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IAH RHEINE\Desktop\DATA COMMM\"/>
    </mc:Choice>
  </mc:AlternateContent>
  <xr:revisionPtr revIDLastSave="0" documentId="13_ncr:1_{C345F0CC-13DF-4215-8046-C531044102F5}" xr6:coauthVersionLast="47" xr6:coauthVersionMax="47" xr10:uidLastSave="{00000000-0000-0000-0000-000000000000}"/>
  <bookViews>
    <workbookView xWindow="-120" yWindow="-120" windowWidth="20730" windowHeight="11160" tabRatio="813" activeTab="2" xr2:uid="{00000000-000D-0000-FFFF-FFFF00000000}"/>
  </bookViews>
  <sheets>
    <sheet name="CLASS RECORD" sheetId="14" r:id="rId1"/>
    <sheet name="GS MID" sheetId="17" r:id="rId2"/>
    <sheet name="GS FIN" sheetId="16" r:id="rId3"/>
    <sheet name="REPORTS OF GRADE" sheetId="7" r:id="rId4"/>
    <sheet name="Sheet1" sheetId="18" r:id="rId5"/>
    <sheet name="LOOKUP" sheetId="4" state="hidden" r:id="rId6"/>
  </sheets>
  <definedNames>
    <definedName name="_xlnm._FilterDatabase" localSheetId="4" hidden="1">Sheet1!$B$1:$J$43</definedName>
    <definedName name="_xlnm.Print_Area" localSheetId="0">'CLASS RECORD'!$A$1:$EX$98</definedName>
    <definedName name="_xlnm.Print_Area" localSheetId="2">'GS FIN'!$A$1:$Y$96</definedName>
    <definedName name="_xlnm.Print_Area" localSheetId="1">'GS MID'!$A$1:$Y$96</definedName>
    <definedName name="_xlnm.Print_Area" localSheetId="3">'REPORTS OF GRADE'!$A$1:$K$120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0" i="14" l="1"/>
  <c r="M25" i="18"/>
  <c r="M29" i="18"/>
  <c r="M33" i="18"/>
  <c r="M37" i="18"/>
  <c r="J22" i="18"/>
  <c r="K22" i="18"/>
  <c r="L23" i="18"/>
  <c r="M23" i="18" s="1"/>
  <c r="J25" i="18"/>
  <c r="L25" i="18"/>
  <c r="J26" i="18"/>
  <c r="K26" i="18"/>
  <c r="J29" i="18"/>
  <c r="L29" i="18"/>
  <c r="J30" i="18"/>
  <c r="K30" i="18"/>
  <c r="J33" i="18"/>
  <c r="L33" i="18"/>
  <c r="J34" i="18"/>
  <c r="K34" i="18"/>
  <c r="L35" i="18"/>
  <c r="M35" i="18" s="1"/>
  <c r="J37" i="18"/>
  <c r="L37" i="18"/>
  <c r="J38" i="18"/>
  <c r="K38" i="18"/>
  <c r="J39" i="18"/>
  <c r="K39" i="18"/>
  <c r="L39" i="18"/>
  <c r="M39" i="18" s="1"/>
  <c r="L2" i="18"/>
  <c r="M2" i="18" s="1"/>
  <c r="J3" i="18"/>
  <c r="J5" i="18"/>
  <c r="K5" i="18"/>
  <c r="L5" i="18"/>
  <c r="M5" i="18" s="1"/>
  <c r="L6" i="18"/>
  <c r="M6" i="18" s="1"/>
  <c r="J9" i="18"/>
  <c r="K9" i="18"/>
  <c r="L9" i="18"/>
  <c r="M9" i="18" s="1"/>
  <c r="L10" i="18"/>
  <c r="M10" i="18" s="1"/>
  <c r="J11" i="18"/>
  <c r="J13" i="18"/>
  <c r="K13" i="18"/>
  <c r="L13" i="18"/>
  <c r="M13" i="18" s="1"/>
  <c r="L14" i="18"/>
  <c r="M14" i="18" s="1"/>
  <c r="J15" i="18"/>
  <c r="J16" i="18"/>
  <c r="J17" i="18"/>
  <c r="K17" i="18"/>
  <c r="L17" i="18"/>
  <c r="M17" i="18" s="1"/>
  <c r="L18" i="18"/>
  <c r="M18" i="18" s="1"/>
  <c r="K20" i="18"/>
  <c r="L21" i="18"/>
  <c r="M21" i="18" s="1"/>
  <c r="K21" i="18"/>
  <c r="J21" i="18"/>
  <c r="I21" i="18"/>
  <c r="I22" i="18"/>
  <c r="L22" i="18" s="1"/>
  <c r="M22" i="18" s="1"/>
  <c r="I23" i="18"/>
  <c r="I24" i="18"/>
  <c r="I25" i="18"/>
  <c r="K25" i="18" s="1"/>
  <c r="I26" i="18"/>
  <c r="L26" i="18" s="1"/>
  <c r="M26" i="18" s="1"/>
  <c r="I27" i="18"/>
  <c r="I28" i="18"/>
  <c r="I29" i="18"/>
  <c r="K29" i="18" s="1"/>
  <c r="I30" i="18"/>
  <c r="L30" i="18" s="1"/>
  <c r="M30" i="18" s="1"/>
  <c r="I31" i="18"/>
  <c r="I32" i="18"/>
  <c r="I33" i="18"/>
  <c r="K33" i="18" s="1"/>
  <c r="I34" i="18"/>
  <c r="L34" i="18" s="1"/>
  <c r="M34" i="18" s="1"/>
  <c r="I35" i="18"/>
  <c r="I36" i="18"/>
  <c r="I37" i="18"/>
  <c r="K37" i="18" s="1"/>
  <c r="I2" i="18"/>
  <c r="J2" i="18" s="1"/>
  <c r="I3" i="18"/>
  <c r="I4" i="18"/>
  <c r="I5" i="18"/>
  <c r="I6" i="18"/>
  <c r="J6" i="18" s="1"/>
  <c r="I7" i="18"/>
  <c r="I8" i="18"/>
  <c r="I9" i="18"/>
  <c r="I10" i="18"/>
  <c r="J10" i="18" s="1"/>
  <c r="I11" i="18"/>
  <c r="I12" i="18"/>
  <c r="L12" i="18" s="1"/>
  <c r="M12" i="18" s="1"/>
  <c r="I13" i="18"/>
  <c r="I14" i="18"/>
  <c r="J14" i="18" s="1"/>
  <c r="I15" i="18"/>
  <c r="I16" i="18"/>
  <c r="L16" i="18" s="1"/>
  <c r="M16" i="18" s="1"/>
  <c r="I17" i="18"/>
  <c r="I18" i="18"/>
  <c r="J18" i="18" s="1"/>
  <c r="I19" i="18"/>
  <c r="I20" i="18"/>
  <c r="L20" i="18" s="1"/>
  <c r="M20" i="18" s="1"/>
  <c r="I39" i="18"/>
  <c r="I38" i="18"/>
  <c r="L38" i="18" s="1"/>
  <c r="M38" i="18" s="1"/>
  <c r="D83" i="7"/>
  <c r="C83" i="7"/>
  <c r="B83" i="7"/>
  <c r="BN12" i="14"/>
  <c r="BN13" i="14"/>
  <c r="BN14" i="14"/>
  <c r="BN15" i="14"/>
  <c r="BN16" i="14"/>
  <c r="BN17" i="14"/>
  <c r="BN18" i="14"/>
  <c r="BN19" i="14"/>
  <c r="BN20" i="14"/>
  <c r="BN22" i="14"/>
  <c r="BN23" i="14"/>
  <c r="BN24" i="14"/>
  <c r="BN25" i="14"/>
  <c r="BN26" i="14"/>
  <c r="BN27" i="14"/>
  <c r="BN28" i="14"/>
  <c r="BN29" i="14"/>
  <c r="BN30" i="14"/>
  <c r="BN31" i="14"/>
  <c r="BN32" i="14"/>
  <c r="BN33" i="14"/>
  <c r="BN34" i="14"/>
  <c r="BN35" i="14"/>
  <c r="BN36" i="14"/>
  <c r="BN37" i="14"/>
  <c r="BN38" i="14"/>
  <c r="BN39" i="14"/>
  <c r="BN40" i="14"/>
  <c r="BN41" i="14"/>
  <c r="BN42" i="14"/>
  <c r="BN43" i="14"/>
  <c r="BN44" i="14"/>
  <c r="BN45" i="14"/>
  <c r="BN46" i="14"/>
  <c r="BN47" i="14"/>
  <c r="S66" i="17" s="1"/>
  <c r="BN11" i="14"/>
  <c r="BN10" i="14"/>
  <c r="BB12" i="14"/>
  <c r="BB13" i="14"/>
  <c r="BB14" i="14"/>
  <c r="BB15" i="14"/>
  <c r="BB16" i="14"/>
  <c r="BB17" i="14"/>
  <c r="BB18" i="14"/>
  <c r="BB19" i="14"/>
  <c r="BB20" i="14"/>
  <c r="BB22" i="14"/>
  <c r="BB23" i="14"/>
  <c r="BB24" i="14"/>
  <c r="BB26" i="14"/>
  <c r="BB28" i="14"/>
  <c r="BB29" i="14"/>
  <c r="BB30" i="14"/>
  <c r="BB31" i="14"/>
  <c r="BB32" i="14"/>
  <c r="BB33" i="14"/>
  <c r="BB34" i="14"/>
  <c r="BB35" i="14"/>
  <c r="BB36" i="14"/>
  <c r="BB37" i="14"/>
  <c r="BB38" i="14"/>
  <c r="BB39" i="14"/>
  <c r="BB40" i="14"/>
  <c r="BB41" i="14"/>
  <c r="BB42" i="14"/>
  <c r="BB43" i="14"/>
  <c r="BB44" i="14"/>
  <c r="BB45" i="14"/>
  <c r="BB47" i="14"/>
  <c r="BL47" i="14" s="1"/>
  <c r="Q66" i="17" s="1"/>
  <c r="BB11" i="14"/>
  <c r="BB10" i="14"/>
  <c r="AP13" i="14"/>
  <c r="AP14" i="14"/>
  <c r="AP15" i="14"/>
  <c r="AP16" i="14"/>
  <c r="AP17" i="14"/>
  <c r="AP18" i="14"/>
  <c r="AP19" i="14"/>
  <c r="AP20" i="14"/>
  <c r="AP22" i="14"/>
  <c r="AP23" i="14"/>
  <c r="AP24" i="14"/>
  <c r="AP25" i="14"/>
  <c r="AP26" i="14"/>
  <c r="AP27" i="14"/>
  <c r="AP28" i="14"/>
  <c r="AP29" i="14"/>
  <c r="AP30" i="14"/>
  <c r="AP31" i="14"/>
  <c r="AP32" i="14"/>
  <c r="AP33" i="14"/>
  <c r="AP34" i="14"/>
  <c r="AP35" i="14"/>
  <c r="AP36" i="14"/>
  <c r="AP37" i="14"/>
  <c r="AP38" i="14"/>
  <c r="AP39" i="14"/>
  <c r="AP40" i="14"/>
  <c r="AP41" i="14"/>
  <c r="AP42" i="14"/>
  <c r="AP43" i="14"/>
  <c r="AP44" i="14"/>
  <c r="AP45" i="14"/>
  <c r="AP46" i="14"/>
  <c r="AN47" i="14"/>
  <c r="M66" i="17" s="1"/>
  <c r="EL47" i="14"/>
  <c r="EN47" i="14"/>
  <c r="DE47" i="14"/>
  <c r="DF47" i="14" s="1"/>
  <c r="DH47" i="14"/>
  <c r="DK47" i="14"/>
  <c r="DM47" i="14"/>
  <c r="DW47" i="14" s="1"/>
  <c r="DX47" i="14" s="1"/>
  <c r="CF47" i="14"/>
  <c r="CH47" i="14" s="1"/>
  <c r="DI47" i="14" s="1"/>
  <c r="CS47" i="14"/>
  <c r="CT47" i="14" s="1"/>
  <c r="BQ47" i="14"/>
  <c r="BO47" i="14"/>
  <c r="T66" i="17" s="1"/>
  <c r="AH47" i="14"/>
  <c r="AK47" i="14"/>
  <c r="V47" i="14"/>
  <c r="I47" i="14"/>
  <c r="G43" i="7"/>
  <c r="DM12" i="14"/>
  <c r="DM13" i="14"/>
  <c r="DM14" i="14"/>
  <c r="DM15" i="14"/>
  <c r="DM16" i="14"/>
  <c r="DM17" i="14"/>
  <c r="DM18" i="14"/>
  <c r="DM19" i="14"/>
  <c r="DM20" i="14"/>
  <c r="DM21" i="14"/>
  <c r="DM22" i="14"/>
  <c r="DM23" i="14"/>
  <c r="DM24" i="14"/>
  <c r="DM25" i="14"/>
  <c r="DM26" i="14"/>
  <c r="DM27" i="14"/>
  <c r="DM28" i="14"/>
  <c r="DM29" i="14"/>
  <c r="DM30" i="14"/>
  <c r="DM31" i="14"/>
  <c r="DM32" i="14"/>
  <c r="DM33" i="14"/>
  <c r="DM34" i="14"/>
  <c r="DM35" i="14"/>
  <c r="DM36" i="14"/>
  <c r="DM37" i="14"/>
  <c r="DM38" i="14"/>
  <c r="DM39" i="14"/>
  <c r="DM40" i="14"/>
  <c r="DM41" i="14"/>
  <c r="DM42" i="14"/>
  <c r="DM43" i="14"/>
  <c r="DM44" i="14"/>
  <c r="DM45" i="14"/>
  <c r="DM46" i="14"/>
  <c r="DM11" i="14"/>
  <c r="DM10" i="14"/>
  <c r="B60" i="16"/>
  <c r="B61" i="16"/>
  <c r="B62" i="16"/>
  <c r="B63" i="16"/>
  <c r="B64" i="16"/>
  <c r="B65" i="16"/>
  <c r="B66" i="16"/>
  <c r="B59" i="16"/>
  <c r="C12" i="16"/>
  <c r="J12" i="16"/>
  <c r="K12" i="16"/>
  <c r="S12" i="16"/>
  <c r="U12" i="16"/>
  <c r="V12" i="16"/>
  <c r="C13" i="16"/>
  <c r="J13" i="16"/>
  <c r="K13" i="16"/>
  <c r="Q13" i="16"/>
  <c r="S13" i="16"/>
  <c r="T13" i="16"/>
  <c r="U13" i="16"/>
  <c r="V13" i="16"/>
  <c r="C14" i="16"/>
  <c r="J14" i="16"/>
  <c r="K14" i="16"/>
  <c r="Q14" i="16"/>
  <c r="S14" i="16"/>
  <c r="T14" i="16"/>
  <c r="U14" i="16"/>
  <c r="V14" i="16"/>
  <c r="C15" i="16"/>
  <c r="J15" i="16"/>
  <c r="K15" i="16"/>
  <c r="Q15" i="16"/>
  <c r="S15" i="16"/>
  <c r="T15" i="16"/>
  <c r="U15" i="16"/>
  <c r="V15" i="16"/>
  <c r="C16" i="16"/>
  <c r="J16" i="16"/>
  <c r="K16" i="16"/>
  <c r="Q16" i="16"/>
  <c r="S16" i="16"/>
  <c r="T16" i="16"/>
  <c r="U16" i="16"/>
  <c r="V16" i="16"/>
  <c r="C17" i="16"/>
  <c r="J17" i="16"/>
  <c r="K17" i="16"/>
  <c r="Q17" i="16"/>
  <c r="S17" i="16"/>
  <c r="T17" i="16"/>
  <c r="U17" i="16"/>
  <c r="V17" i="16"/>
  <c r="C18" i="16"/>
  <c r="J18" i="16"/>
  <c r="K18" i="16"/>
  <c r="Q18" i="16"/>
  <c r="S18" i="16"/>
  <c r="T18" i="16"/>
  <c r="U18" i="16"/>
  <c r="V18" i="16"/>
  <c r="C19" i="16"/>
  <c r="J19" i="16"/>
  <c r="K19" i="16"/>
  <c r="Q19" i="16"/>
  <c r="S19" i="16"/>
  <c r="T19" i="16"/>
  <c r="U19" i="16"/>
  <c r="V19" i="16"/>
  <c r="C20" i="16"/>
  <c r="J20" i="16"/>
  <c r="K20" i="16"/>
  <c r="Q20" i="16"/>
  <c r="S20" i="16"/>
  <c r="T20" i="16"/>
  <c r="U20" i="16"/>
  <c r="V20" i="16"/>
  <c r="C21" i="16"/>
  <c r="J21" i="16"/>
  <c r="K21" i="16"/>
  <c r="Q21" i="16"/>
  <c r="S21" i="16"/>
  <c r="T21" i="16"/>
  <c r="U21" i="16"/>
  <c r="V21" i="16"/>
  <c r="C22" i="16"/>
  <c r="J22" i="16"/>
  <c r="K22" i="16"/>
  <c r="Q22" i="16"/>
  <c r="S22" i="16"/>
  <c r="T22" i="16"/>
  <c r="U22" i="16"/>
  <c r="V22" i="16"/>
  <c r="C23" i="16"/>
  <c r="J23" i="16"/>
  <c r="K23" i="16"/>
  <c r="S23" i="16"/>
  <c r="U23" i="16"/>
  <c r="V23" i="16"/>
  <c r="C24" i="16"/>
  <c r="J24" i="16"/>
  <c r="K24" i="16"/>
  <c r="Q24" i="16"/>
  <c r="S24" i="16"/>
  <c r="T24" i="16"/>
  <c r="U24" i="16"/>
  <c r="V24" i="16"/>
  <c r="C25" i="16"/>
  <c r="J25" i="16"/>
  <c r="K25" i="16"/>
  <c r="Q25" i="16"/>
  <c r="S25" i="16"/>
  <c r="T25" i="16"/>
  <c r="U25" i="16"/>
  <c r="V25" i="16"/>
  <c r="C26" i="16"/>
  <c r="J26" i="16"/>
  <c r="K26" i="16"/>
  <c r="Q26" i="16"/>
  <c r="S26" i="16"/>
  <c r="T26" i="16"/>
  <c r="U26" i="16"/>
  <c r="V26" i="16"/>
  <c r="C27" i="16"/>
  <c r="J27" i="16"/>
  <c r="K27" i="16"/>
  <c r="Q27" i="16"/>
  <c r="S27" i="16"/>
  <c r="T27" i="16"/>
  <c r="U27" i="16"/>
  <c r="V27" i="16"/>
  <c r="C28" i="16"/>
  <c r="J28" i="16"/>
  <c r="K28" i="16"/>
  <c r="Q28" i="16"/>
  <c r="S28" i="16"/>
  <c r="T28" i="16"/>
  <c r="U28" i="16"/>
  <c r="V28" i="16"/>
  <c r="C29" i="16"/>
  <c r="J29" i="16"/>
  <c r="K29" i="16"/>
  <c r="Q29" i="16"/>
  <c r="S29" i="16"/>
  <c r="T29" i="16"/>
  <c r="U29" i="16"/>
  <c r="V29" i="16"/>
  <c r="C30" i="16"/>
  <c r="J30" i="16"/>
  <c r="K30" i="16"/>
  <c r="Q30" i="16"/>
  <c r="S30" i="16"/>
  <c r="T30" i="16"/>
  <c r="U30" i="16"/>
  <c r="V30" i="16"/>
  <c r="C31" i="16"/>
  <c r="J31" i="16"/>
  <c r="K31" i="16"/>
  <c r="Q31" i="16"/>
  <c r="S31" i="16"/>
  <c r="T31" i="16"/>
  <c r="U31" i="16"/>
  <c r="V31" i="16"/>
  <c r="C32" i="16"/>
  <c r="J32" i="16"/>
  <c r="K32" i="16"/>
  <c r="Q32" i="16"/>
  <c r="S32" i="16"/>
  <c r="T32" i="16"/>
  <c r="U32" i="16"/>
  <c r="V32" i="16"/>
  <c r="C33" i="16"/>
  <c r="J33" i="16"/>
  <c r="K33" i="16"/>
  <c r="Q33" i="16"/>
  <c r="S33" i="16"/>
  <c r="T33" i="16"/>
  <c r="U33" i="16"/>
  <c r="V33" i="16"/>
  <c r="C34" i="16"/>
  <c r="J34" i="16"/>
  <c r="K34" i="16"/>
  <c r="Q34" i="16"/>
  <c r="S34" i="16"/>
  <c r="T34" i="16"/>
  <c r="U34" i="16"/>
  <c r="V34" i="16"/>
  <c r="C35" i="16"/>
  <c r="J35" i="16"/>
  <c r="K35" i="16"/>
  <c r="Q35" i="16"/>
  <c r="S35" i="16"/>
  <c r="T35" i="16"/>
  <c r="U35" i="16"/>
  <c r="V35" i="16"/>
  <c r="C36" i="16"/>
  <c r="J36" i="16"/>
  <c r="K36" i="16"/>
  <c r="Q36" i="16"/>
  <c r="S36" i="16"/>
  <c r="T36" i="16"/>
  <c r="U36" i="16"/>
  <c r="V36" i="16"/>
  <c r="C37" i="16"/>
  <c r="J37" i="16"/>
  <c r="K37" i="16"/>
  <c r="Q37" i="16"/>
  <c r="S37" i="16"/>
  <c r="T37" i="16"/>
  <c r="U37" i="16"/>
  <c r="V37" i="16"/>
  <c r="C38" i="16"/>
  <c r="J38" i="16"/>
  <c r="K38" i="16"/>
  <c r="Q38" i="16"/>
  <c r="S38" i="16"/>
  <c r="T38" i="16"/>
  <c r="U38" i="16"/>
  <c r="V38" i="16"/>
  <c r="C39" i="16"/>
  <c r="J39" i="16"/>
  <c r="K39" i="16"/>
  <c r="Q39" i="16"/>
  <c r="S39" i="16"/>
  <c r="T39" i="16"/>
  <c r="U39" i="16"/>
  <c r="V39" i="16"/>
  <c r="C40" i="16"/>
  <c r="J40" i="16"/>
  <c r="K40" i="16"/>
  <c r="Q40" i="16"/>
  <c r="S40" i="16"/>
  <c r="T40" i="16"/>
  <c r="U40" i="16"/>
  <c r="V40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J60" i="17"/>
  <c r="K60" i="17"/>
  <c r="U60" i="17"/>
  <c r="V60" i="17"/>
  <c r="J61" i="17"/>
  <c r="K61" i="17"/>
  <c r="U61" i="17"/>
  <c r="V61" i="17"/>
  <c r="J62" i="17"/>
  <c r="K62" i="17"/>
  <c r="U62" i="17"/>
  <c r="V62" i="17"/>
  <c r="J63" i="17"/>
  <c r="K63" i="17"/>
  <c r="U63" i="17"/>
  <c r="V63" i="17"/>
  <c r="J64" i="17"/>
  <c r="K64" i="17"/>
  <c r="U64" i="17"/>
  <c r="V64" i="17"/>
  <c r="J65" i="17"/>
  <c r="K65" i="17"/>
  <c r="U65" i="17"/>
  <c r="V65" i="17"/>
  <c r="J66" i="17"/>
  <c r="K66" i="17"/>
  <c r="U66" i="17"/>
  <c r="V66" i="17"/>
  <c r="V59" i="17"/>
  <c r="U59" i="17"/>
  <c r="K59" i="17"/>
  <c r="J59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60" i="17"/>
  <c r="B61" i="17"/>
  <c r="B62" i="17"/>
  <c r="B63" i="17"/>
  <c r="B64" i="17"/>
  <c r="B65" i="17"/>
  <c r="B66" i="17"/>
  <c r="B59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V37" i="17"/>
  <c r="V38" i="17"/>
  <c r="V39" i="17"/>
  <c r="V40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CG47" i="14" l="1"/>
  <c r="AZ47" i="14"/>
  <c r="O66" i="17" s="1"/>
  <c r="L8" i="18"/>
  <c r="M8" i="18" s="1"/>
  <c r="J8" i="18"/>
  <c r="L4" i="18"/>
  <c r="M4" i="18" s="1"/>
  <c r="J4" i="18"/>
  <c r="J36" i="18"/>
  <c r="K36" i="18"/>
  <c r="L36" i="18"/>
  <c r="M36" i="18" s="1"/>
  <c r="J32" i="18"/>
  <c r="K32" i="18"/>
  <c r="L32" i="18"/>
  <c r="M32" i="18" s="1"/>
  <c r="J28" i="18"/>
  <c r="K28" i="18"/>
  <c r="L28" i="18"/>
  <c r="M28" i="18" s="1"/>
  <c r="J24" i="18"/>
  <c r="K24" i="18"/>
  <c r="L24" i="18"/>
  <c r="M24" i="18" s="1"/>
  <c r="J20" i="18"/>
  <c r="K8" i="18"/>
  <c r="K19" i="18"/>
  <c r="L19" i="18"/>
  <c r="M19" i="18" s="1"/>
  <c r="K15" i="18"/>
  <c r="L15" i="18"/>
  <c r="M15" i="18" s="1"/>
  <c r="K11" i="18"/>
  <c r="L11" i="18"/>
  <c r="M11" i="18" s="1"/>
  <c r="K7" i="18"/>
  <c r="L7" i="18"/>
  <c r="M7" i="18" s="1"/>
  <c r="K3" i="18"/>
  <c r="L3" i="18"/>
  <c r="M3" i="18" s="1"/>
  <c r="J35" i="18"/>
  <c r="K35" i="18"/>
  <c r="J31" i="18"/>
  <c r="K31" i="18"/>
  <c r="J27" i="18"/>
  <c r="K27" i="18"/>
  <c r="J23" i="18"/>
  <c r="K23" i="18"/>
  <c r="J19" i="18"/>
  <c r="K12" i="18"/>
  <c r="J7" i="18"/>
  <c r="L31" i="18"/>
  <c r="M31" i="18" s="1"/>
  <c r="K16" i="18"/>
  <c r="J12" i="18"/>
  <c r="K4" i="18"/>
  <c r="L27" i="18"/>
  <c r="M27" i="18" s="1"/>
  <c r="K18" i="18"/>
  <c r="K14" i="18"/>
  <c r="K10" i="18"/>
  <c r="K6" i="18"/>
  <c r="K2" i="18"/>
  <c r="DL47" i="14"/>
  <c r="AZ14" i="14"/>
  <c r="O15" i="17" s="1"/>
  <c r="D81" i="7"/>
  <c r="D82" i="7"/>
  <c r="D79" i="7"/>
  <c r="D80" i="7"/>
  <c r="C79" i="7"/>
  <c r="C80" i="7"/>
  <c r="C81" i="7"/>
  <c r="C82" i="7"/>
  <c r="B77" i="7"/>
  <c r="B78" i="7"/>
  <c r="B79" i="7"/>
  <c r="B80" i="7"/>
  <c r="B81" i="7"/>
  <c r="B82" i="7"/>
  <c r="B72" i="7"/>
  <c r="B73" i="7"/>
  <c r="B74" i="7"/>
  <c r="B75" i="7"/>
  <c r="B76" i="7"/>
  <c r="B7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I43" i="14" l="1"/>
  <c r="D62" i="17" s="1"/>
  <c r="V43" i="14"/>
  <c r="F62" i="17" s="1"/>
  <c r="AH43" i="14"/>
  <c r="H62" i="17" s="1"/>
  <c r="AK43" i="14"/>
  <c r="AZ43" i="14"/>
  <c r="O62" i="17" s="1"/>
  <c r="BL43" i="14"/>
  <c r="Q62" i="17" s="1"/>
  <c r="BQ43" i="14"/>
  <c r="CF43" i="14"/>
  <c r="CS43" i="14"/>
  <c r="DE43" i="14"/>
  <c r="DH43" i="14"/>
  <c r="DK43" i="14"/>
  <c r="DW43" i="14"/>
  <c r="EI43" i="14"/>
  <c r="EL43" i="14"/>
  <c r="EN43" i="14"/>
  <c r="I44" i="14"/>
  <c r="D63" i="17" s="1"/>
  <c r="V44" i="14"/>
  <c r="F63" i="17" s="1"/>
  <c r="AH44" i="14"/>
  <c r="H63" i="17" s="1"/>
  <c r="AK44" i="14"/>
  <c r="AZ44" i="14"/>
  <c r="O63" i="17" s="1"/>
  <c r="BL44" i="14"/>
  <c r="Q63" i="17" s="1"/>
  <c r="BQ44" i="14"/>
  <c r="CF44" i="14"/>
  <c r="CS44" i="14"/>
  <c r="DE44" i="14"/>
  <c r="DH44" i="14"/>
  <c r="DK44" i="14"/>
  <c r="DW44" i="14"/>
  <c r="EI44" i="14"/>
  <c r="EL44" i="14"/>
  <c r="EN44" i="14"/>
  <c r="I45" i="14"/>
  <c r="D64" i="17" s="1"/>
  <c r="V45" i="14"/>
  <c r="F64" i="17" s="1"/>
  <c r="AH45" i="14"/>
  <c r="H64" i="17" s="1"/>
  <c r="AK45" i="14"/>
  <c r="AZ45" i="14"/>
  <c r="O64" i="17" s="1"/>
  <c r="BL45" i="14"/>
  <c r="Q64" i="17" s="1"/>
  <c r="BQ45" i="14"/>
  <c r="CF45" i="14"/>
  <c r="CS45" i="14"/>
  <c r="DE45" i="14"/>
  <c r="DH45" i="14"/>
  <c r="DK45" i="14"/>
  <c r="DW45" i="14"/>
  <c r="EI45" i="14"/>
  <c r="EL45" i="14"/>
  <c r="EN45" i="14"/>
  <c r="I46" i="14"/>
  <c r="D65" i="17" s="1"/>
  <c r="V46" i="14"/>
  <c r="F65" i="17" s="1"/>
  <c r="AH46" i="14"/>
  <c r="H65" i="17" s="1"/>
  <c r="AK46" i="14"/>
  <c r="AZ46" i="14"/>
  <c r="O65" i="17" s="1"/>
  <c r="BL46" i="14"/>
  <c r="Q65" i="17" s="1"/>
  <c r="BQ46" i="14"/>
  <c r="CF46" i="14"/>
  <c r="CS46" i="14"/>
  <c r="DE46" i="14"/>
  <c r="DH46" i="14"/>
  <c r="DK46" i="14"/>
  <c r="DW46" i="14"/>
  <c r="EI46" i="14"/>
  <c r="EL46" i="14"/>
  <c r="EN46" i="14"/>
  <c r="D66" i="17"/>
  <c r="F66" i="17"/>
  <c r="H66" i="17"/>
  <c r="C72" i="7"/>
  <c r="C73" i="7"/>
  <c r="C74" i="7"/>
  <c r="C75" i="7"/>
  <c r="C76" i="7"/>
  <c r="C77" i="7"/>
  <c r="C78" i="7"/>
  <c r="C7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D78" i="7"/>
  <c r="EI41" i="14"/>
  <c r="EL41" i="14"/>
  <c r="EN41" i="14"/>
  <c r="EI42" i="14"/>
  <c r="EL42" i="14"/>
  <c r="EN42" i="14"/>
  <c r="DE41" i="14"/>
  <c r="DH41" i="14"/>
  <c r="DK41" i="14"/>
  <c r="DW41" i="14"/>
  <c r="DE42" i="14"/>
  <c r="DH42" i="14"/>
  <c r="DK42" i="14"/>
  <c r="DW42" i="14"/>
  <c r="CS41" i="14"/>
  <c r="CS42" i="14"/>
  <c r="CF41" i="14"/>
  <c r="CF42" i="14"/>
  <c r="BL41" i="14"/>
  <c r="Q60" i="17" s="1"/>
  <c r="BQ41" i="14"/>
  <c r="BL42" i="14"/>
  <c r="Q61" i="17" s="1"/>
  <c r="BQ42" i="14"/>
  <c r="AH41" i="14"/>
  <c r="H60" i="17" s="1"/>
  <c r="AK41" i="14"/>
  <c r="AZ41" i="14"/>
  <c r="O60" i="17" s="1"/>
  <c r="AH42" i="14"/>
  <c r="H61" i="17" s="1"/>
  <c r="AK42" i="14"/>
  <c r="AZ42" i="14"/>
  <c r="O61" i="17" s="1"/>
  <c r="V41" i="14"/>
  <c r="F60" i="17" s="1"/>
  <c r="V42" i="14"/>
  <c r="F61" i="17" s="1"/>
  <c r="I41" i="14"/>
  <c r="D60" i="17" s="1"/>
  <c r="I42" i="14"/>
  <c r="D61" i="17" s="1"/>
  <c r="C11" i="7"/>
  <c r="C12" i="7"/>
  <c r="C13" i="7"/>
  <c r="C14" i="7"/>
  <c r="C15" i="7"/>
  <c r="C16" i="7"/>
  <c r="C17" i="7"/>
  <c r="C18" i="7"/>
  <c r="C19" i="7"/>
  <c r="C20" i="7"/>
  <c r="C21" i="7"/>
  <c r="B88" i="7"/>
  <c r="C88" i="7"/>
  <c r="D88" i="7"/>
  <c r="F88" i="7"/>
  <c r="G88" i="7"/>
  <c r="H88" i="7"/>
  <c r="F85" i="7"/>
  <c r="F86" i="7"/>
  <c r="F87" i="7"/>
  <c r="G85" i="7"/>
  <c r="G86" i="7"/>
  <c r="G87" i="7"/>
  <c r="S18" i="17"/>
  <c r="S34" i="17"/>
  <c r="S12" i="17"/>
  <c r="S13" i="17"/>
  <c r="S14" i="17"/>
  <c r="S15" i="17"/>
  <c r="S16" i="17"/>
  <c r="S17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5" i="17"/>
  <c r="S36" i="17"/>
  <c r="S37" i="17"/>
  <c r="S38" i="17"/>
  <c r="S39" i="17"/>
  <c r="S40" i="17"/>
  <c r="S59" i="17"/>
  <c r="G42" i="7"/>
  <c r="G102" i="7"/>
  <c r="BO41" i="14" l="1"/>
  <c r="T60" i="17" s="1"/>
  <c r="S60" i="17"/>
  <c r="BO42" i="14"/>
  <c r="T61" i="17" s="1"/>
  <c r="S61" i="17"/>
  <c r="G163" i="7"/>
  <c r="BO43" i="14" l="1"/>
  <c r="T62" i="17" s="1"/>
  <c r="S62" i="17"/>
  <c r="BO45" i="14"/>
  <c r="T64" i="17" s="1"/>
  <c r="S64" i="17"/>
  <c r="BO44" i="14"/>
  <c r="T63" i="17" s="1"/>
  <c r="S63" i="17"/>
  <c r="BO46" i="14"/>
  <c r="T65" i="17" s="1"/>
  <c r="S65" i="17"/>
  <c r="L2763" i="4"/>
  <c r="L2764" i="4" s="1"/>
  <c r="L2765" i="4" s="1"/>
  <c r="L2766" i="4" s="1"/>
  <c r="L2767" i="4" s="1"/>
  <c r="L2768" i="4" s="1"/>
  <c r="L2769" i="4" s="1"/>
  <c r="L2770" i="4" s="1"/>
  <c r="L2771" i="4" s="1"/>
  <c r="L2772" i="4" s="1"/>
  <c r="L2773" i="4" s="1"/>
  <c r="L2774" i="4" s="1"/>
  <c r="L2775" i="4" s="1"/>
  <c r="L2776" i="4" s="1"/>
  <c r="L2777" i="4" s="1"/>
  <c r="L2778" i="4" s="1"/>
  <c r="L2779" i="4" s="1"/>
  <c r="L2780" i="4" s="1"/>
  <c r="L2781" i="4" s="1"/>
  <c r="L2782" i="4" s="1"/>
  <c r="L2783" i="4" s="1"/>
  <c r="L2784" i="4" s="1"/>
  <c r="L2785" i="4" s="1"/>
  <c r="L2786" i="4" s="1"/>
  <c r="L2787" i="4" s="1"/>
  <c r="L2788" i="4" s="1"/>
  <c r="L2789" i="4" s="1"/>
  <c r="L2790" i="4" s="1"/>
  <c r="L2791" i="4" s="1"/>
  <c r="L2792" i="4" s="1"/>
  <c r="L2793" i="4" s="1"/>
  <c r="L2794" i="4" s="1"/>
  <c r="L2795" i="4" s="1"/>
  <c r="L2796" i="4" s="1"/>
  <c r="L2797" i="4" s="1"/>
  <c r="L2798" i="4" s="1"/>
  <c r="L2799" i="4" s="1"/>
  <c r="L2800" i="4" s="1"/>
  <c r="L2801" i="4" s="1"/>
  <c r="L2802" i="4" s="1"/>
  <c r="L2803" i="4" s="1"/>
  <c r="L2804" i="4" s="1"/>
  <c r="L2805" i="4" s="1"/>
  <c r="L2806" i="4" s="1"/>
  <c r="L2807" i="4" s="1"/>
  <c r="L2808" i="4" s="1"/>
  <c r="L2809" i="4" s="1"/>
  <c r="L2810" i="4" s="1"/>
  <c r="L2811" i="4" s="1"/>
  <c r="L2812" i="4" s="1"/>
  <c r="L2813" i="4" s="1"/>
  <c r="L2814" i="4" s="1"/>
  <c r="L2815" i="4" s="1"/>
  <c r="L2816" i="4" s="1"/>
  <c r="L2817" i="4" s="1"/>
  <c r="L2818" i="4" s="1"/>
  <c r="L2819" i="4" s="1"/>
  <c r="L2820" i="4" s="1"/>
  <c r="L2821" i="4" s="1"/>
  <c r="L2822" i="4" s="1"/>
  <c r="L2823" i="4" s="1"/>
  <c r="L2824" i="4" s="1"/>
  <c r="L2825" i="4" s="1"/>
  <c r="L2826" i="4" s="1"/>
  <c r="L2827" i="4" s="1"/>
  <c r="L2828" i="4" s="1"/>
  <c r="L2829" i="4" s="1"/>
  <c r="L2830" i="4" s="1"/>
  <c r="L2831" i="4" s="1"/>
  <c r="L2832" i="4" s="1"/>
  <c r="L2833" i="4" s="1"/>
  <c r="L2834" i="4" s="1"/>
  <c r="L2835" i="4" s="1"/>
  <c r="L2836" i="4" s="1"/>
  <c r="L2837" i="4" s="1"/>
  <c r="L2838" i="4" s="1"/>
  <c r="L2839" i="4" s="1"/>
  <c r="L2840" i="4" s="1"/>
  <c r="L2841" i="4" s="1"/>
  <c r="L2842" i="4" s="1"/>
  <c r="L2843" i="4" s="1"/>
  <c r="L2844" i="4" s="1"/>
  <c r="L2845" i="4" s="1"/>
  <c r="L2846" i="4" s="1"/>
  <c r="L2847" i="4" s="1"/>
  <c r="L2848" i="4" s="1"/>
  <c r="L2849" i="4" s="1"/>
  <c r="L2850" i="4" s="1"/>
  <c r="L2851" i="4" s="1"/>
  <c r="L2852" i="4" s="1"/>
  <c r="L2853" i="4" s="1"/>
  <c r="L2854" i="4" s="1"/>
  <c r="L2855" i="4" s="1"/>
  <c r="L2856" i="4" s="1"/>
  <c r="L2857" i="4" s="1"/>
  <c r="L2858" i="4" s="1"/>
  <c r="L2859" i="4" s="1"/>
  <c r="L2860" i="4" s="1"/>
  <c r="L2861" i="4" s="1"/>
  <c r="L2862" i="4" s="1"/>
  <c r="L2863" i="4" s="1"/>
  <c r="L2864" i="4" s="1"/>
  <c r="L2865" i="4" s="1"/>
  <c r="L2866" i="4" s="1"/>
  <c r="L2867" i="4" s="1"/>
  <c r="L2868" i="4" s="1"/>
  <c r="L2869" i="4" s="1"/>
  <c r="L2870" i="4" s="1"/>
  <c r="L2871" i="4" s="1"/>
  <c r="L2872" i="4" s="1"/>
  <c r="L2761" i="4"/>
  <c r="L2760" i="4"/>
  <c r="L2759" i="4"/>
  <c r="L2758" i="4"/>
  <c r="L2757" i="4"/>
  <c r="L2756" i="4"/>
  <c r="L2755" i="4"/>
  <c r="L2754" i="4"/>
  <c r="L2753" i="4"/>
  <c r="L2752" i="4"/>
  <c r="L2751" i="4"/>
  <c r="L2750" i="4"/>
  <c r="L2749" i="4"/>
  <c r="L2748" i="4"/>
  <c r="L2747" i="4"/>
  <c r="L2746" i="4"/>
  <c r="L2745" i="4"/>
  <c r="L2744" i="4"/>
  <c r="L2743" i="4"/>
  <c r="L2742" i="4"/>
  <c r="L2741" i="4"/>
  <c r="L2740" i="4"/>
  <c r="L2739" i="4"/>
  <c r="L2738" i="4"/>
  <c r="L2737" i="4"/>
  <c r="L2736" i="4"/>
  <c r="L2735" i="4"/>
  <c r="L2734" i="4"/>
  <c r="L2733" i="4"/>
  <c r="L2732" i="4"/>
  <c r="L2731" i="4"/>
  <c r="L2730" i="4"/>
  <c r="L2729" i="4"/>
  <c r="L2728" i="4"/>
  <c r="L2727" i="4"/>
  <c r="L2726" i="4"/>
  <c r="L2725" i="4"/>
  <c r="L2724" i="4"/>
  <c r="L2723" i="4"/>
  <c r="L2722" i="4"/>
  <c r="L2721" i="4"/>
  <c r="L2720" i="4"/>
  <c r="L2719" i="4"/>
  <c r="L2718" i="4"/>
  <c r="L2717" i="4"/>
  <c r="L2716" i="4"/>
  <c r="L2715" i="4"/>
  <c r="L2714" i="4"/>
  <c r="L2713" i="4"/>
  <c r="L2712" i="4"/>
  <c r="L2711" i="4"/>
  <c r="L2710" i="4"/>
  <c r="L2709" i="4"/>
  <c r="L2708" i="4"/>
  <c r="L2707" i="4"/>
  <c r="L2706" i="4"/>
  <c r="L2705" i="4"/>
  <c r="L2704" i="4"/>
  <c r="L2703" i="4"/>
  <c r="L2702" i="4"/>
  <c r="L2701" i="4"/>
  <c r="L2700" i="4"/>
  <c r="L2699" i="4"/>
  <c r="L2698" i="4"/>
  <c r="L2697" i="4"/>
  <c r="L2696" i="4"/>
  <c r="L2695" i="4"/>
  <c r="L2694" i="4"/>
  <c r="L2693" i="4"/>
  <c r="L2692" i="4"/>
  <c r="L2691" i="4"/>
  <c r="L2690" i="4"/>
  <c r="L2689" i="4"/>
  <c r="L2688" i="4"/>
  <c r="L2687" i="4"/>
  <c r="L2686" i="4"/>
  <c r="L2685" i="4"/>
  <c r="L2684" i="4"/>
  <c r="L2683" i="4"/>
  <c r="L2682" i="4"/>
  <c r="L2681" i="4"/>
  <c r="L2680" i="4"/>
  <c r="L2679" i="4"/>
  <c r="L2678" i="4"/>
  <c r="L2677" i="4"/>
  <c r="L2676" i="4"/>
  <c r="L2675" i="4"/>
  <c r="L2674" i="4"/>
  <c r="L2673" i="4"/>
  <c r="L2672" i="4"/>
  <c r="L2671" i="4"/>
  <c r="L2670" i="4"/>
  <c r="L2669" i="4"/>
  <c r="L2668" i="4"/>
  <c r="L2667" i="4"/>
  <c r="L2666" i="4"/>
  <c r="L2665" i="4"/>
  <c r="L2664" i="4"/>
  <c r="L2663" i="4"/>
  <c r="L2662" i="4"/>
  <c r="L2661" i="4"/>
  <c r="L2660" i="4"/>
  <c r="L2659" i="4"/>
  <c r="L2658" i="4"/>
  <c r="L2657" i="4"/>
  <c r="L2656" i="4"/>
  <c r="L2655" i="4"/>
  <c r="L2654" i="4"/>
  <c r="L2653" i="4"/>
  <c r="L2652" i="4"/>
  <c r="L2651" i="4"/>
  <c r="L2650" i="4"/>
  <c r="L2649" i="4"/>
  <c r="L2648" i="4"/>
  <c r="L2647" i="4"/>
  <c r="L2646" i="4"/>
  <c r="L2645" i="4"/>
  <c r="L2644" i="4"/>
  <c r="L2643" i="4"/>
  <c r="L2642" i="4"/>
  <c r="L2641" i="4"/>
  <c r="L2640" i="4"/>
  <c r="L2639" i="4"/>
  <c r="L2638" i="4"/>
  <c r="L2637" i="4"/>
  <c r="L2636" i="4"/>
  <c r="L2635" i="4"/>
  <c r="L2634" i="4"/>
  <c r="L2633" i="4"/>
  <c r="L2632" i="4"/>
  <c r="L2631" i="4"/>
  <c r="L2630" i="4"/>
  <c r="L2629" i="4"/>
  <c r="L2628" i="4"/>
  <c r="L2627" i="4"/>
  <c r="L2626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G41" i="7"/>
  <c r="G232" i="7"/>
  <c r="G162" i="7"/>
  <c r="G101" i="7"/>
  <c r="B202" i="7"/>
  <c r="C202" i="7"/>
  <c r="D202" i="7"/>
  <c r="B203" i="7"/>
  <c r="C203" i="7"/>
  <c r="D203" i="7"/>
  <c r="B204" i="7"/>
  <c r="C204" i="7"/>
  <c r="D204" i="7"/>
  <c r="B205" i="7"/>
  <c r="C205" i="7"/>
  <c r="D205" i="7"/>
  <c r="B206" i="7"/>
  <c r="C206" i="7"/>
  <c r="D206" i="7"/>
  <c r="F136" i="17"/>
  <c r="K136" i="17"/>
  <c r="M136" i="17"/>
  <c r="T136" i="17"/>
  <c r="V136" i="17"/>
  <c r="K136" i="16"/>
  <c r="Q136" i="16"/>
  <c r="G40" i="7"/>
  <c r="G39" i="7"/>
  <c r="G38" i="7"/>
  <c r="G103" i="7"/>
  <c r="G100" i="7"/>
  <c r="G99" i="7"/>
  <c r="G98" i="7"/>
  <c r="G164" i="7"/>
  <c r="G161" i="7"/>
  <c r="G160" i="7"/>
  <c r="G159" i="7"/>
  <c r="G231" i="7"/>
  <c r="G230" i="7"/>
  <c r="G229" i="7"/>
  <c r="G233" i="7"/>
  <c r="I242" i="7"/>
  <c r="I234" i="7"/>
  <c r="C207" i="7"/>
  <c r="C208" i="7"/>
  <c r="C209" i="7"/>
  <c r="C210" i="7"/>
  <c r="C211" i="7"/>
  <c r="C212" i="7"/>
  <c r="C213" i="7"/>
  <c r="C214" i="7"/>
  <c r="C215" i="7"/>
  <c r="C216" i="7"/>
  <c r="B207" i="7"/>
  <c r="B208" i="7"/>
  <c r="B209" i="7"/>
  <c r="B210" i="7"/>
  <c r="B211" i="7"/>
  <c r="B212" i="7"/>
  <c r="B213" i="7"/>
  <c r="B214" i="7"/>
  <c r="B215" i="7"/>
  <c r="B216" i="7"/>
  <c r="D216" i="7"/>
  <c r="D215" i="7"/>
  <c r="D214" i="7"/>
  <c r="D213" i="7"/>
  <c r="D212" i="7"/>
  <c r="D211" i="7"/>
  <c r="D210" i="7"/>
  <c r="D209" i="7"/>
  <c r="D208" i="7"/>
  <c r="D207" i="7"/>
  <c r="D72" i="7"/>
  <c r="D73" i="7"/>
  <c r="D74" i="7"/>
  <c r="D75" i="7"/>
  <c r="D76" i="7"/>
  <c r="D77" i="7"/>
  <c r="D85" i="7"/>
  <c r="D86" i="7"/>
  <c r="D87" i="7"/>
  <c r="D89" i="7"/>
  <c r="D90" i="7"/>
  <c r="D91" i="7"/>
  <c r="D92" i="7"/>
  <c r="D93" i="7"/>
  <c r="D94" i="7"/>
  <c r="D95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N143" i="16"/>
  <c r="B143" i="16"/>
  <c r="C108" i="16"/>
  <c r="J108" i="16"/>
  <c r="S108" i="16"/>
  <c r="U108" i="16"/>
  <c r="C109" i="16"/>
  <c r="J109" i="16"/>
  <c r="S109" i="16"/>
  <c r="U109" i="16"/>
  <c r="C110" i="16"/>
  <c r="J110" i="16"/>
  <c r="S110" i="16"/>
  <c r="U110" i="16"/>
  <c r="C111" i="16"/>
  <c r="J111" i="16"/>
  <c r="S111" i="16"/>
  <c r="U111" i="16"/>
  <c r="C112" i="16"/>
  <c r="J112" i="16"/>
  <c r="S112" i="16"/>
  <c r="U112" i="16"/>
  <c r="C113" i="16"/>
  <c r="J113" i="16"/>
  <c r="S113" i="16"/>
  <c r="U113" i="16"/>
  <c r="C114" i="16"/>
  <c r="J114" i="16"/>
  <c r="S114" i="16"/>
  <c r="U114" i="16"/>
  <c r="C115" i="16"/>
  <c r="J115" i="16"/>
  <c r="S115" i="16"/>
  <c r="U115" i="16"/>
  <c r="C116" i="16"/>
  <c r="J116" i="16"/>
  <c r="S116" i="16"/>
  <c r="U116" i="16"/>
  <c r="C117" i="16"/>
  <c r="J117" i="16"/>
  <c r="S117" i="16"/>
  <c r="U117" i="16"/>
  <c r="C118" i="16"/>
  <c r="J118" i="16"/>
  <c r="S118" i="16"/>
  <c r="U118" i="16"/>
  <c r="C119" i="16"/>
  <c r="J119" i="16"/>
  <c r="S119" i="16"/>
  <c r="U119" i="16"/>
  <c r="C120" i="16"/>
  <c r="J120" i="16"/>
  <c r="S120" i="16"/>
  <c r="U120" i="16"/>
  <c r="C121" i="16"/>
  <c r="J121" i="16"/>
  <c r="S121" i="16"/>
  <c r="U121" i="16"/>
  <c r="C122" i="16"/>
  <c r="J122" i="16"/>
  <c r="S122" i="16"/>
  <c r="U122" i="16"/>
  <c r="C123" i="16"/>
  <c r="J123" i="16"/>
  <c r="S123" i="16"/>
  <c r="U123" i="16"/>
  <c r="C124" i="16"/>
  <c r="J124" i="16"/>
  <c r="S124" i="16"/>
  <c r="U124" i="16"/>
  <c r="C125" i="16"/>
  <c r="J125" i="16"/>
  <c r="S125" i="16"/>
  <c r="U125" i="16"/>
  <c r="C126" i="16"/>
  <c r="J126" i="16"/>
  <c r="S126" i="16"/>
  <c r="U126" i="16"/>
  <c r="C127" i="16"/>
  <c r="J127" i="16"/>
  <c r="S127" i="16"/>
  <c r="U127" i="16"/>
  <c r="C128" i="16"/>
  <c r="J128" i="16"/>
  <c r="S128" i="16"/>
  <c r="U128" i="16"/>
  <c r="C129" i="16"/>
  <c r="J129" i="16"/>
  <c r="S129" i="16"/>
  <c r="U129" i="16"/>
  <c r="C130" i="16"/>
  <c r="J130" i="16"/>
  <c r="S130" i="16"/>
  <c r="U130" i="16"/>
  <c r="C131" i="16"/>
  <c r="J131" i="16"/>
  <c r="S131" i="16"/>
  <c r="U131" i="16"/>
  <c r="C132" i="16"/>
  <c r="J132" i="16"/>
  <c r="S132" i="16"/>
  <c r="U132" i="16"/>
  <c r="C133" i="16"/>
  <c r="J133" i="16"/>
  <c r="S133" i="16"/>
  <c r="U133" i="16"/>
  <c r="C134" i="16"/>
  <c r="J134" i="16"/>
  <c r="S134" i="16"/>
  <c r="U134" i="16"/>
  <c r="C135" i="16"/>
  <c r="J135" i="16"/>
  <c r="S135" i="16"/>
  <c r="U135" i="16"/>
  <c r="C136" i="16"/>
  <c r="D136" i="16"/>
  <c r="H136" i="16"/>
  <c r="J136" i="16"/>
  <c r="M136" i="16"/>
  <c r="S136" i="16"/>
  <c r="T136" i="16"/>
  <c r="U136" i="16"/>
  <c r="V136" i="16"/>
  <c r="U107" i="16"/>
  <c r="S107" i="16"/>
  <c r="J107" i="16"/>
  <c r="C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07" i="16"/>
  <c r="C60" i="16"/>
  <c r="J60" i="16"/>
  <c r="S60" i="16"/>
  <c r="U60" i="16"/>
  <c r="C61" i="16"/>
  <c r="J61" i="16"/>
  <c r="S61" i="16"/>
  <c r="U61" i="16"/>
  <c r="C62" i="16"/>
  <c r="J62" i="16"/>
  <c r="S62" i="16"/>
  <c r="U62" i="16"/>
  <c r="C63" i="16"/>
  <c r="J63" i="16"/>
  <c r="S63" i="16"/>
  <c r="U63" i="16"/>
  <c r="C64" i="16"/>
  <c r="J64" i="16"/>
  <c r="S64" i="16"/>
  <c r="U64" i="16"/>
  <c r="C65" i="16"/>
  <c r="J65" i="16"/>
  <c r="S65" i="16"/>
  <c r="U65" i="16"/>
  <c r="C66" i="16"/>
  <c r="J66" i="16"/>
  <c r="S66" i="16"/>
  <c r="U66" i="16"/>
  <c r="U59" i="16"/>
  <c r="S59" i="16"/>
  <c r="J59" i="16"/>
  <c r="C59" i="16"/>
  <c r="N95" i="16"/>
  <c r="B95" i="16"/>
  <c r="N47" i="16"/>
  <c r="B47" i="16"/>
  <c r="N143" i="17"/>
  <c r="B143" i="17"/>
  <c r="F122" i="17"/>
  <c r="H122" i="17"/>
  <c r="K122" i="17"/>
  <c r="O122" i="17"/>
  <c r="Q122" i="17"/>
  <c r="T122" i="17"/>
  <c r="F122" i="16"/>
  <c r="H122" i="16"/>
  <c r="K122" i="16"/>
  <c r="M122" i="16"/>
  <c r="O122" i="16"/>
  <c r="Q122" i="16"/>
  <c r="T122" i="16"/>
  <c r="V122" i="16"/>
  <c r="M123" i="17"/>
  <c r="Q123" i="17"/>
  <c r="T123" i="17"/>
  <c r="V123" i="17"/>
  <c r="F123" i="16"/>
  <c r="H123" i="16"/>
  <c r="K123" i="16"/>
  <c r="M123" i="16"/>
  <c r="O123" i="16"/>
  <c r="Q123" i="16"/>
  <c r="T123" i="16"/>
  <c r="V123" i="16"/>
  <c r="H124" i="17"/>
  <c r="K124" i="17"/>
  <c r="M124" i="17"/>
  <c r="O124" i="17"/>
  <c r="Q124" i="17"/>
  <c r="T124" i="17"/>
  <c r="V124" i="17"/>
  <c r="D124" i="16"/>
  <c r="F124" i="16"/>
  <c r="H124" i="16"/>
  <c r="K124" i="16"/>
  <c r="M124" i="16"/>
  <c r="O124" i="16"/>
  <c r="Q124" i="16"/>
  <c r="T124" i="16"/>
  <c r="V124" i="16"/>
  <c r="D125" i="17"/>
  <c r="F125" i="17"/>
  <c r="H125" i="17"/>
  <c r="M125" i="17"/>
  <c r="O125" i="17"/>
  <c r="Q125" i="17"/>
  <c r="T125" i="17"/>
  <c r="V125" i="17"/>
  <c r="F125" i="16"/>
  <c r="H125" i="16"/>
  <c r="K125" i="16"/>
  <c r="M125" i="16"/>
  <c r="O125" i="16"/>
  <c r="Q125" i="16"/>
  <c r="T125" i="16"/>
  <c r="V125" i="16"/>
  <c r="F126" i="17"/>
  <c r="H126" i="17"/>
  <c r="K126" i="17"/>
  <c r="M126" i="17"/>
  <c r="O126" i="17"/>
  <c r="Q126" i="17"/>
  <c r="T126" i="17"/>
  <c r="V126" i="17"/>
  <c r="F126" i="16"/>
  <c r="H126" i="16"/>
  <c r="K126" i="16"/>
  <c r="M126" i="16"/>
  <c r="O126" i="16"/>
  <c r="Q126" i="16"/>
  <c r="T126" i="16"/>
  <c r="V126" i="16"/>
  <c r="F127" i="17"/>
  <c r="K127" i="17"/>
  <c r="M127" i="17"/>
  <c r="O127" i="17"/>
  <c r="Q127" i="17"/>
  <c r="V127" i="17"/>
  <c r="D127" i="16"/>
  <c r="F127" i="16"/>
  <c r="H127" i="16"/>
  <c r="K127" i="16"/>
  <c r="M127" i="16"/>
  <c r="O127" i="16"/>
  <c r="Q127" i="16"/>
  <c r="T127" i="16"/>
  <c r="V127" i="16"/>
  <c r="F128" i="17"/>
  <c r="H128" i="17"/>
  <c r="K128" i="17"/>
  <c r="M128" i="17"/>
  <c r="O128" i="17"/>
  <c r="Q128" i="17"/>
  <c r="T128" i="17"/>
  <c r="V128" i="17"/>
  <c r="D128" i="16"/>
  <c r="F128" i="16"/>
  <c r="H128" i="16"/>
  <c r="K128" i="16"/>
  <c r="M128" i="16"/>
  <c r="O128" i="16"/>
  <c r="Q128" i="16"/>
  <c r="T128" i="16"/>
  <c r="V128" i="16"/>
  <c r="D129" i="17"/>
  <c r="K129" i="17"/>
  <c r="M129" i="17"/>
  <c r="T129" i="17"/>
  <c r="V129" i="17"/>
  <c r="D129" i="16"/>
  <c r="F129" i="16"/>
  <c r="H129" i="16"/>
  <c r="K129" i="16"/>
  <c r="M129" i="16"/>
  <c r="O129" i="16"/>
  <c r="Q129" i="16"/>
  <c r="T129" i="16"/>
  <c r="V129" i="16"/>
  <c r="H130" i="17"/>
  <c r="K130" i="17"/>
  <c r="M130" i="17"/>
  <c r="O130" i="17"/>
  <c r="Q130" i="17"/>
  <c r="V130" i="17"/>
  <c r="F130" i="16"/>
  <c r="H130" i="16"/>
  <c r="K130" i="16"/>
  <c r="M130" i="16"/>
  <c r="O130" i="16"/>
  <c r="Q130" i="16"/>
  <c r="T130" i="16"/>
  <c r="V130" i="16"/>
  <c r="F131" i="17"/>
  <c r="M131" i="17"/>
  <c r="T131" i="17"/>
  <c r="V131" i="17"/>
  <c r="F131" i="16"/>
  <c r="H131" i="16"/>
  <c r="K131" i="16"/>
  <c r="M131" i="16"/>
  <c r="O131" i="16"/>
  <c r="Q131" i="16"/>
  <c r="T131" i="16"/>
  <c r="V131" i="16"/>
  <c r="H132" i="17"/>
  <c r="K132" i="17"/>
  <c r="M132" i="17"/>
  <c r="Q132" i="17"/>
  <c r="V132" i="17"/>
  <c r="F132" i="16"/>
  <c r="H132" i="16"/>
  <c r="K132" i="16"/>
  <c r="M132" i="16"/>
  <c r="O132" i="16"/>
  <c r="Q132" i="16"/>
  <c r="T132" i="16"/>
  <c r="V132" i="16"/>
  <c r="F133" i="17"/>
  <c r="M133" i="17"/>
  <c r="Q133" i="17"/>
  <c r="T133" i="17"/>
  <c r="V133" i="17"/>
  <c r="F133" i="16"/>
  <c r="H133" i="16"/>
  <c r="K133" i="16"/>
  <c r="M133" i="16"/>
  <c r="O133" i="16"/>
  <c r="Q133" i="16"/>
  <c r="T133" i="16"/>
  <c r="V133" i="16"/>
  <c r="H134" i="17"/>
  <c r="K134" i="17"/>
  <c r="M134" i="17"/>
  <c r="O134" i="17"/>
  <c r="T134" i="17"/>
  <c r="V134" i="17"/>
  <c r="F134" i="16"/>
  <c r="H134" i="16"/>
  <c r="K134" i="16"/>
  <c r="M134" i="16"/>
  <c r="O134" i="16"/>
  <c r="Q134" i="16"/>
  <c r="T134" i="16"/>
  <c r="V134" i="16"/>
  <c r="H135" i="17"/>
  <c r="K135" i="17"/>
  <c r="M135" i="17"/>
  <c r="O135" i="17"/>
  <c r="T135" i="17"/>
  <c r="V135" i="17"/>
  <c r="F135" i="16"/>
  <c r="H135" i="16"/>
  <c r="K135" i="16"/>
  <c r="M135" i="16"/>
  <c r="O135" i="16"/>
  <c r="Q135" i="16"/>
  <c r="T135" i="16"/>
  <c r="V135" i="16"/>
  <c r="B108" i="17"/>
  <c r="C108" i="17"/>
  <c r="J108" i="17"/>
  <c r="S108" i="17"/>
  <c r="U108" i="17"/>
  <c r="B109" i="17"/>
  <c r="C109" i="17"/>
  <c r="J109" i="17"/>
  <c r="S109" i="17"/>
  <c r="U109" i="17"/>
  <c r="B110" i="17"/>
  <c r="C110" i="17"/>
  <c r="J110" i="17"/>
  <c r="S110" i="17"/>
  <c r="U110" i="17"/>
  <c r="B111" i="17"/>
  <c r="C111" i="17"/>
  <c r="J111" i="17"/>
  <c r="S111" i="17"/>
  <c r="U111" i="17"/>
  <c r="B112" i="17"/>
  <c r="C112" i="17"/>
  <c r="J112" i="17"/>
  <c r="S112" i="17"/>
  <c r="U112" i="17"/>
  <c r="B113" i="17"/>
  <c r="C113" i="17"/>
  <c r="J113" i="17"/>
  <c r="S113" i="17"/>
  <c r="U113" i="17"/>
  <c r="B114" i="17"/>
  <c r="C114" i="17"/>
  <c r="J114" i="17"/>
  <c r="S114" i="17"/>
  <c r="U114" i="17"/>
  <c r="B115" i="17"/>
  <c r="C115" i="17"/>
  <c r="J115" i="17"/>
  <c r="S115" i="17"/>
  <c r="U115" i="17"/>
  <c r="B116" i="17"/>
  <c r="C116" i="17"/>
  <c r="J116" i="17"/>
  <c r="S116" i="17"/>
  <c r="U116" i="17"/>
  <c r="B117" i="17"/>
  <c r="C117" i="17"/>
  <c r="J117" i="17"/>
  <c r="S117" i="17"/>
  <c r="U117" i="17"/>
  <c r="B118" i="17"/>
  <c r="C118" i="17"/>
  <c r="J118" i="17"/>
  <c r="S118" i="17"/>
  <c r="U118" i="17"/>
  <c r="B119" i="17"/>
  <c r="C119" i="17"/>
  <c r="J119" i="17"/>
  <c r="S119" i="17"/>
  <c r="U119" i="17"/>
  <c r="B120" i="17"/>
  <c r="C120" i="17"/>
  <c r="J120" i="17"/>
  <c r="S120" i="17"/>
  <c r="U120" i="17"/>
  <c r="B121" i="17"/>
  <c r="C121" i="17"/>
  <c r="J121" i="17"/>
  <c r="S121" i="17"/>
  <c r="U121" i="17"/>
  <c r="B122" i="17"/>
  <c r="C122" i="17"/>
  <c r="J122" i="17"/>
  <c r="M122" i="17"/>
  <c r="S122" i="17"/>
  <c r="U122" i="17"/>
  <c r="V122" i="17"/>
  <c r="B123" i="17"/>
  <c r="C123" i="17"/>
  <c r="H123" i="17"/>
  <c r="J123" i="17"/>
  <c r="K123" i="17"/>
  <c r="O123" i="17"/>
  <c r="S123" i="17"/>
  <c r="U123" i="17"/>
  <c r="B124" i="17"/>
  <c r="C124" i="17"/>
  <c r="F124" i="17"/>
  <c r="J124" i="17"/>
  <c r="S124" i="17"/>
  <c r="U124" i="17"/>
  <c r="B125" i="17"/>
  <c r="C125" i="17"/>
  <c r="J125" i="17"/>
  <c r="K125" i="17"/>
  <c r="S125" i="17"/>
  <c r="U125" i="17"/>
  <c r="B126" i="17"/>
  <c r="C126" i="17"/>
  <c r="J126" i="17"/>
  <c r="S126" i="17"/>
  <c r="U126" i="17"/>
  <c r="B127" i="17"/>
  <c r="C127" i="17"/>
  <c r="J127" i="17"/>
  <c r="S127" i="17"/>
  <c r="T127" i="17"/>
  <c r="U127" i="17"/>
  <c r="B128" i="17"/>
  <c r="C128" i="17"/>
  <c r="J128" i="17"/>
  <c r="S128" i="17"/>
  <c r="U128" i="17"/>
  <c r="B129" i="17"/>
  <c r="C129" i="17"/>
  <c r="H129" i="17"/>
  <c r="J129" i="17"/>
  <c r="O129" i="17"/>
  <c r="S129" i="17"/>
  <c r="U129" i="17"/>
  <c r="B130" i="17"/>
  <c r="C130" i="17"/>
  <c r="J130" i="17"/>
  <c r="S130" i="17"/>
  <c r="T130" i="17"/>
  <c r="U130" i="17"/>
  <c r="B131" i="17"/>
  <c r="C131" i="17"/>
  <c r="J131" i="17"/>
  <c r="K131" i="17"/>
  <c r="O131" i="17"/>
  <c r="S131" i="17"/>
  <c r="U131" i="17"/>
  <c r="B132" i="17"/>
  <c r="C132" i="17"/>
  <c r="J132" i="17"/>
  <c r="O132" i="17"/>
  <c r="S132" i="17"/>
  <c r="T132" i="17"/>
  <c r="U132" i="17"/>
  <c r="B133" i="17"/>
  <c r="C133" i="17"/>
  <c r="J133" i="17"/>
  <c r="K133" i="17"/>
  <c r="O133" i="17"/>
  <c r="S133" i="17"/>
  <c r="U133" i="17"/>
  <c r="B134" i="17"/>
  <c r="C134" i="17"/>
  <c r="J134" i="17"/>
  <c r="S134" i="17"/>
  <c r="U134" i="17"/>
  <c r="B135" i="17"/>
  <c r="C135" i="17"/>
  <c r="J135" i="17"/>
  <c r="S135" i="17"/>
  <c r="U135" i="17"/>
  <c r="B136" i="17"/>
  <c r="C136" i="17"/>
  <c r="J136" i="17"/>
  <c r="S136" i="17"/>
  <c r="U136" i="17"/>
  <c r="U107" i="17"/>
  <c r="S107" i="17"/>
  <c r="J107" i="17"/>
  <c r="C107" i="17"/>
  <c r="B107" i="17"/>
  <c r="C60" i="17"/>
  <c r="C61" i="17"/>
  <c r="C62" i="17"/>
  <c r="C63" i="17"/>
  <c r="C64" i="17"/>
  <c r="C65" i="17"/>
  <c r="C66" i="17"/>
  <c r="C59" i="17"/>
  <c r="N47" i="17"/>
  <c r="B47" i="17"/>
  <c r="D132" i="16"/>
  <c r="D126" i="16"/>
  <c r="D122" i="16"/>
  <c r="D135" i="17"/>
  <c r="D133" i="17"/>
  <c r="D127" i="17"/>
  <c r="D123" i="17"/>
  <c r="D134" i="16"/>
  <c r="D134" i="17"/>
  <c r="D132" i="17"/>
  <c r="D130" i="17"/>
  <c r="D128" i="17"/>
  <c r="D126" i="17"/>
  <c r="D124" i="17"/>
  <c r="D122" i="17"/>
  <c r="D130" i="16"/>
  <c r="D131" i="17"/>
  <c r="D135" i="16"/>
  <c r="D133" i="16"/>
  <c r="D131" i="16"/>
  <c r="D125" i="16"/>
  <c r="D123" i="16"/>
  <c r="O136" i="16"/>
  <c r="F136" i="16"/>
  <c r="O136" i="17"/>
  <c r="D136" i="17"/>
  <c r="F135" i="17"/>
  <c r="Q135" i="17"/>
  <c r="Q131" i="17"/>
  <c r="Q136" i="17"/>
  <c r="H136" i="17"/>
  <c r="H133" i="17"/>
  <c r="H131" i="17"/>
  <c r="N95" i="17"/>
  <c r="B95" i="17"/>
  <c r="I172" i="7"/>
  <c r="I164" i="7"/>
  <c r="I111" i="7"/>
  <c r="I103" i="7"/>
  <c r="I51" i="7"/>
  <c r="I43" i="7"/>
  <c r="C11" i="16"/>
  <c r="BL5" i="14"/>
  <c r="BM47" i="14" s="1"/>
  <c r="R66" i="17" s="1"/>
  <c r="AZ11" i="14"/>
  <c r="O12" i="17" s="1"/>
  <c r="AZ12" i="14"/>
  <c r="O13" i="17" s="1"/>
  <c r="AZ13" i="14"/>
  <c r="O14" i="17" s="1"/>
  <c r="AZ15" i="14"/>
  <c r="O16" i="17" s="1"/>
  <c r="AZ16" i="14"/>
  <c r="O17" i="17" s="1"/>
  <c r="AZ17" i="14"/>
  <c r="O18" i="17" s="1"/>
  <c r="AZ18" i="14"/>
  <c r="O19" i="17" s="1"/>
  <c r="AZ19" i="14"/>
  <c r="O20" i="17" s="1"/>
  <c r="AZ20" i="14"/>
  <c r="O21" i="17" s="1"/>
  <c r="AZ21" i="14"/>
  <c r="O22" i="17" s="1"/>
  <c r="AZ22" i="14"/>
  <c r="O23" i="17" s="1"/>
  <c r="AZ23" i="14"/>
  <c r="O24" i="17" s="1"/>
  <c r="AZ24" i="14"/>
  <c r="O25" i="17" s="1"/>
  <c r="AZ25" i="14"/>
  <c r="O26" i="17" s="1"/>
  <c r="AZ26" i="14"/>
  <c r="O27" i="17" s="1"/>
  <c r="AZ27" i="14"/>
  <c r="O28" i="17" s="1"/>
  <c r="AZ28" i="14"/>
  <c r="O29" i="17" s="1"/>
  <c r="AZ29" i="14"/>
  <c r="O30" i="17" s="1"/>
  <c r="AZ30" i="14"/>
  <c r="O31" i="17" s="1"/>
  <c r="AZ31" i="14"/>
  <c r="O32" i="17" s="1"/>
  <c r="AZ32" i="14"/>
  <c r="O33" i="17" s="1"/>
  <c r="AZ33" i="14"/>
  <c r="O34" i="17" s="1"/>
  <c r="AZ34" i="14"/>
  <c r="O35" i="17" s="1"/>
  <c r="AZ35" i="14"/>
  <c r="O36" i="17" s="1"/>
  <c r="AZ36" i="14"/>
  <c r="O37" i="17" s="1"/>
  <c r="AZ37" i="14"/>
  <c r="O38" i="17" s="1"/>
  <c r="AZ38" i="14"/>
  <c r="O39" i="17" s="1"/>
  <c r="AZ39" i="14"/>
  <c r="O40" i="17" s="1"/>
  <c r="AZ40" i="14"/>
  <c r="O59" i="17" s="1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AZ10" i="14"/>
  <c r="R128" i="17"/>
  <c r="M121" i="17"/>
  <c r="K121" i="17"/>
  <c r="H121" i="17"/>
  <c r="F121" i="17"/>
  <c r="M120" i="17"/>
  <c r="K120" i="17"/>
  <c r="F120" i="17"/>
  <c r="D120" i="17"/>
  <c r="M119" i="17"/>
  <c r="K119" i="17"/>
  <c r="H119" i="17"/>
  <c r="D119" i="17"/>
  <c r="M118" i="17"/>
  <c r="K118" i="17"/>
  <c r="F118" i="17"/>
  <c r="M117" i="17"/>
  <c r="K117" i="17"/>
  <c r="F117" i="17"/>
  <c r="D117" i="17"/>
  <c r="M116" i="17"/>
  <c r="K116" i="17"/>
  <c r="F116" i="17"/>
  <c r="D116" i="17"/>
  <c r="M115" i="17"/>
  <c r="K115" i="17"/>
  <c r="H115" i="17"/>
  <c r="M114" i="17"/>
  <c r="K114" i="17"/>
  <c r="H114" i="17"/>
  <c r="F114" i="17"/>
  <c r="M113" i="17"/>
  <c r="K113" i="17"/>
  <c r="H113" i="17"/>
  <c r="F113" i="17"/>
  <c r="M112" i="17"/>
  <c r="K112" i="17"/>
  <c r="H112" i="17"/>
  <c r="F112" i="17"/>
  <c r="M111" i="17"/>
  <c r="K111" i="17"/>
  <c r="H111" i="17"/>
  <c r="F111" i="17"/>
  <c r="M110" i="17"/>
  <c r="K110" i="17"/>
  <c r="H110" i="17"/>
  <c r="F110" i="17"/>
  <c r="M109" i="17"/>
  <c r="K109" i="17"/>
  <c r="H109" i="17"/>
  <c r="F109" i="17"/>
  <c r="M108" i="17"/>
  <c r="K108" i="17"/>
  <c r="F108" i="17"/>
  <c r="D108" i="17"/>
  <c r="M107" i="17"/>
  <c r="K107" i="17"/>
  <c r="H107" i="17"/>
  <c r="F107" i="17"/>
  <c r="AK40" i="14"/>
  <c r="AH40" i="14"/>
  <c r="H59" i="17" s="1"/>
  <c r="V40" i="14"/>
  <c r="F59" i="17" s="1"/>
  <c r="I40" i="14"/>
  <c r="D59" i="17" s="1"/>
  <c r="AK39" i="14"/>
  <c r="AH39" i="14"/>
  <c r="H40" i="17" s="1"/>
  <c r="V39" i="14"/>
  <c r="F40" i="17" s="1"/>
  <c r="I39" i="14"/>
  <c r="D40" i="17" s="1"/>
  <c r="AK38" i="14"/>
  <c r="AH38" i="14"/>
  <c r="H39" i="17" s="1"/>
  <c r="V38" i="14"/>
  <c r="F39" i="17" s="1"/>
  <c r="I38" i="14"/>
  <c r="D39" i="17" s="1"/>
  <c r="AK37" i="14"/>
  <c r="AH37" i="14"/>
  <c r="H38" i="17" s="1"/>
  <c r="V37" i="14"/>
  <c r="F38" i="17" s="1"/>
  <c r="I37" i="14"/>
  <c r="D38" i="17" s="1"/>
  <c r="AK36" i="14"/>
  <c r="AH36" i="14"/>
  <c r="H37" i="17" s="1"/>
  <c r="V36" i="14"/>
  <c r="F37" i="17" s="1"/>
  <c r="I36" i="14"/>
  <c r="D37" i="17" s="1"/>
  <c r="AK35" i="14"/>
  <c r="AH35" i="14"/>
  <c r="H36" i="17" s="1"/>
  <c r="V35" i="14"/>
  <c r="F36" i="17" s="1"/>
  <c r="I35" i="14"/>
  <c r="D36" i="17" s="1"/>
  <c r="AK34" i="14"/>
  <c r="AH34" i="14"/>
  <c r="H35" i="17" s="1"/>
  <c r="V34" i="14"/>
  <c r="F35" i="17" s="1"/>
  <c r="I34" i="14"/>
  <c r="D35" i="17" s="1"/>
  <c r="AK33" i="14"/>
  <c r="AH33" i="14"/>
  <c r="H34" i="17" s="1"/>
  <c r="V33" i="14"/>
  <c r="F34" i="17" s="1"/>
  <c r="I33" i="14"/>
  <c r="D34" i="17" s="1"/>
  <c r="AN32" i="14"/>
  <c r="M33" i="17" s="1"/>
  <c r="AK32" i="14"/>
  <c r="AH32" i="14"/>
  <c r="H33" i="17" s="1"/>
  <c r="V32" i="14"/>
  <c r="F33" i="17" s="1"/>
  <c r="I32" i="14"/>
  <c r="D33" i="17" s="1"/>
  <c r="AN31" i="14"/>
  <c r="M32" i="17" s="1"/>
  <c r="AK31" i="14"/>
  <c r="AH31" i="14"/>
  <c r="H32" i="17" s="1"/>
  <c r="V31" i="14"/>
  <c r="F32" i="17" s="1"/>
  <c r="I31" i="14"/>
  <c r="D32" i="17" s="1"/>
  <c r="AN30" i="14"/>
  <c r="M31" i="17" s="1"/>
  <c r="AK30" i="14"/>
  <c r="AH30" i="14"/>
  <c r="H31" i="17" s="1"/>
  <c r="V30" i="14"/>
  <c r="F31" i="17" s="1"/>
  <c r="I30" i="14"/>
  <c r="D31" i="17" s="1"/>
  <c r="AN29" i="14"/>
  <c r="M30" i="17" s="1"/>
  <c r="AK29" i="14"/>
  <c r="AH29" i="14"/>
  <c r="H30" i="17" s="1"/>
  <c r="V29" i="14"/>
  <c r="F30" i="17" s="1"/>
  <c r="I29" i="14"/>
  <c r="D30" i="17" s="1"/>
  <c r="AN28" i="14"/>
  <c r="M29" i="17" s="1"/>
  <c r="AK28" i="14"/>
  <c r="AH28" i="14"/>
  <c r="H29" i="17" s="1"/>
  <c r="V28" i="14"/>
  <c r="F29" i="17" s="1"/>
  <c r="I28" i="14"/>
  <c r="D29" i="17" s="1"/>
  <c r="AN27" i="14"/>
  <c r="M28" i="17" s="1"/>
  <c r="AK27" i="14"/>
  <c r="AH27" i="14"/>
  <c r="H28" i="17" s="1"/>
  <c r="V27" i="14"/>
  <c r="F28" i="17" s="1"/>
  <c r="I27" i="14"/>
  <c r="D28" i="17" s="1"/>
  <c r="AN26" i="14"/>
  <c r="M27" i="17" s="1"/>
  <c r="AK26" i="14"/>
  <c r="AH26" i="14"/>
  <c r="H27" i="17" s="1"/>
  <c r="V26" i="14"/>
  <c r="F27" i="17" s="1"/>
  <c r="I26" i="14"/>
  <c r="D27" i="17" s="1"/>
  <c r="AN25" i="14"/>
  <c r="M26" i="17" s="1"/>
  <c r="AK25" i="14"/>
  <c r="AH25" i="14"/>
  <c r="H26" i="17" s="1"/>
  <c r="V25" i="14"/>
  <c r="F26" i="17" s="1"/>
  <c r="I25" i="14"/>
  <c r="D26" i="17" s="1"/>
  <c r="AN24" i="14"/>
  <c r="M25" i="17" s="1"/>
  <c r="AK24" i="14"/>
  <c r="AH24" i="14"/>
  <c r="H25" i="17" s="1"/>
  <c r="V24" i="14"/>
  <c r="F25" i="17" s="1"/>
  <c r="I24" i="14"/>
  <c r="D25" i="17" s="1"/>
  <c r="AN23" i="14"/>
  <c r="M24" i="17" s="1"/>
  <c r="AK23" i="14"/>
  <c r="AH23" i="14"/>
  <c r="H24" i="17" s="1"/>
  <c r="V23" i="14"/>
  <c r="F24" i="17" s="1"/>
  <c r="I23" i="14"/>
  <c r="D24" i="17" s="1"/>
  <c r="AN22" i="14"/>
  <c r="M23" i="17" s="1"/>
  <c r="AK22" i="14"/>
  <c r="AH22" i="14"/>
  <c r="H23" i="17" s="1"/>
  <c r="V22" i="14"/>
  <c r="F23" i="17" s="1"/>
  <c r="I22" i="14"/>
  <c r="D23" i="17" s="1"/>
  <c r="AN21" i="14"/>
  <c r="M22" i="17" s="1"/>
  <c r="AK21" i="14"/>
  <c r="AH21" i="14"/>
  <c r="H22" i="17" s="1"/>
  <c r="V21" i="14"/>
  <c r="F22" i="17" s="1"/>
  <c r="I21" i="14"/>
  <c r="D22" i="17" s="1"/>
  <c r="AN20" i="14"/>
  <c r="M21" i="17" s="1"/>
  <c r="AK20" i="14"/>
  <c r="AH20" i="14"/>
  <c r="H21" i="17" s="1"/>
  <c r="V20" i="14"/>
  <c r="F21" i="17" s="1"/>
  <c r="I20" i="14"/>
  <c r="D21" i="17" s="1"/>
  <c r="AN19" i="14"/>
  <c r="M20" i="17" s="1"/>
  <c r="AK19" i="14"/>
  <c r="AH19" i="14"/>
  <c r="H20" i="17" s="1"/>
  <c r="V19" i="14"/>
  <c r="F20" i="17" s="1"/>
  <c r="I19" i="14"/>
  <c r="D20" i="17" s="1"/>
  <c r="AN18" i="14"/>
  <c r="M19" i="17" s="1"/>
  <c r="AK18" i="14"/>
  <c r="AH18" i="14"/>
  <c r="H19" i="17" s="1"/>
  <c r="V18" i="14"/>
  <c r="F19" i="17" s="1"/>
  <c r="I18" i="14"/>
  <c r="D19" i="17" s="1"/>
  <c r="AN17" i="14"/>
  <c r="M18" i="17" s="1"/>
  <c r="AK17" i="14"/>
  <c r="AH17" i="14"/>
  <c r="H18" i="17" s="1"/>
  <c r="V17" i="14"/>
  <c r="F18" i="17" s="1"/>
  <c r="I17" i="14"/>
  <c r="D18" i="17" s="1"/>
  <c r="AN16" i="14"/>
  <c r="M17" i="17" s="1"/>
  <c r="AK16" i="14"/>
  <c r="AH16" i="14"/>
  <c r="H17" i="17" s="1"/>
  <c r="V16" i="14"/>
  <c r="F17" i="17" s="1"/>
  <c r="I16" i="14"/>
  <c r="D17" i="17" s="1"/>
  <c r="AN15" i="14"/>
  <c r="M16" i="17" s="1"/>
  <c r="AK15" i="14"/>
  <c r="AH15" i="14"/>
  <c r="H16" i="17" s="1"/>
  <c r="V15" i="14"/>
  <c r="F16" i="17" s="1"/>
  <c r="I15" i="14"/>
  <c r="D16" i="17" s="1"/>
  <c r="AN14" i="14"/>
  <c r="M15" i="17" s="1"/>
  <c r="AK14" i="14"/>
  <c r="AH14" i="14"/>
  <c r="H15" i="17" s="1"/>
  <c r="V14" i="14"/>
  <c r="F15" i="17" s="1"/>
  <c r="I14" i="14"/>
  <c r="D15" i="17" s="1"/>
  <c r="AN13" i="14"/>
  <c r="M14" i="17" s="1"/>
  <c r="AK13" i="14"/>
  <c r="AH13" i="14"/>
  <c r="H14" i="17" s="1"/>
  <c r="V13" i="14"/>
  <c r="F14" i="17" s="1"/>
  <c r="I13" i="14"/>
  <c r="D14" i="17" s="1"/>
  <c r="AN12" i="14"/>
  <c r="M13" i="17" s="1"/>
  <c r="AK12" i="14"/>
  <c r="AH12" i="14"/>
  <c r="H13" i="17" s="1"/>
  <c r="V12" i="14"/>
  <c r="F13" i="17" s="1"/>
  <c r="I12" i="14"/>
  <c r="D13" i="17" s="1"/>
  <c r="AN11" i="14"/>
  <c r="M12" i="17" s="1"/>
  <c r="AK11" i="14"/>
  <c r="AH11" i="14"/>
  <c r="H12" i="17" s="1"/>
  <c r="V11" i="14"/>
  <c r="F12" i="17" s="1"/>
  <c r="I11" i="14"/>
  <c r="D12" i="17" s="1"/>
  <c r="AN10" i="14"/>
  <c r="M11" i="17" s="1"/>
  <c r="AK10" i="14"/>
  <c r="AH10" i="14"/>
  <c r="V10" i="14"/>
  <c r="F11" i="17" s="1"/>
  <c r="I10" i="14"/>
  <c r="D11" i="17" s="1"/>
  <c r="AH5" i="14"/>
  <c r="AI47" i="14" s="1"/>
  <c r="V5" i="14"/>
  <c r="W47" i="14" s="1"/>
  <c r="I5" i="14"/>
  <c r="D109" i="17"/>
  <c r="D113" i="17"/>
  <c r="D121" i="17"/>
  <c r="D110" i="17"/>
  <c r="D114" i="17"/>
  <c r="D118" i="17"/>
  <c r="D107" i="17"/>
  <c r="D111" i="17"/>
  <c r="D115" i="17"/>
  <c r="D112" i="17"/>
  <c r="I130" i="17"/>
  <c r="I135" i="17"/>
  <c r="I122" i="17"/>
  <c r="I123" i="17"/>
  <c r="I131" i="17"/>
  <c r="I126" i="17"/>
  <c r="I128" i="17"/>
  <c r="I132" i="17"/>
  <c r="I125" i="17"/>
  <c r="I134" i="17"/>
  <c r="I129" i="17"/>
  <c r="I124" i="17"/>
  <c r="G127" i="17"/>
  <c r="G135" i="17"/>
  <c r="G126" i="17"/>
  <c r="I112" i="17"/>
  <c r="I109" i="17"/>
  <c r="I113" i="17"/>
  <c r="I121" i="17"/>
  <c r="G121" i="17"/>
  <c r="G120" i="17"/>
  <c r="G117" i="17"/>
  <c r="G116" i="17"/>
  <c r="G113" i="17"/>
  <c r="G112" i="17"/>
  <c r="G111" i="17"/>
  <c r="G109" i="17"/>
  <c r="G108" i="17"/>
  <c r="G107" i="17"/>
  <c r="I110" i="17"/>
  <c r="I114" i="17"/>
  <c r="I107" i="17"/>
  <c r="I111" i="17"/>
  <c r="I115" i="17"/>
  <c r="I119" i="17"/>
  <c r="O114" i="16"/>
  <c r="O115" i="16"/>
  <c r="O116" i="16"/>
  <c r="O117" i="16"/>
  <c r="O118" i="16"/>
  <c r="O119" i="16"/>
  <c r="O120" i="16"/>
  <c r="O121" i="16"/>
  <c r="I133" i="17"/>
  <c r="C85" i="7"/>
  <c r="C86" i="7"/>
  <c r="C87" i="7"/>
  <c r="C89" i="7"/>
  <c r="C90" i="7"/>
  <c r="C91" i="7"/>
  <c r="C92" i="7"/>
  <c r="C93" i="7"/>
  <c r="C94" i="7"/>
  <c r="C95" i="7"/>
  <c r="U11" i="17"/>
  <c r="S11" i="17"/>
  <c r="J1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B11" i="17"/>
  <c r="U11" i="16"/>
  <c r="S11" i="16"/>
  <c r="J11" i="16"/>
  <c r="DE11" i="14"/>
  <c r="H12" i="16" s="1"/>
  <c r="DE12" i="14"/>
  <c r="H13" i="16" s="1"/>
  <c r="DE13" i="14"/>
  <c r="H14" i="16" s="1"/>
  <c r="DE15" i="14"/>
  <c r="H16" i="16" s="1"/>
  <c r="DE16" i="14"/>
  <c r="H17" i="16" s="1"/>
  <c r="DE17" i="14"/>
  <c r="H18" i="16" s="1"/>
  <c r="DE18" i="14"/>
  <c r="H19" i="16" s="1"/>
  <c r="DE19" i="14"/>
  <c r="H20" i="16" s="1"/>
  <c r="DE20" i="14"/>
  <c r="H21" i="16" s="1"/>
  <c r="DE21" i="14"/>
  <c r="H22" i="16" s="1"/>
  <c r="DE22" i="14"/>
  <c r="H23" i="16" s="1"/>
  <c r="DE23" i="14"/>
  <c r="H24" i="16" s="1"/>
  <c r="DE24" i="14"/>
  <c r="H25" i="16" s="1"/>
  <c r="DE25" i="14"/>
  <c r="H26" i="16" s="1"/>
  <c r="DE26" i="14"/>
  <c r="H27" i="16" s="1"/>
  <c r="DE27" i="14"/>
  <c r="H28" i="16" s="1"/>
  <c r="DE28" i="14"/>
  <c r="H29" i="16" s="1"/>
  <c r="DE29" i="14"/>
  <c r="H30" i="16" s="1"/>
  <c r="DE30" i="14"/>
  <c r="H31" i="16" s="1"/>
  <c r="DE31" i="14"/>
  <c r="H32" i="16" s="1"/>
  <c r="DE32" i="14"/>
  <c r="H33" i="16" s="1"/>
  <c r="DE33" i="14"/>
  <c r="H34" i="16" s="1"/>
  <c r="DE34" i="14"/>
  <c r="H35" i="16" s="1"/>
  <c r="DE35" i="14"/>
  <c r="H36" i="16" s="1"/>
  <c r="DE36" i="14"/>
  <c r="H37" i="16" s="1"/>
  <c r="DE37" i="14"/>
  <c r="H38" i="16" s="1"/>
  <c r="DE38" i="14"/>
  <c r="H39" i="16" s="1"/>
  <c r="DE39" i="14"/>
  <c r="H40" i="16" s="1"/>
  <c r="DE40" i="14"/>
  <c r="H60" i="16" s="1"/>
  <c r="H62" i="16"/>
  <c r="H6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DE10" i="14"/>
  <c r="H11" i="16" s="1"/>
  <c r="B11" i="16"/>
  <c r="H11" i="17"/>
  <c r="D71" i="7"/>
  <c r="D11" i="7"/>
  <c r="Q114" i="17"/>
  <c r="T114" i="17"/>
  <c r="V114" i="17"/>
  <c r="D114" i="16"/>
  <c r="F114" i="16"/>
  <c r="K114" i="16"/>
  <c r="M114" i="16"/>
  <c r="Q114" i="16"/>
  <c r="T114" i="16"/>
  <c r="V114" i="16"/>
  <c r="DK11" i="14"/>
  <c r="M12" i="16" s="1"/>
  <c r="DK12" i="14"/>
  <c r="M13" i="16" s="1"/>
  <c r="DK13" i="14"/>
  <c r="M14" i="16" s="1"/>
  <c r="DK14" i="14"/>
  <c r="M15" i="16" s="1"/>
  <c r="DK15" i="14"/>
  <c r="M16" i="16" s="1"/>
  <c r="DK16" i="14"/>
  <c r="M17" i="16" s="1"/>
  <c r="DK17" i="14"/>
  <c r="M18" i="16" s="1"/>
  <c r="DK18" i="14"/>
  <c r="M19" i="16" s="1"/>
  <c r="DK19" i="14"/>
  <c r="M20" i="16" s="1"/>
  <c r="DK20" i="14"/>
  <c r="M21" i="16" s="1"/>
  <c r="DK21" i="14"/>
  <c r="M22" i="16" s="1"/>
  <c r="DK22" i="14"/>
  <c r="M23" i="16" s="1"/>
  <c r="DK23" i="14"/>
  <c r="M24" i="16" s="1"/>
  <c r="DK24" i="14"/>
  <c r="M25" i="16" s="1"/>
  <c r="DK25" i="14"/>
  <c r="M26" i="16" s="1"/>
  <c r="DK26" i="14"/>
  <c r="M27" i="16" s="1"/>
  <c r="DK27" i="14"/>
  <c r="M28" i="16" s="1"/>
  <c r="DK28" i="14"/>
  <c r="M29" i="16" s="1"/>
  <c r="DK29" i="14"/>
  <c r="M30" i="16" s="1"/>
  <c r="DK30" i="14"/>
  <c r="M31" i="16" s="1"/>
  <c r="DK31" i="14"/>
  <c r="M32" i="16" s="1"/>
  <c r="DK32" i="14"/>
  <c r="M33" i="16" s="1"/>
  <c r="DK33" i="14"/>
  <c r="M34" i="16" s="1"/>
  <c r="DK34" i="14"/>
  <c r="M35" i="16" s="1"/>
  <c r="DK35" i="14"/>
  <c r="M36" i="16" s="1"/>
  <c r="DK36" i="14"/>
  <c r="M37" i="16" s="1"/>
  <c r="DK37" i="14"/>
  <c r="M38" i="16" s="1"/>
  <c r="DK38" i="14"/>
  <c r="M39" i="16" s="1"/>
  <c r="DK39" i="14"/>
  <c r="DK40" i="14"/>
  <c r="M60" i="16" s="1"/>
  <c r="M61" i="16"/>
  <c r="M62" i="16"/>
  <c r="M63" i="16"/>
  <c r="M64" i="16"/>
  <c r="M65" i="16"/>
  <c r="M66" i="16"/>
  <c r="M107" i="16"/>
  <c r="M108" i="16"/>
  <c r="M109" i="16"/>
  <c r="M110" i="16"/>
  <c r="M111" i="16"/>
  <c r="M112" i="16"/>
  <c r="M113" i="16"/>
  <c r="M115" i="16"/>
  <c r="M116" i="16"/>
  <c r="M117" i="16"/>
  <c r="M118" i="16"/>
  <c r="M119" i="16"/>
  <c r="M120" i="16"/>
  <c r="M121" i="16"/>
  <c r="DK10" i="14"/>
  <c r="M11" i="16" s="1"/>
  <c r="EI10" i="14"/>
  <c r="Q11" i="16" s="1"/>
  <c r="BL11" i="14"/>
  <c r="Q12" i="17" s="1"/>
  <c r="BL12" i="14"/>
  <c r="Q13" i="17" s="1"/>
  <c r="BL13" i="14"/>
  <c r="Q14" i="17" s="1"/>
  <c r="BL14" i="14"/>
  <c r="Q15" i="17" s="1"/>
  <c r="BL15" i="14"/>
  <c r="Q16" i="17" s="1"/>
  <c r="BL16" i="14"/>
  <c r="Q17" i="17" s="1"/>
  <c r="BL17" i="14"/>
  <c r="Q18" i="17" s="1"/>
  <c r="BL18" i="14"/>
  <c r="Q19" i="17" s="1"/>
  <c r="BL19" i="14"/>
  <c r="Q20" i="17" s="1"/>
  <c r="BL20" i="14"/>
  <c r="Q21" i="17" s="1"/>
  <c r="BL21" i="14"/>
  <c r="Q22" i="17" s="1"/>
  <c r="BL22" i="14"/>
  <c r="Q23" i="17" s="1"/>
  <c r="BL23" i="14"/>
  <c r="Q24" i="17" s="1"/>
  <c r="BL24" i="14"/>
  <c r="Q25" i="17" s="1"/>
  <c r="BL25" i="14"/>
  <c r="Q26" i="17" s="1"/>
  <c r="BL26" i="14"/>
  <c r="Q27" i="17" s="1"/>
  <c r="BL27" i="14"/>
  <c r="Q28" i="17" s="1"/>
  <c r="BL28" i="14"/>
  <c r="Q29" i="17" s="1"/>
  <c r="BL29" i="14"/>
  <c r="Q30" i="17" s="1"/>
  <c r="BL30" i="14"/>
  <c r="Q31" i="17" s="1"/>
  <c r="BL31" i="14"/>
  <c r="Q32" i="17" s="1"/>
  <c r="BL32" i="14"/>
  <c r="Q33" i="17" s="1"/>
  <c r="BL33" i="14"/>
  <c r="Q34" i="17" s="1"/>
  <c r="BL34" i="14"/>
  <c r="Q35" i="17" s="1"/>
  <c r="BL35" i="14"/>
  <c r="Q36" i="17" s="1"/>
  <c r="BL36" i="14"/>
  <c r="Q37" i="17" s="1"/>
  <c r="BL37" i="14"/>
  <c r="Q38" i="17" s="1"/>
  <c r="BL38" i="14"/>
  <c r="Q39" i="17" s="1"/>
  <c r="BL39" i="14"/>
  <c r="Q40" i="17" s="1"/>
  <c r="BL40" i="14"/>
  <c r="Q59" i="17" s="1"/>
  <c r="Q107" i="17"/>
  <c r="Q108" i="17"/>
  <c r="Q109" i="17"/>
  <c r="Q110" i="17"/>
  <c r="Q111" i="17"/>
  <c r="Q112" i="17"/>
  <c r="Q113" i="17"/>
  <c r="Q115" i="17"/>
  <c r="Q116" i="17"/>
  <c r="Q117" i="17"/>
  <c r="Q118" i="17"/>
  <c r="Q119" i="17"/>
  <c r="Q120" i="17"/>
  <c r="Q121" i="17"/>
  <c r="BL10" i="14"/>
  <c r="Q11" i="17" s="1"/>
  <c r="DE5" i="14"/>
  <c r="DF13" i="14" s="1"/>
  <c r="I14" i="16" s="1"/>
  <c r="I113" i="16"/>
  <c r="I119" i="16"/>
  <c r="I112" i="16"/>
  <c r="I118" i="16"/>
  <c r="I116" i="16"/>
  <c r="B85" i="7"/>
  <c r="B86" i="7"/>
  <c r="B87" i="7"/>
  <c r="B89" i="7"/>
  <c r="B90" i="7"/>
  <c r="B91" i="7"/>
  <c r="B92" i="7"/>
  <c r="B93" i="7"/>
  <c r="B94" i="7"/>
  <c r="B95" i="7"/>
  <c r="B11" i="7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V107" i="17"/>
  <c r="V108" i="17"/>
  <c r="V109" i="17"/>
  <c r="V110" i="17"/>
  <c r="V111" i="17"/>
  <c r="V112" i="17"/>
  <c r="V113" i="17"/>
  <c r="V115" i="17"/>
  <c r="V116" i="17"/>
  <c r="V117" i="17"/>
  <c r="V118" i="17"/>
  <c r="V119" i="17"/>
  <c r="V120" i="17"/>
  <c r="V121" i="17"/>
  <c r="BO11" i="14"/>
  <c r="T12" i="17" s="1"/>
  <c r="BO12" i="14"/>
  <c r="T13" i="17" s="1"/>
  <c r="BO13" i="14"/>
  <c r="T14" i="17" s="1"/>
  <c r="BO14" i="14"/>
  <c r="T15" i="17" s="1"/>
  <c r="BO15" i="14"/>
  <c r="T16" i="17" s="1"/>
  <c r="BO16" i="14"/>
  <c r="T17" i="17" s="1"/>
  <c r="BO17" i="14"/>
  <c r="T18" i="17" s="1"/>
  <c r="BO18" i="14"/>
  <c r="T19" i="17" s="1"/>
  <c r="BO19" i="14"/>
  <c r="T20" i="17" s="1"/>
  <c r="BO20" i="14"/>
  <c r="T21" i="17" s="1"/>
  <c r="BO21" i="14"/>
  <c r="T22" i="17" s="1"/>
  <c r="BO22" i="14"/>
  <c r="T23" i="17" s="1"/>
  <c r="BO23" i="14"/>
  <c r="T24" i="17" s="1"/>
  <c r="BO24" i="14"/>
  <c r="T25" i="17" s="1"/>
  <c r="BO25" i="14"/>
  <c r="T26" i="17" s="1"/>
  <c r="BO26" i="14"/>
  <c r="T27" i="17" s="1"/>
  <c r="BO27" i="14"/>
  <c r="T28" i="17" s="1"/>
  <c r="BO28" i="14"/>
  <c r="T29" i="17" s="1"/>
  <c r="BO29" i="14"/>
  <c r="T30" i="17" s="1"/>
  <c r="BO30" i="14"/>
  <c r="T31" i="17" s="1"/>
  <c r="BO31" i="14"/>
  <c r="T32" i="17" s="1"/>
  <c r="BO32" i="14"/>
  <c r="T33" i="17" s="1"/>
  <c r="BO33" i="14"/>
  <c r="T34" i="17" s="1"/>
  <c r="BO34" i="14"/>
  <c r="T35" i="17" s="1"/>
  <c r="BO35" i="14"/>
  <c r="T36" i="17" s="1"/>
  <c r="BO36" i="14"/>
  <c r="T37" i="17" s="1"/>
  <c r="BO37" i="14"/>
  <c r="T38" i="17" s="1"/>
  <c r="BO38" i="14"/>
  <c r="T39" i="17" s="1"/>
  <c r="BO39" i="14"/>
  <c r="T40" i="17" s="1"/>
  <c r="BO40" i="14"/>
  <c r="T59" i="17" s="1"/>
  <c r="T107" i="17"/>
  <c r="T108" i="17"/>
  <c r="T109" i="17"/>
  <c r="T110" i="17"/>
  <c r="T111" i="17"/>
  <c r="T112" i="17"/>
  <c r="T113" i="17"/>
  <c r="T115" i="17"/>
  <c r="T116" i="17"/>
  <c r="T117" i="17"/>
  <c r="T118" i="17"/>
  <c r="T119" i="17"/>
  <c r="T120" i="17"/>
  <c r="T121" i="17"/>
  <c r="EL11" i="14"/>
  <c r="T12" i="16" s="1"/>
  <c r="EL12" i="14"/>
  <c r="EL13" i="14"/>
  <c r="EL14" i="14"/>
  <c r="EL15" i="14"/>
  <c r="EL16" i="14"/>
  <c r="EL17" i="14"/>
  <c r="EL18" i="14"/>
  <c r="EL19" i="14"/>
  <c r="EL20" i="14"/>
  <c r="EL21" i="14"/>
  <c r="EL22" i="14"/>
  <c r="T23" i="16" s="1"/>
  <c r="EL23" i="14"/>
  <c r="EL24" i="14"/>
  <c r="EL25" i="14"/>
  <c r="EL26" i="14"/>
  <c r="EL27" i="14"/>
  <c r="EL28" i="14"/>
  <c r="EL29" i="14"/>
  <c r="EL30" i="14"/>
  <c r="EL31" i="14"/>
  <c r="EL32" i="14"/>
  <c r="EL33" i="14"/>
  <c r="EL34" i="14"/>
  <c r="EL35" i="14"/>
  <c r="EL36" i="14"/>
  <c r="EL37" i="14"/>
  <c r="EL38" i="14"/>
  <c r="EL39" i="14"/>
  <c r="T59" i="16" s="1"/>
  <c r="EL40" i="14"/>
  <c r="T60" i="16" s="1"/>
  <c r="T61" i="16"/>
  <c r="T62" i="16"/>
  <c r="T63" i="16"/>
  <c r="T64" i="16"/>
  <c r="T65" i="16"/>
  <c r="T66" i="16"/>
  <c r="T107" i="16"/>
  <c r="T108" i="16"/>
  <c r="T109" i="16"/>
  <c r="T110" i="16"/>
  <c r="T111" i="16"/>
  <c r="T112" i="16"/>
  <c r="T113" i="16"/>
  <c r="T115" i="16"/>
  <c r="T116" i="16"/>
  <c r="T117" i="16"/>
  <c r="T118" i="16"/>
  <c r="T119" i="16"/>
  <c r="T120" i="16"/>
  <c r="T121" i="16"/>
  <c r="BO10" i="14"/>
  <c r="T11" i="17" s="1"/>
  <c r="EL10" i="14"/>
  <c r="T11" i="16" s="1"/>
  <c r="V121" i="16"/>
  <c r="Q121" i="16"/>
  <c r="K121" i="16"/>
  <c r="F121" i="16"/>
  <c r="V120" i="16"/>
  <c r="Q120" i="16"/>
  <c r="K120" i="16"/>
  <c r="F120" i="16"/>
  <c r="V119" i="16"/>
  <c r="Q119" i="16"/>
  <c r="K119" i="16"/>
  <c r="F119" i="16"/>
  <c r="D119" i="16"/>
  <c r="V118" i="16"/>
  <c r="Q118" i="16"/>
  <c r="K118" i="16"/>
  <c r="F118" i="16"/>
  <c r="V117" i="16"/>
  <c r="Q117" i="16"/>
  <c r="K117" i="16"/>
  <c r="F117" i="16"/>
  <c r="V116" i="16"/>
  <c r="Q116" i="16"/>
  <c r="K116" i="16"/>
  <c r="F116" i="16"/>
  <c r="V115" i="16"/>
  <c r="Q115" i="16"/>
  <c r="K115" i="16"/>
  <c r="F115" i="16"/>
  <c r="V113" i="16"/>
  <c r="Q113" i="16"/>
  <c r="O113" i="16"/>
  <c r="K113" i="16"/>
  <c r="F113" i="16"/>
  <c r="V112" i="16"/>
  <c r="Q112" i="16"/>
  <c r="O112" i="16"/>
  <c r="K112" i="16"/>
  <c r="F112" i="16"/>
  <c r="D112" i="16"/>
  <c r="V111" i="16"/>
  <c r="Q111" i="16"/>
  <c r="O111" i="16"/>
  <c r="K111" i="16"/>
  <c r="F111" i="16"/>
  <c r="V110" i="16"/>
  <c r="Q110" i="16"/>
  <c r="O110" i="16"/>
  <c r="K110" i="16"/>
  <c r="F110" i="16"/>
  <c r="V109" i="16"/>
  <c r="Q109" i="16"/>
  <c r="O109" i="16"/>
  <c r="K109" i="16"/>
  <c r="F109" i="16"/>
  <c r="V108" i="16"/>
  <c r="Q108" i="16"/>
  <c r="O108" i="16"/>
  <c r="K108" i="16"/>
  <c r="F108" i="16"/>
  <c r="D108" i="16"/>
  <c r="V107" i="16"/>
  <c r="Q107" i="16"/>
  <c r="O107" i="16"/>
  <c r="K107" i="16"/>
  <c r="F107" i="16"/>
  <c r="V66" i="16"/>
  <c r="Q66" i="16"/>
  <c r="O66" i="16"/>
  <c r="K66" i="16"/>
  <c r="F66" i="16"/>
  <c r="V65" i="16"/>
  <c r="Q65" i="16"/>
  <c r="O65" i="16"/>
  <c r="K65" i="16"/>
  <c r="F65" i="16"/>
  <c r="V64" i="16"/>
  <c r="O64" i="16"/>
  <c r="K64" i="16"/>
  <c r="F64" i="16"/>
  <c r="V63" i="16"/>
  <c r="Q63" i="16"/>
  <c r="O63" i="16"/>
  <c r="K63" i="16"/>
  <c r="F63" i="16"/>
  <c r="V62" i="16"/>
  <c r="Q62" i="16"/>
  <c r="O62" i="16"/>
  <c r="K62" i="16"/>
  <c r="F62" i="16"/>
  <c r="D62" i="16"/>
  <c r="V61" i="16"/>
  <c r="Q61" i="16"/>
  <c r="O61" i="16"/>
  <c r="K61" i="16"/>
  <c r="F61" i="16"/>
  <c r="EN40" i="14"/>
  <c r="V60" i="16" s="1"/>
  <c r="EI40" i="14"/>
  <c r="DW40" i="14"/>
  <c r="O60" i="16" s="1"/>
  <c r="DH40" i="14"/>
  <c r="K60" i="16" s="1"/>
  <c r="CS40" i="14"/>
  <c r="F60" i="16" s="1"/>
  <c r="CF40" i="14"/>
  <c r="D60" i="16" s="1"/>
  <c r="EN39" i="14"/>
  <c r="V59" i="16" s="1"/>
  <c r="EI39" i="14"/>
  <c r="Q59" i="16" s="1"/>
  <c r="DW39" i="14"/>
  <c r="DH39" i="14"/>
  <c r="K59" i="16" s="1"/>
  <c r="CS39" i="14"/>
  <c r="CF39" i="14"/>
  <c r="D40" i="16" s="1"/>
  <c r="EN38" i="14"/>
  <c r="EI38" i="14"/>
  <c r="DW38" i="14"/>
  <c r="O39" i="16" s="1"/>
  <c r="DH38" i="14"/>
  <c r="CS38" i="14"/>
  <c r="F39" i="16" s="1"/>
  <c r="CF38" i="14"/>
  <c r="D39" i="16" s="1"/>
  <c r="EN37" i="14"/>
  <c r="EI37" i="14"/>
  <c r="DW37" i="14"/>
  <c r="O38" i="16" s="1"/>
  <c r="DH37" i="14"/>
  <c r="CS37" i="14"/>
  <c r="F38" i="16" s="1"/>
  <c r="CF37" i="14"/>
  <c r="D38" i="16" s="1"/>
  <c r="EN36" i="14"/>
  <c r="EI36" i="14"/>
  <c r="DW36" i="14"/>
  <c r="O37" i="16" s="1"/>
  <c r="DH36" i="14"/>
  <c r="CS36" i="14"/>
  <c r="F37" i="16" s="1"/>
  <c r="CF36" i="14"/>
  <c r="D37" i="16" s="1"/>
  <c r="EN35" i="14"/>
  <c r="EI35" i="14"/>
  <c r="DW35" i="14"/>
  <c r="O36" i="16" s="1"/>
  <c r="DH35" i="14"/>
  <c r="CS35" i="14"/>
  <c r="F36" i="16" s="1"/>
  <c r="CF35" i="14"/>
  <c r="D36" i="16" s="1"/>
  <c r="EN34" i="14"/>
  <c r="EI34" i="14"/>
  <c r="DW34" i="14"/>
  <c r="O35" i="16" s="1"/>
  <c r="DH34" i="14"/>
  <c r="CS34" i="14"/>
  <c r="F35" i="16" s="1"/>
  <c r="CF34" i="14"/>
  <c r="D35" i="16" s="1"/>
  <c r="EN33" i="14"/>
  <c r="EI33" i="14"/>
  <c r="DW33" i="14"/>
  <c r="O34" i="16" s="1"/>
  <c r="DH33" i="14"/>
  <c r="CS33" i="14"/>
  <c r="F34" i="16" s="1"/>
  <c r="CF33" i="14"/>
  <c r="D34" i="16" s="1"/>
  <c r="EN32" i="14"/>
  <c r="EI32" i="14"/>
  <c r="DW32" i="14"/>
  <c r="O33" i="16" s="1"/>
  <c r="DH32" i="14"/>
  <c r="CS32" i="14"/>
  <c r="F33" i="16" s="1"/>
  <c r="CF32" i="14"/>
  <c r="D33" i="16" s="1"/>
  <c r="EN31" i="14"/>
  <c r="EI31" i="14"/>
  <c r="DW31" i="14"/>
  <c r="O32" i="16" s="1"/>
  <c r="DH31" i="14"/>
  <c r="CS31" i="14"/>
  <c r="F32" i="16" s="1"/>
  <c r="CF31" i="14"/>
  <c r="D32" i="16" s="1"/>
  <c r="EN30" i="14"/>
  <c r="EI30" i="14"/>
  <c r="DW30" i="14"/>
  <c r="O31" i="16" s="1"/>
  <c r="DH30" i="14"/>
  <c r="CS30" i="14"/>
  <c r="F31" i="16" s="1"/>
  <c r="CF30" i="14"/>
  <c r="D31" i="16" s="1"/>
  <c r="EN29" i="14"/>
  <c r="EI29" i="14"/>
  <c r="DW29" i="14"/>
  <c r="O30" i="16" s="1"/>
  <c r="DH29" i="14"/>
  <c r="CS29" i="14"/>
  <c r="F30" i="16" s="1"/>
  <c r="CF29" i="14"/>
  <c r="D30" i="16" s="1"/>
  <c r="EN28" i="14"/>
  <c r="EI28" i="14"/>
  <c r="DW28" i="14"/>
  <c r="O29" i="16" s="1"/>
  <c r="DH28" i="14"/>
  <c r="CS28" i="14"/>
  <c r="F29" i="16" s="1"/>
  <c r="CF28" i="14"/>
  <c r="D29" i="16" s="1"/>
  <c r="EN27" i="14"/>
  <c r="EI27" i="14"/>
  <c r="DW27" i="14"/>
  <c r="O28" i="16" s="1"/>
  <c r="DH27" i="14"/>
  <c r="CS27" i="14"/>
  <c r="F28" i="16" s="1"/>
  <c r="CF27" i="14"/>
  <c r="D28" i="16" s="1"/>
  <c r="EN26" i="14"/>
  <c r="EI26" i="14"/>
  <c r="DW26" i="14"/>
  <c r="O27" i="16" s="1"/>
  <c r="DH26" i="14"/>
  <c r="CS26" i="14"/>
  <c r="F27" i="16" s="1"/>
  <c r="CF26" i="14"/>
  <c r="D27" i="16" s="1"/>
  <c r="EN25" i="14"/>
  <c r="EI25" i="14"/>
  <c r="DW25" i="14"/>
  <c r="O26" i="16" s="1"/>
  <c r="DH25" i="14"/>
  <c r="CS25" i="14"/>
  <c r="F26" i="16" s="1"/>
  <c r="CF25" i="14"/>
  <c r="D26" i="16" s="1"/>
  <c r="EN24" i="14"/>
  <c r="EI24" i="14"/>
  <c r="DW24" i="14"/>
  <c r="O25" i="16" s="1"/>
  <c r="DH24" i="14"/>
  <c r="CS24" i="14"/>
  <c r="F25" i="16" s="1"/>
  <c r="CF24" i="14"/>
  <c r="D25" i="16" s="1"/>
  <c r="EN23" i="14"/>
  <c r="EI23" i="14"/>
  <c r="DW23" i="14"/>
  <c r="O24" i="16" s="1"/>
  <c r="DH23" i="14"/>
  <c r="CS23" i="14"/>
  <c r="F24" i="16" s="1"/>
  <c r="CF23" i="14"/>
  <c r="D24" i="16" s="1"/>
  <c r="EN22" i="14"/>
  <c r="EI22" i="14"/>
  <c r="Q23" i="16" s="1"/>
  <c r="DW22" i="14"/>
  <c r="O23" i="16" s="1"/>
  <c r="DH22" i="14"/>
  <c r="CS22" i="14"/>
  <c r="F23" i="16" s="1"/>
  <c r="CF22" i="14"/>
  <c r="D23" i="16" s="1"/>
  <c r="EN21" i="14"/>
  <c r="EI21" i="14"/>
  <c r="DW21" i="14"/>
  <c r="O22" i="16" s="1"/>
  <c r="DH21" i="14"/>
  <c r="CS21" i="14"/>
  <c r="F22" i="16" s="1"/>
  <c r="CF21" i="14"/>
  <c r="D22" i="16" s="1"/>
  <c r="EN20" i="14"/>
  <c r="EI20" i="14"/>
  <c r="DW20" i="14"/>
  <c r="O21" i="16" s="1"/>
  <c r="DH20" i="14"/>
  <c r="CS20" i="14"/>
  <c r="F21" i="16" s="1"/>
  <c r="CF20" i="14"/>
  <c r="D21" i="16" s="1"/>
  <c r="EN19" i="14"/>
  <c r="EI19" i="14"/>
  <c r="DW19" i="14"/>
  <c r="O20" i="16" s="1"/>
  <c r="DH19" i="14"/>
  <c r="CS19" i="14"/>
  <c r="F20" i="16" s="1"/>
  <c r="CF19" i="14"/>
  <c r="D20" i="16" s="1"/>
  <c r="EN18" i="14"/>
  <c r="EI18" i="14"/>
  <c r="DW18" i="14"/>
  <c r="O19" i="16" s="1"/>
  <c r="DH18" i="14"/>
  <c r="CS18" i="14"/>
  <c r="F19" i="16" s="1"/>
  <c r="CF18" i="14"/>
  <c r="D19" i="16" s="1"/>
  <c r="EN17" i="14"/>
  <c r="EI17" i="14"/>
  <c r="DW17" i="14"/>
  <c r="O18" i="16" s="1"/>
  <c r="DH17" i="14"/>
  <c r="CS17" i="14"/>
  <c r="F18" i="16" s="1"/>
  <c r="CF17" i="14"/>
  <c r="D18" i="16" s="1"/>
  <c r="EN16" i="14"/>
  <c r="EI16" i="14"/>
  <c r="DW16" i="14"/>
  <c r="O17" i="16" s="1"/>
  <c r="DH16" i="14"/>
  <c r="CS16" i="14"/>
  <c r="F17" i="16" s="1"/>
  <c r="CF16" i="14"/>
  <c r="D17" i="16" s="1"/>
  <c r="EN15" i="14"/>
  <c r="EI15" i="14"/>
  <c r="DW15" i="14"/>
  <c r="O16" i="16" s="1"/>
  <c r="DH15" i="14"/>
  <c r="CS15" i="14"/>
  <c r="F16" i="16" s="1"/>
  <c r="CF15" i="14"/>
  <c r="D16" i="16" s="1"/>
  <c r="EN14" i="14"/>
  <c r="EI14" i="14"/>
  <c r="DW14" i="14"/>
  <c r="O15" i="16" s="1"/>
  <c r="DH14" i="14"/>
  <c r="CS14" i="14"/>
  <c r="F15" i="16" s="1"/>
  <c r="CF14" i="14"/>
  <c r="D15" i="16" s="1"/>
  <c r="EN13" i="14"/>
  <c r="EI13" i="14"/>
  <c r="DW13" i="14"/>
  <c r="O14" i="16" s="1"/>
  <c r="DH13" i="14"/>
  <c r="CS13" i="14"/>
  <c r="F14" i="16" s="1"/>
  <c r="CF13" i="14"/>
  <c r="D14" i="16" s="1"/>
  <c r="EN12" i="14"/>
  <c r="EI12" i="14"/>
  <c r="DW12" i="14"/>
  <c r="O13" i="16" s="1"/>
  <c r="DH12" i="14"/>
  <c r="CS12" i="14"/>
  <c r="F13" i="16" s="1"/>
  <c r="CF12" i="14"/>
  <c r="D13" i="16" s="1"/>
  <c r="EN11" i="14"/>
  <c r="EI11" i="14"/>
  <c r="Q12" i="16" s="1"/>
  <c r="DW11" i="14"/>
  <c r="O12" i="16" s="1"/>
  <c r="DH11" i="14"/>
  <c r="CS11" i="14"/>
  <c r="F12" i="16" s="1"/>
  <c r="CF11" i="14"/>
  <c r="D12" i="16" s="1"/>
  <c r="EN10" i="14"/>
  <c r="V11" i="16" s="1"/>
  <c r="DW10" i="14"/>
  <c r="O11" i="16" s="1"/>
  <c r="DH10" i="14"/>
  <c r="K11" i="16" s="1"/>
  <c r="CS10" i="14"/>
  <c r="F11" i="16" s="1"/>
  <c r="CF10" i="14"/>
  <c r="EI5" i="14"/>
  <c r="EJ39" i="14" s="1"/>
  <c r="DW5" i="14"/>
  <c r="CS5" i="14"/>
  <c r="CF5" i="14"/>
  <c r="BQ10" i="14"/>
  <c r="V11" i="17" s="1"/>
  <c r="O11" i="17"/>
  <c r="K11" i="17"/>
  <c r="AZ5" i="14"/>
  <c r="BA47" i="14" s="1"/>
  <c r="D64" i="16"/>
  <c r="D66" i="16"/>
  <c r="D110" i="16"/>
  <c r="D115" i="16"/>
  <c r="D116" i="16"/>
  <c r="D120" i="16"/>
  <c r="D61" i="16"/>
  <c r="D107" i="16"/>
  <c r="D109" i="16"/>
  <c r="D111" i="16"/>
  <c r="D113" i="16"/>
  <c r="D117" i="16"/>
  <c r="D121" i="16"/>
  <c r="D118" i="16"/>
  <c r="E136" i="16"/>
  <c r="P114" i="16"/>
  <c r="P128" i="16"/>
  <c r="P135" i="16"/>
  <c r="P122" i="16"/>
  <c r="P125" i="16"/>
  <c r="P127" i="16"/>
  <c r="P131" i="16"/>
  <c r="P130" i="16"/>
  <c r="R114" i="16"/>
  <c r="R122" i="16"/>
  <c r="R126" i="16"/>
  <c r="R125" i="16"/>
  <c r="R134" i="16"/>
  <c r="R124" i="16"/>
  <c r="R128" i="16"/>
  <c r="R135" i="16"/>
  <c r="R133" i="16"/>
  <c r="R123" i="16"/>
  <c r="R127" i="16"/>
  <c r="P130" i="17"/>
  <c r="P133" i="17"/>
  <c r="E131" i="16"/>
  <c r="E135" i="16"/>
  <c r="E129" i="16"/>
  <c r="E134" i="16"/>
  <c r="E130" i="16"/>
  <c r="E127" i="16"/>
  <c r="E114" i="16"/>
  <c r="P114" i="17"/>
  <c r="R114" i="17"/>
  <c r="P111" i="16"/>
  <c r="R117" i="16"/>
  <c r="P120" i="16"/>
  <c r="R121" i="16"/>
  <c r="E107" i="16"/>
  <c r="E120" i="16"/>
  <c r="R107" i="17"/>
  <c r="R109" i="17"/>
  <c r="R111" i="17"/>
  <c r="R113" i="17"/>
  <c r="R116" i="17"/>
  <c r="R118" i="17"/>
  <c r="R120" i="17"/>
  <c r="CH21" i="14"/>
  <c r="E22" i="16" s="1"/>
  <c r="EJ22" i="14"/>
  <c r="R23" i="16" s="1"/>
  <c r="R107" i="16"/>
  <c r="E110" i="16"/>
  <c r="P110" i="16"/>
  <c r="R111" i="16"/>
  <c r="E115" i="16"/>
  <c r="R116" i="16"/>
  <c r="E119" i="16"/>
  <c r="P119" i="16"/>
  <c r="R120" i="16"/>
  <c r="E109" i="16"/>
  <c r="R110" i="16"/>
  <c r="E113" i="16"/>
  <c r="P113" i="16"/>
  <c r="R115" i="16"/>
  <c r="E118" i="16"/>
  <c r="P118" i="16"/>
  <c r="R119" i="16"/>
  <c r="R108" i="17"/>
  <c r="R110" i="17"/>
  <c r="R112" i="17"/>
  <c r="R115" i="17"/>
  <c r="R117" i="17"/>
  <c r="R119" i="17"/>
  <c r="R121" i="17"/>
  <c r="P108" i="16"/>
  <c r="G109" i="16"/>
  <c r="R109" i="16"/>
  <c r="P112" i="16"/>
  <c r="R113" i="16"/>
  <c r="E117" i="16"/>
  <c r="P117" i="16"/>
  <c r="R118" i="16"/>
  <c r="E121" i="16"/>
  <c r="P121" i="16"/>
  <c r="E124" i="16"/>
  <c r="W114" i="16"/>
  <c r="E126" i="16"/>
  <c r="R129" i="16"/>
  <c r="R132" i="16"/>
  <c r="P133" i="16"/>
  <c r="W122" i="16"/>
  <c r="W134" i="16"/>
  <c r="P134" i="16"/>
  <c r="E133" i="16"/>
  <c r="W131" i="16"/>
  <c r="R131" i="16"/>
  <c r="P126" i="16"/>
  <c r="W130" i="16"/>
  <c r="R130" i="16"/>
  <c r="E132" i="16"/>
  <c r="P125" i="17"/>
  <c r="W135" i="16"/>
  <c r="W125" i="16"/>
  <c r="W110" i="16"/>
  <c r="W111" i="16"/>
  <c r="W118" i="16"/>
  <c r="W120" i="16"/>
  <c r="F59" i="16" l="1"/>
  <c r="F40" i="16"/>
  <c r="CH23" i="14"/>
  <c r="E24" i="16" s="1"/>
  <c r="R59" i="16"/>
  <c r="R40" i="16"/>
  <c r="EJ23" i="14"/>
  <c r="R24" i="16" s="1"/>
  <c r="EJ47" i="14"/>
  <c r="EO47" i="14" s="1"/>
  <c r="EP47" i="14" s="1"/>
  <c r="DX29" i="14"/>
  <c r="P30" i="16" s="1"/>
  <c r="P66" i="17"/>
  <c r="BR47" i="14"/>
  <c r="W66" i="17" s="1"/>
  <c r="W34" i="14"/>
  <c r="G35" i="17" s="1"/>
  <c r="W25" i="14"/>
  <c r="G26" i="17" s="1"/>
  <c r="K47" i="14"/>
  <c r="AL47" i="14" s="1"/>
  <c r="AO47" i="14" s="1"/>
  <c r="J47" i="14"/>
  <c r="AI33" i="14"/>
  <c r="I34" i="17" s="1"/>
  <c r="O59" i="16"/>
  <c r="O40" i="16"/>
  <c r="M59" i="16"/>
  <c r="M40" i="16"/>
  <c r="W18" i="14"/>
  <c r="G19" i="17" s="1"/>
  <c r="W19" i="14"/>
  <c r="G20" i="17" s="1"/>
  <c r="W40" i="14"/>
  <c r="G59" i="17" s="1"/>
  <c r="CT44" i="14"/>
  <c r="CT43" i="14"/>
  <c r="G63" i="16" s="1"/>
  <c r="CT45" i="14"/>
  <c r="CT46" i="14"/>
  <c r="CH15" i="14"/>
  <c r="E16" i="16" s="1"/>
  <c r="DF46" i="14"/>
  <c r="DF44" i="14"/>
  <c r="DF45" i="14"/>
  <c r="DF43" i="14"/>
  <c r="W26" i="14"/>
  <c r="G27" i="17" s="1"/>
  <c r="W45" i="14"/>
  <c r="G64" i="17" s="1"/>
  <c r="W46" i="14"/>
  <c r="G65" i="17" s="1"/>
  <c r="W44" i="14"/>
  <c r="G63" i="17" s="1"/>
  <c r="W43" i="14"/>
  <c r="G62" i="17" s="1"/>
  <c r="G66" i="17"/>
  <c r="EJ45" i="14"/>
  <c r="R65" i="16" s="1"/>
  <c r="EJ43" i="14"/>
  <c r="R63" i="16" s="1"/>
  <c r="EJ46" i="14"/>
  <c r="EJ44" i="14"/>
  <c r="EJ24" i="14"/>
  <c r="R25" i="16" s="1"/>
  <c r="EJ16" i="14"/>
  <c r="R17" i="16" s="1"/>
  <c r="EJ26" i="14"/>
  <c r="R27" i="16" s="1"/>
  <c r="EJ38" i="14"/>
  <c r="R39" i="16" s="1"/>
  <c r="EJ19" i="14"/>
  <c r="R20" i="16" s="1"/>
  <c r="EJ14" i="14"/>
  <c r="R15" i="16" s="1"/>
  <c r="DX16" i="14"/>
  <c r="P17" i="16" s="1"/>
  <c r="DX43" i="14"/>
  <c r="DX44" i="14"/>
  <c r="DX45" i="14"/>
  <c r="EO45" i="14" s="1"/>
  <c r="W65" i="16" s="1"/>
  <c r="DX46" i="14"/>
  <c r="CH29" i="14"/>
  <c r="E30" i="16" s="1"/>
  <c r="CG43" i="14"/>
  <c r="CG44" i="14"/>
  <c r="CG45" i="14"/>
  <c r="CG46" i="14"/>
  <c r="CH45" i="14"/>
  <c r="CH43" i="14"/>
  <c r="CH46" i="14"/>
  <c r="CH44" i="14"/>
  <c r="BM45" i="14"/>
  <c r="R64" i="17" s="1"/>
  <c r="BM43" i="14"/>
  <c r="R62" i="17" s="1"/>
  <c r="BM44" i="14"/>
  <c r="R63" i="17" s="1"/>
  <c r="BM46" i="14"/>
  <c r="R65" i="17" s="1"/>
  <c r="BM40" i="14"/>
  <c r="R59" i="17" s="1"/>
  <c r="BA43" i="14"/>
  <c r="P62" i="17" s="1"/>
  <c r="BA44" i="14"/>
  <c r="P63" i="17" s="1"/>
  <c r="BA45" i="14"/>
  <c r="BA46" i="14"/>
  <c r="AI21" i="14"/>
  <c r="I22" i="17" s="1"/>
  <c r="I66" i="17"/>
  <c r="AI43" i="14"/>
  <c r="I62" i="17" s="1"/>
  <c r="AI44" i="14"/>
  <c r="I63" i="17" s="1"/>
  <c r="AI45" i="14"/>
  <c r="I64" i="17" s="1"/>
  <c r="AI46" i="14"/>
  <c r="I65" i="17" s="1"/>
  <c r="AI17" i="14"/>
  <c r="I18" i="17" s="1"/>
  <c r="J44" i="14"/>
  <c r="K45" i="14"/>
  <c r="J46" i="14"/>
  <c r="K44" i="14"/>
  <c r="J45" i="14"/>
  <c r="K46" i="14"/>
  <c r="J43" i="14"/>
  <c r="K43" i="14"/>
  <c r="DX25" i="14"/>
  <c r="P26" i="16" s="1"/>
  <c r="CG31" i="14"/>
  <c r="AI29" i="14"/>
  <c r="I30" i="17" s="1"/>
  <c r="AI13" i="14"/>
  <c r="I14" i="17" s="1"/>
  <c r="AI15" i="14"/>
  <c r="I16" i="17" s="1"/>
  <c r="AI12" i="14"/>
  <c r="I13" i="17" s="1"/>
  <c r="AI16" i="14"/>
  <c r="I17" i="17" s="1"/>
  <c r="AI20" i="14"/>
  <c r="I21" i="17" s="1"/>
  <c r="W21" i="14"/>
  <c r="G22" i="17" s="1"/>
  <c r="AI24" i="14"/>
  <c r="I25" i="17" s="1"/>
  <c r="AI28" i="14"/>
  <c r="I29" i="17" s="1"/>
  <c r="W29" i="14"/>
  <c r="G30" i="17" s="1"/>
  <c r="AI32" i="14"/>
  <c r="I33" i="17" s="1"/>
  <c r="W33" i="14"/>
  <c r="G34" i="17" s="1"/>
  <c r="AI25" i="14"/>
  <c r="I26" i="17" s="1"/>
  <c r="AI18" i="14"/>
  <c r="I19" i="17" s="1"/>
  <c r="AI34" i="14"/>
  <c r="I35" i="17" s="1"/>
  <c r="AI35" i="14"/>
  <c r="I36" i="17" s="1"/>
  <c r="CH38" i="14"/>
  <c r="E39" i="16" s="1"/>
  <c r="AI36" i="14"/>
  <c r="I37" i="17" s="1"/>
  <c r="AI10" i="14"/>
  <c r="I11" i="17" s="1"/>
  <c r="DX42" i="14"/>
  <c r="DX41" i="14"/>
  <c r="EJ32" i="14"/>
  <c r="R33" i="16" s="1"/>
  <c r="DX39" i="14"/>
  <c r="CH25" i="14"/>
  <c r="E26" i="16" s="1"/>
  <c r="EJ18" i="14"/>
  <c r="R19" i="16" s="1"/>
  <c r="DX13" i="14"/>
  <c r="P14" i="16" s="1"/>
  <c r="BM31" i="14"/>
  <c r="R32" i="17" s="1"/>
  <c r="R136" i="16"/>
  <c r="EJ42" i="14"/>
  <c r="R62" i="16" s="1"/>
  <c r="EJ41" i="14"/>
  <c r="R61" i="16" s="1"/>
  <c r="CG36" i="14"/>
  <c r="CG39" i="14"/>
  <c r="W38" i="14"/>
  <c r="G39" i="17" s="1"/>
  <c r="W31" i="14"/>
  <c r="G32" i="17" s="1"/>
  <c r="W22" i="14"/>
  <c r="G23" i="17" s="1"/>
  <c r="W36" i="14"/>
  <c r="G37" i="17" s="1"/>
  <c r="J41" i="14"/>
  <c r="J42" i="14"/>
  <c r="K42" i="14"/>
  <c r="E61" i="17" s="1"/>
  <c r="K41" i="14"/>
  <c r="E60" i="17" s="1"/>
  <c r="DX17" i="14"/>
  <c r="P18" i="16" s="1"/>
  <c r="DX37" i="14"/>
  <c r="P38" i="16" s="1"/>
  <c r="CH42" i="14"/>
  <c r="E62" i="16" s="1"/>
  <c r="CG42" i="14"/>
  <c r="CH41" i="14"/>
  <c r="CG41" i="14"/>
  <c r="CH19" i="14"/>
  <c r="E20" i="16" s="1"/>
  <c r="CH32" i="14"/>
  <c r="E33" i="16" s="1"/>
  <c r="DF41" i="14"/>
  <c r="I61" i="16" s="1"/>
  <c r="DF42" i="14"/>
  <c r="AI39" i="14"/>
  <c r="I40" i="17" s="1"/>
  <c r="W10" i="14"/>
  <c r="G11" i="17" s="1"/>
  <c r="W42" i="14"/>
  <c r="G61" i="17" s="1"/>
  <c r="W41" i="14"/>
  <c r="G60" i="17" s="1"/>
  <c r="AI14" i="14"/>
  <c r="I15" i="17" s="1"/>
  <c r="AI22" i="14"/>
  <c r="I23" i="17" s="1"/>
  <c r="AI26" i="14"/>
  <c r="I27" i="17" s="1"/>
  <c r="AI30" i="14"/>
  <c r="I31" i="17" s="1"/>
  <c r="AI37" i="14"/>
  <c r="I38" i="17" s="1"/>
  <c r="BM42" i="14"/>
  <c r="R61" i="17" s="1"/>
  <c r="BM41" i="14"/>
  <c r="R60" i="17" s="1"/>
  <c r="DX27" i="14"/>
  <c r="P28" i="16" s="1"/>
  <c r="EJ29" i="14"/>
  <c r="R30" i="16" s="1"/>
  <c r="EJ11" i="14"/>
  <c r="R12" i="16" s="1"/>
  <c r="BA41" i="14"/>
  <c r="BA42" i="14"/>
  <c r="P61" i="17" s="1"/>
  <c r="DX28" i="14"/>
  <c r="P29" i="16" s="1"/>
  <c r="DX40" i="14"/>
  <c r="P60" i="16" s="1"/>
  <c r="DX21" i="14"/>
  <c r="P22" i="16" s="1"/>
  <c r="CH17" i="14"/>
  <c r="E18" i="16" s="1"/>
  <c r="BM19" i="14"/>
  <c r="R20" i="17" s="1"/>
  <c r="EJ21" i="14"/>
  <c r="R22" i="16" s="1"/>
  <c r="CT42" i="14"/>
  <c r="CT41" i="14"/>
  <c r="G61" i="16" s="1"/>
  <c r="CH11" i="14"/>
  <c r="E12" i="16" s="1"/>
  <c r="DF40" i="14"/>
  <c r="I60" i="16" s="1"/>
  <c r="W27" i="14"/>
  <c r="G28" i="17" s="1"/>
  <c r="W37" i="14"/>
  <c r="G38" i="17" s="1"/>
  <c r="W35" i="14"/>
  <c r="G36" i="17" s="1"/>
  <c r="I136" i="17"/>
  <c r="AI42" i="14"/>
  <c r="I61" i="17" s="1"/>
  <c r="AI41" i="14"/>
  <c r="I60" i="17" s="1"/>
  <c r="AI11" i="14"/>
  <c r="I12" i="17" s="1"/>
  <c r="AI19" i="14"/>
  <c r="I20" i="17" s="1"/>
  <c r="AI23" i="14"/>
  <c r="I24" i="17" s="1"/>
  <c r="AI27" i="14"/>
  <c r="I28" i="17" s="1"/>
  <c r="AI31" i="14"/>
  <c r="I32" i="17" s="1"/>
  <c r="AI38" i="14"/>
  <c r="I39" i="17" s="1"/>
  <c r="EJ12" i="14"/>
  <c r="R13" i="16" s="1"/>
  <c r="EJ15" i="14"/>
  <c r="R16" i="16" s="1"/>
  <c r="EJ27" i="14"/>
  <c r="R28" i="16" s="1"/>
  <c r="DX24" i="14"/>
  <c r="P25" i="16" s="1"/>
  <c r="DX33" i="14"/>
  <c r="P34" i="16" s="1"/>
  <c r="DX26" i="14"/>
  <c r="P27" i="16" s="1"/>
  <c r="DX22" i="14"/>
  <c r="P23" i="16" s="1"/>
  <c r="DX23" i="14"/>
  <c r="P24" i="16" s="1"/>
  <c r="CH33" i="14"/>
  <c r="E34" i="16" s="1"/>
  <c r="CG33" i="14"/>
  <c r="CH31" i="14"/>
  <c r="E32" i="16" s="1"/>
  <c r="BM23" i="14"/>
  <c r="R24" i="17" s="1"/>
  <c r="BM15" i="14"/>
  <c r="R16" i="17" s="1"/>
  <c r="BM38" i="14"/>
  <c r="R39" i="17" s="1"/>
  <c r="BM27" i="14"/>
  <c r="R28" i="17" s="1"/>
  <c r="BM11" i="14"/>
  <c r="R12" i="17" s="1"/>
  <c r="AI40" i="14"/>
  <c r="I59" i="17" s="1"/>
  <c r="W24" i="14"/>
  <c r="G25" i="17" s="1"/>
  <c r="W32" i="14"/>
  <c r="G33" i="17" s="1"/>
  <c r="W39" i="14"/>
  <c r="G40" i="17" s="1"/>
  <c r="CT17" i="14"/>
  <c r="G18" i="16" s="1"/>
  <c r="CH36" i="14"/>
  <c r="E37" i="16" s="1"/>
  <c r="CG11" i="14"/>
  <c r="CG29" i="14"/>
  <c r="CG18" i="14"/>
  <c r="CH27" i="14"/>
  <c r="E28" i="16" s="1"/>
  <c r="CG40" i="14"/>
  <c r="DX30" i="14"/>
  <c r="P31" i="16" s="1"/>
  <c r="DX32" i="14"/>
  <c r="P33" i="16" s="1"/>
  <c r="DX15" i="14"/>
  <c r="P16" i="16" s="1"/>
  <c r="DX20" i="14"/>
  <c r="P21" i="16" s="1"/>
  <c r="DX31" i="14"/>
  <c r="P32" i="16" s="1"/>
  <c r="DX35" i="14"/>
  <c r="P36" i="16" s="1"/>
  <c r="EJ36" i="14"/>
  <c r="R37" i="16" s="1"/>
  <c r="EJ37" i="14"/>
  <c r="R38" i="16" s="1"/>
  <c r="EJ30" i="14"/>
  <c r="R31" i="16" s="1"/>
  <c r="EJ20" i="14"/>
  <c r="R21" i="16" s="1"/>
  <c r="CT11" i="14"/>
  <c r="G12" i="16" s="1"/>
  <c r="CH13" i="14"/>
  <c r="E14" i="16" s="1"/>
  <c r="W119" i="16"/>
  <c r="E112" i="16"/>
  <c r="CH40" i="14"/>
  <c r="E60" i="16" s="1"/>
  <c r="EJ34" i="14"/>
  <c r="R35" i="16" s="1"/>
  <c r="E116" i="16"/>
  <c r="BM28" i="14"/>
  <c r="R29" i="17" s="1"/>
  <c r="G117" i="16"/>
  <c r="DX14" i="14"/>
  <c r="P15" i="16" s="1"/>
  <c r="CG38" i="14"/>
  <c r="CG16" i="14"/>
  <c r="CG22" i="14"/>
  <c r="F115" i="17"/>
  <c r="G115" i="17"/>
  <c r="H118" i="17"/>
  <c r="I118" i="17"/>
  <c r="F119" i="17"/>
  <c r="G119" i="17"/>
  <c r="EJ35" i="14"/>
  <c r="R36" i="16" s="1"/>
  <c r="DX19" i="14"/>
  <c r="P20" i="16" s="1"/>
  <c r="DX12" i="14"/>
  <c r="P13" i="16" s="1"/>
  <c r="W128" i="16"/>
  <c r="W133" i="16"/>
  <c r="E108" i="16"/>
  <c r="CT35" i="14"/>
  <c r="G36" i="16" s="1"/>
  <c r="P63" i="16"/>
  <c r="CT36" i="14"/>
  <c r="G37" i="16" s="1"/>
  <c r="E111" i="16"/>
  <c r="BM12" i="14"/>
  <c r="R13" i="17" s="1"/>
  <c r="R108" i="16"/>
  <c r="DX34" i="14"/>
  <c r="P35" i="16" s="1"/>
  <c r="CT27" i="14"/>
  <c r="G28" i="16" s="1"/>
  <c r="DX10" i="14"/>
  <c r="P11" i="16" s="1"/>
  <c r="E123" i="16"/>
  <c r="E128" i="16"/>
  <c r="E122" i="16"/>
  <c r="E125" i="16"/>
  <c r="CG24" i="14"/>
  <c r="CG34" i="14"/>
  <c r="I136" i="16"/>
  <c r="I131" i="16"/>
  <c r="I127" i="16"/>
  <c r="I133" i="16"/>
  <c r="I132" i="16"/>
  <c r="I125" i="16"/>
  <c r="I123" i="16"/>
  <c r="I117" i="16"/>
  <c r="I115" i="16"/>
  <c r="I121" i="16"/>
  <c r="I108" i="16"/>
  <c r="I114" i="16"/>
  <c r="I66" i="16"/>
  <c r="DF11" i="14"/>
  <c r="I12" i="16" s="1"/>
  <c r="DF23" i="14"/>
  <c r="I24" i="16" s="1"/>
  <c r="I110" i="16"/>
  <c r="I129" i="16"/>
  <c r="I122" i="16"/>
  <c r="I124" i="16"/>
  <c r="I130" i="16"/>
  <c r="I135" i="16"/>
  <c r="I107" i="16"/>
  <c r="I111" i="16"/>
  <c r="I120" i="16"/>
  <c r="DF31" i="14"/>
  <c r="I32" i="16" s="1"/>
  <c r="DF10" i="14"/>
  <c r="I11" i="16" s="1"/>
  <c r="R136" i="17"/>
  <c r="R125" i="17"/>
  <c r="R133" i="17"/>
  <c r="R127" i="17"/>
  <c r="R122" i="17"/>
  <c r="R126" i="17"/>
  <c r="R132" i="17"/>
  <c r="R124" i="17"/>
  <c r="R135" i="17"/>
  <c r="R123" i="17"/>
  <c r="R130" i="17"/>
  <c r="W127" i="16"/>
  <c r="W126" i="16"/>
  <c r="DX38" i="14"/>
  <c r="P39" i="16" s="1"/>
  <c r="DX11" i="14"/>
  <c r="P12" i="16" s="1"/>
  <c r="DX36" i="14"/>
  <c r="P37" i="16" s="1"/>
  <c r="CT18" i="14"/>
  <c r="G19" i="16" s="1"/>
  <c r="R112" i="16"/>
  <c r="G108" i="16"/>
  <c r="CT38" i="14"/>
  <c r="G39" i="16" s="1"/>
  <c r="DX18" i="14"/>
  <c r="P19" i="16" s="1"/>
  <c r="D65" i="16"/>
  <c r="CG32" i="14"/>
  <c r="DF36" i="14"/>
  <c r="I37" i="16" s="1"/>
  <c r="DF25" i="14"/>
  <c r="I26" i="16" s="1"/>
  <c r="DF21" i="14"/>
  <c r="I22" i="16" s="1"/>
  <c r="DF17" i="14"/>
  <c r="I18" i="16" s="1"/>
  <c r="R131" i="17"/>
  <c r="W28" i="14"/>
  <c r="G29" i="17" s="1"/>
  <c r="G131" i="17"/>
  <c r="G125" i="17"/>
  <c r="W13" i="14"/>
  <c r="G14" i="17" s="1"/>
  <c r="W17" i="14"/>
  <c r="G18" i="17" s="1"/>
  <c r="F134" i="17"/>
  <c r="G134" i="17"/>
  <c r="R129" i="17"/>
  <c r="W30" i="14"/>
  <c r="G31" i="17" s="1"/>
  <c r="G110" i="17"/>
  <c r="G114" i="17"/>
  <c r="G118" i="17"/>
  <c r="W16" i="14"/>
  <c r="G17" i="17" s="1"/>
  <c r="H116" i="17"/>
  <c r="I116" i="17"/>
  <c r="H120" i="17"/>
  <c r="I120" i="17"/>
  <c r="Q134" i="17"/>
  <c r="R134" i="17"/>
  <c r="G136" i="17"/>
  <c r="G122" i="17"/>
  <c r="W14" i="14"/>
  <c r="G15" i="17" s="1"/>
  <c r="W20" i="14"/>
  <c r="G21" i="17" s="1"/>
  <c r="G133" i="17"/>
  <c r="G124" i="17"/>
  <c r="G128" i="17"/>
  <c r="W12" i="14"/>
  <c r="G13" i="17" s="1"/>
  <c r="W11" i="14"/>
  <c r="G12" i="17" s="1"/>
  <c r="W15" i="14"/>
  <c r="G16" i="17" s="1"/>
  <c r="W23" i="14"/>
  <c r="G24" i="17" s="1"/>
  <c r="H108" i="17"/>
  <c r="I108" i="17"/>
  <c r="H117" i="17"/>
  <c r="I117" i="17"/>
  <c r="F132" i="17"/>
  <c r="G132" i="17"/>
  <c r="F130" i="17"/>
  <c r="G130" i="17"/>
  <c r="F129" i="17"/>
  <c r="G129" i="17"/>
  <c r="H127" i="17"/>
  <c r="I127" i="17"/>
  <c r="F123" i="17"/>
  <c r="G123" i="17"/>
  <c r="Q129" i="17"/>
  <c r="DF15" i="14"/>
  <c r="I16" i="16" s="1"/>
  <c r="DF27" i="14"/>
  <c r="I28" i="16" s="1"/>
  <c r="DF19" i="14"/>
  <c r="I20" i="16" s="1"/>
  <c r="DF33" i="14"/>
  <c r="I34" i="16" s="1"/>
  <c r="W130" i="17"/>
  <c r="BM39" i="14"/>
  <c r="R40" i="17" s="1"/>
  <c r="BM35" i="14"/>
  <c r="R36" i="17" s="1"/>
  <c r="BM20" i="14"/>
  <c r="R21" i="17" s="1"/>
  <c r="BM32" i="14"/>
  <c r="R33" i="17" s="1"/>
  <c r="BM24" i="14"/>
  <c r="R25" i="17" s="1"/>
  <c r="BM16" i="14"/>
  <c r="R17" i="17" s="1"/>
  <c r="K32" i="14"/>
  <c r="E33" i="17" s="1"/>
  <c r="K35" i="14"/>
  <c r="E36" i="17" s="1"/>
  <c r="W112" i="16"/>
  <c r="EO39" i="14"/>
  <c r="W113" i="16"/>
  <c r="W124" i="16"/>
  <c r="W136" i="16"/>
  <c r="EJ13" i="14"/>
  <c r="R14" i="16" s="1"/>
  <c r="EJ25" i="14"/>
  <c r="R26" i="16" s="1"/>
  <c r="EJ33" i="14"/>
  <c r="R34" i="16" s="1"/>
  <c r="Q60" i="16"/>
  <c r="EJ40" i="14"/>
  <c r="Q64" i="16"/>
  <c r="EJ10" i="14"/>
  <c r="EJ17" i="14"/>
  <c r="R18" i="16" s="1"/>
  <c r="R66" i="16"/>
  <c r="EJ28" i="14"/>
  <c r="R29" i="16" s="1"/>
  <c r="EJ31" i="14"/>
  <c r="R32" i="16" s="1"/>
  <c r="W117" i="16"/>
  <c r="W121" i="16"/>
  <c r="P124" i="16"/>
  <c r="P136" i="16"/>
  <c r="I134" i="16"/>
  <c r="I126" i="16"/>
  <c r="I128" i="16"/>
  <c r="H64" i="16"/>
  <c r="I64" i="16"/>
  <c r="DF38" i="14"/>
  <c r="I39" i="16" s="1"/>
  <c r="DF29" i="14"/>
  <c r="I30" i="16" s="1"/>
  <c r="H65" i="16"/>
  <c r="I65" i="16"/>
  <c r="H63" i="16"/>
  <c r="I63" i="16"/>
  <c r="H61" i="16"/>
  <c r="H59" i="16"/>
  <c r="DF39" i="14"/>
  <c r="DF37" i="14"/>
  <c r="I38" i="16" s="1"/>
  <c r="DF35" i="14"/>
  <c r="I36" i="16" s="1"/>
  <c r="DF34" i="14"/>
  <c r="I35" i="16" s="1"/>
  <c r="DF32" i="14"/>
  <c r="I33" i="16" s="1"/>
  <c r="DF30" i="14"/>
  <c r="I31" i="16" s="1"/>
  <c r="DF28" i="14"/>
  <c r="I29" i="16" s="1"/>
  <c r="DF26" i="14"/>
  <c r="I27" i="16" s="1"/>
  <c r="DF24" i="14"/>
  <c r="I25" i="16" s="1"/>
  <c r="DF22" i="14"/>
  <c r="I23" i="16" s="1"/>
  <c r="DF20" i="14"/>
  <c r="I21" i="16" s="1"/>
  <c r="DF18" i="14"/>
  <c r="I19" i="16" s="1"/>
  <c r="DF16" i="14"/>
  <c r="I17" i="16" s="1"/>
  <c r="DF12" i="14"/>
  <c r="I13" i="16" s="1"/>
  <c r="G66" i="16"/>
  <c r="CT31" i="14"/>
  <c r="G32" i="16" s="1"/>
  <c r="CT19" i="14"/>
  <c r="G20" i="16" s="1"/>
  <c r="CT28" i="14"/>
  <c r="G29" i="16" s="1"/>
  <c r="CT10" i="14"/>
  <c r="G11" i="16" s="1"/>
  <c r="CT14" i="14"/>
  <c r="G15" i="16" s="1"/>
  <c r="CT26" i="14"/>
  <c r="G27" i="16" s="1"/>
  <c r="CT34" i="14"/>
  <c r="G35" i="16" s="1"/>
  <c r="CT25" i="14"/>
  <c r="G26" i="16" s="1"/>
  <c r="CT29" i="14"/>
  <c r="G30" i="16" s="1"/>
  <c r="CT12" i="14"/>
  <c r="G13" i="16" s="1"/>
  <c r="CT20" i="14"/>
  <c r="G21" i="16" s="1"/>
  <c r="CT32" i="14"/>
  <c r="G33" i="16" s="1"/>
  <c r="CT39" i="14"/>
  <c r="DI19" i="14"/>
  <c r="L20" i="16" s="1"/>
  <c r="CT24" i="14"/>
  <c r="G25" i="16" s="1"/>
  <c r="CT16" i="14"/>
  <c r="G17" i="16" s="1"/>
  <c r="CT40" i="14"/>
  <c r="CT33" i="14"/>
  <c r="G34" i="16" s="1"/>
  <c r="G65" i="16"/>
  <c r="CT37" i="14"/>
  <c r="G38" i="16" s="1"/>
  <c r="CT30" i="14"/>
  <c r="G31" i="16" s="1"/>
  <c r="CT22" i="14"/>
  <c r="G23" i="16" s="1"/>
  <c r="CT21" i="14"/>
  <c r="G22" i="16" s="1"/>
  <c r="CT13" i="14"/>
  <c r="G14" i="16" s="1"/>
  <c r="CT23" i="14"/>
  <c r="G24" i="16" s="1"/>
  <c r="CT15" i="14"/>
  <c r="G16" i="16" s="1"/>
  <c r="D63" i="16"/>
  <c r="CH16" i="14"/>
  <c r="E17" i="16" s="1"/>
  <c r="CH18" i="14"/>
  <c r="E19" i="16" s="1"/>
  <c r="CH34" i="14"/>
  <c r="E35" i="16" s="1"/>
  <c r="D59" i="16"/>
  <c r="CG10" i="14"/>
  <c r="CH10" i="14"/>
  <c r="CG12" i="14"/>
  <c r="CH12" i="14"/>
  <c r="E13" i="16" s="1"/>
  <c r="CG14" i="14"/>
  <c r="CH14" i="14"/>
  <c r="E15" i="16" s="1"/>
  <c r="CG20" i="14"/>
  <c r="CH20" i="14"/>
  <c r="E21" i="16" s="1"/>
  <c r="CG26" i="14"/>
  <c r="CH26" i="14"/>
  <c r="E27" i="16" s="1"/>
  <c r="CG28" i="14"/>
  <c r="CH28" i="14"/>
  <c r="E29" i="16" s="1"/>
  <c r="CG30" i="14"/>
  <c r="CH30" i="14"/>
  <c r="E31" i="16" s="1"/>
  <c r="CG35" i="14"/>
  <c r="CH35" i="14"/>
  <c r="E36" i="16" s="1"/>
  <c r="CG37" i="14"/>
  <c r="CH37" i="14"/>
  <c r="E38" i="16" s="1"/>
  <c r="CH39" i="14"/>
  <c r="E40" i="16" s="1"/>
  <c r="CH24" i="14"/>
  <c r="E25" i="16" s="1"/>
  <c r="CH22" i="14"/>
  <c r="E23" i="16" s="1"/>
  <c r="D11" i="16"/>
  <c r="CG27" i="14"/>
  <c r="CG25" i="14"/>
  <c r="CG23" i="14"/>
  <c r="CG21" i="14"/>
  <c r="CG19" i="14"/>
  <c r="CG17" i="14"/>
  <c r="CG15" i="14"/>
  <c r="CG13" i="14"/>
  <c r="BM36" i="14"/>
  <c r="R37" i="17" s="1"/>
  <c r="BM33" i="14"/>
  <c r="R34" i="17" s="1"/>
  <c r="BM29" i="14"/>
  <c r="R30" i="17" s="1"/>
  <c r="BM25" i="14"/>
  <c r="R26" i="17" s="1"/>
  <c r="BM21" i="14"/>
  <c r="R22" i="17" s="1"/>
  <c r="BM17" i="14"/>
  <c r="R18" i="17" s="1"/>
  <c r="BM13" i="14"/>
  <c r="R14" i="17" s="1"/>
  <c r="BM10" i="14"/>
  <c r="R11" i="17" s="1"/>
  <c r="BM37" i="14"/>
  <c r="R38" i="17" s="1"/>
  <c r="BM34" i="14"/>
  <c r="R35" i="17" s="1"/>
  <c r="BM30" i="14"/>
  <c r="R31" i="17" s="1"/>
  <c r="BM26" i="14"/>
  <c r="R27" i="17" s="1"/>
  <c r="BM22" i="14"/>
  <c r="R23" i="17" s="1"/>
  <c r="BM18" i="14"/>
  <c r="R19" i="17" s="1"/>
  <c r="BM14" i="14"/>
  <c r="R15" i="17" s="1"/>
  <c r="BA12" i="14"/>
  <c r="P13" i="17" s="1"/>
  <c r="BA14" i="14"/>
  <c r="P15" i="17" s="1"/>
  <c r="BA16" i="14"/>
  <c r="P17" i="17" s="1"/>
  <c r="BA18" i="14"/>
  <c r="P19" i="17" s="1"/>
  <c r="BA20" i="14"/>
  <c r="P21" i="17" s="1"/>
  <c r="BA22" i="14"/>
  <c r="P23" i="17" s="1"/>
  <c r="BA24" i="14"/>
  <c r="P25" i="17" s="1"/>
  <c r="BA26" i="14"/>
  <c r="P27" i="17" s="1"/>
  <c r="BA28" i="14"/>
  <c r="P29" i="17" s="1"/>
  <c r="BA30" i="14"/>
  <c r="P31" i="17" s="1"/>
  <c r="BA32" i="14"/>
  <c r="P33" i="17" s="1"/>
  <c r="BA34" i="14"/>
  <c r="P35" i="17" s="1"/>
  <c r="BA35" i="14"/>
  <c r="P36" i="17" s="1"/>
  <c r="BA37" i="14"/>
  <c r="P38" i="17" s="1"/>
  <c r="BA39" i="14"/>
  <c r="P40" i="17" s="1"/>
  <c r="BA11" i="14"/>
  <c r="P12" i="17" s="1"/>
  <c r="BA13" i="14"/>
  <c r="P14" i="17" s="1"/>
  <c r="BA15" i="14"/>
  <c r="P16" i="17" s="1"/>
  <c r="BA17" i="14"/>
  <c r="P18" i="17" s="1"/>
  <c r="BA19" i="14"/>
  <c r="P20" i="17" s="1"/>
  <c r="BA21" i="14"/>
  <c r="P22" i="17" s="1"/>
  <c r="BA23" i="14"/>
  <c r="P24" i="17" s="1"/>
  <c r="BA27" i="14"/>
  <c r="P28" i="17" s="1"/>
  <c r="BA29" i="14"/>
  <c r="P30" i="17" s="1"/>
  <c r="BA31" i="14"/>
  <c r="P32" i="17" s="1"/>
  <c r="BA33" i="14"/>
  <c r="P34" i="17" s="1"/>
  <c r="BA36" i="14"/>
  <c r="P37" i="17" s="1"/>
  <c r="BA38" i="14"/>
  <c r="P39" i="17" s="1"/>
  <c r="BA25" i="14"/>
  <c r="P26" i="17" s="1"/>
  <c r="W114" i="17"/>
  <c r="W133" i="17"/>
  <c r="BA40" i="14"/>
  <c r="P59" i="17" s="1"/>
  <c r="BA10" i="14"/>
  <c r="E112" i="17"/>
  <c r="E135" i="17"/>
  <c r="J11" i="14"/>
  <c r="J16" i="14"/>
  <c r="J24" i="14"/>
  <c r="J32" i="14"/>
  <c r="J13" i="14"/>
  <c r="J21" i="14"/>
  <c r="J29" i="14"/>
  <c r="J36" i="14"/>
  <c r="J40" i="14"/>
  <c r="J14" i="14"/>
  <c r="J22" i="14"/>
  <c r="J30" i="14"/>
  <c r="J37" i="14"/>
  <c r="J15" i="14"/>
  <c r="J23" i="14"/>
  <c r="J31" i="14"/>
  <c r="J38" i="14"/>
  <c r="K29" i="14"/>
  <c r="E30" i="17" s="1"/>
  <c r="K37" i="14"/>
  <c r="E38" i="17" s="1"/>
  <c r="K34" i="14"/>
  <c r="E35" i="17" s="1"/>
  <c r="K25" i="14"/>
  <c r="E26" i="17" s="1"/>
  <c r="K11" i="14"/>
  <c r="E12" i="17" s="1"/>
  <c r="K16" i="14"/>
  <c r="E17" i="17" s="1"/>
  <c r="K24" i="14"/>
  <c r="E25" i="17" s="1"/>
  <c r="J12" i="14"/>
  <c r="J28" i="14"/>
  <c r="J17" i="14"/>
  <c r="J33" i="14"/>
  <c r="J10" i="14"/>
  <c r="J26" i="14"/>
  <c r="J27" i="14"/>
  <c r="K12" i="14"/>
  <c r="E13" i="17" s="1"/>
  <c r="K27" i="14"/>
  <c r="E28" i="17" s="1"/>
  <c r="K38" i="14"/>
  <c r="E39" i="17" s="1"/>
  <c r="K26" i="14"/>
  <c r="E27" i="17" s="1"/>
  <c r="K33" i="14"/>
  <c r="E34" i="17" s="1"/>
  <c r="K39" i="14"/>
  <c r="E40" i="17" s="1"/>
  <c r="K40" i="14"/>
  <c r="E59" i="17" s="1"/>
  <c r="K30" i="14"/>
  <c r="E31" i="17" s="1"/>
  <c r="K36" i="14"/>
  <c r="E37" i="17" s="1"/>
  <c r="K10" i="14"/>
  <c r="K18" i="14"/>
  <c r="E19" i="17" s="1"/>
  <c r="K13" i="14"/>
  <c r="E14" i="17" s="1"/>
  <c r="K17" i="14"/>
  <c r="E18" i="17" s="1"/>
  <c r="K21" i="14"/>
  <c r="E22" i="17" s="1"/>
  <c r="J20" i="14"/>
  <c r="J25" i="14"/>
  <c r="J18" i="14"/>
  <c r="K20" i="14"/>
  <c r="E21" i="17" s="1"/>
  <c r="K15" i="14"/>
  <c r="E16" i="17" s="1"/>
  <c r="K19" i="14"/>
  <c r="E20" i="17" s="1"/>
  <c r="K23" i="14"/>
  <c r="E24" i="17" s="1"/>
  <c r="K28" i="14"/>
  <c r="E29" i="17" s="1"/>
  <c r="K14" i="14"/>
  <c r="E15" i="17" s="1"/>
  <c r="E121" i="17"/>
  <c r="K22" i="14"/>
  <c r="E23" i="17" s="1"/>
  <c r="K31" i="14"/>
  <c r="E32" i="17" s="1"/>
  <c r="J19" i="14"/>
  <c r="J34" i="14"/>
  <c r="J39" i="14"/>
  <c r="J35" i="14"/>
  <c r="I59" i="16" l="1"/>
  <c r="I40" i="16"/>
  <c r="DI43" i="14"/>
  <c r="DL43" i="14" s="1"/>
  <c r="G59" i="16"/>
  <c r="G40" i="16"/>
  <c r="EU47" i="14"/>
  <c r="EQ47" i="14"/>
  <c r="G83" i="7" s="1"/>
  <c r="EO43" i="14"/>
  <c r="W63" i="16" s="1"/>
  <c r="BS47" i="14"/>
  <c r="ET47" i="14" s="1"/>
  <c r="BR46" i="14"/>
  <c r="W65" i="17" s="1"/>
  <c r="P65" i="17"/>
  <c r="BR45" i="14"/>
  <c r="W64" i="17" s="1"/>
  <c r="P64" i="17"/>
  <c r="BR41" i="14"/>
  <c r="W60" i="17" s="1"/>
  <c r="P60" i="17"/>
  <c r="EO16" i="14"/>
  <c r="W17" i="16" s="1"/>
  <c r="EO32" i="14"/>
  <c r="W33" i="16" s="1"/>
  <c r="W59" i="16"/>
  <c r="W40" i="16"/>
  <c r="P59" i="16"/>
  <c r="P40" i="16"/>
  <c r="AL44" i="14"/>
  <c r="E63" i="17"/>
  <c r="E66" i="17"/>
  <c r="AL46" i="14"/>
  <c r="E65" i="17"/>
  <c r="AL43" i="14"/>
  <c r="E62" i="17"/>
  <c r="AL45" i="14"/>
  <c r="E64" i="17"/>
  <c r="EO23" i="14"/>
  <c r="W24" i="16" s="1"/>
  <c r="DI45" i="14"/>
  <c r="DL45" i="14" s="1"/>
  <c r="EP45" i="14" s="1"/>
  <c r="EU45" i="14" s="1"/>
  <c r="BR43" i="14"/>
  <c r="W62" i="17" s="1"/>
  <c r="DI44" i="14"/>
  <c r="DL44" i="14" s="1"/>
  <c r="EO21" i="14"/>
  <c r="W22" i="16" s="1"/>
  <c r="P65" i="16"/>
  <c r="EO26" i="14"/>
  <c r="W27" i="16" s="1"/>
  <c r="EO46" i="14"/>
  <c r="W66" i="16" s="1"/>
  <c r="P66" i="16"/>
  <c r="EO44" i="14"/>
  <c r="W64" i="16" s="1"/>
  <c r="P64" i="16"/>
  <c r="E63" i="16"/>
  <c r="E64" i="16"/>
  <c r="DI46" i="14"/>
  <c r="DL46" i="14" s="1"/>
  <c r="E66" i="16"/>
  <c r="DI42" i="14"/>
  <c r="DL42" i="14" s="1"/>
  <c r="BR44" i="14"/>
  <c r="W63" i="17" s="1"/>
  <c r="EO29" i="14"/>
  <c r="W30" i="16" s="1"/>
  <c r="DI17" i="14"/>
  <c r="EO24" i="14"/>
  <c r="W25" i="16" s="1"/>
  <c r="I62" i="16"/>
  <c r="DI41" i="14"/>
  <c r="DL41" i="14" s="1"/>
  <c r="AL42" i="14"/>
  <c r="DI25" i="14"/>
  <c r="L26" i="16" s="1"/>
  <c r="EO37" i="14"/>
  <c r="W38" i="16" s="1"/>
  <c r="EO41" i="14"/>
  <c r="P61" i="16"/>
  <c r="AL35" i="14"/>
  <c r="EO27" i="14"/>
  <c r="W28" i="16" s="1"/>
  <c r="AL41" i="14"/>
  <c r="BR42" i="14"/>
  <c r="W61" i="17" s="1"/>
  <c r="EO42" i="14"/>
  <c r="P62" i="16"/>
  <c r="EO22" i="14"/>
  <c r="W23" i="16" s="1"/>
  <c r="DI11" i="14"/>
  <c r="EO36" i="14"/>
  <c r="W37" i="16" s="1"/>
  <c r="EO30" i="14"/>
  <c r="W31" i="16" s="1"/>
  <c r="EO15" i="14"/>
  <c r="W16" i="16" s="1"/>
  <c r="EO20" i="14"/>
  <c r="W21" i="16" s="1"/>
  <c r="EO14" i="14"/>
  <c r="W15" i="16" s="1"/>
  <c r="EO11" i="14"/>
  <c r="W12" i="16" s="1"/>
  <c r="EO38" i="14"/>
  <c r="W39" i="16" s="1"/>
  <c r="EO34" i="14"/>
  <c r="W35" i="16" s="1"/>
  <c r="EO35" i="14"/>
  <c r="W36" i="16" s="1"/>
  <c r="DI15" i="14"/>
  <c r="DI27" i="14"/>
  <c r="P115" i="16"/>
  <c r="W115" i="16"/>
  <c r="DI16" i="14"/>
  <c r="EO12" i="14"/>
  <c r="W13" i="16" s="1"/>
  <c r="EO18" i="14"/>
  <c r="W19" i="16" s="1"/>
  <c r="G118" i="16"/>
  <c r="I109" i="16"/>
  <c r="P116" i="16"/>
  <c r="W116" i="16"/>
  <c r="EO19" i="14"/>
  <c r="W20" i="16" s="1"/>
  <c r="AL32" i="14"/>
  <c r="L33" i="17" s="1"/>
  <c r="L108" i="16"/>
  <c r="P132" i="16"/>
  <c r="W132" i="16"/>
  <c r="DI36" i="14"/>
  <c r="L37" i="16" s="1"/>
  <c r="W125" i="17"/>
  <c r="E118" i="17"/>
  <c r="W108" i="16"/>
  <c r="P129" i="16"/>
  <c r="W129" i="16"/>
  <c r="EO31" i="14"/>
  <c r="W32" i="16" s="1"/>
  <c r="EO28" i="14"/>
  <c r="W29" i="16" s="1"/>
  <c r="EO17" i="14"/>
  <c r="W18" i="16" s="1"/>
  <c r="R64" i="16"/>
  <c r="EO40" i="14"/>
  <c r="W60" i="16" s="1"/>
  <c r="R60" i="16"/>
  <c r="EO33" i="14"/>
  <c r="W34" i="16" s="1"/>
  <c r="EO25" i="14"/>
  <c r="W26" i="16" s="1"/>
  <c r="EO13" i="14"/>
  <c r="W14" i="16" s="1"/>
  <c r="EO10" i="14"/>
  <c r="W11" i="16" s="1"/>
  <c r="R11" i="16"/>
  <c r="P109" i="16"/>
  <c r="W109" i="16"/>
  <c r="P123" i="16"/>
  <c r="W123" i="16"/>
  <c r="W107" i="16"/>
  <c r="P107" i="16"/>
  <c r="DI34" i="14"/>
  <c r="L35" i="16" s="1"/>
  <c r="DI38" i="14"/>
  <c r="L39" i="16" s="1"/>
  <c r="DI23" i="14"/>
  <c r="DI33" i="14"/>
  <c r="DI31" i="14"/>
  <c r="L32" i="16" s="1"/>
  <c r="DI13" i="14"/>
  <c r="L14" i="16" s="1"/>
  <c r="G62" i="16"/>
  <c r="G112" i="16"/>
  <c r="DI21" i="14"/>
  <c r="L22" i="16" s="1"/>
  <c r="G116" i="16"/>
  <c r="G60" i="16"/>
  <c r="DI40" i="14"/>
  <c r="G110" i="16"/>
  <c r="G113" i="16"/>
  <c r="L117" i="16"/>
  <c r="DI32" i="14"/>
  <c r="L33" i="16" s="1"/>
  <c r="G64" i="16"/>
  <c r="G111" i="16"/>
  <c r="G130" i="16"/>
  <c r="G127" i="16"/>
  <c r="G122" i="16"/>
  <c r="G132" i="16"/>
  <c r="G125" i="16"/>
  <c r="G124" i="16"/>
  <c r="G128" i="16"/>
  <c r="G114" i="16"/>
  <c r="G121" i="16"/>
  <c r="G107" i="16"/>
  <c r="G119" i="16"/>
  <c r="DL19" i="14"/>
  <c r="N20" i="16" s="1"/>
  <c r="G115" i="16"/>
  <c r="DI29" i="14"/>
  <c r="L30" i="16" s="1"/>
  <c r="G120" i="16"/>
  <c r="G123" i="16"/>
  <c r="G129" i="16"/>
  <c r="G135" i="16"/>
  <c r="G134" i="16"/>
  <c r="G131" i="16"/>
  <c r="G133" i="16"/>
  <c r="G126" i="16"/>
  <c r="G136" i="16"/>
  <c r="E65" i="16"/>
  <c r="E61" i="16"/>
  <c r="L63" i="16"/>
  <c r="DI18" i="14"/>
  <c r="L19" i="16" s="1"/>
  <c r="DI24" i="14"/>
  <c r="L25" i="16" s="1"/>
  <c r="DI37" i="14"/>
  <c r="L38" i="16" s="1"/>
  <c r="DI35" i="14"/>
  <c r="L36" i="16" s="1"/>
  <c r="DI30" i="14"/>
  <c r="L31" i="16" s="1"/>
  <c r="DI28" i="14"/>
  <c r="L29" i="16" s="1"/>
  <c r="DI26" i="14"/>
  <c r="L27" i="16" s="1"/>
  <c r="DI20" i="14"/>
  <c r="L21" i="16" s="1"/>
  <c r="DI12" i="14"/>
  <c r="L13" i="16" s="1"/>
  <c r="E11" i="16"/>
  <c r="DI10" i="14"/>
  <c r="DI22" i="14"/>
  <c r="L23" i="16" s="1"/>
  <c r="E59" i="16"/>
  <c r="DI39" i="14"/>
  <c r="L40" i="16" s="1"/>
  <c r="BR25" i="14"/>
  <c r="W26" i="17" s="1"/>
  <c r="P123" i="17"/>
  <c r="W123" i="17"/>
  <c r="W135" i="17"/>
  <c r="P135" i="17"/>
  <c r="BR10" i="14"/>
  <c r="W11" i="17" s="1"/>
  <c r="P11" i="17"/>
  <c r="P119" i="17"/>
  <c r="W119" i="17"/>
  <c r="P115" i="17"/>
  <c r="W115" i="17"/>
  <c r="P110" i="17"/>
  <c r="W110" i="17"/>
  <c r="BR38" i="14"/>
  <c r="W39" i="17" s="1"/>
  <c r="BR31" i="14"/>
  <c r="W32" i="17" s="1"/>
  <c r="BR27" i="14"/>
  <c r="W28" i="17" s="1"/>
  <c r="BR21" i="14"/>
  <c r="W22" i="17" s="1"/>
  <c r="BR17" i="14"/>
  <c r="W18" i="17" s="1"/>
  <c r="BR13" i="14"/>
  <c r="W14" i="17" s="1"/>
  <c r="P120" i="17"/>
  <c r="W120" i="17"/>
  <c r="P116" i="17"/>
  <c r="W116" i="17"/>
  <c r="P111" i="17"/>
  <c r="W111" i="17"/>
  <c r="P107" i="17"/>
  <c r="W107" i="17"/>
  <c r="BR37" i="14"/>
  <c r="W38" i="17" s="1"/>
  <c r="BR34" i="14"/>
  <c r="W35" i="17" s="1"/>
  <c r="BR30" i="14"/>
  <c r="W31" i="17" s="1"/>
  <c r="BR26" i="14"/>
  <c r="W27" i="17" s="1"/>
  <c r="BR22" i="14"/>
  <c r="W23" i="17" s="1"/>
  <c r="BR18" i="14"/>
  <c r="W19" i="17" s="1"/>
  <c r="BR14" i="14"/>
  <c r="W15" i="17" s="1"/>
  <c r="W126" i="17"/>
  <c r="P126" i="17"/>
  <c r="P122" i="17"/>
  <c r="W122" i="17"/>
  <c r="P127" i="17"/>
  <c r="W127" i="17"/>
  <c r="P124" i="17"/>
  <c r="W124" i="17"/>
  <c r="P134" i="17"/>
  <c r="W134" i="17"/>
  <c r="W128" i="17"/>
  <c r="P128" i="17"/>
  <c r="BR40" i="14"/>
  <c r="W59" i="17" s="1"/>
  <c r="P121" i="17"/>
  <c r="W121" i="17"/>
  <c r="P117" i="17"/>
  <c r="W117" i="17"/>
  <c r="P112" i="17"/>
  <c r="W112" i="17"/>
  <c r="P108" i="17"/>
  <c r="W108" i="17"/>
  <c r="BR36" i="14"/>
  <c r="W37" i="17" s="1"/>
  <c r="BR33" i="14"/>
  <c r="W34" i="17" s="1"/>
  <c r="BR29" i="14"/>
  <c r="W30" i="17" s="1"/>
  <c r="BR23" i="14"/>
  <c r="W24" i="17" s="1"/>
  <c r="BR19" i="14"/>
  <c r="W20" i="17" s="1"/>
  <c r="BR15" i="14"/>
  <c r="W16" i="17" s="1"/>
  <c r="BR11" i="14"/>
  <c r="W12" i="17" s="1"/>
  <c r="W118" i="17"/>
  <c r="P118" i="17"/>
  <c r="W113" i="17"/>
  <c r="P113" i="17"/>
  <c r="W109" i="17"/>
  <c r="P109" i="17"/>
  <c r="BR39" i="14"/>
  <c r="W40" i="17" s="1"/>
  <c r="BR35" i="14"/>
  <c r="W36" i="17" s="1"/>
  <c r="BR32" i="14"/>
  <c r="W33" i="17" s="1"/>
  <c r="BR28" i="14"/>
  <c r="W29" i="17" s="1"/>
  <c r="BR24" i="14"/>
  <c r="W25" i="17" s="1"/>
  <c r="BR20" i="14"/>
  <c r="W21" i="17" s="1"/>
  <c r="BR16" i="14"/>
  <c r="W17" i="17" s="1"/>
  <c r="BR12" i="14"/>
  <c r="W13" i="17" s="1"/>
  <c r="W132" i="17"/>
  <c r="P132" i="17"/>
  <c r="W131" i="17"/>
  <c r="P131" i="17"/>
  <c r="P129" i="17"/>
  <c r="W129" i="17"/>
  <c r="P136" i="17"/>
  <c r="W136" i="17"/>
  <c r="AL31" i="14"/>
  <c r="L32" i="17" s="1"/>
  <c r="AL22" i="14"/>
  <c r="L23" i="17" s="1"/>
  <c r="E113" i="17"/>
  <c r="E116" i="17"/>
  <c r="E111" i="17"/>
  <c r="AL14" i="14"/>
  <c r="L15" i="17" s="1"/>
  <c r="AL23" i="14"/>
  <c r="L24" i="17" s="1"/>
  <c r="AL15" i="14"/>
  <c r="L16" i="17" s="1"/>
  <c r="E117" i="17"/>
  <c r="E120" i="17"/>
  <c r="AL21" i="14"/>
  <c r="L22" i="17" s="1"/>
  <c r="AL13" i="14"/>
  <c r="L14" i="17" s="1"/>
  <c r="E107" i="17"/>
  <c r="AL10" i="14"/>
  <c r="E11" i="17"/>
  <c r="AL30" i="14"/>
  <c r="L31" i="17" s="1"/>
  <c r="AL39" i="14"/>
  <c r="L40" i="17" s="1"/>
  <c r="AL26" i="14"/>
  <c r="L27" i="17" s="1"/>
  <c r="AL12" i="14"/>
  <c r="L13" i="17" s="1"/>
  <c r="E129" i="17"/>
  <c r="AL16" i="14"/>
  <c r="L17" i="17" s="1"/>
  <c r="AL37" i="14"/>
  <c r="L38" i="17" s="1"/>
  <c r="E123" i="17"/>
  <c r="E127" i="17"/>
  <c r="E134" i="17"/>
  <c r="E130" i="17"/>
  <c r="L135" i="17"/>
  <c r="L118" i="17"/>
  <c r="L112" i="17"/>
  <c r="E131" i="17"/>
  <c r="E119" i="17"/>
  <c r="E108" i="17"/>
  <c r="E110" i="17"/>
  <c r="AL28" i="14"/>
  <c r="L29" i="17" s="1"/>
  <c r="AL19" i="14"/>
  <c r="L20" i="17" s="1"/>
  <c r="AL20" i="14"/>
  <c r="L21" i="17" s="1"/>
  <c r="E128" i="17"/>
  <c r="E109" i="17"/>
  <c r="AL17" i="14"/>
  <c r="L18" i="17" s="1"/>
  <c r="E115" i="17"/>
  <c r="E114" i="17"/>
  <c r="AL18" i="14"/>
  <c r="L19" i="17" s="1"/>
  <c r="AL36" i="14"/>
  <c r="L37" i="17" s="1"/>
  <c r="AL40" i="14"/>
  <c r="L59" i="17" s="1"/>
  <c r="AL33" i="14"/>
  <c r="L34" i="17" s="1"/>
  <c r="AL38" i="14"/>
  <c r="L39" i="17" s="1"/>
  <c r="AL27" i="14"/>
  <c r="L28" i="17" s="1"/>
  <c r="E132" i="17"/>
  <c r="E133" i="17"/>
  <c r="AL24" i="14"/>
  <c r="L25" i="17" s="1"/>
  <c r="AL11" i="14"/>
  <c r="L12" i="17" s="1"/>
  <c r="AL25" i="14"/>
  <c r="L26" i="17" s="1"/>
  <c r="AL34" i="14"/>
  <c r="L35" i="17" s="1"/>
  <c r="AL29" i="14"/>
  <c r="L30" i="17" s="1"/>
  <c r="E124" i="17"/>
  <c r="E125" i="17"/>
  <c r="E126" i="17"/>
  <c r="E122" i="17"/>
  <c r="E136" i="17"/>
  <c r="L121" i="17"/>
  <c r="EV47" i="14" l="1"/>
  <c r="EW47" i="14" s="1"/>
  <c r="H83" i="7" s="1"/>
  <c r="EP43" i="14"/>
  <c r="DL25" i="14"/>
  <c r="N26" i="16" s="1"/>
  <c r="L66" i="16"/>
  <c r="DL27" i="14"/>
  <c r="N28" i="16" s="1"/>
  <c r="L28" i="16"/>
  <c r="DL23" i="14"/>
  <c r="N24" i="16" s="1"/>
  <c r="L24" i="16"/>
  <c r="DL17" i="14"/>
  <c r="N18" i="16" s="1"/>
  <c r="L18" i="16"/>
  <c r="DL33" i="14"/>
  <c r="N34" i="16" s="1"/>
  <c r="L34" i="16"/>
  <c r="DL16" i="14"/>
  <c r="N17" i="16" s="1"/>
  <c r="L17" i="16"/>
  <c r="DL15" i="14"/>
  <c r="N16" i="16" s="1"/>
  <c r="L16" i="16"/>
  <c r="DL11" i="14"/>
  <c r="N12" i="16" s="1"/>
  <c r="L12" i="16"/>
  <c r="BT47" i="14"/>
  <c r="EP46" i="14"/>
  <c r="EQ46" i="14" s="1"/>
  <c r="G82" i="7" s="1"/>
  <c r="L61" i="17"/>
  <c r="L62" i="17"/>
  <c r="L66" i="17"/>
  <c r="L60" i="17"/>
  <c r="L36" i="17"/>
  <c r="L64" i="17"/>
  <c r="L65" i="17"/>
  <c r="L63" i="17"/>
  <c r="EP27" i="14"/>
  <c r="EP44" i="14"/>
  <c r="EU44" i="14" s="1"/>
  <c r="EQ45" i="14"/>
  <c r="G81" i="7" s="1"/>
  <c r="EU46" i="14"/>
  <c r="EP42" i="14"/>
  <c r="W62" i="16"/>
  <c r="EP41" i="14"/>
  <c r="W61" i="16"/>
  <c r="EU27" i="14"/>
  <c r="L109" i="16"/>
  <c r="N109" i="16"/>
  <c r="DL36" i="14"/>
  <c r="N37" i="16" s="1"/>
  <c r="AO32" i="14"/>
  <c r="N33" i="17" s="1"/>
  <c r="L118" i="16"/>
  <c r="DL38" i="14"/>
  <c r="N39" i="16" s="1"/>
  <c r="DL34" i="14"/>
  <c r="N35" i="16" s="1"/>
  <c r="DL31" i="14"/>
  <c r="N32" i="16" s="1"/>
  <c r="L136" i="16"/>
  <c r="L126" i="16"/>
  <c r="L133" i="16"/>
  <c r="L131" i="16"/>
  <c r="L134" i="16"/>
  <c r="L135" i="16"/>
  <c r="L129" i="16"/>
  <c r="L123" i="16"/>
  <c r="L120" i="16"/>
  <c r="DL29" i="14"/>
  <c r="N30" i="16" s="1"/>
  <c r="L115" i="16"/>
  <c r="EP17" i="14"/>
  <c r="X18" i="16" s="1"/>
  <c r="L119" i="16"/>
  <c r="L107" i="16"/>
  <c r="L121" i="16"/>
  <c r="L128" i="16"/>
  <c r="L132" i="16"/>
  <c r="L111" i="16"/>
  <c r="L64" i="16"/>
  <c r="DL32" i="14"/>
  <c r="N33" i="16" s="1"/>
  <c r="N117" i="16"/>
  <c r="N108" i="16"/>
  <c r="L110" i="16"/>
  <c r="L60" i="16"/>
  <c r="DL40" i="14"/>
  <c r="L116" i="16"/>
  <c r="DL21" i="14"/>
  <c r="N22" i="16" s="1"/>
  <c r="L112" i="16"/>
  <c r="L62" i="16"/>
  <c r="DL13" i="14"/>
  <c r="N14" i="16" s="1"/>
  <c r="EP19" i="14"/>
  <c r="X20" i="16" s="1"/>
  <c r="L114" i="16"/>
  <c r="L124" i="16"/>
  <c r="L125" i="16"/>
  <c r="L122" i="16"/>
  <c r="L127" i="16"/>
  <c r="L130" i="16"/>
  <c r="L113" i="16"/>
  <c r="N63" i="16"/>
  <c r="L61" i="16"/>
  <c r="L65" i="16"/>
  <c r="N66" i="16"/>
  <c r="EP33" i="14"/>
  <c r="X34" i="16" s="1"/>
  <c r="DL18" i="14"/>
  <c r="N19" i="16" s="1"/>
  <c r="L59" i="16"/>
  <c r="DL39" i="14"/>
  <c r="N40" i="16" s="1"/>
  <c r="DL22" i="14"/>
  <c r="N23" i="16" s="1"/>
  <c r="EP16" i="14"/>
  <c r="X17" i="16" s="1"/>
  <c r="DL24" i="14"/>
  <c r="N25" i="16" s="1"/>
  <c r="L11" i="16"/>
  <c r="DL10" i="14"/>
  <c r="DL12" i="14"/>
  <c r="N13" i="16" s="1"/>
  <c r="DL20" i="14"/>
  <c r="N21" i="16" s="1"/>
  <c r="DL26" i="14"/>
  <c r="N27" i="16" s="1"/>
  <c r="DL28" i="14"/>
  <c r="N29" i="16" s="1"/>
  <c r="DL30" i="14"/>
  <c r="N31" i="16" s="1"/>
  <c r="DL35" i="14"/>
  <c r="N36" i="16" s="1"/>
  <c r="DL37" i="14"/>
  <c r="N38" i="16" s="1"/>
  <c r="L122" i="17"/>
  <c r="L126" i="17"/>
  <c r="L124" i="17"/>
  <c r="AO25" i="14"/>
  <c r="N26" i="17" s="1"/>
  <c r="L133" i="17"/>
  <c r="L132" i="17"/>
  <c r="L114" i="17"/>
  <c r="L115" i="17"/>
  <c r="L109" i="17"/>
  <c r="L128" i="17"/>
  <c r="AO20" i="14"/>
  <c r="N21" i="17" s="1"/>
  <c r="L110" i="17"/>
  <c r="L108" i="17"/>
  <c r="L119" i="17"/>
  <c r="L131" i="17"/>
  <c r="N112" i="17"/>
  <c r="L134" i="17"/>
  <c r="L127" i="17"/>
  <c r="L123" i="17"/>
  <c r="L107" i="17"/>
  <c r="AO13" i="14"/>
  <c r="N14" i="17" s="1"/>
  <c r="L120" i="17"/>
  <c r="L117" i="17"/>
  <c r="L111" i="17"/>
  <c r="L113" i="17"/>
  <c r="L136" i="17"/>
  <c r="L125" i="17"/>
  <c r="AO29" i="14"/>
  <c r="N30" i="17" s="1"/>
  <c r="AO11" i="14"/>
  <c r="N12" i="17" s="1"/>
  <c r="AO24" i="14"/>
  <c r="N25" i="17" s="1"/>
  <c r="AO27" i="14"/>
  <c r="N28" i="17" s="1"/>
  <c r="AO18" i="14"/>
  <c r="N19" i="17" s="1"/>
  <c r="AO17" i="14"/>
  <c r="N18" i="17" s="1"/>
  <c r="AO19" i="14"/>
  <c r="N20" i="17" s="1"/>
  <c r="AO28" i="14"/>
  <c r="N29" i="17" s="1"/>
  <c r="N118" i="17"/>
  <c r="N135" i="17"/>
  <c r="L130" i="17"/>
  <c r="AO16" i="14"/>
  <c r="N17" i="17" s="1"/>
  <c r="L129" i="17"/>
  <c r="AO12" i="14"/>
  <c r="N13" i="17" s="1"/>
  <c r="AO26" i="14"/>
  <c r="N27" i="17" s="1"/>
  <c r="AO30" i="14"/>
  <c r="N31" i="17" s="1"/>
  <c r="AO10" i="14"/>
  <c r="L11" i="17"/>
  <c r="AO21" i="14"/>
  <c r="N22" i="17" s="1"/>
  <c r="AO15" i="14"/>
  <c r="N16" i="17" s="1"/>
  <c r="AO23" i="14"/>
  <c r="N24" i="17" s="1"/>
  <c r="AO14" i="14"/>
  <c r="N15" i="17" s="1"/>
  <c r="L116" i="17"/>
  <c r="AO22" i="14"/>
  <c r="N23" i="17" s="1"/>
  <c r="AO31" i="14"/>
  <c r="N32" i="17" s="1"/>
  <c r="N121" i="17"/>
  <c r="EP23" i="14" l="1"/>
  <c r="X24" i="16" s="1"/>
  <c r="EP25" i="14"/>
  <c r="X26" i="16" s="1"/>
  <c r="EP15" i="14"/>
  <c r="X16" i="16" s="1"/>
  <c r="Y66" i="17"/>
  <c r="F83" i="7"/>
  <c r="EQ43" i="14"/>
  <c r="G79" i="7" s="1"/>
  <c r="EU43" i="14"/>
  <c r="EP11" i="14"/>
  <c r="X12" i="16" s="1"/>
  <c r="EQ44" i="14"/>
  <c r="G80" i="7" s="1"/>
  <c r="EQ27" i="14"/>
  <c r="X28" i="16"/>
  <c r="EQ11" i="14"/>
  <c r="N66" i="17"/>
  <c r="EU41" i="14"/>
  <c r="EQ41" i="14"/>
  <c r="G77" i="7" s="1"/>
  <c r="EU42" i="14"/>
  <c r="EQ42" i="14"/>
  <c r="G78" i="7" s="1"/>
  <c r="BS32" i="14"/>
  <c r="N118" i="16"/>
  <c r="EP36" i="14"/>
  <c r="X37" i="16" s="1"/>
  <c r="X109" i="16"/>
  <c r="EP34" i="14"/>
  <c r="X35" i="16" s="1"/>
  <c r="EP38" i="14"/>
  <c r="X39" i="16" s="1"/>
  <c r="EP31" i="14"/>
  <c r="X32" i="16" s="1"/>
  <c r="N127" i="16"/>
  <c r="N122" i="16"/>
  <c r="N125" i="16"/>
  <c r="N62" i="16"/>
  <c r="N112" i="16"/>
  <c r="N116" i="16"/>
  <c r="EP40" i="14"/>
  <c r="N60" i="16"/>
  <c r="N110" i="16"/>
  <c r="X108" i="16"/>
  <c r="X117" i="16"/>
  <c r="N64" i="16"/>
  <c r="N111" i="16"/>
  <c r="N132" i="16"/>
  <c r="N128" i="16"/>
  <c r="N121" i="16"/>
  <c r="N119" i="16"/>
  <c r="EQ17" i="14"/>
  <c r="EU17" i="14"/>
  <c r="N115" i="16"/>
  <c r="N120" i="16"/>
  <c r="N126" i="16"/>
  <c r="N113" i="16"/>
  <c r="N130" i="16"/>
  <c r="N124" i="16"/>
  <c r="N114" i="16"/>
  <c r="EU19" i="14"/>
  <c r="EQ19" i="14"/>
  <c r="Y109" i="16"/>
  <c r="EP13" i="14"/>
  <c r="X14" i="16" s="1"/>
  <c r="EP21" i="14"/>
  <c r="X22" i="16" s="1"/>
  <c r="EP32" i="14"/>
  <c r="X33" i="16" s="1"/>
  <c r="N107" i="16"/>
  <c r="EP29" i="14"/>
  <c r="X30" i="16" s="1"/>
  <c r="N123" i="16"/>
  <c r="N129" i="16"/>
  <c r="N135" i="16"/>
  <c r="N134" i="16"/>
  <c r="N131" i="16"/>
  <c r="N133" i="16"/>
  <c r="N136" i="16"/>
  <c r="X66" i="16"/>
  <c r="N65" i="16"/>
  <c r="N61" i="16"/>
  <c r="X63" i="16"/>
  <c r="EU25" i="14"/>
  <c r="EQ25" i="14"/>
  <c r="EP18" i="14"/>
  <c r="X19" i="16" s="1"/>
  <c r="EQ33" i="14"/>
  <c r="EU33" i="14"/>
  <c r="EU15" i="14"/>
  <c r="EQ15" i="14"/>
  <c r="EP37" i="14"/>
  <c r="X38" i="16" s="1"/>
  <c r="EP35" i="14"/>
  <c r="X36" i="16" s="1"/>
  <c r="EP30" i="14"/>
  <c r="X31" i="16" s="1"/>
  <c r="EP20" i="14"/>
  <c r="X21" i="16" s="1"/>
  <c r="EP24" i="14"/>
  <c r="X25" i="16" s="1"/>
  <c r="EP22" i="14"/>
  <c r="X23" i="16" s="1"/>
  <c r="EP28" i="14"/>
  <c r="X29" i="16" s="1"/>
  <c r="EP26" i="14"/>
  <c r="X27" i="16" s="1"/>
  <c r="EP12" i="14"/>
  <c r="X13" i="16" s="1"/>
  <c r="N11" i="16"/>
  <c r="EP10" i="14"/>
  <c r="EQ23" i="14"/>
  <c r="EU16" i="14"/>
  <c r="EQ16" i="14"/>
  <c r="EP39" i="14"/>
  <c r="X40" i="16" s="1"/>
  <c r="N59" i="16"/>
  <c r="BS31" i="14"/>
  <c r="X32" i="17" s="1"/>
  <c r="BS15" i="14"/>
  <c r="X16" i="17" s="1"/>
  <c r="N130" i="17"/>
  <c r="X135" i="17"/>
  <c r="BS11" i="14"/>
  <c r="X12" i="17" s="1"/>
  <c r="N125" i="17"/>
  <c r="N113" i="17"/>
  <c r="N111" i="17"/>
  <c r="N123" i="17"/>
  <c r="X112" i="17"/>
  <c r="N131" i="17"/>
  <c r="N133" i="17"/>
  <c r="N124" i="17"/>
  <c r="BS22" i="14"/>
  <c r="X23" i="17" s="1"/>
  <c r="N116" i="17"/>
  <c r="BS14" i="14"/>
  <c r="X15" i="17" s="1"/>
  <c r="BS23" i="14"/>
  <c r="X24" i="17" s="1"/>
  <c r="BS21" i="14"/>
  <c r="BS10" i="14"/>
  <c r="N11" i="17"/>
  <c r="BS30" i="14"/>
  <c r="X31" i="17" s="1"/>
  <c r="BS26" i="14"/>
  <c r="X27" i="17" s="1"/>
  <c r="BS12" i="14"/>
  <c r="X13" i="17" s="1"/>
  <c r="N129" i="17"/>
  <c r="BS16" i="14"/>
  <c r="X17" i="17" s="1"/>
  <c r="X118" i="17"/>
  <c r="BS28" i="14"/>
  <c r="X29" i="17" s="1"/>
  <c r="BS19" i="14"/>
  <c r="X20" i="17" s="1"/>
  <c r="BS17" i="14"/>
  <c r="X18" i="17" s="1"/>
  <c r="BS18" i="14"/>
  <c r="X19" i="17" s="1"/>
  <c r="BS27" i="14"/>
  <c r="BS24" i="14"/>
  <c r="X25" i="17" s="1"/>
  <c r="BS29" i="14"/>
  <c r="X30" i="17" s="1"/>
  <c r="N136" i="17"/>
  <c r="N117" i="17"/>
  <c r="N120" i="17"/>
  <c r="BS13" i="14"/>
  <c r="X14" i="17" s="1"/>
  <c r="N107" i="17"/>
  <c r="N127" i="17"/>
  <c r="N134" i="17"/>
  <c r="N119" i="17"/>
  <c r="N108" i="17"/>
  <c r="N110" i="17"/>
  <c r="BS20" i="14"/>
  <c r="X21" i="17" s="1"/>
  <c r="N128" i="17"/>
  <c r="N109" i="17"/>
  <c r="N115" i="17"/>
  <c r="N114" i="17"/>
  <c r="N132" i="17"/>
  <c r="BS25" i="14"/>
  <c r="X26" i="17" s="1"/>
  <c r="N126" i="17"/>
  <c r="N122" i="17"/>
  <c r="X121" i="17"/>
  <c r="EU23" i="14" l="1"/>
  <c r="X22" i="17"/>
  <c r="BT21" i="14"/>
  <c r="EU11" i="14"/>
  <c r="X28" i="17"/>
  <c r="BT27" i="14"/>
  <c r="G26" i="7"/>
  <c r="Y26" i="16"/>
  <c r="G28" i="7"/>
  <c r="Y28" i="16"/>
  <c r="G24" i="7"/>
  <c r="Y24" i="16"/>
  <c r="G34" i="7"/>
  <c r="Y34" i="16"/>
  <c r="G20" i="7"/>
  <c r="Y20" i="16"/>
  <c r="G18" i="7"/>
  <c r="Y18" i="16"/>
  <c r="G17" i="7"/>
  <c r="Y17" i="16"/>
  <c r="G16" i="7"/>
  <c r="Y16" i="16"/>
  <c r="G12" i="7"/>
  <c r="Y12" i="16"/>
  <c r="X66" i="17"/>
  <c r="BT32" i="14"/>
  <c r="X33" i="17"/>
  <c r="ET32" i="14"/>
  <c r="EU36" i="14"/>
  <c r="EQ36" i="14"/>
  <c r="X118" i="16"/>
  <c r="Y118" i="16"/>
  <c r="G95" i="7"/>
  <c r="EQ38" i="14"/>
  <c r="EU38" i="14"/>
  <c r="EQ34" i="14"/>
  <c r="EU34" i="14"/>
  <c r="EQ31" i="14"/>
  <c r="EU31" i="14"/>
  <c r="X133" i="16"/>
  <c r="X131" i="16"/>
  <c r="X129" i="16"/>
  <c r="X123" i="16"/>
  <c r="EU29" i="14"/>
  <c r="EQ29" i="14"/>
  <c r="X107" i="16"/>
  <c r="EU32" i="14"/>
  <c r="EQ32" i="14"/>
  <c r="EU21" i="14"/>
  <c r="EQ21" i="14"/>
  <c r="EQ13" i="14"/>
  <c r="EU13" i="14"/>
  <c r="X124" i="16"/>
  <c r="X130" i="16"/>
  <c r="X113" i="16"/>
  <c r="X126" i="16"/>
  <c r="X119" i="16"/>
  <c r="X121" i="16"/>
  <c r="X128" i="16"/>
  <c r="X132" i="16"/>
  <c r="X111" i="16"/>
  <c r="X64" i="16"/>
  <c r="Y108" i="16"/>
  <c r="X116" i="16"/>
  <c r="X112" i="16"/>
  <c r="X62" i="16"/>
  <c r="X125" i="16"/>
  <c r="X136" i="16"/>
  <c r="X134" i="16"/>
  <c r="H215" i="7"/>
  <c r="X135" i="16"/>
  <c r="X114" i="16"/>
  <c r="X120" i="16"/>
  <c r="X115" i="16"/>
  <c r="Y117" i="16"/>
  <c r="X110" i="16"/>
  <c r="EQ40" i="14"/>
  <c r="G76" i="7" s="1"/>
  <c r="X60" i="16"/>
  <c r="EU40" i="14"/>
  <c r="X122" i="16"/>
  <c r="X127" i="16"/>
  <c r="X61" i="16"/>
  <c r="X65" i="16"/>
  <c r="Y63" i="16"/>
  <c r="G91" i="7"/>
  <c r="Y66" i="16"/>
  <c r="EU18" i="14"/>
  <c r="EQ18" i="14"/>
  <c r="EQ24" i="14"/>
  <c r="EU24" i="14"/>
  <c r="EQ35" i="14"/>
  <c r="EU35" i="14"/>
  <c r="EQ39" i="14"/>
  <c r="EU39" i="14"/>
  <c r="X59" i="16"/>
  <c r="X11" i="16"/>
  <c r="EU10" i="14"/>
  <c r="EQ10" i="14"/>
  <c r="G11" i="7" s="1"/>
  <c r="EU12" i="14"/>
  <c r="EQ12" i="14"/>
  <c r="EU26" i="14"/>
  <c r="EQ26" i="14"/>
  <c r="EQ28" i="14"/>
  <c r="EU28" i="14"/>
  <c r="EQ22" i="14"/>
  <c r="EU22" i="14"/>
  <c r="EU20" i="14"/>
  <c r="EQ20" i="14"/>
  <c r="EQ30" i="14"/>
  <c r="EU30" i="14"/>
  <c r="EQ37" i="14"/>
  <c r="EU37" i="14"/>
  <c r="H202" i="7"/>
  <c r="X122" i="17"/>
  <c r="ET25" i="14"/>
  <c r="EV25" i="14" s="1"/>
  <c r="EW25" i="14" s="1"/>
  <c r="H26" i="7" s="1"/>
  <c r="BT25" i="14"/>
  <c r="BT20" i="14"/>
  <c r="ET20" i="14"/>
  <c r="X134" i="17"/>
  <c r="H87" i="7"/>
  <c r="X107" i="17"/>
  <c r="ET13" i="14"/>
  <c r="BT13" i="14"/>
  <c r="BT24" i="14"/>
  <c r="ET24" i="14"/>
  <c r="ET27" i="14"/>
  <c r="EV27" i="14" s="1"/>
  <c r="EW27" i="14" s="1"/>
  <c r="H28" i="7" s="1"/>
  <c r="BT18" i="14"/>
  <c r="ET18" i="14"/>
  <c r="X129" i="17"/>
  <c r="H209" i="7"/>
  <c r="ET12" i="14"/>
  <c r="BT12" i="14"/>
  <c r="ET26" i="14"/>
  <c r="BT26" i="14"/>
  <c r="ET10" i="14"/>
  <c r="X11" i="17"/>
  <c r="BT10" i="14"/>
  <c r="ET14" i="14"/>
  <c r="BT14" i="14"/>
  <c r="Y112" i="17"/>
  <c r="BT11" i="14"/>
  <c r="ET11" i="14"/>
  <c r="H210" i="7"/>
  <c r="X130" i="17"/>
  <c r="H95" i="7"/>
  <c r="BT15" i="14"/>
  <c r="ET15" i="14"/>
  <c r="EV15" i="14" s="1"/>
  <c r="EW15" i="14" s="1"/>
  <c r="H16" i="7" s="1"/>
  <c r="ET31" i="14"/>
  <c r="BT31" i="14"/>
  <c r="H206" i="7"/>
  <c r="X126" i="17"/>
  <c r="X132" i="17"/>
  <c r="H212" i="7"/>
  <c r="X114" i="17"/>
  <c r="X115" i="17"/>
  <c r="X109" i="17"/>
  <c r="X128" i="17"/>
  <c r="H208" i="7"/>
  <c r="X110" i="17"/>
  <c r="X108" i="17"/>
  <c r="X119" i="17"/>
  <c r="X127" i="17"/>
  <c r="H207" i="7"/>
  <c r="H91" i="7"/>
  <c r="X120" i="17"/>
  <c r="X117" i="17"/>
  <c r="X136" i="17"/>
  <c r="H216" i="7"/>
  <c r="ET29" i="14"/>
  <c r="BT29" i="14"/>
  <c r="ET17" i="14"/>
  <c r="EV17" i="14" s="1"/>
  <c r="EW17" i="14" s="1"/>
  <c r="H18" i="7" s="1"/>
  <c r="BT17" i="14"/>
  <c r="ET19" i="14"/>
  <c r="EV19" i="14" s="1"/>
  <c r="EW19" i="14" s="1"/>
  <c r="H20" i="7" s="1"/>
  <c r="BT19" i="14"/>
  <c r="BT28" i="14"/>
  <c r="ET28" i="14"/>
  <c r="Y118" i="17"/>
  <c r="ET16" i="14"/>
  <c r="EV16" i="14" s="1"/>
  <c r="EW16" i="14" s="1"/>
  <c r="H17" i="7" s="1"/>
  <c r="BT16" i="14"/>
  <c r="BT30" i="14"/>
  <c r="ET30" i="14"/>
  <c r="ET21" i="14"/>
  <c r="ET23" i="14"/>
  <c r="BT23" i="14"/>
  <c r="X116" i="17"/>
  <c r="ET22" i="14"/>
  <c r="BT22" i="14"/>
  <c r="H204" i="7"/>
  <c r="X124" i="17"/>
  <c r="H86" i="7"/>
  <c r="H213" i="7"/>
  <c r="X133" i="17"/>
  <c r="H211" i="7"/>
  <c r="X131" i="17"/>
  <c r="X123" i="17"/>
  <c r="H203" i="7"/>
  <c r="H85" i="7"/>
  <c r="X111" i="17"/>
  <c r="X113" i="17"/>
  <c r="H205" i="7"/>
  <c r="X125" i="17"/>
  <c r="Y135" i="17"/>
  <c r="F215" i="7"/>
  <c r="Y121" i="17"/>
  <c r="EV23" i="14" l="1"/>
  <c r="EW23" i="14" s="1"/>
  <c r="H24" i="7" s="1"/>
  <c r="EV11" i="14"/>
  <c r="EW11" i="14" s="1"/>
  <c r="H12" i="7" s="1"/>
  <c r="G35" i="7"/>
  <c r="Y35" i="16"/>
  <c r="F25" i="7"/>
  <c r="Y25" i="17"/>
  <c r="F31" i="7"/>
  <c r="Y31" i="17"/>
  <c r="F32" i="7"/>
  <c r="Y32" i="17"/>
  <c r="F19" i="7"/>
  <c r="Y19" i="17"/>
  <c r="F18" i="7"/>
  <c r="Y18" i="17"/>
  <c r="F13" i="7"/>
  <c r="Y13" i="17"/>
  <c r="G27" i="7"/>
  <c r="Y27" i="16"/>
  <c r="G22" i="7"/>
  <c r="Y22" i="16"/>
  <c r="G74" i="7"/>
  <c r="Y39" i="16"/>
  <c r="G31" i="7"/>
  <c r="Y31" i="16"/>
  <c r="G21" i="7"/>
  <c r="Y21" i="16"/>
  <c r="G33" i="7"/>
  <c r="Y33" i="16"/>
  <c r="G73" i="7"/>
  <c r="Y38" i="16"/>
  <c r="G29" i="7"/>
  <c r="Y29" i="16"/>
  <c r="G71" i="7"/>
  <c r="Y36" i="16"/>
  <c r="G32" i="7"/>
  <c r="Y32" i="16"/>
  <c r="G72" i="7"/>
  <c r="Y37" i="16"/>
  <c r="G23" i="7"/>
  <c r="Y23" i="16"/>
  <c r="G75" i="7"/>
  <c r="Y40" i="16"/>
  <c r="G25" i="7"/>
  <c r="Y25" i="16"/>
  <c r="G30" i="7"/>
  <c r="Y30" i="16"/>
  <c r="G19" i="7"/>
  <c r="Y19" i="16"/>
  <c r="G14" i="7"/>
  <c r="Y14" i="16"/>
  <c r="G13" i="7"/>
  <c r="Y13" i="16"/>
  <c r="F30" i="7"/>
  <c r="Y30" i="17"/>
  <c r="F16" i="7"/>
  <c r="Y16" i="17"/>
  <c r="F21" i="7"/>
  <c r="Y21" i="17"/>
  <c r="F15" i="7"/>
  <c r="Y15" i="17"/>
  <c r="F23" i="7"/>
  <c r="Y23" i="17"/>
  <c r="F12" i="7"/>
  <c r="Y12" i="17"/>
  <c r="F28" i="7"/>
  <c r="Y28" i="17"/>
  <c r="F33" i="7"/>
  <c r="Y33" i="17"/>
  <c r="F24" i="7"/>
  <c r="Y24" i="17"/>
  <c r="F29" i="7"/>
  <c r="Y29" i="17"/>
  <c r="F26" i="7"/>
  <c r="Y26" i="17"/>
  <c r="F20" i="7"/>
  <c r="Y20" i="17"/>
  <c r="F17" i="7"/>
  <c r="Y17" i="17"/>
  <c r="F22" i="7"/>
  <c r="Y22" i="17"/>
  <c r="F27" i="7"/>
  <c r="Y27" i="17"/>
  <c r="F14" i="7"/>
  <c r="Y14" i="17"/>
  <c r="EV32" i="14"/>
  <c r="EW32" i="14" s="1"/>
  <c r="H33" i="7" s="1"/>
  <c r="EV31" i="14"/>
  <c r="EW31" i="14" s="1"/>
  <c r="H32" i="7" s="1"/>
  <c r="EV12" i="14"/>
  <c r="EW12" i="14" s="1"/>
  <c r="H13" i="7" s="1"/>
  <c r="H214" i="7"/>
  <c r="EV20" i="14"/>
  <c r="EW20" i="14" s="1"/>
  <c r="H21" i="7" s="1"/>
  <c r="EV30" i="14"/>
  <c r="EW30" i="14" s="1"/>
  <c r="H31" i="7" s="1"/>
  <c r="H94" i="7"/>
  <c r="H93" i="7"/>
  <c r="EV13" i="14"/>
  <c r="EW13" i="14" s="1"/>
  <c r="H14" i="7" s="1"/>
  <c r="H90" i="7"/>
  <c r="EV26" i="14"/>
  <c r="EW26" i="14" s="1"/>
  <c r="H27" i="7" s="1"/>
  <c r="EV24" i="14"/>
  <c r="EW24" i="14" s="1"/>
  <c r="H25" i="7" s="1"/>
  <c r="H89" i="7"/>
  <c r="EV21" i="14"/>
  <c r="EW21" i="14" s="1"/>
  <c r="H22" i="7" s="1"/>
  <c r="EV29" i="14"/>
  <c r="EW29" i="14" s="1"/>
  <c r="H30" i="7" s="1"/>
  <c r="EV10" i="14"/>
  <c r="EW10" i="14" s="1"/>
  <c r="H11" i="7" s="1"/>
  <c r="Y120" i="16"/>
  <c r="Y114" i="16"/>
  <c r="Y134" i="16"/>
  <c r="G214" i="7"/>
  <c r="Y125" i="16"/>
  <c r="G205" i="7"/>
  <c r="G93" i="7"/>
  <c r="Y112" i="16"/>
  <c r="Y116" i="16"/>
  <c r="Y64" i="16"/>
  <c r="Y121" i="16"/>
  <c r="Y119" i="16"/>
  <c r="Y113" i="16"/>
  <c r="Y130" i="16"/>
  <c r="G210" i="7"/>
  <c r="Y124" i="16"/>
  <c r="G204" i="7"/>
  <c r="Y131" i="16"/>
  <c r="G211" i="7"/>
  <c r="Y133" i="16"/>
  <c r="G213" i="7"/>
  <c r="G207" i="7"/>
  <c r="Y127" i="16"/>
  <c r="Y60" i="16"/>
  <c r="EV18" i="14"/>
  <c r="EW18" i="14" s="1"/>
  <c r="H19" i="7" s="1"/>
  <c r="Y122" i="16"/>
  <c r="G202" i="7"/>
  <c r="Y110" i="16"/>
  <c r="Y115" i="16"/>
  <c r="Y135" i="16"/>
  <c r="G215" i="7"/>
  <c r="G216" i="7"/>
  <c r="Y136" i="16"/>
  <c r="Y62" i="16"/>
  <c r="G89" i="7"/>
  <c r="Y111" i="16"/>
  <c r="Y132" i="16"/>
  <c r="G212" i="7"/>
  <c r="G208" i="7"/>
  <c r="Y128" i="16"/>
  <c r="Y126" i="16"/>
  <c r="G206" i="7"/>
  <c r="Y107" i="16"/>
  <c r="Y123" i="16"/>
  <c r="G203" i="7"/>
  <c r="G209" i="7"/>
  <c r="Y129" i="16"/>
  <c r="EV22" i="14"/>
  <c r="EW22" i="14" s="1"/>
  <c r="H23" i="7" s="1"/>
  <c r="G94" i="7"/>
  <c r="H92" i="7"/>
  <c r="G90" i="7"/>
  <c r="G92" i="7"/>
  <c r="Y65" i="16"/>
  <c r="Y61" i="16"/>
  <c r="Y59" i="16"/>
  <c r="EV28" i="14"/>
  <c r="EW28" i="14" s="1"/>
  <c r="H29" i="7" s="1"/>
  <c r="Y11" i="16"/>
  <c r="Y133" i="17"/>
  <c r="F213" i="7"/>
  <c r="F90" i="7"/>
  <c r="Y120" i="17"/>
  <c r="F91" i="7"/>
  <c r="Y127" i="17"/>
  <c r="F207" i="7"/>
  <c r="F89" i="7"/>
  <c r="F94" i="7"/>
  <c r="F205" i="7"/>
  <c r="Y125" i="17"/>
  <c r="Y113" i="17"/>
  <c r="Y111" i="17"/>
  <c r="Y131" i="17"/>
  <c r="F211" i="7"/>
  <c r="F204" i="7"/>
  <c r="Y124" i="17"/>
  <c r="Y116" i="17"/>
  <c r="F216" i="7"/>
  <c r="Y136" i="17"/>
  <c r="Y117" i="17"/>
  <c r="Y132" i="17"/>
  <c r="F212" i="7"/>
  <c r="F95" i="7"/>
  <c r="F11" i="7"/>
  <c r="Y11" i="17"/>
  <c r="Y129" i="17"/>
  <c r="F209" i="7"/>
  <c r="Y107" i="17"/>
  <c r="F92" i="7"/>
  <c r="Y134" i="17"/>
  <c r="F214" i="7"/>
  <c r="F203" i="7"/>
  <c r="Y123" i="17"/>
  <c r="F93" i="7"/>
  <c r="Y119" i="17"/>
  <c r="Y108" i="17"/>
  <c r="Y110" i="17"/>
  <c r="Y128" i="17"/>
  <c r="F208" i="7"/>
  <c r="Y109" i="17"/>
  <c r="Y115" i="17"/>
  <c r="Y114" i="17"/>
  <c r="Y126" i="17"/>
  <c r="F206" i="7"/>
  <c r="F210" i="7"/>
  <c r="Y130" i="17"/>
  <c r="F202" i="7"/>
  <c r="Y122" i="17"/>
  <c r="DE14" i="14" l="1"/>
  <c r="DF14" i="14" l="1"/>
  <c r="I15" i="16" s="1"/>
  <c r="H15" i="16"/>
  <c r="DI14" i="14"/>
  <c r="L15" i="16" s="1"/>
  <c r="DL14" i="14" l="1"/>
  <c r="N15" i="16" s="1"/>
  <c r="EP14" i="14" l="1"/>
  <c r="X15" i="16" s="1"/>
  <c r="EQ14" i="14" l="1"/>
  <c r="EU14" i="14"/>
  <c r="EV14" i="14" s="1"/>
  <c r="EW14" i="14" s="1"/>
  <c r="H15" i="7" s="1"/>
  <c r="G15" i="7" l="1"/>
  <c r="Y15" i="16"/>
  <c r="AN43" i="14"/>
  <c r="AO43" i="14" s="1"/>
  <c r="M62" i="17"/>
  <c r="AN36" i="14"/>
  <c r="AO36" i="14" s="1"/>
  <c r="AN40" i="14"/>
  <c r="AO40" i="14" s="1"/>
  <c r="M59" i="17"/>
  <c r="AN44" i="14"/>
  <c r="AO44" i="14" s="1"/>
  <c r="AN35" i="14"/>
  <c r="AO35" i="14" s="1"/>
  <c r="M36" i="17"/>
  <c r="AN39" i="14"/>
  <c r="AO39" i="14" s="1"/>
  <c r="AN33" i="14"/>
  <c r="AO33" i="14" s="1"/>
  <c r="AN37" i="14"/>
  <c r="AO37" i="14" s="1"/>
  <c r="AN41" i="14"/>
  <c r="AO41" i="14" s="1"/>
  <c r="M60" i="17"/>
  <c r="AN45" i="14"/>
  <c r="AO45" i="14" s="1"/>
  <c r="AN34" i="14"/>
  <c r="AO34" i="14" s="1"/>
  <c r="M35" i="17"/>
  <c r="AN38" i="14"/>
  <c r="AO38" i="14" s="1"/>
  <c r="AN42" i="14"/>
  <c r="AO42" i="14" s="1"/>
  <c r="AN46" i="14"/>
  <c r="AO46" i="14" s="1"/>
  <c r="M61" i="17" l="1"/>
  <c r="M34" i="17"/>
  <c r="M65" i="17"/>
  <c r="M39" i="17"/>
  <c r="M64" i="17"/>
  <c r="M38" i="17"/>
  <c r="M40" i="17"/>
  <c r="M63" i="17"/>
  <c r="M37" i="17"/>
  <c r="BS46" i="14"/>
  <c r="N65" i="17"/>
  <c r="N60" i="17"/>
  <c r="BS41" i="14"/>
  <c r="N34" i="17"/>
  <c r="BS33" i="14"/>
  <c r="N59" i="17"/>
  <c r="BS40" i="14"/>
  <c r="BS43" i="14"/>
  <c r="N62" i="17"/>
  <c r="BS34" i="14"/>
  <c r="N35" i="17"/>
  <c r="N36" i="17"/>
  <c r="BS35" i="14"/>
  <c r="BS42" i="14"/>
  <c r="N61" i="17"/>
  <c r="BS38" i="14"/>
  <c r="N39" i="17"/>
  <c r="BS45" i="14"/>
  <c r="N64" i="17"/>
  <c r="BS37" i="14"/>
  <c r="N38" i="17"/>
  <c r="BS39" i="14"/>
  <c r="N40" i="17"/>
  <c r="BS44" i="14"/>
  <c r="N63" i="17"/>
  <c r="N37" i="17"/>
  <c r="BS36" i="14"/>
  <c r="BT36" i="14" l="1"/>
  <c r="ET36" i="14"/>
  <c r="EV36" i="14" s="1"/>
  <c r="EW36" i="14" s="1"/>
  <c r="H72" i="7" s="1"/>
  <c r="X37" i="17"/>
  <c r="ET40" i="14"/>
  <c r="EV40" i="14" s="1"/>
  <c r="EW40" i="14" s="1"/>
  <c r="H76" i="7" s="1"/>
  <c r="BT40" i="14"/>
  <c r="X59" i="17"/>
  <c r="BT41" i="14"/>
  <c r="ET41" i="14"/>
  <c r="EV41" i="14" s="1"/>
  <c r="EW41" i="14" s="1"/>
  <c r="H77" i="7" s="1"/>
  <c r="X60" i="17"/>
  <c r="BT39" i="14"/>
  <c r="X40" i="17"/>
  <c r="ET39" i="14"/>
  <c r="EV39" i="14" s="1"/>
  <c r="EW39" i="14" s="1"/>
  <c r="H75" i="7" s="1"/>
  <c r="ET45" i="14"/>
  <c r="EV45" i="14" s="1"/>
  <c r="EW45" i="14" s="1"/>
  <c r="H81" i="7" s="1"/>
  <c r="X64" i="17"/>
  <c r="BT45" i="14"/>
  <c r="BT42" i="14"/>
  <c r="X61" i="17"/>
  <c r="ET42" i="14"/>
  <c r="EV42" i="14" s="1"/>
  <c r="EW42" i="14" s="1"/>
  <c r="H78" i="7" s="1"/>
  <c r="BT34" i="14"/>
  <c r="X35" i="17"/>
  <c r="ET34" i="14"/>
  <c r="EV34" i="14" s="1"/>
  <c r="EW34" i="14" s="1"/>
  <c r="H35" i="7" s="1"/>
  <c r="X36" i="17"/>
  <c r="ET35" i="14"/>
  <c r="EV35" i="14" s="1"/>
  <c r="EW35" i="14" s="1"/>
  <c r="H71" i="7" s="1"/>
  <c r="BT35" i="14"/>
  <c r="BT33" i="14"/>
  <c r="X34" i="17"/>
  <c r="ET33" i="14"/>
  <c r="EV33" i="14" s="1"/>
  <c r="EW33" i="14" s="1"/>
  <c r="H34" i="7" s="1"/>
  <c r="X63" i="17"/>
  <c r="BT44" i="14"/>
  <c r="ET44" i="14"/>
  <c r="EV44" i="14" s="1"/>
  <c r="EW44" i="14" s="1"/>
  <c r="H80" i="7" s="1"/>
  <c r="ET37" i="14"/>
  <c r="EV37" i="14" s="1"/>
  <c r="EW37" i="14" s="1"/>
  <c r="H73" i="7" s="1"/>
  <c r="X38" i="17"/>
  <c r="BT37" i="14"/>
  <c r="X39" i="17"/>
  <c r="ET38" i="14"/>
  <c r="EV38" i="14" s="1"/>
  <c r="EW38" i="14" s="1"/>
  <c r="H74" i="7" s="1"/>
  <c r="BT38" i="14"/>
  <c r="X62" i="17"/>
  <c r="BT43" i="14"/>
  <c r="ET43" i="14"/>
  <c r="EV43" i="14" s="1"/>
  <c r="EW43" i="14" s="1"/>
  <c r="H79" i="7" s="1"/>
  <c r="X65" i="17"/>
  <c r="ET46" i="14"/>
  <c r="EV46" i="14" s="1"/>
  <c r="EW46" i="14" s="1"/>
  <c r="H82" i="7" s="1"/>
  <c r="BT46" i="14"/>
  <c r="Y39" i="17" l="1"/>
  <c r="F74" i="7"/>
  <c r="F71" i="7"/>
  <c r="Y36" i="17"/>
  <c r="F78" i="7"/>
  <c r="Y61" i="17"/>
  <c r="Y35" i="17"/>
  <c r="F35" i="7"/>
  <c r="Y64" i="17"/>
  <c r="F81" i="7"/>
  <c r="Y60" i="17"/>
  <c r="F77" i="7"/>
  <c r="F82" i="7"/>
  <c r="Y65" i="17"/>
  <c r="Y62" i="17"/>
  <c r="F79" i="7"/>
  <c r="F75" i="7"/>
  <c r="Y40" i="17"/>
  <c r="F73" i="7"/>
  <c r="Y38" i="17"/>
  <c r="Y63" i="17"/>
  <c r="F80" i="7"/>
  <c r="Y34" i="17"/>
  <c r="F34" i="7"/>
  <c r="Y59" i="17"/>
  <c r="F76" i="7"/>
  <c r="Y37" i="17"/>
  <c r="F7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Jayzon Umangay</author>
  </authors>
  <commentList>
    <comment ref="B2" authorId="0" shapeId="0" xr:uid="{58009B05-A7F0-4E89-A471-C704FC6120E9}">
      <text>
        <r>
          <rPr>
            <b/>
            <sz val="9"/>
            <color indexed="81"/>
            <rFont val="Tahoma"/>
            <family val="2"/>
          </rPr>
          <t>INSERT THE DESCRIPTION OF THE SUBJECT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" authorId="0" shapeId="0" xr:uid="{24ED5427-18ED-48A7-B5A5-9CDD6217E108}">
      <text>
        <r>
          <rPr>
            <b/>
            <sz val="9"/>
            <color indexed="81"/>
            <rFont val="Tahoma"/>
            <family val="2"/>
          </rPr>
          <t>ENTER THE COURSE NUMBER OF THE SUBJECT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5FBE014B-FCE9-4D3D-A04A-8648C8E741FA}">
      <text>
        <r>
          <rPr>
            <b/>
            <sz val="9"/>
            <color indexed="81"/>
            <rFont val="Tahoma"/>
            <family val="2"/>
          </rPr>
          <t>ENTER THE COURSE/YR/SECTION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" authorId="0" shapeId="0" xr:uid="{90E6F3AA-4C71-4991-A855-74DEBDCEF024}">
      <text>
        <r>
          <rPr>
            <b/>
            <sz val="9"/>
            <color indexed="81"/>
            <rFont val="Tahoma"/>
            <family val="2"/>
          </rPr>
          <t>ENTER THE SEMESTER</t>
        </r>
      </text>
    </comment>
    <comment ref="T2" authorId="0" shapeId="0" xr:uid="{A4C03D0F-AF0B-4168-88AA-CF1A1077F447}">
      <text>
        <r>
          <rPr>
            <b/>
            <sz val="9"/>
            <color indexed="81"/>
            <rFont val="Tahoma"/>
            <family val="2"/>
          </rPr>
          <t>INSERT SUBJECT UNIT</t>
        </r>
      </text>
    </comment>
    <comment ref="Y2" authorId="0" shapeId="0" xr:uid="{49282644-BC78-448F-A42C-A4A728182214}">
      <text>
        <r>
          <rPr>
            <b/>
            <sz val="9"/>
            <color indexed="81"/>
            <rFont val="Tahoma"/>
            <family val="2"/>
          </rPr>
          <t>INSERT ACADEMIC YEAR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" authorId="0" shapeId="0" xr:uid="{F355CAA3-5B29-4305-88E6-2DA053851485}">
      <text>
        <r>
          <rPr>
            <b/>
            <sz val="9"/>
            <color indexed="81"/>
            <rFont val="Tahoma"/>
            <family val="2"/>
          </rPr>
          <t>INSERT NAME OF THE HEAD, DEAN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0" shapeId="0" xr:uid="{86A7EE8F-5DDE-49A3-83AB-E61F54477333}">
      <text>
        <r>
          <rPr>
            <b/>
            <sz val="9"/>
            <color indexed="81"/>
            <rFont val="Tahoma"/>
            <family val="2"/>
          </rPr>
          <t>INSERT THE NAME OF THE FACULTY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2" authorId="0" shapeId="0" xr:uid="{64B0D35D-5394-41D7-B572-72A56B2773CC}">
      <text>
        <r>
          <rPr>
            <b/>
            <sz val="9"/>
            <color indexed="81"/>
            <rFont val="Tahoma"/>
            <family val="2"/>
          </rPr>
          <t>INSERT THE CAMPUS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2" authorId="0" shapeId="0" xr:uid="{2B7AC3F9-D060-4693-9E99-09959E20725B}">
      <text>
        <r>
          <rPr>
            <b/>
            <sz val="9"/>
            <color indexed="81"/>
            <rFont val="Tahoma"/>
            <family val="2"/>
          </rPr>
          <t>INSERT THE ADDRESS OF THE SCHOOL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59DE42C9-D9AC-468F-AADC-6568D3F603C9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E5" authorId="0" shapeId="0" xr:uid="{EC26C327-A0B9-419F-9068-C2405833903C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F5" authorId="0" shapeId="0" xr:uid="{3FF57D1B-9FA9-42F1-9473-FFDC53435D95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G5" authorId="0" shapeId="0" xr:uid="{A9700B74-61BB-49B2-BDC0-B5EC03CA96F4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H5" authorId="0" shapeId="0" xr:uid="{9F88F13F-85DD-4F44-A0D7-4A8C90082E02}">
      <text>
        <r>
          <rPr>
            <sz val="9"/>
            <color indexed="81"/>
            <rFont val="Tahoma"/>
            <family val="2"/>
          </rPr>
          <t xml:space="preserve">Insert the number of items in QUIZ
</t>
        </r>
      </text>
    </comment>
    <comment ref="L5" authorId="0" shapeId="0" xr:uid="{5C350B67-B93F-4365-B7FE-F0E2C5220C5B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M5" authorId="0" shapeId="0" xr:uid="{3A49D7E4-CD1F-4009-890E-B5D147C6DF55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N5" authorId="0" shapeId="0" xr:uid="{95EFB16D-504B-4104-8B85-523B4B31D062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O5" authorId="0" shapeId="0" xr:uid="{06A6E47B-7A3E-44AD-A1B7-C4B44B31327E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P5" authorId="0" shapeId="0" xr:uid="{85C0F585-F199-4471-96D2-6909C99DAD4E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Q5" authorId="0" shapeId="0" xr:uid="{59457442-E462-4FE2-A770-FCA2BADF8362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R5" authorId="0" shapeId="0" xr:uid="{BDB50099-9FED-4011-AF05-2152D0EEA33D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S5" authorId="0" shapeId="0" xr:uid="{574D6E87-3166-4FF1-A67B-B00C7FD13D44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T5" authorId="0" shapeId="0" xr:uid="{57A85013-AB39-4CD9-955F-4784FCA1962A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U5" authorId="0" shapeId="0" xr:uid="{CDF54BE1-D9F4-49B9-B896-7DED522B3773}">
      <text>
        <r>
          <rPr>
            <sz val="9"/>
            <color indexed="81"/>
            <rFont val="Tahoma"/>
            <family val="2"/>
          </rPr>
          <t xml:space="preserve">Insert the number of items for RECITATION
</t>
        </r>
      </text>
    </comment>
    <comment ref="X5" authorId="0" shapeId="0" xr:uid="{326054F6-6E09-47E6-95C9-7C5A92D983BB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Y5" authorId="0" shapeId="0" xr:uid="{43FD7B21-39B2-4279-8823-1E7CA8434D85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Z5" authorId="0" shapeId="0" xr:uid="{8754199C-8875-4915-82BB-47BED88AA11B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A5" authorId="0" shapeId="0" xr:uid="{72B20A27-9958-42CC-AD3E-4FB27CFE2E87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B5" authorId="0" shapeId="0" xr:uid="{C6777FAD-D351-4BBB-93EE-8153D2FF745D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C5" authorId="0" shapeId="0" xr:uid="{AE1BE6E8-B677-4DC6-8417-23720C0D5FC9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D5" authorId="0" shapeId="0" xr:uid="{4941F020-6CBB-4D11-B472-D779BB6CB7A4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E5" authorId="0" shapeId="0" xr:uid="{33127094-C73A-45E8-A6B1-FFD37BA1B1F5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F5" authorId="0" shapeId="0" xr:uid="{9B88B5ED-2330-4B9F-BD8F-10A01EF03DAA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G5" authorId="0" shapeId="0" xr:uid="{C26B8C64-C17A-47B9-81C3-A1AD5F4EAB9D}">
      <text>
        <r>
          <rPr>
            <sz val="9"/>
            <color indexed="81"/>
            <rFont val="Tahoma"/>
            <family val="2"/>
          </rPr>
          <t xml:space="preserve">Insert the number of rating for the Assignment
</t>
        </r>
      </text>
    </comment>
    <comment ref="AM5" authorId="0" shapeId="0" xr:uid="{781B82DC-6F5A-4064-A84F-6D47F2A6B297}">
      <text>
        <r>
          <rPr>
            <b/>
            <sz val="9"/>
            <color indexed="81"/>
            <rFont val="Tahoma"/>
            <family val="2"/>
          </rPr>
          <t>TOTAL ITEMS OF THE EXAM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5" authorId="0" shapeId="0" xr:uid="{84A6ED41-9799-4161-B707-903D7FBE145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Q5" authorId="0" shapeId="0" xr:uid="{1568EB4F-780C-4476-A7AE-061BE7959D5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R5" authorId="0" shapeId="0" xr:uid="{C39C8D7A-C56D-461F-BD55-600070C3675D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S5" authorId="0" shapeId="0" xr:uid="{59BC2758-3127-460A-BEC1-0AAB5F9A7B84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T5" authorId="0" shapeId="0" xr:uid="{DBC03B98-7674-489F-BD4B-8DE176EA0396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U5" authorId="0" shapeId="0" xr:uid="{1C8B16D3-4A48-44C9-834E-7E5E2D7DFC9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V5" authorId="0" shapeId="0" xr:uid="{FFEDF785-FED1-403F-8BD9-E428F25B0D3C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W5" authorId="0" shapeId="0" xr:uid="{F9FF2DDF-7447-49C1-BEE4-7C804CCE02B6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X5" authorId="0" shapeId="0" xr:uid="{3D5318C6-58E0-4802-A7AA-5DE83F3C9097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AY5" authorId="0" shapeId="0" xr:uid="{9E327DDD-A119-46EE-91D1-981DA8EC6FB1}">
      <text>
        <r>
          <rPr>
            <sz val="9"/>
            <color indexed="81"/>
            <rFont val="Tahoma"/>
            <family val="2"/>
          </rPr>
          <t xml:space="preserve">Insert the number of items in EXERCISES
</t>
        </r>
      </text>
    </comment>
    <comment ref="BB5" authorId="0" shapeId="0" xr:uid="{EEEB3252-EFBA-4D19-B251-5D7009EB412C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C5" authorId="0" shapeId="0" xr:uid="{DA5BE916-DCA9-4BBB-8E50-3E14CC44377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D5" authorId="0" shapeId="0" xr:uid="{E12CEE80-7A12-42A1-8CA1-6AECA03EB51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E5" authorId="0" shapeId="0" xr:uid="{BC6BA348-3046-44BB-B5B0-61EEBA27E7C4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F5" authorId="0" shapeId="0" xr:uid="{C4955D37-BA22-4040-8962-E87FE7FBC027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G5" authorId="0" shapeId="0" xr:uid="{B96B3D2F-C930-4871-BA8C-69CE88CA2790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H5" authorId="0" shapeId="0" xr:uid="{481FE169-16E2-4024-A3E7-6DACAC49D7F1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I5" authorId="0" shapeId="0" xr:uid="{3912A968-9BBA-4F18-A05D-88F985D0AF86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J5" authorId="0" shapeId="0" xr:uid="{8CC5294C-2C13-49EA-A33E-A9C6B616B04E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K5" authorId="0" shapeId="0" xr:uid="{284C19BC-5C9A-4537-B88F-078BEFF9E32B}">
      <text>
        <r>
          <rPr>
            <sz val="9"/>
            <color indexed="81"/>
            <rFont val="Tahoma"/>
            <family val="2"/>
          </rPr>
          <t xml:space="preserve">Insert the number of items for WORK ATTITUDE 
</t>
        </r>
      </text>
    </comment>
    <comment ref="BN5" authorId="0" shapeId="0" xr:uid="{C78E4E78-F14A-424F-8448-1DD1D05BC1A5}">
      <text>
        <r>
          <rPr>
            <b/>
            <sz val="9"/>
            <color indexed="81"/>
            <rFont val="Tahoma"/>
            <family val="2"/>
          </rPr>
          <t>TOTAL SCORE OF THE PROJECT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1D9B7C55-6F52-49CE-9A20-953943A4F07E}">
      <text>
        <r>
          <rPr>
            <b/>
            <sz val="9"/>
            <color indexed="81"/>
            <rFont val="Tahoma"/>
            <family val="2"/>
          </rPr>
          <t>INSERT THE COURSE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<sst xmlns="http://schemas.openxmlformats.org/spreadsheetml/2006/main" count="822" uniqueCount="233">
  <si>
    <t>MIDTERM</t>
  </si>
  <si>
    <t>FINALS</t>
  </si>
  <si>
    <t>MG</t>
  </si>
  <si>
    <t>FG</t>
  </si>
  <si>
    <t>QT</t>
  </si>
  <si>
    <t>QG</t>
  </si>
  <si>
    <t>AG</t>
  </si>
  <si>
    <t>ATT</t>
  </si>
  <si>
    <t>ET</t>
  </si>
  <si>
    <t>EG</t>
  </si>
  <si>
    <t>NO.</t>
  </si>
  <si>
    <t>NAME</t>
  </si>
  <si>
    <t>FR</t>
  </si>
  <si>
    <t>GRADE</t>
  </si>
  <si>
    <t>RATING</t>
  </si>
  <si>
    <t>COURSE</t>
  </si>
  <si>
    <t>1st</t>
  </si>
  <si>
    <t>2nd</t>
  </si>
  <si>
    <t>FINAL</t>
  </si>
  <si>
    <t>Re-EXAM</t>
  </si>
  <si>
    <t>DATE</t>
  </si>
  <si>
    <t>RECORDED</t>
  </si>
  <si>
    <t>TERM</t>
  </si>
  <si>
    <t>BY</t>
  </si>
  <si>
    <t>GRADING SYSTEM</t>
  </si>
  <si>
    <t>ILOCOS SUR POLYTECHNIC STATE COLLEGE</t>
  </si>
  <si>
    <t>2 Copies Department of Admission</t>
  </si>
  <si>
    <t>MI</t>
  </si>
  <si>
    <t>REPORT OF GRADES</t>
  </si>
  <si>
    <t>Revision No. 0</t>
  </si>
  <si>
    <t>RCT</t>
  </si>
  <si>
    <t>RCG</t>
  </si>
  <si>
    <t>PRO</t>
  </si>
  <si>
    <t>WA</t>
  </si>
  <si>
    <t>WAT</t>
  </si>
  <si>
    <t>QUIZZES - 30%</t>
  </si>
  <si>
    <t>RECITATION - 30%</t>
  </si>
  <si>
    <t>ASSIGNMENT - 30%</t>
  </si>
  <si>
    <t>EXERCISES - 35%</t>
  </si>
  <si>
    <t>WORK ATTITUDE 35%</t>
  </si>
  <si>
    <t>EXAM</t>
  </si>
  <si>
    <t>ATTEN - 10%</t>
  </si>
  <si>
    <t>ABS</t>
  </si>
  <si>
    <t>PROJECT - 15%</t>
  </si>
  <si>
    <t>ATTEN - 15%</t>
  </si>
  <si>
    <t>CS</t>
  </si>
  <si>
    <t>CLASS RECORD</t>
  </si>
  <si>
    <t xml:space="preserve">Descriptive Title: </t>
  </si>
  <si>
    <t>DESCRIPTIVE TITLE</t>
  </si>
  <si>
    <t>Course No.:</t>
  </si>
  <si>
    <t>Course/Year/Section:</t>
  </si>
  <si>
    <t>SEMESTER</t>
  </si>
  <si>
    <t>UNIT</t>
  </si>
  <si>
    <t xml:space="preserve">Semester: </t>
  </si>
  <si>
    <t>COURSE NO:</t>
  </si>
  <si>
    <t>COURSE/YR/SEC</t>
  </si>
  <si>
    <t>AY</t>
  </si>
  <si>
    <t>COLLEGE DEAN</t>
  </si>
  <si>
    <t>FACULTY</t>
  </si>
  <si>
    <t>PERIODICAL RATING</t>
  </si>
  <si>
    <t>1ST TERM</t>
  </si>
  <si>
    <t>2ND TERM</t>
  </si>
  <si>
    <t>No. of Student Passed:</t>
  </si>
  <si>
    <t>No. of Student Failed:</t>
  </si>
  <si>
    <t>No. of Student with INC:</t>
  </si>
  <si>
    <t>No. of Student Dropped:</t>
  </si>
  <si>
    <t>Total No. of Students:</t>
  </si>
  <si>
    <t>Name &amp; Signature of the Instructor/Professor</t>
  </si>
  <si>
    <t>2.25     -    82-84%</t>
  </si>
  <si>
    <t>2.50      -   79-81%</t>
  </si>
  <si>
    <t>Review and Noted by:</t>
  </si>
  <si>
    <t>INC       -   Incomplete</t>
  </si>
  <si>
    <t>D           -   Dropped</t>
  </si>
  <si>
    <t>OD       -    Officially Dropped</t>
  </si>
  <si>
    <t>Effectivity Date: October 18, 2019</t>
  </si>
  <si>
    <t>1.00     -    97-100%</t>
  </si>
  <si>
    <t>1.25     -    94-96%</t>
  </si>
  <si>
    <t>1.50     -    91-93%</t>
  </si>
  <si>
    <t>1.75     -    88-90%</t>
  </si>
  <si>
    <t>2.00     -    85-87%</t>
  </si>
  <si>
    <t>CLASS STANDING - 40%</t>
  </si>
  <si>
    <t>LABORATORY - 60 %</t>
  </si>
  <si>
    <t>NOTHING FOLLOWS</t>
  </si>
  <si>
    <t>LASTNAME, FIRSTNAME</t>
  </si>
  <si>
    <t>BSIT</t>
  </si>
  <si>
    <t>REMARKS</t>
  </si>
  <si>
    <t>Passed</t>
  </si>
  <si>
    <t>1st Term / Midterm ------------- 50%
2nd Term / Finals ----------------- 50%</t>
  </si>
  <si>
    <t>CAMPUS</t>
  </si>
  <si>
    <t>ADDRESS</t>
  </si>
  <si>
    <t>STA. MARIA - MAIN CAMPUS</t>
  </si>
  <si>
    <t>POBLACION NORTE, STA. MARIA ILOCOS SUR</t>
  </si>
  <si>
    <t>TOTAL</t>
  </si>
  <si>
    <t>QUIZZES 30%</t>
  </si>
  <si>
    <t>RECITATION 30%</t>
  </si>
  <si>
    <t>CS 60%</t>
  </si>
  <si>
    <t>EXERCISE 35%</t>
  </si>
  <si>
    <t>WORK ATT. 35%</t>
  </si>
  <si>
    <t>PROJECT 15%</t>
  </si>
  <si>
    <t>ATTEND. 15%</t>
  </si>
  <si>
    <t>INITIAL</t>
  </si>
  <si>
    <t>AT</t>
  </si>
  <si>
    <t>CLASS STANDING 40%</t>
  </si>
  <si>
    <t>LABORATORY 60%</t>
  </si>
  <si>
    <t>TRANSMUTED</t>
  </si>
  <si>
    <t>PREPARED BY:</t>
  </si>
  <si>
    <t>CHECKED BY:</t>
  </si>
  <si>
    <t>EXAM 40%</t>
  </si>
  <si>
    <t>ATTEND. 10%</t>
  </si>
  <si>
    <t>ASSIGN. 30%</t>
  </si>
  <si>
    <t>PERFORMANCE/RECITATION - 30%</t>
  </si>
  <si>
    <t>RATE</t>
  </si>
  <si>
    <t>LABORATORY - 60%</t>
  </si>
  <si>
    <t>Page 3 of 4</t>
  </si>
  <si>
    <t>Page 4 of 4</t>
  </si>
  <si>
    <t>2.75      -   76-78%</t>
  </si>
  <si>
    <t xml:space="preserve">3.00      -   75%  </t>
  </si>
  <si>
    <t>4.00      -   72-74%</t>
  </si>
  <si>
    <t>5.00      -   71%</t>
  </si>
  <si>
    <t>The Final rating shall be based on the criteria weighted accordingly as follows:</t>
  </si>
  <si>
    <t>NB Prepared Triplicate</t>
  </si>
  <si>
    <t>Document No. ISPSC-AA-F027a</t>
  </si>
  <si>
    <t xml:space="preserve">1 Copy Program Dean </t>
  </si>
  <si>
    <t>Program Head/College Dean</t>
  </si>
  <si>
    <t>Revision No. 1</t>
  </si>
  <si>
    <t>A.Y.:</t>
  </si>
  <si>
    <t>Credit:</t>
  </si>
  <si>
    <t>IP          -   In Progress</t>
  </si>
  <si>
    <t>Final REMARKS</t>
  </si>
  <si>
    <t>Prepared and Certified correct:</t>
  </si>
  <si>
    <t>CLASS RECORD FOR MID-TERM</t>
  </si>
  <si>
    <t>Program Dean/College Dean</t>
  </si>
  <si>
    <t>Page 3 of 3</t>
  </si>
  <si>
    <t>Course/Yr./Sec.:</t>
  </si>
  <si>
    <t>No. of Students with IP:</t>
  </si>
  <si>
    <t>SECOND</t>
  </si>
  <si>
    <r>
      <rPr>
        <b/>
        <sz val="12"/>
        <rFont val="Arial Narrow"/>
        <family val="2"/>
      </rPr>
      <t>ILOCOS SUR POLYTECHNIC STATE COLLEGE</t>
    </r>
    <r>
      <rPr>
        <b/>
        <sz val="18"/>
        <rFont val="Arial Narrow"/>
        <family val="2"/>
      </rPr>
      <t xml:space="preserve">
</t>
    </r>
    <r>
      <rPr>
        <b/>
        <sz val="16"/>
        <rFont val="Arial Narrow"/>
        <family val="2"/>
      </rPr>
      <t xml:space="preserve">REPORT OF GRADES
</t>
    </r>
    <r>
      <rPr>
        <b/>
        <sz val="12"/>
        <rFont val="Arial Narrow"/>
        <family val="2"/>
      </rPr>
      <t>(Undergraduate)</t>
    </r>
  </si>
  <si>
    <t>Document No:</t>
  </si>
  <si>
    <t>Revision No.</t>
  </si>
  <si>
    <t>Effectivity Date:</t>
  </si>
  <si>
    <t>Page No.</t>
  </si>
  <si>
    <t>ISPSC-AAF027a</t>
  </si>
  <si>
    <t>March 2022</t>
  </si>
  <si>
    <t>1 of 2</t>
  </si>
  <si>
    <t>2 of 2</t>
  </si>
  <si>
    <t>Page 2 of 2</t>
  </si>
  <si>
    <t>Page 1 of 2</t>
  </si>
  <si>
    <t>CLASS RECORD FOR FINAL-TERM</t>
  </si>
  <si>
    <t>DATA COMMUNICATION AND NETWORKING 2</t>
  </si>
  <si>
    <t>CCSIT 202</t>
  </si>
  <si>
    <t>BSIT II-A</t>
  </si>
  <si>
    <t>2022-2023</t>
  </si>
  <si>
    <t>JOY G. BEA</t>
  </si>
  <si>
    <t>JOSHUA M. TIZON</t>
  </si>
  <si>
    <t>F</t>
  </si>
  <si>
    <t>M</t>
  </si>
  <si>
    <t>Baagen, Troy Mark</t>
  </si>
  <si>
    <t>Agatep, Vlladimira Rosita</t>
  </si>
  <si>
    <t>Arconado, Rachelle Ann</t>
  </si>
  <si>
    <t>Arquero, Jamel</t>
  </si>
  <si>
    <t>Anieta, Angelica</t>
  </si>
  <si>
    <t>Bayuca, Neera</t>
  </si>
  <si>
    <t>Bravo, Nicole</t>
  </si>
  <si>
    <t>Cabanglan, Sunshine</t>
  </si>
  <si>
    <t>Cabanes, Suzeth</t>
  </si>
  <si>
    <t>Cabuag, Sheree Mae</t>
  </si>
  <si>
    <t>Camoan, Lindsey</t>
  </si>
  <si>
    <t>Cereno, Jay Ann</t>
  </si>
  <si>
    <t>Dela Cruz, Cristy</t>
  </si>
  <si>
    <t>Duro, Leslie Ann</t>
  </si>
  <si>
    <t>Eulin, Esmeralda</t>
  </si>
  <si>
    <t>Gamay, Aliza</t>
  </si>
  <si>
    <t>Gray, Lizette Marie</t>
  </si>
  <si>
    <t>Martinez, Jacquelyn</t>
  </si>
  <si>
    <t>Salazar, Myra</t>
  </si>
  <si>
    <t>Tablang, Haziel Joyce</t>
  </si>
  <si>
    <t xml:space="preserve">Ariota, Bernard </t>
  </si>
  <si>
    <t xml:space="preserve">Bolanos, Donnie </t>
  </si>
  <si>
    <t>Bulfa, Lorwin</t>
  </si>
  <si>
    <t xml:space="preserve">Cantorna, Lawrence Jake </t>
  </si>
  <si>
    <t xml:space="preserve">Castillo, Angelo </t>
  </si>
  <si>
    <t>Caabay, Allan</t>
  </si>
  <si>
    <t>Cabreros, Joseph</t>
  </si>
  <si>
    <t xml:space="preserve">Capillan, Rhumar </t>
  </si>
  <si>
    <t xml:space="preserve">Cuadro, Reymark </t>
  </si>
  <si>
    <t>De Leon, Chavit</t>
  </si>
  <si>
    <t xml:space="preserve">Escobar, Mark Louie </t>
  </si>
  <si>
    <t>Gatchalian, Laurence</t>
  </si>
  <si>
    <t xml:space="preserve">Libreto, L-jay </t>
  </si>
  <si>
    <t xml:space="preserve">Medina, Mark Anthony  </t>
  </si>
  <si>
    <t>Montero, Kent Christian</t>
  </si>
  <si>
    <t xml:space="preserve">Palteng, Angelo </t>
  </si>
  <si>
    <t xml:space="preserve">Rapada, Michael John </t>
  </si>
  <si>
    <t>Villalba, Derick</t>
  </si>
  <si>
    <t>AGATEP, VLLADIMIRA ROSITA</t>
  </si>
  <si>
    <t>ARCONADO, RACHELLE ANN</t>
  </si>
  <si>
    <t>ARQUERO, JAMEL</t>
  </si>
  <si>
    <t>ANIETA, ANGELICA</t>
  </si>
  <si>
    <t>BAYUCA, NEERA</t>
  </si>
  <si>
    <t>BRAVO, NICOLE</t>
  </si>
  <si>
    <t>CABANGLAN, SUNSHINE</t>
  </si>
  <si>
    <t>CABANES, SUZETH</t>
  </si>
  <si>
    <t>CABUAG, SHEREE MAE</t>
  </si>
  <si>
    <t>CAMOAN, LINDSEY</t>
  </si>
  <si>
    <t>CERENO, JAY ANN</t>
  </si>
  <si>
    <t>DELA CRUZ, CRISTY</t>
  </si>
  <si>
    <t>EULIN, ESMERALDA</t>
  </si>
  <si>
    <t>GAMAY, ALIZA</t>
  </si>
  <si>
    <t>GRAY, LIZETTE MARIE</t>
  </si>
  <si>
    <t>MARTINEZ, JACQUELYN</t>
  </si>
  <si>
    <t>SALAZAR, MYRA</t>
  </si>
  <si>
    <t>TABLANG, HAZIEL JOYCE</t>
  </si>
  <si>
    <t xml:space="preserve">ARIOTA, BERNARD </t>
  </si>
  <si>
    <t>BAAGEN, TROY MARK</t>
  </si>
  <si>
    <t xml:space="preserve">BOLANOS, DONNIE </t>
  </si>
  <si>
    <t>BULFA, LORWIN</t>
  </si>
  <si>
    <t xml:space="preserve">CANTORNA, LAWRENCE JAKE </t>
  </si>
  <si>
    <t xml:space="preserve">CASTILLO, ANGELO </t>
  </si>
  <si>
    <t>CAABAY, ALLAN</t>
  </si>
  <si>
    <t>CABREROS, JOSEPH</t>
  </si>
  <si>
    <t xml:space="preserve">CAPILLAN, RHUMAR </t>
  </si>
  <si>
    <t xml:space="preserve">CUADRO, REYMARK </t>
  </si>
  <si>
    <t>DE LEON, CHAVIT</t>
  </si>
  <si>
    <t xml:space="preserve">ESCOBAR, MARK LOUIE </t>
  </si>
  <si>
    <t>GATCHALIAN, LAURENCE</t>
  </si>
  <si>
    <t xml:space="preserve">MEDINA, MARK ANTHONY  </t>
  </si>
  <si>
    <t>MONTERO, KENT CHRISTIAN</t>
  </si>
  <si>
    <t xml:space="preserve">PALTENG, ANGELO </t>
  </si>
  <si>
    <t xml:space="preserve">RAPADA, MICHAEL JOHN </t>
  </si>
  <si>
    <t>VILLALBA, DERICK</t>
  </si>
  <si>
    <t>.</t>
  </si>
  <si>
    <t>DURO, LESLIE ROSE</t>
  </si>
  <si>
    <t xml:space="preserve">LIBERATO, L-JAY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</si>
</sst>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color theme="1"/>
      <name val="Century Gothic"/>
      <family val="2"/>
    </font>
    <font>
      <sz val="10"/>
      <name val="Arial"/>
      <family val="2"/>
    </font>
    <font>
      <b/>
      <sz val="12"/>
      <name val="Century Gothic"/>
      <family val="2"/>
    </font>
    <font>
      <sz val="8"/>
      <name val="Calibri"/>
      <family val="2"/>
      <scheme val="minor"/>
    </font>
    <font>
      <sz val="12"/>
      <name val="Century Gothic"/>
      <family val="2"/>
    </font>
    <font>
      <i/>
      <sz val="12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B050"/>
      <name val="Century Gothic"/>
      <family val="2"/>
    </font>
    <font>
      <sz val="12"/>
      <color rgb="FF00B050"/>
      <name val="Century Gothic"/>
      <family val="2"/>
    </font>
    <font>
      <b/>
      <sz val="12"/>
      <color rgb="FF000099"/>
      <name val="Century Gothic"/>
      <family val="2"/>
    </font>
    <font>
      <sz val="12"/>
      <color rgb="FF000099"/>
      <name val="Century Gothic"/>
      <family val="2"/>
    </font>
    <font>
      <b/>
      <sz val="12"/>
      <color theme="0"/>
      <name val="Century Gothic"/>
      <family val="2"/>
    </font>
    <font>
      <b/>
      <sz val="12"/>
      <color rgb="FF0070C0"/>
      <name val="Century Gothic"/>
      <family val="2"/>
    </font>
    <font>
      <sz val="12"/>
      <color rgb="FF0070C0"/>
      <name val="Century Gothic"/>
      <family val="2"/>
    </font>
    <font>
      <b/>
      <sz val="18"/>
      <color theme="1"/>
      <name val="Century Gothic"/>
      <family val="2"/>
    </font>
    <font>
      <sz val="12"/>
      <color theme="0"/>
      <name val="Century Gothic"/>
      <family val="2"/>
    </font>
    <font>
      <b/>
      <sz val="12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sz val="12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i/>
      <sz val="12"/>
      <name val="Arial Narrow"/>
      <family val="2"/>
    </font>
    <font>
      <sz val="11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sz val="11"/>
      <color theme="1"/>
      <name val="Arial Narrow"/>
      <family val="2"/>
    </font>
    <font>
      <b/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360">
    <xf numFmtId="0" fontId="0" fillId="0" borderId="0" xfId="0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7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1" fillId="0" borderId="7" xfId="0" applyFont="1" applyBorder="1" applyProtection="1">
      <protection hidden="1"/>
    </xf>
    <xf numFmtId="0" fontId="4" fillId="0" borderId="7" xfId="0" applyFont="1" applyBorder="1" applyProtection="1">
      <protection hidden="1"/>
    </xf>
    <xf numFmtId="0" fontId="2" fillId="3" borderId="7" xfId="0" applyFont="1" applyFill="1" applyBorder="1" applyProtection="1">
      <protection hidden="1"/>
    </xf>
    <xf numFmtId="0" fontId="7" fillId="0" borderId="7" xfId="0" applyFont="1" applyBorder="1" applyProtection="1">
      <protection hidden="1"/>
    </xf>
    <xf numFmtId="0" fontId="2" fillId="6" borderId="7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5" fillId="0" borderId="0" xfId="0" applyFont="1" applyProtection="1">
      <protection hidden="1"/>
    </xf>
    <xf numFmtId="0" fontId="1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" fillId="0" borderId="2" xfId="0" applyFont="1" applyBorder="1" applyProtection="1">
      <protection hidden="1"/>
    </xf>
    <xf numFmtId="0" fontId="7" fillId="0" borderId="0" xfId="1" applyFont="1" applyProtection="1">
      <protection hidden="1"/>
    </xf>
    <xf numFmtId="0" fontId="9" fillId="0" borderId="0" xfId="1" applyFont="1" applyAlignment="1" applyProtection="1">
      <alignment horizontal="center" vertical="center"/>
      <protection hidden="1"/>
    </xf>
    <xf numFmtId="0" fontId="9" fillId="0" borderId="0" xfId="1" applyFont="1" applyProtection="1">
      <protection hidden="1"/>
    </xf>
    <xf numFmtId="0" fontId="2" fillId="0" borderId="0" xfId="0" applyFont="1" applyProtection="1">
      <protection hidden="1"/>
    </xf>
    <xf numFmtId="0" fontId="10" fillId="0" borderId="0" xfId="1" applyFont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left" vertical="top"/>
      <protection hidden="1"/>
    </xf>
    <xf numFmtId="0" fontId="10" fillId="0" borderId="0" xfId="1" applyFont="1" applyProtection="1">
      <protection hidden="1"/>
    </xf>
    <xf numFmtId="0" fontId="10" fillId="0" borderId="0" xfId="1" applyFont="1" applyAlignment="1" applyProtection="1">
      <alignment horizontal="left" indent="4"/>
      <protection hidden="1"/>
    </xf>
    <xf numFmtId="0" fontId="7" fillId="0" borderId="8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hidden="1"/>
    </xf>
    <xf numFmtId="2" fontId="1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7" xfId="0" applyFont="1" applyBorder="1" applyProtection="1">
      <protection hidden="1"/>
    </xf>
    <xf numFmtId="0" fontId="2" fillId="0" borderId="1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7" xfId="0" applyFont="1" applyBorder="1" applyAlignment="1" applyProtection="1">
      <alignment horizontal="center"/>
      <protection hidden="1"/>
    </xf>
    <xf numFmtId="0" fontId="15" fillId="0" borderId="7" xfId="0" applyFont="1" applyBorder="1" applyAlignment="1" applyProtection="1">
      <alignment horizontal="center"/>
      <protection locked="0"/>
    </xf>
    <xf numFmtId="9" fontId="15" fillId="0" borderId="1" xfId="0" applyNumberFormat="1" applyFont="1" applyBorder="1" applyAlignment="1" applyProtection="1">
      <alignment horizontal="center"/>
      <protection hidden="1"/>
    </xf>
    <xf numFmtId="0" fontId="15" fillId="0" borderId="7" xfId="0" applyFont="1" applyBorder="1" applyProtection="1">
      <protection hidden="1"/>
    </xf>
    <xf numFmtId="0" fontId="17" fillId="3" borderId="7" xfId="0" applyFont="1" applyFill="1" applyBorder="1" applyProtection="1">
      <protection hidden="1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7" xfId="0" applyFont="1" applyBorder="1"/>
    <xf numFmtId="0" fontId="7" fillId="0" borderId="7" xfId="0" applyFont="1" applyBorder="1"/>
    <xf numFmtId="0" fontId="18" fillId="0" borderId="7" xfId="0" applyFont="1" applyBorder="1" applyProtection="1">
      <protection locked="0"/>
    </xf>
    <xf numFmtId="0" fontId="18" fillId="0" borderId="7" xfId="0" applyFont="1" applyBorder="1" applyProtection="1">
      <protection hidden="1"/>
    </xf>
    <xf numFmtId="0" fontId="18" fillId="0" borderId="7" xfId="0" applyFont="1" applyBorder="1" applyAlignment="1" applyProtection="1">
      <alignment horizontal="center"/>
      <protection locked="0"/>
    </xf>
    <xf numFmtId="9" fontId="18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2" fillId="0" borderId="9" xfId="0" applyFont="1" applyBorder="1" applyAlignment="1" applyProtection="1">
      <alignment horizontal="center"/>
      <protection hidden="1"/>
    </xf>
    <xf numFmtId="9" fontId="1" fillId="0" borderId="7" xfId="0" applyNumberFormat="1" applyFont="1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  <xf numFmtId="2" fontId="1" fillId="0" borderId="7" xfId="0" applyNumberFormat="1" applyFont="1" applyBorder="1" applyProtection="1">
      <protection hidden="1"/>
    </xf>
    <xf numFmtId="4" fontId="1" fillId="0" borderId="7" xfId="0" applyNumberFormat="1" applyFont="1" applyBorder="1" applyAlignment="1" applyProtection="1">
      <alignment horizontal="right"/>
      <protection hidden="1"/>
    </xf>
    <xf numFmtId="0" fontId="2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164" fontId="2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0" borderId="0" xfId="0" applyNumberFormat="1" applyFont="1" applyAlignment="1">
      <alignment horizontal="center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2" fontId="7" fillId="2" borderId="7" xfId="0" applyNumberFormat="1" applyFont="1" applyFill="1" applyBorder="1" applyProtection="1">
      <protection hidden="1"/>
    </xf>
    <xf numFmtId="2" fontId="21" fillId="5" borderId="0" xfId="0" applyNumberFormat="1" applyFont="1" applyFill="1" applyProtection="1">
      <protection hidden="1"/>
    </xf>
    <xf numFmtId="2" fontId="17" fillId="5" borderId="13" xfId="0" applyNumberFormat="1" applyFont="1" applyFill="1" applyBorder="1" applyProtection="1">
      <protection hidden="1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2" fillId="0" borderId="7" xfId="0" applyFont="1" applyBorder="1" applyAlignment="1" applyProtection="1">
      <alignment vertical="center" readingOrder="1"/>
      <protection locked="0"/>
    </xf>
    <xf numFmtId="0" fontId="25" fillId="0" borderId="0" xfId="0" applyFont="1" applyAlignment="1" applyProtection="1">
      <alignment vertical="center" readingOrder="1"/>
      <protection hidden="1"/>
    </xf>
    <xf numFmtId="0" fontId="22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22" fillId="0" borderId="0" xfId="0" applyFont="1" applyAlignment="1" applyProtection="1">
      <alignment vertical="center"/>
      <protection hidden="1"/>
    </xf>
    <xf numFmtId="0" fontId="26" fillId="0" borderId="0" xfId="0" applyFont="1" applyProtection="1"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center" vertical="center"/>
      <protection hidden="1"/>
    </xf>
    <xf numFmtId="0" fontId="25" fillId="0" borderId="7" xfId="0" applyFont="1" applyBorder="1" applyAlignment="1" applyProtection="1">
      <alignment horizontal="center" vertical="center"/>
      <protection hidden="1"/>
    </xf>
    <xf numFmtId="0" fontId="22" fillId="0" borderId="7" xfId="0" applyFont="1" applyBorder="1" applyAlignment="1" applyProtection="1">
      <alignment horizontal="left"/>
      <protection hidden="1"/>
    </xf>
    <xf numFmtId="4" fontId="25" fillId="0" borderId="12" xfId="0" applyNumberFormat="1" applyFont="1" applyBorder="1" applyAlignment="1" applyProtection="1">
      <alignment horizontal="right"/>
      <protection hidden="1"/>
    </xf>
    <xf numFmtId="4" fontId="22" fillId="0" borderId="12" xfId="0" applyNumberFormat="1" applyFont="1" applyBorder="1" applyAlignment="1" applyProtection="1">
      <alignment horizontal="right"/>
      <protection hidden="1"/>
    </xf>
    <xf numFmtId="0" fontId="25" fillId="0" borderId="12" xfId="0" applyFont="1" applyBorder="1" applyAlignment="1" applyProtection="1">
      <alignment horizontal="right"/>
      <protection hidden="1"/>
    </xf>
    <xf numFmtId="0" fontId="25" fillId="0" borderId="12" xfId="0" applyFont="1" applyBorder="1" applyProtection="1">
      <protection hidden="1"/>
    </xf>
    <xf numFmtId="0" fontId="25" fillId="0" borderId="7" xfId="0" applyFont="1" applyBorder="1" applyProtection="1">
      <protection hidden="1"/>
    </xf>
    <xf numFmtId="0" fontId="26" fillId="0" borderId="7" xfId="0" applyFont="1" applyBorder="1" applyProtection="1"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right"/>
      <protection hidden="1"/>
    </xf>
    <xf numFmtId="0" fontId="26" fillId="0" borderId="1" xfId="0" applyFont="1" applyBorder="1" applyProtection="1">
      <protection hidden="1"/>
    </xf>
    <xf numFmtId="0" fontId="25" fillId="0" borderId="3" xfId="1" applyFont="1" applyBorder="1" applyProtection="1">
      <protection hidden="1"/>
    </xf>
    <xf numFmtId="0" fontId="25" fillId="0" borderId="2" xfId="1" applyFont="1" applyBorder="1" applyAlignment="1" applyProtection="1">
      <alignment horizontal="left" vertical="center"/>
      <protection hidden="1"/>
    </xf>
    <xf numFmtId="0" fontId="25" fillId="0" borderId="2" xfId="1" applyFont="1" applyBorder="1" applyProtection="1">
      <protection hidden="1"/>
    </xf>
    <xf numFmtId="0" fontId="26" fillId="0" borderId="2" xfId="0" applyFont="1" applyBorder="1" applyProtection="1">
      <protection hidden="1"/>
    </xf>
    <xf numFmtId="0" fontId="27" fillId="0" borderId="9" xfId="0" applyFont="1" applyBorder="1" applyProtection="1">
      <protection hidden="1"/>
    </xf>
    <xf numFmtId="0" fontId="26" fillId="0" borderId="3" xfId="0" applyFont="1" applyBorder="1" applyProtection="1">
      <protection hidden="1"/>
    </xf>
    <xf numFmtId="0" fontId="26" fillId="0" borderId="14" xfId="0" applyFont="1" applyBorder="1" applyProtection="1">
      <protection hidden="1"/>
    </xf>
    <xf numFmtId="2" fontId="25" fillId="0" borderId="13" xfId="1" applyNumberFormat="1" applyFont="1" applyBorder="1" applyAlignment="1" applyProtection="1">
      <alignment horizontal="left"/>
      <protection hidden="1"/>
    </xf>
    <xf numFmtId="0" fontId="25" fillId="0" borderId="0" xfId="1" applyFont="1" applyAlignment="1" applyProtection="1">
      <alignment horizontal="left" vertical="center"/>
      <protection hidden="1"/>
    </xf>
    <xf numFmtId="0" fontId="25" fillId="0" borderId="0" xfId="1" applyFont="1" applyProtection="1">
      <protection hidden="1"/>
    </xf>
    <xf numFmtId="0" fontId="26" fillId="0" borderId="13" xfId="0" applyFont="1" applyBorder="1" applyProtection="1">
      <protection hidden="1"/>
    </xf>
    <xf numFmtId="0" fontId="25" fillId="0" borderId="13" xfId="1" applyFont="1" applyBorder="1" applyAlignment="1" applyProtection="1">
      <alignment horizontal="left"/>
      <protection hidden="1"/>
    </xf>
    <xf numFmtId="2" fontId="25" fillId="0" borderId="0" xfId="1" applyNumberFormat="1" applyFont="1" applyAlignment="1" applyProtection="1">
      <alignment horizontal="left" vertical="center"/>
      <protection hidden="1"/>
    </xf>
    <xf numFmtId="0" fontId="27" fillId="0" borderId="5" xfId="0" applyFont="1" applyBorder="1" applyProtection="1">
      <protection hidden="1"/>
    </xf>
    <xf numFmtId="0" fontId="27" fillId="0" borderId="0" xfId="0" applyFont="1" applyProtection="1">
      <protection hidden="1"/>
    </xf>
    <xf numFmtId="0" fontId="25" fillId="0" borderId="14" xfId="1" applyFont="1" applyBorder="1" applyAlignment="1" applyProtection="1">
      <alignment horizontal="left" vertical="center"/>
      <protection hidden="1"/>
    </xf>
    <xf numFmtId="0" fontId="26" fillId="0" borderId="5" xfId="0" applyFont="1" applyBorder="1" applyProtection="1">
      <protection hidden="1"/>
    </xf>
    <xf numFmtId="0" fontId="26" fillId="0" borderId="6" xfId="0" applyFont="1" applyBorder="1" applyProtection="1">
      <protection hidden="1"/>
    </xf>
    <xf numFmtId="9" fontId="25" fillId="0" borderId="2" xfId="1" applyNumberFormat="1" applyFont="1" applyBorder="1" applyAlignment="1" applyProtection="1">
      <alignment horizontal="right" vertical="center" wrapText="1"/>
      <protection hidden="1"/>
    </xf>
    <xf numFmtId="0" fontId="25" fillId="0" borderId="0" xfId="1" applyFont="1" applyAlignment="1" applyProtection="1">
      <alignment horizontal="left" vertical="top"/>
      <protection hidden="1"/>
    </xf>
    <xf numFmtId="0" fontId="25" fillId="0" borderId="14" xfId="1" applyFont="1" applyBorder="1" applyAlignment="1" applyProtection="1">
      <alignment horizontal="left" vertical="top"/>
      <protection hidden="1"/>
    </xf>
    <xf numFmtId="0" fontId="26" fillId="0" borderId="4" xfId="0" applyFont="1" applyBorder="1" applyAlignment="1" applyProtection="1">
      <alignment vertical="center"/>
      <protection hidden="1"/>
    </xf>
    <xf numFmtId="0" fontId="25" fillId="0" borderId="6" xfId="1" applyFont="1" applyBorder="1" applyAlignment="1" applyProtection="1">
      <alignment horizontal="left" vertical="center"/>
      <protection hidden="1"/>
    </xf>
    <xf numFmtId="0" fontId="25" fillId="0" borderId="5" xfId="1" applyFont="1" applyBorder="1" applyAlignment="1" applyProtection="1">
      <alignment horizontal="left" vertical="center"/>
      <protection hidden="1"/>
    </xf>
    <xf numFmtId="0" fontId="22" fillId="0" borderId="6" xfId="1" applyFont="1" applyBorder="1" applyProtection="1">
      <protection hidden="1"/>
    </xf>
    <xf numFmtId="0" fontId="28" fillId="0" borderId="5" xfId="1" applyFont="1" applyBorder="1" applyAlignment="1" applyProtection="1">
      <alignment horizontal="left" indent="4"/>
      <protection hidden="1"/>
    </xf>
    <xf numFmtId="0" fontId="25" fillId="0" borderId="5" xfId="1" applyFont="1" applyBorder="1" applyProtection="1">
      <protection hidden="1"/>
    </xf>
    <xf numFmtId="0" fontId="25" fillId="0" borderId="6" xfId="1" applyFont="1" applyBorder="1" applyProtection="1">
      <protection hidden="1"/>
    </xf>
    <xf numFmtId="0" fontId="26" fillId="0" borderId="2" xfId="0" applyFont="1" applyBorder="1" applyAlignment="1" applyProtection="1">
      <alignment vertical="center"/>
      <protection hidden="1"/>
    </xf>
    <xf numFmtId="0" fontId="22" fillId="0" borderId="2" xfId="1" applyFont="1" applyBorder="1" applyProtection="1">
      <protection hidden="1"/>
    </xf>
    <xf numFmtId="0" fontId="28" fillId="0" borderId="2" xfId="1" applyFont="1" applyBorder="1" applyAlignment="1" applyProtection="1">
      <alignment horizontal="left" indent="4"/>
      <protection hidden="1"/>
    </xf>
    <xf numFmtId="0" fontId="26" fillId="0" borderId="0" xfId="0" applyFont="1" applyAlignment="1" applyProtection="1">
      <alignment vertical="center"/>
      <protection hidden="1"/>
    </xf>
    <xf numFmtId="0" fontId="22" fillId="0" borderId="0" xfId="1" applyFont="1" applyProtection="1">
      <protection hidden="1"/>
    </xf>
    <xf numFmtId="0" fontId="28" fillId="0" borderId="0" xfId="1" applyFont="1" applyAlignment="1" applyProtection="1">
      <alignment horizontal="left" indent="4"/>
      <protection hidden="1"/>
    </xf>
    <xf numFmtId="0" fontId="30" fillId="0" borderId="7" xfId="0" applyFont="1" applyBorder="1" applyProtection="1">
      <protection hidden="1"/>
    </xf>
    <xf numFmtId="0" fontId="31" fillId="0" borderId="7" xfId="0" applyFont="1" applyBorder="1" applyAlignment="1" applyProtection="1">
      <alignment vertical="center"/>
      <protection hidden="1"/>
    </xf>
    <xf numFmtId="0" fontId="31" fillId="0" borderId="7" xfId="0" applyFont="1" applyBorder="1" applyAlignment="1" applyProtection="1">
      <alignment horizontal="left"/>
      <protection hidden="1"/>
    </xf>
    <xf numFmtId="4" fontId="30" fillId="0" borderId="12" xfId="0" applyNumberFormat="1" applyFont="1" applyBorder="1" applyAlignment="1" applyProtection="1">
      <alignment horizontal="right"/>
      <protection hidden="1"/>
    </xf>
    <xf numFmtId="4" fontId="31" fillId="0" borderId="12" xfId="0" applyNumberFormat="1" applyFont="1" applyBorder="1" applyAlignment="1" applyProtection="1">
      <alignment horizontal="right"/>
      <protection hidden="1"/>
    </xf>
    <xf numFmtId="0" fontId="25" fillId="0" borderId="1" xfId="1" applyFont="1" applyBorder="1" applyAlignment="1" applyProtection="1">
      <alignment horizontal="left" vertical="center"/>
      <protection hidden="1"/>
    </xf>
    <xf numFmtId="2" fontId="25" fillId="0" borderId="14" xfId="1" applyNumberFormat="1" applyFont="1" applyBorder="1" applyAlignment="1" applyProtection="1">
      <alignment horizontal="left" vertical="center"/>
      <protection hidden="1"/>
    </xf>
    <xf numFmtId="0" fontId="25" fillId="0" borderId="4" xfId="1" applyFont="1" applyBorder="1" applyAlignment="1" applyProtection="1">
      <alignment horizontal="left" vertical="center"/>
      <protection hidden="1"/>
    </xf>
    <xf numFmtId="0" fontId="22" fillId="0" borderId="7" xfId="0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wrapText="1"/>
      <protection hidden="1"/>
    </xf>
    <xf numFmtId="0" fontId="25" fillId="0" borderId="14" xfId="1" applyFont="1" applyBorder="1" applyAlignment="1" applyProtection="1">
      <alignment horizontal="center" vertical="center"/>
      <protection hidden="1"/>
    </xf>
    <xf numFmtId="0" fontId="32" fillId="0" borderId="0" xfId="0" applyFont="1" applyProtection="1">
      <protection hidden="1"/>
    </xf>
    <xf numFmtId="0" fontId="32" fillId="0" borderId="0" xfId="0" applyFont="1" applyAlignment="1" applyProtection="1">
      <alignment horizontal="center" vertical="center"/>
      <protection hidden="1"/>
    </xf>
    <xf numFmtId="49" fontId="22" fillId="0" borderId="7" xfId="0" applyNumberFormat="1" applyFont="1" applyBorder="1" applyAlignment="1" applyProtection="1">
      <alignment vertical="center" readingOrder="1"/>
      <protection locked="0"/>
    </xf>
    <xf numFmtId="0" fontId="0" fillId="0" borderId="7" xfId="0" applyBorder="1"/>
    <xf numFmtId="0" fontId="35" fillId="0" borderId="7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justify" vertical="center" wrapText="1"/>
    </xf>
    <xf numFmtId="0" fontId="33" fillId="0" borderId="0" xfId="0" applyFont="1" applyAlignment="1">
      <alignment horizontal="justify" vertical="center" wrapText="1"/>
    </xf>
    <xf numFmtId="0" fontId="35" fillId="0" borderId="7" xfId="0" applyFont="1" applyBorder="1" applyAlignment="1">
      <alignment horizontal="left" vertical="center" wrapText="1"/>
    </xf>
    <xf numFmtId="0" fontId="3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36" fillId="0" borderId="7" xfId="0" applyFont="1" applyBorder="1" applyAlignment="1">
      <alignment horizontal="left" vertical="center" wrapText="1"/>
    </xf>
    <xf numFmtId="0" fontId="37" fillId="0" borderId="16" xfId="0" applyFont="1" applyBorder="1" applyAlignment="1">
      <alignment horizontal="justify" vertical="center" wrapText="1"/>
    </xf>
    <xf numFmtId="0" fontId="37" fillId="0" borderId="17" xfId="0" applyFont="1" applyBorder="1" applyAlignment="1">
      <alignment horizontal="justify" vertical="center" wrapText="1"/>
    </xf>
    <xf numFmtId="0" fontId="1" fillId="8" borderId="7" xfId="0" applyFont="1" applyFill="1" applyBorder="1" applyProtection="1">
      <protection locked="0"/>
    </xf>
    <xf numFmtId="0" fontId="0" fillId="8" borderId="7" xfId="0" applyFill="1" applyBorder="1"/>
    <xf numFmtId="0" fontId="1" fillId="8" borderId="0" xfId="0" applyFont="1" applyFill="1" applyProtection="1">
      <protection locked="0"/>
    </xf>
    <xf numFmtId="0" fontId="0" fillId="8" borderId="0" xfId="0" applyFill="1"/>
    <xf numFmtId="0" fontId="33" fillId="0" borderId="16" xfId="0" applyFont="1" applyBorder="1" applyAlignment="1">
      <alignment horizontal="justify" vertical="center" wrapText="1"/>
    </xf>
    <xf numFmtId="0" fontId="33" fillId="0" borderId="17" xfId="0" applyFont="1" applyBorder="1" applyAlignment="1">
      <alignment horizontal="justify" vertical="center" wrapText="1"/>
    </xf>
    <xf numFmtId="0" fontId="38" fillId="0" borderId="0" xfId="0" applyFont="1" applyAlignment="1">
      <alignment vertical="center"/>
    </xf>
    <xf numFmtId="0" fontId="18" fillId="0" borderId="8" xfId="0" applyFont="1" applyBorder="1" applyAlignment="1" applyProtection="1">
      <alignment horizontal="center"/>
      <protection locked="0"/>
    </xf>
    <xf numFmtId="0" fontId="18" fillId="0" borderId="10" xfId="0" applyFont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0" fontId="2" fillId="6" borderId="8" xfId="0" applyFont="1" applyFill="1" applyBorder="1" applyAlignment="1" applyProtection="1">
      <alignment horizontal="center"/>
      <protection locked="0"/>
    </xf>
    <xf numFmtId="0" fontId="2" fillId="6" borderId="9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9" fontId="2" fillId="3" borderId="11" xfId="0" applyNumberFormat="1" applyFont="1" applyFill="1" applyBorder="1" applyAlignment="1" applyProtection="1">
      <alignment horizontal="center" vertical="center"/>
      <protection locked="0"/>
    </xf>
    <xf numFmtId="9" fontId="2" fillId="3" borderId="15" xfId="0" applyNumberFormat="1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9" fontId="18" fillId="0" borderId="1" xfId="0" applyNumberFormat="1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/>
      <protection hidden="1"/>
    </xf>
    <xf numFmtId="0" fontId="13" fillId="0" borderId="9" xfId="0" applyFont="1" applyBorder="1" applyAlignment="1" applyProtection="1">
      <alignment horizontal="center"/>
      <protection hidden="1"/>
    </xf>
    <xf numFmtId="9" fontId="2" fillId="6" borderId="11" xfId="0" applyNumberFormat="1" applyFont="1" applyFill="1" applyBorder="1" applyAlignment="1" applyProtection="1">
      <alignment horizontal="center" vertical="center"/>
      <protection locked="0"/>
    </xf>
    <xf numFmtId="9" fontId="2" fillId="6" borderId="15" xfId="0" applyNumberFormat="1" applyFont="1" applyFill="1" applyBorder="1" applyAlignment="1" applyProtection="1">
      <alignment horizontal="center" vertical="center"/>
      <protection locked="0"/>
    </xf>
    <xf numFmtId="0" fontId="2" fillId="6" borderId="12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9" fontId="15" fillId="0" borderId="1" xfId="0" applyNumberFormat="1" applyFont="1" applyBorder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0" fontId="13" fillId="0" borderId="10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hidden="1"/>
    </xf>
    <xf numFmtId="9" fontId="17" fillId="3" borderId="11" xfId="0" applyNumberFormat="1" applyFont="1" applyFill="1" applyBorder="1" applyAlignment="1" applyProtection="1">
      <alignment horizontal="center" vertical="center"/>
      <protection locked="0"/>
    </xf>
    <xf numFmtId="9" fontId="17" fillId="3" borderId="15" xfId="0" applyNumberFormat="1" applyFont="1" applyFill="1" applyBorder="1" applyAlignment="1" applyProtection="1">
      <alignment horizontal="center" vertical="center"/>
      <protection locked="0"/>
    </xf>
    <xf numFmtId="9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17" fillId="5" borderId="2" xfId="0" applyFont="1" applyFill="1" applyBorder="1" applyAlignment="1" applyProtection="1">
      <alignment horizontal="center"/>
      <protection locked="0"/>
    </xf>
    <xf numFmtId="0" fontId="17" fillId="5" borderId="3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14" xfId="0" applyFont="1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2" fillId="7" borderId="11" xfId="0" applyFont="1" applyFill="1" applyBorder="1" applyAlignment="1" applyProtection="1">
      <alignment horizontal="center" vertical="center" wrapText="1"/>
      <protection locked="0"/>
    </xf>
    <xf numFmtId="0" fontId="2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12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/>
      <protection hidden="1"/>
    </xf>
    <xf numFmtId="0" fontId="2" fillId="3" borderId="9" xfId="0" applyFont="1" applyFill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8" xfId="0" applyFont="1" applyBorder="1" applyAlignment="1" applyProtection="1">
      <alignment horizontal="center"/>
      <protection hidden="1"/>
    </xf>
    <xf numFmtId="0" fontId="1" fillId="0" borderId="10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/>
      <protection hidden="1"/>
    </xf>
    <xf numFmtId="0" fontId="2" fillId="0" borderId="10" xfId="0" applyFont="1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center"/>
      <protection hidden="1"/>
    </xf>
    <xf numFmtId="0" fontId="7" fillId="0" borderId="9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2" fillId="0" borderId="9" xfId="0" applyFont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0" fontId="20" fillId="0" borderId="7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locked="0" hidden="1"/>
    </xf>
    <xf numFmtId="0" fontId="22" fillId="0" borderId="6" xfId="0" applyFont="1" applyBorder="1" applyAlignment="1" applyProtection="1">
      <alignment horizontal="center" vertical="center"/>
      <protection locked="0" hidden="1"/>
    </xf>
    <xf numFmtId="0" fontId="25" fillId="0" borderId="14" xfId="1" applyFont="1" applyBorder="1" applyAlignment="1" applyProtection="1">
      <alignment horizontal="right" vertical="center" wrapText="1"/>
      <protection hidden="1"/>
    </xf>
    <xf numFmtId="0" fontId="25" fillId="0" borderId="0" xfId="1" applyFont="1" applyAlignment="1" applyProtection="1">
      <alignment horizontal="right" vertical="center" wrapText="1"/>
      <protection hidden="1"/>
    </xf>
    <xf numFmtId="0" fontId="27" fillId="0" borderId="5" xfId="0" applyFont="1" applyBorder="1" applyAlignment="1" applyProtection="1">
      <alignment horizontal="center" vertical="center"/>
      <protection hidden="1"/>
    </xf>
    <xf numFmtId="0" fontId="27" fillId="0" borderId="6" xfId="0" applyFont="1" applyBorder="1" applyAlignment="1" applyProtection="1">
      <alignment horizontal="center" vertical="center"/>
      <protection hidden="1"/>
    </xf>
    <xf numFmtId="0" fontId="7" fillId="0" borderId="0" xfId="1" applyFont="1" applyAlignment="1" applyProtection="1">
      <alignment horizont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9" fillId="0" borderId="0" xfId="1" applyFont="1" applyAlignment="1" applyProtection="1">
      <alignment horizontal="center"/>
      <protection hidden="1"/>
    </xf>
    <xf numFmtId="0" fontId="22" fillId="0" borderId="2" xfId="1" applyFont="1" applyBorder="1" applyAlignment="1" applyProtection="1">
      <alignment horizontal="center" wrapText="1"/>
      <protection hidden="1"/>
    </xf>
    <xf numFmtId="0" fontId="25" fillId="0" borderId="14" xfId="1" applyFont="1" applyBorder="1" applyAlignment="1" applyProtection="1">
      <alignment horizontal="left" vertical="center" wrapText="1"/>
      <protection hidden="1"/>
    </xf>
    <xf numFmtId="0" fontId="25" fillId="0" borderId="0" xfId="1" applyFont="1" applyAlignment="1" applyProtection="1">
      <alignment horizontal="left" vertical="center" wrapText="1"/>
      <protection hidden="1"/>
    </xf>
    <xf numFmtId="0" fontId="26" fillId="0" borderId="1" xfId="0" applyFont="1" applyBorder="1" applyAlignment="1" applyProtection="1">
      <alignment horizontal="center"/>
      <protection hidden="1"/>
    </xf>
    <xf numFmtId="0" fontId="26" fillId="0" borderId="2" xfId="0" applyFont="1" applyBorder="1" applyAlignment="1" applyProtection="1">
      <alignment horizontal="center"/>
      <protection hidden="1"/>
    </xf>
    <xf numFmtId="0" fontId="26" fillId="0" borderId="3" xfId="0" applyFont="1" applyBorder="1" applyAlignment="1" applyProtection="1">
      <alignment horizontal="center"/>
      <protection hidden="1"/>
    </xf>
    <xf numFmtId="0" fontId="22" fillId="0" borderId="1" xfId="0" applyFont="1" applyBorder="1" applyAlignment="1" applyProtection="1">
      <alignment horizontal="center" vertical="center" readingOrder="1"/>
      <protection locked="0"/>
    </xf>
    <xf numFmtId="0" fontId="22" fillId="0" borderId="3" xfId="0" applyFont="1" applyBorder="1" applyAlignment="1" applyProtection="1">
      <alignment horizontal="center" vertical="center" readingOrder="1"/>
      <protection locked="0"/>
    </xf>
    <xf numFmtId="0" fontId="22" fillId="0" borderId="14" xfId="0" applyFont="1" applyBorder="1" applyAlignment="1" applyProtection="1">
      <alignment horizontal="center" vertical="center" readingOrder="1"/>
      <protection locked="0"/>
    </xf>
    <xf numFmtId="0" fontId="22" fillId="0" borderId="13" xfId="0" applyFont="1" applyBorder="1" applyAlignment="1" applyProtection="1">
      <alignment horizontal="center" vertical="center" readingOrder="1"/>
      <protection locked="0"/>
    </xf>
    <xf numFmtId="0" fontId="22" fillId="0" borderId="4" xfId="0" applyFont="1" applyBorder="1" applyAlignment="1" applyProtection="1">
      <alignment horizontal="center" vertical="center" readingOrder="1"/>
      <protection locked="0"/>
    </xf>
    <xf numFmtId="0" fontId="22" fillId="0" borderId="6" xfId="0" applyFont="1" applyBorder="1" applyAlignment="1" applyProtection="1">
      <alignment horizontal="center" vertical="center" readingOrder="1"/>
      <protection locked="0"/>
    </xf>
    <xf numFmtId="0" fontId="29" fillId="0" borderId="8" xfId="0" applyFont="1" applyBorder="1" applyAlignment="1" applyProtection="1">
      <alignment horizontal="center" vertical="top" readingOrder="1"/>
      <protection hidden="1"/>
    </xf>
    <xf numFmtId="0" fontId="29" fillId="0" borderId="9" xfId="0" applyFont="1" applyBorder="1" applyAlignment="1" applyProtection="1">
      <alignment horizontal="center" vertical="top" readingOrder="1"/>
      <protection hidden="1"/>
    </xf>
    <xf numFmtId="0" fontId="29" fillId="0" borderId="10" xfId="0" applyFont="1" applyBorder="1" applyAlignment="1" applyProtection="1">
      <alignment horizontal="center" vertical="top" readingOrder="1"/>
      <protection hidden="1"/>
    </xf>
    <xf numFmtId="0" fontId="22" fillId="0" borderId="8" xfId="0" applyFont="1" applyBorder="1" applyAlignment="1" applyProtection="1">
      <alignment horizontal="center" vertical="center"/>
      <protection locked="0" hidden="1"/>
    </xf>
    <xf numFmtId="0" fontId="22" fillId="0" borderId="10" xfId="0" applyFont="1" applyBorder="1" applyAlignment="1" applyProtection="1">
      <alignment horizontal="center" vertical="center"/>
      <protection locked="0" hidden="1"/>
    </xf>
    <xf numFmtId="0" fontId="22" fillId="0" borderId="11" xfId="0" applyFont="1" applyBorder="1" applyAlignment="1" applyProtection="1">
      <alignment horizontal="center" vertical="center"/>
      <protection hidden="1"/>
    </xf>
    <xf numFmtId="0" fontId="22" fillId="0" borderId="12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0" fontId="22" fillId="0" borderId="3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6" xfId="0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wrapText="1" readingOrder="1"/>
      <protection hidden="1"/>
    </xf>
    <xf numFmtId="0" fontId="22" fillId="0" borderId="2" xfId="0" applyFont="1" applyBorder="1" applyAlignment="1" applyProtection="1">
      <alignment horizontal="center" wrapText="1" readingOrder="1"/>
      <protection hidden="1"/>
    </xf>
    <xf numFmtId="0" fontId="22" fillId="0" borderId="3" xfId="0" applyFont="1" applyBorder="1" applyAlignment="1" applyProtection="1">
      <alignment horizontal="center" wrapText="1" readingOrder="1"/>
      <protection hidden="1"/>
    </xf>
    <xf numFmtId="0" fontId="22" fillId="0" borderId="14" xfId="0" applyFont="1" applyBorder="1" applyAlignment="1" applyProtection="1">
      <alignment horizontal="center" wrapText="1" readingOrder="1"/>
      <protection hidden="1"/>
    </xf>
    <xf numFmtId="0" fontId="22" fillId="0" borderId="0" xfId="0" applyFont="1" applyAlignment="1" applyProtection="1">
      <alignment horizontal="center" wrapText="1" readingOrder="1"/>
      <protection hidden="1"/>
    </xf>
    <xf numFmtId="0" fontId="22" fillId="0" borderId="13" xfId="0" applyFont="1" applyBorder="1" applyAlignment="1" applyProtection="1">
      <alignment horizontal="center" wrapText="1" readingOrder="1"/>
      <protection hidden="1"/>
    </xf>
    <xf numFmtId="0" fontId="22" fillId="0" borderId="4" xfId="0" applyFont="1" applyBorder="1" applyAlignment="1" applyProtection="1">
      <alignment horizontal="center" wrapText="1" readingOrder="1"/>
      <protection hidden="1"/>
    </xf>
    <xf numFmtId="0" fontId="22" fillId="0" borderId="5" xfId="0" applyFont="1" applyBorder="1" applyAlignment="1" applyProtection="1">
      <alignment horizontal="center" wrapText="1" readingOrder="1"/>
      <protection hidden="1"/>
    </xf>
    <xf numFmtId="0" fontId="22" fillId="0" borderId="6" xfId="0" applyFont="1" applyBorder="1" applyAlignment="1" applyProtection="1">
      <alignment horizontal="center" wrapText="1" readingOrder="1"/>
      <protection hidden="1"/>
    </xf>
    <xf numFmtId="0" fontId="23" fillId="0" borderId="1" xfId="0" applyFont="1" applyBorder="1" applyAlignment="1" applyProtection="1">
      <alignment horizontal="center" vertical="center" readingOrder="1"/>
      <protection hidden="1"/>
    </xf>
    <xf numFmtId="0" fontId="23" fillId="0" borderId="2" xfId="0" applyFont="1" applyBorder="1" applyAlignment="1" applyProtection="1">
      <alignment horizontal="center" vertical="center" readingOrder="1"/>
      <protection hidden="1"/>
    </xf>
    <xf numFmtId="0" fontId="23" fillId="0" borderId="3" xfId="0" applyFont="1" applyBorder="1" applyAlignment="1" applyProtection="1">
      <alignment horizontal="center" vertical="center" readingOrder="1"/>
      <protection hidden="1"/>
    </xf>
    <xf numFmtId="0" fontId="23" fillId="0" borderId="14" xfId="0" applyFont="1" applyBorder="1" applyAlignment="1" applyProtection="1">
      <alignment horizontal="center" vertical="center" readingOrder="1"/>
      <protection hidden="1"/>
    </xf>
    <xf numFmtId="0" fontId="23" fillId="0" borderId="0" xfId="0" applyFont="1" applyAlignment="1" applyProtection="1">
      <alignment horizontal="center" vertical="center" readingOrder="1"/>
      <protection hidden="1"/>
    </xf>
    <xf numFmtId="0" fontId="23" fillId="0" borderId="13" xfId="0" applyFont="1" applyBorder="1" applyAlignment="1" applyProtection="1">
      <alignment horizontal="center" vertical="center" readingOrder="1"/>
      <protection hidden="1"/>
    </xf>
    <xf numFmtId="0" fontId="23" fillId="0" borderId="4" xfId="0" applyFont="1" applyBorder="1" applyAlignment="1" applyProtection="1">
      <alignment horizontal="center" vertical="center" readingOrder="1"/>
      <protection hidden="1"/>
    </xf>
    <xf numFmtId="0" fontId="23" fillId="0" borderId="5" xfId="0" applyFont="1" applyBorder="1" applyAlignment="1" applyProtection="1">
      <alignment horizontal="center" vertical="center" readingOrder="1"/>
      <protection hidden="1"/>
    </xf>
    <xf numFmtId="0" fontId="23" fillId="0" borderId="6" xfId="0" applyFont="1" applyBorder="1" applyAlignment="1" applyProtection="1">
      <alignment horizontal="center" vertical="center" readingOrder="1"/>
      <protection hidden="1"/>
    </xf>
    <xf numFmtId="0" fontId="31" fillId="0" borderId="4" xfId="0" applyFont="1" applyBorder="1" applyAlignment="1" applyProtection="1">
      <alignment horizontal="center" vertical="center"/>
      <protection locked="0" hidden="1"/>
    </xf>
    <xf numFmtId="0" fontId="31" fillId="0" borderId="6" xfId="0" applyFont="1" applyBorder="1" applyAlignment="1" applyProtection="1">
      <alignment horizontal="center" vertical="center"/>
      <protection locked="0" hidden="1"/>
    </xf>
    <xf numFmtId="0" fontId="22" fillId="0" borderId="7" xfId="0" applyFont="1" applyBorder="1" applyAlignment="1" applyProtection="1">
      <alignment horizontal="center" vertical="center"/>
      <protection locked="0" hidden="1"/>
    </xf>
    <xf numFmtId="0" fontId="22" fillId="0" borderId="7" xfId="0" applyFont="1" applyBorder="1" applyAlignment="1" applyProtection="1">
      <alignment horizontal="center"/>
      <protection hidden="1"/>
    </xf>
    <xf numFmtId="0" fontId="22" fillId="0" borderId="7" xfId="0" applyFont="1" applyBorder="1" applyAlignment="1" applyProtection="1">
      <alignment horizontal="center" vertical="center" readingOrder="1"/>
      <protection locked="0"/>
    </xf>
    <xf numFmtId="0" fontId="23" fillId="0" borderId="1" xfId="0" applyFont="1" applyBorder="1" applyAlignment="1" applyProtection="1">
      <alignment horizontal="center" vertical="center" wrapText="1" readingOrder="1"/>
      <protection hidden="1"/>
    </xf>
    <xf numFmtId="0" fontId="23" fillId="0" borderId="2" xfId="0" applyFont="1" applyBorder="1" applyAlignment="1" applyProtection="1">
      <alignment horizontal="center" vertical="center" wrapText="1" readingOrder="1"/>
      <protection hidden="1"/>
    </xf>
    <xf numFmtId="0" fontId="23" fillId="0" borderId="3" xfId="0" applyFont="1" applyBorder="1" applyAlignment="1" applyProtection="1">
      <alignment horizontal="center" vertical="center" wrapText="1" readingOrder="1"/>
      <protection hidden="1"/>
    </xf>
    <xf numFmtId="0" fontId="23" fillId="0" borderId="14" xfId="0" applyFont="1" applyBorder="1" applyAlignment="1" applyProtection="1">
      <alignment horizontal="center" vertical="center" wrapText="1" readingOrder="1"/>
      <protection hidden="1"/>
    </xf>
    <xf numFmtId="0" fontId="23" fillId="0" borderId="0" xfId="0" applyFont="1" applyAlignment="1" applyProtection="1">
      <alignment horizontal="center" vertical="center" wrapText="1" readingOrder="1"/>
      <protection hidden="1"/>
    </xf>
    <xf numFmtId="0" fontId="23" fillId="0" borderId="13" xfId="0" applyFont="1" applyBorder="1" applyAlignment="1" applyProtection="1">
      <alignment horizontal="center" vertical="center" wrapText="1" readingOrder="1"/>
      <protection hidden="1"/>
    </xf>
    <xf numFmtId="0" fontId="23" fillId="0" borderId="4" xfId="0" applyFont="1" applyBorder="1" applyAlignment="1" applyProtection="1">
      <alignment horizontal="center" vertical="center" wrapText="1" readingOrder="1"/>
      <protection hidden="1"/>
    </xf>
    <xf numFmtId="0" fontId="23" fillId="0" borderId="5" xfId="0" applyFont="1" applyBorder="1" applyAlignment="1" applyProtection="1">
      <alignment horizontal="center" vertical="center" wrapText="1" readingOrder="1"/>
      <protection hidden="1"/>
    </xf>
    <xf numFmtId="0" fontId="23" fillId="0" borderId="6" xfId="0" applyFont="1" applyBorder="1" applyAlignment="1" applyProtection="1">
      <alignment horizontal="center" vertical="center" wrapText="1" readingOrder="1"/>
      <protection hidden="1"/>
    </xf>
    <xf numFmtId="0" fontId="29" fillId="0" borderId="14" xfId="1" applyFont="1" applyBorder="1" applyAlignment="1" applyProtection="1">
      <alignment horizontal="left" wrapText="1"/>
      <protection hidden="1"/>
    </xf>
    <xf numFmtId="0" fontId="29" fillId="0" borderId="0" xfId="1" applyFont="1" applyAlignment="1" applyProtection="1">
      <alignment horizontal="left" wrapText="1"/>
      <protection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955142</xdr:colOff>
      <xdr:row>6</xdr:row>
      <xdr:rowOff>181217</xdr:rowOff>
    </xdr:from>
    <xdr:ext cx="4218215" cy="281039"/>
    <xdr:sp macro="" textlink="'CLASS RECORD'!B2">
      <xdr:nvSpPr>
        <xdr:cNvPr id="2" name="TextBox 1">
          <a:extLst>
            <a:ext uri="{FF2B5EF4-FFF2-40B4-BE49-F238E27FC236}">
              <a16:creationId xmlns:a16="http://schemas.microsoft.com/office/drawing/2014/main" id="{1677A4BB-BBA9-4D91-9203-B79BFDBA15A6}"/>
            </a:ext>
          </a:extLst>
        </xdr:cNvPr>
        <xdr:cNvSpPr txBox="1"/>
      </xdr:nvSpPr>
      <xdr:spPr>
        <a:xfrm>
          <a:off x="1227285" y="1269788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5</xdr:row>
      <xdr:rowOff>202028</xdr:rowOff>
    </xdr:from>
    <xdr:ext cx="1793425" cy="281039"/>
    <xdr:sp macro="" textlink="'CLASS RECORD'!D2">
      <xdr:nvSpPr>
        <xdr:cNvPr id="3" name="TextBox 2">
          <a:extLst>
            <a:ext uri="{FF2B5EF4-FFF2-40B4-BE49-F238E27FC236}">
              <a16:creationId xmlns:a16="http://schemas.microsoft.com/office/drawing/2014/main" id="{1A057A67-39CA-47F4-92E3-F324E8E6E221}"/>
            </a:ext>
          </a:extLst>
        </xdr:cNvPr>
        <xdr:cNvSpPr txBox="1"/>
      </xdr:nvSpPr>
      <xdr:spPr>
        <a:xfrm>
          <a:off x="1245132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5</xdr:row>
      <xdr:rowOff>196506</xdr:rowOff>
    </xdr:from>
    <xdr:ext cx="1126275" cy="238923"/>
    <xdr:sp macro="" textlink="'CLASS RECORD'!J2">
      <xdr:nvSpPr>
        <xdr:cNvPr id="4" name="TextBox 3">
          <a:extLst>
            <a:ext uri="{FF2B5EF4-FFF2-40B4-BE49-F238E27FC236}">
              <a16:creationId xmlns:a16="http://schemas.microsoft.com/office/drawing/2014/main" id="{7E261CEB-F01D-412D-B683-CA32960C36B8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5</xdr:row>
      <xdr:rowOff>201627</xdr:rowOff>
    </xdr:from>
    <xdr:ext cx="1308679" cy="247409"/>
    <xdr:sp macro="" textlink="'CLASS RECORD'!Q2">
      <xdr:nvSpPr>
        <xdr:cNvPr id="5" name="TextBox 4">
          <a:extLst>
            <a:ext uri="{FF2B5EF4-FFF2-40B4-BE49-F238E27FC236}">
              <a16:creationId xmlns:a16="http://schemas.microsoft.com/office/drawing/2014/main" id="{38800DF8-F41C-4454-8D7C-602157F5539C}"/>
            </a:ext>
          </a:extLst>
        </xdr:cNvPr>
        <xdr:cNvSpPr txBox="1"/>
      </xdr:nvSpPr>
      <xdr:spPr>
        <a:xfrm>
          <a:off x="8597319" y="1072484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5</xdr:row>
      <xdr:rowOff>181859</xdr:rowOff>
    </xdr:from>
    <xdr:ext cx="381558" cy="258536"/>
    <xdr:sp macro="" textlink="'CLASS RECORD'!T2">
      <xdr:nvSpPr>
        <xdr:cNvPr id="6" name="TextBox 5">
          <a:extLst>
            <a:ext uri="{FF2B5EF4-FFF2-40B4-BE49-F238E27FC236}">
              <a16:creationId xmlns:a16="http://schemas.microsoft.com/office/drawing/2014/main" id="{0FD17E89-663F-48D3-A08D-D7E2927A99AB}"/>
            </a:ext>
          </a:extLst>
        </xdr:cNvPr>
        <xdr:cNvSpPr txBox="1"/>
      </xdr:nvSpPr>
      <xdr:spPr>
        <a:xfrm>
          <a:off x="11564793" y="105271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6</xdr:row>
      <xdr:rowOff>180176</xdr:rowOff>
    </xdr:from>
    <xdr:ext cx="1096734" cy="266701"/>
    <xdr:sp macro="" textlink="'CLASS RECORD'!Y2">
      <xdr:nvSpPr>
        <xdr:cNvPr id="7" name="TextBox 6">
          <a:extLst>
            <a:ext uri="{FF2B5EF4-FFF2-40B4-BE49-F238E27FC236}">
              <a16:creationId xmlns:a16="http://schemas.microsoft.com/office/drawing/2014/main" id="{8A93B3F8-2704-4D03-B89C-2952AD059FD2}"/>
            </a:ext>
          </a:extLst>
        </xdr:cNvPr>
        <xdr:cNvSpPr txBox="1"/>
      </xdr:nvSpPr>
      <xdr:spPr>
        <a:xfrm>
          <a:off x="8606041" y="1268747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2299609</xdr:colOff>
      <xdr:row>0</xdr:row>
      <xdr:rowOff>54428</xdr:rowOff>
    </xdr:from>
    <xdr:ext cx="649477" cy="638343"/>
    <xdr:pic>
      <xdr:nvPicPr>
        <xdr:cNvPr id="43" name="Picture 42">
          <a:extLst>
            <a:ext uri="{FF2B5EF4-FFF2-40B4-BE49-F238E27FC236}">
              <a16:creationId xmlns:a16="http://schemas.microsoft.com/office/drawing/2014/main" id="{D56FA2B0-3844-4A6C-838C-61C5F2D6C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48</xdr:row>
      <xdr:rowOff>54428</xdr:rowOff>
    </xdr:from>
    <xdr:ext cx="649477" cy="638343"/>
    <xdr:pic>
      <xdr:nvPicPr>
        <xdr:cNvPr id="49" name="Picture 48">
          <a:extLst>
            <a:ext uri="{FF2B5EF4-FFF2-40B4-BE49-F238E27FC236}">
              <a16:creationId xmlns:a16="http://schemas.microsoft.com/office/drawing/2014/main" id="{DB5A5FCA-3F78-4EDB-B478-101937A1E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96</xdr:row>
      <xdr:rowOff>54428</xdr:rowOff>
    </xdr:from>
    <xdr:ext cx="649477" cy="638343"/>
    <xdr:pic>
      <xdr:nvPicPr>
        <xdr:cNvPr id="52" name="Picture 51">
          <a:extLst>
            <a:ext uri="{FF2B5EF4-FFF2-40B4-BE49-F238E27FC236}">
              <a16:creationId xmlns:a16="http://schemas.microsoft.com/office/drawing/2014/main" id="{CF733791-41B7-4E9A-A5A7-17A165CF5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5442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955142</xdr:colOff>
      <xdr:row>54</xdr:row>
      <xdr:rowOff>181217</xdr:rowOff>
    </xdr:from>
    <xdr:ext cx="4218215" cy="281039"/>
    <xdr:sp macro="" textlink="'CLASS RECORD'!B2">
      <xdr:nvSpPr>
        <xdr:cNvPr id="53" name="TextBox 52">
          <a:extLst>
            <a:ext uri="{FF2B5EF4-FFF2-40B4-BE49-F238E27FC236}">
              <a16:creationId xmlns:a16="http://schemas.microsoft.com/office/drawing/2014/main" id="{195BC112-1B7E-408C-BEF1-88246A227F8E}"/>
            </a:ext>
          </a:extLst>
        </xdr:cNvPr>
        <xdr:cNvSpPr txBox="1"/>
      </xdr:nvSpPr>
      <xdr:spPr>
        <a:xfrm>
          <a:off x="1227285" y="1487503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53</xdr:row>
      <xdr:rowOff>202028</xdr:rowOff>
    </xdr:from>
    <xdr:ext cx="1793425" cy="281039"/>
    <xdr:sp macro="" textlink="'CLASS RECORD'!D2">
      <xdr:nvSpPr>
        <xdr:cNvPr id="54" name="TextBox 53">
          <a:extLst>
            <a:ext uri="{FF2B5EF4-FFF2-40B4-BE49-F238E27FC236}">
              <a16:creationId xmlns:a16="http://schemas.microsoft.com/office/drawing/2014/main" id="{C05B3A6B-6FC1-4A44-9904-90466BAB0EC6}"/>
            </a:ext>
          </a:extLst>
        </xdr:cNvPr>
        <xdr:cNvSpPr txBox="1"/>
      </xdr:nvSpPr>
      <xdr:spPr>
        <a:xfrm>
          <a:off x="1245132" y="129059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53</xdr:row>
      <xdr:rowOff>196506</xdr:rowOff>
    </xdr:from>
    <xdr:ext cx="1126275" cy="238923"/>
    <xdr:sp macro="" textlink="'CLASS RECORD'!J2">
      <xdr:nvSpPr>
        <xdr:cNvPr id="55" name="TextBox 54">
          <a:extLst>
            <a:ext uri="{FF2B5EF4-FFF2-40B4-BE49-F238E27FC236}">
              <a16:creationId xmlns:a16="http://schemas.microsoft.com/office/drawing/2014/main" id="{5443C117-07B8-4EBF-8BEC-C3C924559EA7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53</xdr:row>
      <xdr:rowOff>201627</xdr:rowOff>
    </xdr:from>
    <xdr:ext cx="1308679" cy="247409"/>
    <xdr:sp macro="" textlink="'CLASS RECORD'!Q2">
      <xdr:nvSpPr>
        <xdr:cNvPr id="56" name="TextBox 55">
          <a:extLst>
            <a:ext uri="{FF2B5EF4-FFF2-40B4-BE49-F238E27FC236}">
              <a16:creationId xmlns:a16="http://schemas.microsoft.com/office/drawing/2014/main" id="{DF99E766-71F3-4FF8-A2BC-5742E1DA7FD9}"/>
            </a:ext>
          </a:extLst>
        </xdr:cNvPr>
        <xdr:cNvSpPr txBox="1"/>
      </xdr:nvSpPr>
      <xdr:spPr>
        <a:xfrm>
          <a:off x="8597319" y="1290198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53</xdr:row>
      <xdr:rowOff>181859</xdr:rowOff>
    </xdr:from>
    <xdr:ext cx="381558" cy="258536"/>
    <xdr:sp macro="" textlink="'CLASS RECORD'!T2">
      <xdr:nvSpPr>
        <xdr:cNvPr id="57" name="TextBox 56">
          <a:extLst>
            <a:ext uri="{FF2B5EF4-FFF2-40B4-BE49-F238E27FC236}">
              <a16:creationId xmlns:a16="http://schemas.microsoft.com/office/drawing/2014/main" id="{40BBEEDE-2599-45AB-99B9-A45814B11716}"/>
            </a:ext>
          </a:extLst>
        </xdr:cNvPr>
        <xdr:cNvSpPr txBox="1"/>
      </xdr:nvSpPr>
      <xdr:spPr>
        <a:xfrm>
          <a:off x="11564793" y="1270430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54</xdr:row>
      <xdr:rowOff>180176</xdr:rowOff>
    </xdr:from>
    <xdr:ext cx="1096734" cy="266701"/>
    <xdr:sp macro="" textlink="'CLASS RECORD'!Y2">
      <xdr:nvSpPr>
        <xdr:cNvPr id="58" name="TextBox 57">
          <a:extLst>
            <a:ext uri="{FF2B5EF4-FFF2-40B4-BE49-F238E27FC236}">
              <a16:creationId xmlns:a16="http://schemas.microsoft.com/office/drawing/2014/main" id="{C5B4E7FD-61A8-413C-A5E4-808DCABB5137}"/>
            </a:ext>
          </a:extLst>
        </xdr:cNvPr>
        <xdr:cNvSpPr txBox="1"/>
      </xdr:nvSpPr>
      <xdr:spPr>
        <a:xfrm>
          <a:off x="8606041" y="1486462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955142</xdr:colOff>
      <xdr:row>102</xdr:row>
      <xdr:rowOff>181217</xdr:rowOff>
    </xdr:from>
    <xdr:ext cx="4218215" cy="281039"/>
    <xdr:sp macro="" textlink="'CLASS RECORD'!B2">
      <xdr:nvSpPr>
        <xdr:cNvPr id="59" name="TextBox 58">
          <a:extLst>
            <a:ext uri="{FF2B5EF4-FFF2-40B4-BE49-F238E27FC236}">
              <a16:creationId xmlns:a16="http://schemas.microsoft.com/office/drawing/2014/main" id="{704818D0-CF32-4649-80A5-33AE06064FEF}"/>
            </a:ext>
          </a:extLst>
        </xdr:cNvPr>
        <xdr:cNvSpPr txBox="1"/>
      </xdr:nvSpPr>
      <xdr:spPr>
        <a:xfrm>
          <a:off x="1227285" y="1487503"/>
          <a:ext cx="421821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972989</xdr:colOff>
      <xdr:row>101</xdr:row>
      <xdr:rowOff>202028</xdr:rowOff>
    </xdr:from>
    <xdr:ext cx="1793425" cy="281039"/>
    <xdr:sp macro="" textlink="'CLASS RECORD'!D2">
      <xdr:nvSpPr>
        <xdr:cNvPr id="60" name="TextBox 59">
          <a:extLst>
            <a:ext uri="{FF2B5EF4-FFF2-40B4-BE49-F238E27FC236}">
              <a16:creationId xmlns:a16="http://schemas.microsoft.com/office/drawing/2014/main" id="{DCC9269A-EA67-488D-9399-1BCB9186CC05}"/>
            </a:ext>
          </a:extLst>
        </xdr:cNvPr>
        <xdr:cNvSpPr txBox="1"/>
      </xdr:nvSpPr>
      <xdr:spPr>
        <a:xfrm>
          <a:off x="1245132" y="129059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1CDA8A-E660-467D-B36C-B79777B7FEA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57548</xdr:colOff>
      <xdr:row>101</xdr:row>
      <xdr:rowOff>196506</xdr:rowOff>
    </xdr:from>
    <xdr:ext cx="1126275" cy="238923"/>
    <xdr:sp macro="" textlink="'CLASS RECORD'!J2">
      <xdr:nvSpPr>
        <xdr:cNvPr id="61" name="TextBox 60">
          <a:extLst>
            <a:ext uri="{FF2B5EF4-FFF2-40B4-BE49-F238E27FC236}">
              <a16:creationId xmlns:a16="http://schemas.microsoft.com/office/drawing/2014/main" id="{D1A36863-08A7-4815-8103-DCAC056BD950}"/>
            </a:ext>
          </a:extLst>
        </xdr:cNvPr>
        <xdr:cNvSpPr txBox="1"/>
      </xdr:nvSpPr>
      <xdr:spPr>
        <a:xfrm>
          <a:off x="6330441" y="1285077"/>
          <a:ext cx="1126275" cy="238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568B1C6-D3AE-4C5E-A9F3-B7D67D13F41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120069</xdr:colOff>
      <xdr:row>101</xdr:row>
      <xdr:rowOff>201627</xdr:rowOff>
    </xdr:from>
    <xdr:ext cx="1308679" cy="247409"/>
    <xdr:sp macro="" textlink="'CLASS RECORD'!Q2">
      <xdr:nvSpPr>
        <xdr:cNvPr id="62" name="TextBox 61">
          <a:extLst>
            <a:ext uri="{FF2B5EF4-FFF2-40B4-BE49-F238E27FC236}">
              <a16:creationId xmlns:a16="http://schemas.microsoft.com/office/drawing/2014/main" id="{3A99E721-12B5-4B1A-A4B0-B3504876DDA1}"/>
            </a:ext>
          </a:extLst>
        </xdr:cNvPr>
        <xdr:cNvSpPr txBox="1"/>
      </xdr:nvSpPr>
      <xdr:spPr>
        <a:xfrm>
          <a:off x="8597319" y="1290198"/>
          <a:ext cx="1308679" cy="2474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37B4AEE-0F3E-4921-865F-E5F73C78795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570222</xdr:colOff>
      <xdr:row>101</xdr:row>
      <xdr:rowOff>181859</xdr:rowOff>
    </xdr:from>
    <xdr:ext cx="381558" cy="258536"/>
    <xdr:sp macro="" textlink="'CLASS RECORD'!T2">
      <xdr:nvSpPr>
        <xdr:cNvPr id="63" name="TextBox 62">
          <a:extLst>
            <a:ext uri="{FF2B5EF4-FFF2-40B4-BE49-F238E27FC236}">
              <a16:creationId xmlns:a16="http://schemas.microsoft.com/office/drawing/2014/main" id="{660552C3-3AE4-40AF-BF07-BD98DD2426A0}"/>
            </a:ext>
          </a:extLst>
        </xdr:cNvPr>
        <xdr:cNvSpPr txBox="1"/>
      </xdr:nvSpPr>
      <xdr:spPr>
        <a:xfrm>
          <a:off x="11564793" y="1270430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20D6EEE-C71F-4285-9B6A-216E97D87383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128791</xdr:colOff>
      <xdr:row>102</xdr:row>
      <xdr:rowOff>180176</xdr:rowOff>
    </xdr:from>
    <xdr:ext cx="1096734" cy="266701"/>
    <xdr:sp macro="" textlink="'CLASS RECORD'!Y2">
      <xdr:nvSpPr>
        <xdr:cNvPr id="64" name="TextBox 63">
          <a:extLst>
            <a:ext uri="{FF2B5EF4-FFF2-40B4-BE49-F238E27FC236}">
              <a16:creationId xmlns:a16="http://schemas.microsoft.com/office/drawing/2014/main" id="{B587107C-DB72-40C3-94D3-CA183CD78F39}"/>
            </a:ext>
          </a:extLst>
        </xdr:cNvPr>
        <xdr:cNvSpPr txBox="1"/>
      </xdr:nvSpPr>
      <xdr:spPr>
        <a:xfrm>
          <a:off x="8606041" y="1486462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405A702-D009-4FF7-B64D-6A05DFE2E1FA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968749</xdr:colOff>
      <xdr:row>6</xdr:row>
      <xdr:rowOff>181217</xdr:rowOff>
    </xdr:from>
    <xdr:ext cx="6419929" cy="281039"/>
    <xdr:sp macro="" textlink="'CLASS RECORD'!B2">
      <xdr:nvSpPr>
        <xdr:cNvPr id="2" name="TextBox 1">
          <a:extLst>
            <a:ext uri="{FF2B5EF4-FFF2-40B4-BE49-F238E27FC236}">
              <a16:creationId xmlns:a16="http://schemas.microsoft.com/office/drawing/2014/main" id="{E625F549-0A4A-4C97-9413-5F38AF183EF7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5</xdr:row>
      <xdr:rowOff>202028</xdr:rowOff>
    </xdr:from>
    <xdr:ext cx="1793425" cy="281039"/>
    <xdr:sp macro="" textlink="'CLASS RECORD'!D2">
      <xdr:nvSpPr>
        <xdr:cNvPr id="3" name="TextBox 2">
          <a:extLst>
            <a:ext uri="{FF2B5EF4-FFF2-40B4-BE49-F238E27FC236}">
              <a16:creationId xmlns:a16="http://schemas.microsoft.com/office/drawing/2014/main" id="{0C797903-1F3A-456A-8B05-1C95AA2E3D5E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5</xdr:row>
      <xdr:rowOff>210113</xdr:rowOff>
    </xdr:from>
    <xdr:ext cx="721178" cy="258536"/>
    <xdr:sp macro="" textlink="'CLASS RECORD'!J2">
      <xdr:nvSpPr>
        <xdr:cNvPr id="4" name="TextBox 3">
          <a:extLst>
            <a:ext uri="{FF2B5EF4-FFF2-40B4-BE49-F238E27FC236}">
              <a16:creationId xmlns:a16="http://schemas.microsoft.com/office/drawing/2014/main" id="{5537887F-5A38-41DD-95B6-2FF22F9D67E7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5</xdr:row>
      <xdr:rowOff>201627</xdr:rowOff>
    </xdr:from>
    <xdr:ext cx="1617642" cy="261016"/>
    <xdr:sp macro="" textlink="'CLASS RECORD'!Q2">
      <xdr:nvSpPr>
        <xdr:cNvPr id="5" name="TextBox 4">
          <a:extLst>
            <a:ext uri="{FF2B5EF4-FFF2-40B4-BE49-F238E27FC236}">
              <a16:creationId xmlns:a16="http://schemas.microsoft.com/office/drawing/2014/main" id="{9C481B7C-6530-4EEB-AA5A-8EA40F26A27F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5</xdr:row>
      <xdr:rowOff>200269</xdr:rowOff>
    </xdr:from>
    <xdr:ext cx="381558" cy="258536"/>
    <xdr:sp macro="" textlink="'CLASS RECORD'!T2">
      <xdr:nvSpPr>
        <xdr:cNvPr id="6" name="TextBox 5">
          <a:extLst>
            <a:ext uri="{FF2B5EF4-FFF2-40B4-BE49-F238E27FC236}">
              <a16:creationId xmlns:a16="http://schemas.microsoft.com/office/drawing/2014/main" id="{70C0F996-204E-409C-ACF9-E06109DD461A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6</xdr:row>
      <xdr:rowOff>191062</xdr:rowOff>
    </xdr:from>
    <xdr:ext cx="1096734" cy="266701"/>
    <xdr:sp macro="" textlink="'CLASS RECORD'!Y2">
      <xdr:nvSpPr>
        <xdr:cNvPr id="7" name="TextBox 6">
          <a:extLst>
            <a:ext uri="{FF2B5EF4-FFF2-40B4-BE49-F238E27FC236}">
              <a16:creationId xmlns:a16="http://schemas.microsoft.com/office/drawing/2014/main" id="{99CAC212-F7BE-42EA-B064-67193B803AA8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968749</xdr:colOff>
      <xdr:row>54</xdr:row>
      <xdr:rowOff>181217</xdr:rowOff>
    </xdr:from>
    <xdr:ext cx="6419929" cy="281039"/>
    <xdr:sp macro="" textlink="'CLASS RECORD'!B2">
      <xdr:nvSpPr>
        <xdr:cNvPr id="26" name="TextBox 25">
          <a:extLst>
            <a:ext uri="{FF2B5EF4-FFF2-40B4-BE49-F238E27FC236}">
              <a16:creationId xmlns:a16="http://schemas.microsoft.com/office/drawing/2014/main" id="{E9E83254-4257-4D38-8D01-6E57E7C2910C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53</xdr:row>
      <xdr:rowOff>202028</xdr:rowOff>
    </xdr:from>
    <xdr:ext cx="1793425" cy="281039"/>
    <xdr:sp macro="" textlink="'CLASS RECORD'!D2">
      <xdr:nvSpPr>
        <xdr:cNvPr id="27" name="TextBox 26">
          <a:extLst>
            <a:ext uri="{FF2B5EF4-FFF2-40B4-BE49-F238E27FC236}">
              <a16:creationId xmlns:a16="http://schemas.microsoft.com/office/drawing/2014/main" id="{3FC9B904-B747-442F-92F7-FED5FBE77F7E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53</xdr:row>
      <xdr:rowOff>210113</xdr:rowOff>
    </xdr:from>
    <xdr:ext cx="721178" cy="258536"/>
    <xdr:sp macro="" textlink="'CLASS RECORD'!J2">
      <xdr:nvSpPr>
        <xdr:cNvPr id="28" name="TextBox 27">
          <a:extLst>
            <a:ext uri="{FF2B5EF4-FFF2-40B4-BE49-F238E27FC236}">
              <a16:creationId xmlns:a16="http://schemas.microsoft.com/office/drawing/2014/main" id="{1F39ECF2-8B1D-4CE6-9127-AAA44A200358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53</xdr:row>
      <xdr:rowOff>201627</xdr:rowOff>
    </xdr:from>
    <xdr:ext cx="1617642" cy="261016"/>
    <xdr:sp macro="" textlink="'CLASS RECORD'!Q2">
      <xdr:nvSpPr>
        <xdr:cNvPr id="29" name="TextBox 28">
          <a:extLst>
            <a:ext uri="{FF2B5EF4-FFF2-40B4-BE49-F238E27FC236}">
              <a16:creationId xmlns:a16="http://schemas.microsoft.com/office/drawing/2014/main" id="{528AC547-0B4F-49E9-8446-EF3C26E671D8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53</xdr:row>
      <xdr:rowOff>200269</xdr:rowOff>
    </xdr:from>
    <xdr:ext cx="381558" cy="258536"/>
    <xdr:sp macro="" textlink="'CLASS RECORD'!T2">
      <xdr:nvSpPr>
        <xdr:cNvPr id="30" name="TextBox 29">
          <a:extLst>
            <a:ext uri="{FF2B5EF4-FFF2-40B4-BE49-F238E27FC236}">
              <a16:creationId xmlns:a16="http://schemas.microsoft.com/office/drawing/2014/main" id="{680E6E5C-B4B1-496A-8CD2-3452B53E33A6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54</xdr:row>
      <xdr:rowOff>191062</xdr:rowOff>
    </xdr:from>
    <xdr:ext cx="1096734" cy="266701"/>
    <xdr:sp macro="" textlink="'CLASS RECORD'!Y2">
      <xdr:nvSpPr>
        <xdr:cNvPr id="31" name="TextBox 30">
          <a:extLst>
            <a:ext uri="{FF2B5EF4-FFF2-40B4-BE49-F238E27FC236}">
              <a16:creationId xmlns:a16="http://schemas.microsoft.com/office/drawing/2014/main" id="{5D750DC1-31FD-4249-B8A4-6A50E6D1F5DA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968749</xdr:colOff>
      <xdr:row>102</xdr:row>
      <xdr:rowOff>181217</xdr:rowOff>
    </xdr:from>
    <xdr:ext cx="6419929" cy="281039"/>
    <xdr:sp macro="" textlink="'CLASS RECORD'!B2">
      <xdr:nvSpPr>
        <xdr:cNvPr id="32" name="TextBox 31">
          <a:extLst>
            <a:ext uri="{FF2B5EF4-FFF2-40B4-BE49-F238E27FC236}">
              <a16:creationId xmlns:a16="http://schemas.microsoft.com/office/drawing/2014/main" id="{9EF7C668-9BDC-4D78-AC18-66E6B61B0C2A}"/>
            </a:ext>
          </a:extLst>
        </xdr:cNvPr>
        <xdr:cNvSpPr txBox="1"/>
      </xdr:nvSpPr>
      <xdr:spPr>
        <a:xfrm>
          <a:off x="1240892" y="1269788"/>
          <a:ext cx="641992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200" b="1" i="0" u="sng" strike="noStrike">
              <a:solidFill>
                <a:sysClr val="windowText" lastClr="000000"/>
              </a:solidFill>
              <a:latin typeface="Century Gothic" panose="020B0502020202020204" pitchFamily="34" charset="0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972987</xdr:colOff>
      <xdr:row>101</xdr:row>
      <xdr:rowOff>202028</xdr:rowOff>
    </xdr:from>
    <xdr:ext cx="1793425" cy="281039"/>
    <xdr:sp macro="" textlink="'CLASS RECORD'!D2">
      <xdr:nvSpPr>
        <xdr:cNvPr id="33" name="TextBox 32">
          <a:extLst>
            <a:ext uri="{FF2B5EF4-FFF2-40B4-BE49-F238E27FC236}">
              <a16:creationId xmlns:a16="http://schemas.microsoft.com/office/drawing/2014/main" id="{8477A659-4A5E-4996-8646-FE27DA4326C1}"/>
            </a:ext>
          </a:extLst>
        </xdr:cNvPr>
        <xdr:cNvSpPr txBox="1"/>
      </xdr:nvSpPr>
      <xdr:spPr>
        <a:xfrm>
          <a:off x="1245130" y="1072885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C46E1-E34A-41AF-84FB-498CA834B6AD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8</xdr:col>
      <xdr:colOff>465760</xdr:colOff>
      <xdr:row>101</xdr:row>
      <xdr:rowOff>210113</xdr:rowOff>
    </xdr:from>
    <xdr:ext cx="721178" cy="258536"/>
    <xdr:sp macro="" textlink="'CLASS RECORD'!J2">
      <xdr:nvSpPr>
        <xdr:cNvPr id="34" name="TextBox 33">
          <a:extLst>
            <a:ext uri="{FF2B5EF4-FFF2-40B4-BE49-F238E27FC236}">
              <a16:creationId xmlns:a16="http://schemas.microsoft.com/office/drawing/2014/main" id="{E78399C7-8256-4E24-B416-3A9240A0AC33}"/>
            </a:ext>
          </a:extLst>
        </xdr:cNvPr>
        <xdr:cNvSpPr txBox="1"/>
      </xdr:nvSpPr>
      <xdr:spPr>
        <a:xfrm>
          <a:off x="6738653" y="108097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C68795-AEB9-453F-895D-B76AE50710DC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219322</xdr:colOff>
      <xdr:row>101</xdr:row>
      <xdr:rowOff>201627</xdr:rowOff>
    </xdr:from>
    <xdr:ext cx="1617642" cy="261016"/>
    <xdr:sp macro="" textlink="'CLASS RECORD'!Q2">
      <xdr:nvSpPr>
        <xdr:cNvPr id="35" name="TextBox 34">
          <a:extLst>
            <a:ext uri="{FF2B5EF4-FFF2-40B4-BE49-F238E27FC236}">
              <a16:creationId xmlns:a16="http://schemas.microsoft.com/office/drawing/2014/main" id="{93C5A7DE-0C78-4B3F-9877-52801567CBED}"/>
            </a:ext>
          </a:extLst>
        </xdr:cNvPr>
        <xdr:cNvSpPr txBox="1"/>
      </xdr:nvSpPr>
      <xdr:spPr>
        <a:xfrm>
          <a:off x="8696572" y="1072484"/>
          <a:ext cx="1617642" cy="26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0C4EBCB-E79E-4D07-8B55-38EC5B43B809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16</xdr:col>
      <xdr:colOff>611042</xdr:colOff>
      <xdr:row>101</xdr:row>
      <xdr:rowOff>200269</xdr:rowOff>
    </xdr:from>
    <xdr:ext cx="381558" cy="258536"/>
    <xdr:sp macro="" textlink="'CLASS RECORD'!T2">
      <xdr:nvSpPr>
        <xdr:cNvPr id="36" name="TextBox 35">
          <a:extLst>
            <a:ext uri="{FF2B5EF4-FFF2-40B4-BE49-F238E27FC236}">
              <a16:creationId xmlns:a16="http://schemas.microsoft.com/office/drawing/2014/main" id="{0D1DD955-9F86-4CD0-B0EF-3EE9350C2192}"/>
            </a:ext>
          </a:extLst>
        </xdr:cNvPr>
        <xdr:cNvSpPr txBox="1"/>
      </xdr:nvSpPr>
      <xdr:spPr>
        <a:xfrm>
          <a:off x="11605613" y="1071126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1417EAD-613D-469B-9F85-4BB0D97CF4F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12</xdr:col>
      <xdr:colOff>215878</xdr:colOff>
      <xdr:row>102</xdr:row>
      <xdr:rowOff>191062</xdr:rowOff>
    </xdr:from>
    <xdr:ext cx="1096734" cy="266701"/>
    <xdr:sp macro="" textlink="'CLASS RECORD'!Y2">
      <xdr:nvSpPr>
        <xdr:cNvPr id="37" name="TextBox 36">
          <a:extLst>
            <a:ext uri="{FF2B5EF4-FFF2-40B4-BE49-F238E27FC236}">
              <a16:creationId xmlns:a16="http://schemas.microsoft.com/office/drawing/2014/main" id="{4F751C07-4951-4831-B4FC-943184F14F61}"/>
            </a:ext>
          </a:extLst>
        </xdr:cNvPr>
        <xdr:cNvSpPr txBox="1"/>
      </xdr:nvSpPr>
      <xdr:spPr>
        <a:xfrm>
          <a:off x="8693128" y="1279633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A9BF0C7-B165-4568-BA70-A08CEE569962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2299609</xdr:colOff>
      <xdr:row>0</xdr:row>
      <xdr:rowOff>54428</xdr:rowOff>
    </xdr:from>
    <xdr:ext cx="649477" cy="638343"/>
    <xdr:pic>
      <xdr:nvPicPr>
        <xdr:cNvPr id="39" name="Picture 38">
          <a:extLst>
            <a:ext uri="{FF2B5EF4-FFF2-40B4-BE49-F238E27FC236}">
              <a16:creationId xmlns:a16="http://schemas.microsoft.com/office/drawing/2014/main" id="{6525B86E-992A-480F-AD33-61B44EECA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48</xdr:row>
      <xdr:rowOff>54428</xdr:rowOff>
    </xdr:from>
    <xdr:ext cx="649477" cy="638343"/>
    <xdr:pic>
      <xdr:nvPicPr>
        <xdr:cNvPr id="40" name="Picture 39">
          <a:extLst>
            <a:ext uri="{FF2B5EF4-FFF2-40B4-BE49-F238E27FC236}">
              <a16:creationId xmlns:a16="http://schemas.microsoft.com/office/drawing/2014/main" id="{A0E5EBB9-2F69-445E-89F6-988160C4A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2299609</xdr:colOff>
      <xdr:row>96</xdr:row>
      <xdr:rowOff>54428</xdr:rowOff>
    </xdr:from>
    <xdr:ext cx="649477" cy="638343"/>
    <xdr:pic>
      <xdr:nvPicPr>
        <xdr:cNvPr id="41" name="Picture 40">
          <a:extLst>
            <a:ext uri="{FF2B5EF4-FFF2-40B4-BE49-F238E27FC236}">
              <a16:creationId xmlns:a16="http://schemas.microsoft.com/office/drawing/2014/main" id="{A750025F-7A65-49C3-9FF9-E2B82FFA8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6309" y="21066578"/>
          <a:ext cx="649477" cy="63834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994348</xdr:colOff>
      <xdr:row>5</xdr:row>
      <xdr:rowOff>163404</xdr:rowOff>
    </xdr:from>
    <xdr:ext cx="4071219" cy="281039"/>
    <xdr:sp macro="" textlink="'CLASS RECORD'!$B$2">
      <xdr:nvSpPr>
        <xdr:cNvPr id="25" name="TextBox 24">
          <a:extLst>
            <a:ext uri="{FF2B5EF4-FFF2-40B4-BE49-F238E27FC236}">
              <a16:creationId xmlns:a16="http://schemas.microsoft.com/office/drawing/2014/main" id="{44C22812-C402-45AD-B9A5-50D2620567A0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4</xdr:row>
      <xdr:rowOff>192503</xdr:rowOff>
    </xdr:from>
    <xdr:ext cx="1793425" cy="281039"/>
    <xdr:sp macro="" textlink="'CLASS RECORD'!$D$2">
      <xdr:nvSpPr>
        <xdr:cNvPr id="26" name="TextBox 25">
          <a:extLst>
            <a:ext uri="{FF2B5EF4-FFF2-40B4-BE49-F238E27FC236}">
              <a16:creationId xmlns:a16="http://schemas.microsoft.com/office/drawing/2014/main" id="{A661F83E-738A-4AA3-AC17-E75405093BFB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4</xdr:row>
      <xdr:rowOff>186071</xdr:rowOff>
    </xdr:from>
    <xdr:ext cx="1062709" cy="258536"/>
    <xdr:sp macro="" textlink="'CLASS RECORD'!$J$2">
      <xdr:nvSpPr>
        <xdr:cNvPr id="27" name="TextBox 26">
          <a:extLst>
            <a:ext uri="{FF2B5EF4-FFF2-40B4-BE49-F238E27FC236}">
              <a16:creationId xmlns:a16="http://schemas.microsoft.com/office/drawing/2014/main" id="{E0F23974-A498-4C41-860E-51BCF26AD75D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4</xdr:row>
      <xdr:rowOff>196584</xdr:rowOff>
    </xdr:from>
    <xdr:ext cx="1224469" cy="258536"/>
    <xdr:sp macro="" textlink="'CLASS RECORD'!$Q$2">
      <xdr:nvSpPr>
        <xdr:cNvPr id="28" name="TextBox 27">
          <a:extLst>
            <a:ext uri="{FF2B5EF4-FFF2-40B4-BE49-F238E27FC236}">
              <a16:creationId xmlns:a16="http://schemas.microsoft.com/office/drawing/2014/main" id="{D525F142-4465-4FDF-8B2D-05BB60BB439B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4</xdr:row>
      <xdr:rowOff>173426</xdr:rowOff>
    </xdr:from>
    <xdr:ext cx="381558" cy="258536"/>
    <xdr:sp macro="" textlink="'CLASS RECORD'!$T$2">
      <xdr:nvSpPr>
        <xdr:cNvPr id="29" name="TextBox 28">
          <a:extLst>
            <a:ext uri="{FF2B5EF4-FFF2-40B4-BE49-F238E27FC236}">
              <a16:creationId xmlns:a16="http://schemas.microsoft.com/office/drawing/2014/main" id="{E9AE6254-1EBC-42F2-AEDD-1A0069224E19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5</xdr:row>
      <xdr:rowOff>183347</xdr:rowOff>
    </xdr:from>
    <xdr:ext cx="1422917" cy="266701"/>
    <xdr:sp macro="" textlink="'CLASS RECORD'!$Y$2">
      <xdr:nvSpPr>
        <xdr:cNvPr id="30" name="TextBox 29">
          <a:extLst>
            <a:ext uri="{FF2B5EF4-FFF2-40B4-BE49-F238E27FC236}">
              <a16:creationId xmlns:a16="http://schemas.microsoft.com/office/drawing/2014/main" id="{C734EF5A-599A-43F3-8192-6E7A5A5AA601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554078</xdr:colOff>
      <xdr:row>0</xdr:row>
      <xdr:rowOff>37990</xdr:rowOff>
    </xdr:from>
    <xdr:ext cx="806637" cy="792809"/>
    <xdr:pic>
      <xdr:nvPicPr>
        <xdr:cNvPr id="51" name="Picture 50">
          <a:extLst>
            <a:ext uri="{FF2B5EF4-FFF2-40B4-BE49-F238E27FC236}">
              <a16:creationId xmlns:a16="http://schemas.microsoft.com/office/drawing/2014/main" id="{F19FF42C-F45F-4944-9CF4-18B49A653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19" y="37990"/>
          <a:ext cx="806637" cy="792809"/>
        </a:xfrm>
        <a:prstGeom prst="rect">
          <a:avLst/>
        </a:prstGeom>
      </xdr:spPr>
    </xdr:pic>
    <xdr:clientData/>
  </xdr:oneCellAnchor>
  <xdr:oneCellAnchor>
    <xdr:from>
      <xdr:col>1</xdr:col>
      <xdr:colOff>1043934</xdr:colOff>
      <xdr:row>120</xdr:row>
      <xdr:rowOff>21981</xdr:rowOff>
    </xdr:from>
    <xdr:ext cx="649477" cy="638343"/>
    <xdr:pic>
      <xdr:nvPicPr>
        <xdr:cNvPr id="53" name="Picture 52">
          <a:extLst>
            <a:ext uri="{FF2B5EF4-FFF2-40B4-BE49-F238E27FC236}">
              <a16:creationId xmlns:a16="http://schemas.microsoft.com/office/drawing/2014/main" id="{0C66DE26-D100-4A60-98BB-0E4C4E7C4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34" y="21981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1043934</xdr:colOff>
      <xdr:row>190</xdr:row>
      <xdr:rowOff>21981</xdr:rowOff>
    </xdr:from>
    <xdr:ext cx="649477" cy="638343"/>
    <xdr:pic>
      <xdr:nvPicPr>
        <xdr:cNvPr id="54" name="Picture 53">
          <a:extLst>
            <a:ext uri="{FF2B5EF4-FFF2-40B4-BE49-F238E27FC236}">
              <a16:creationId xmlns:a16="http://schemas.microsoft.com/office/drawing/2014/main" id="{949E7BE6-0E54-42C5-89CE-90CA1D8E9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34" y="21981"/>
          <a:ext cx="649477" cy="638343"/>
        </a:xfrm>
        <a:prstGeom prst="rect">
          <a:avLst/>
        </a:prstGeom>
      </xdr:spPr>
    </xdr:pic>
    <xdr:clientData/>
  </xdr:oneCellAnchor>
  <xdr:oneCellAnchor>
    <xdr:from>
      <xdr:col>1</xdr:col>
      <xdr:colOff>994348</xdr:colOff>
      <xdr:row>65</xdr:row>
      <xdr:rowOff>163404</xdr:rowOff>
    </xdr:from>
    <xdr:ext cx="4071219" cy="281039"/>
    <xdr:sp macro="" textlink="'CLASS RECORD'!$B$2">
      <xdr:nvSpPr>
        <xdr:cNvPr id="31" name="TextBox 30">
          <a:extLst>
            <a:ext uri="{FF2B5EF4-FFF2-40B4-BE49-F238E27FC236}">
              <a16:creationId xmlns:a16="http://schemas.microsoft.com/office/drawing/2014/main" id="{33E9ACF3-4A0D-4AB3-9653-9301C3CA855F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64</xdr:row>
      <xdr:rowOff>192503</xdr:rowOff>
    </xdr:from>
    <xdr:ext cx="1793425" cy="281039"/>
    <xdr:sp macro="" textlink="'CLASS RECORD'!$D$2">
      <xdr:nvSpPr>
        <xdr:cNvPr id="32" name="TextBox 31">
          <a:extLst>
            <a:ext uri="{FF2B5EF4-FFF2-40B4-BE49-F238E27FC236}">
              <a16:creationId xmlns:a16="http://schemas.microsoft.com/office/drawing/2014/main" id="{52EFDDB2-AB95-4CD4-B439-8BC15EB02E6D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64</xdr:row>
      <xdr:rowOff>186071</xdr:rowOff>
    </xdr:from>
    <xdr:ext cx="1062709" cy="258536"/>
    <xdr:sp macro="" textlink="'CLASS RECORD'!$J$2">
      <xdr:nvSpPr>
        <xdr:cNvPr id="33" name="TextBox 32">
          <a:extLst>
            <a:ext uri="{FF2B5EF4-FFF2-40B4-BE49-F238E27FC236}">
              <a16:creationId xmlns:a16="http://schemas.microsoft.com/office/drawing/2014/main" id="{01B6DB22-9E24-4AC2-A36F-E61C08D9213F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64</xdr:row>
      <xdr:rowOff>196584</xdr:rowOff>
    </xdr:from>
    <xdr:ext cx="1224469" cy="258536"/>
    <xdr:sp macro="" textlink="'CLASS RECORD'!$Q$2">
      <xdr:nvSpPr>
        <xdr:cNvPr id="34" name="TextBox 33">
          <a:extLst>
            <a:ext uri="{FF2B5EF4-FFF2-40B4-BE49-F238E27FC236}">
              <a16:creationId xmlns:a16="http://schemas.microsoft.com/office/drawing/2014/main" id="{37E3AD4A-D330-46D5-831C-A8C04A25ECAC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64</xdr:row>
      <xdr:rowOff>173426</xdr:rowOff>
    </xdr:from>
    <xdr:ext cx="381558" cy="258536"/>
    <xdr:sp macro="" textlink="'CLASS RECORD'!$T$2">
      <xdr:nvSpPr>
        <xdr:cNvPr id="35" name="TextBox 34">
          <a:extLst>
            <a:ext uri="{FF2B5EF4-FFF2-40B4-BE49-F238E27FC236}">
              <a16:creationId xmlns:a16="http://schemas.microsoft.com/office/drawing/2014/main" id="{8A165552-DF8E-4FD0-B3AA-35D247DDDDA7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65</xdr:row>
      <xdr:rowOff>183347</xdr:rowOff>
    </xdr:from>
    <xdr:ext cx="1422917" cy="266701"/>
    <xdr:sp macro="" textlink="'CLASS RECORD'!$Y$2">
      <xdr:nvSpPr>
        <xdr:cNvPr id="36" name="TextBox 35">
          <a:extLst>
            <a:ext uri="{FF2B5EF4-FFF2-40B4-BE49-F238E27FC236}">
              <a16:creationId xmlns:a16="http://schemas.microsoft.com/office/drawing/2014/main" id="{4C9B0FEE-320A-4447-B1B9-A6B8F7AFE9A1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994348</xdr:colOff>
      <xdr:row>126</xdr:row>
      <xdr:rowOff>163404</xdr:rowOff>
    </xdr:from>
    <xdr:ext cx="4071219" cy="281039"/>
    <xdr:sp macro="" textlink="'CLASS RECORD'!$B$2">
      <xdr:nvSpPr>
        <xdr:cNvPr id="37" name="TextBox 36">
          <a:extLst>
            <a:ext uri="{FF2B5EF4-FFF2-40B4-BE49-F238E27FC236}">
              <a16:creationId xmlns:a16="http://schemas.microsoft.com/office/drawing/2014/main" id="{0F7FCE59-9D12-44EA-A20A-BE0034C95F6D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125</xdr:row>
      <xdr:rowOff>192503</xdr:rowOff>
    </xdr:from>
    <xdr:ext cx="1793425" cy="281039"/>
    <xdr:sp macro="" textlink="'CLASS RECORD'!$D$2">
      <xdr:nvSpPr>
        <xdr:cNvPr id="38" name="TextBox 37">
          <a:extLst>
            <a:ext uri="{FF2B5EF4-FFF2-40B4-BE49-F238E27FC236}">
              <a16:creationId xmlns:a16="http://schemas.microsoft.com/office/drawing/2014/main" id="{F3AB8253-90D4-4899-8E1A-7542767C2DCA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125</xdr:row>
      <xdr:rowOff>186071</xdr:rowOff>
    </xdr:from>
    <xdr:ext cx="1062709" cy="258536"/>
    <xdr:sp macro="" textlink="'CLASS RECORD'!$J$2">
      <xdr:nvSpPr>
        <xdr:cNvPr id="39" name="TextBox 38">
          <a:extLst>
            <a:ext uri="{FF2B5EF4-FFF2-40B4-BE49-F238E27FC236}">
              <a16:creationId xmlns:a16="http://schemas.microsoft.com/office/drawing/2014/main" id="{81323D9B-F4B6-4E01-BABA-4EAF7390C495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125</xdr:row>
      <xdr:rowOff>196584</xdr:rowOff>
    </xdr:from>
    <xdr:ext cx="1224469" cy="258536"/>
    <xdr:sp macro="" textlink="'CLASS RECORD'!$Q$2">
      <xdr:nvSpPr>
        <xdr:cNvPr id="40" name="TextBox 39">
          <a:extLst>
            <a:ext uri="{FF2B5EF4-FFF2-40B4-BE49-F238E27FC236}">
              <a16:creationId xmlns:a16="http://schemas.microsoft.com/office/drawing/2014/main" id="{90A951B6-7E46-4D8B-9B05-CFCFAE87763E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125</xdr:row>
      <xdr:rowOff>173426</xdr:rowOff>
    </xdr:from>
    <xdr:ext cx="381558" cy="258536"/>
    <xdr:sp macro="" textlink="'CLASS RECORD'!$T$2">
      <xdr:nvSpPr>
        <xdr:cNvPr id="41" name="TextBox 40">
          <a:extLst>
            <a:ext uri="{FF2B5EF4-FFF2-40B4-BE49-F238E27FC236}">
              <a16:creationId xmlns:a16="http://schemas.microsoft.com/office/drawing/2014/main" id="{BA9D8503-4DF3-4EE1-9E34-AD7D7DAB69BD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126</xdr:row>
      <xdr:rowOff>183347</xdr:rowOff>
    </xdr:from>
    <xdr:ext cx="1422917" cy="266701"/>
    <xdr:sp macro="" textlink="'CLASS RECORD'!$Y$2">
      <xdr:nvSpPr>
        <xdr:cNvPr id="42" name="TextBox 41">
          <a:extLst>
            <a:ext uri="{FF2B5EF4-FFF2-40B4-BE49-F238E27FC236}">
              <a16:creationId xmlns:a16="http://schemas.microsoft.com/office/drawing/2014/main" id="{689EC697-1036-4B12-8C1E-B4C33F3F9175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994348</xdr:colOff>
      <xdr:row>196</xdr:row>
      <xdr:rowOff>163404</xdr:rowOff>
    </xdr:from>
    <xdr:ext cx="4071219" cy="281039"/>
    <xdr:sp macro="" textlink="'CLASS RECORD'!$B$2">
      <xdr:nvSpPr>
        <xdr:cNvPr id="43" name="TextBox 42">
          <a:extLst>
            <a:ext uri="{FF2B5EF4-FFF2-40B4-BE49-F238E27FC236}">
              <a16:creationId xmlns:a16="http://schemas.microsoft.com/office/drawing/2014/main" id="{15DE6827-BF14-460C-BF2B-06A5E4035BDA}"/>
            </a:ext>
          </a:extLst>
        </xdr:cNvPr>
        <xdr:cNvSpPr txBox="1"/>
      </xdr:nvSpPr>
      <xdr:spPr>
        <a:xfrm>
          <a:off x="1262780" y="1462268"/>
          <a:ext cx="4071219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E291BEE-8490-424B-AA12-4E981799EA2E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DATA COMMUNICATION AND NETWORKING 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1002420</xdr:colOff>
      <xdr:row>195</xdr:row>
      <xdr:rowOff>192503</xdr:rowOff>
    </xdr:from>
    <xdr:ext cx="1793425" cy="281039"/>
    <xdr:sp macro="" textlink="'CLASS RECORD'!$D$2">
      <xdr:nvSpPr>
        <xdr:cNvPr id="44" name="TextBox 43">
          <a:extLst>
            <a:ext uri="{FF2B5EF4-FFF2-40B4-BE49-F238E27FC236}">
              <a16:creationId xmlns:a16="http://schemas.microsoft.com/office/drawing/2014/main" id="{BF6843CB-CEAE-44D0-8324-BD4617EA832A}"/>
            </a:ext>
          </a:extLst>
        </xdr:cNvPr>
        <xdr:cNvSpPr txBox="1"/>
      </xdr:nvSpPr>
      <xdr:spPr>
        <a:xfrm>
          <a:off x="1270852" y="1274889"/>
          <a:ext cx="1793425" cy="281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E60F3E-6932-4AA1-B990-A264B84722C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CCSIT 202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773016</xdr:colOff>
      <xdr:row>195</xdr:row>
      <xdr:rowOff>186071</xdr:rowOff>
    </xdr:from>
    <xdr:ext cx="1062709" cy="258536"/>
    <xdr:sp macro="" textlink="'CLASS RECORD'!$J$2">
      <xdr:nvSpPr>
        <xdr:cNvPr id="45" name="TextBox 44">
          <a:extLst>
            <a:ext uri="{FF2B5EF4-FFF2-40B4-BE49-F238E27FC236}">
              <a16:creationId xmlns:a16="http://schemas.microsoft.com/office/drawing/2014/main" id="{7C0C6DA2-ECBD-4795-92A4-7693DABFB750}"/>
            </a:ext>
          </a:extLst>
        </xdr:cNvPr>
        <xdr:cNvSpPr txBox="1"/>
      </xdr:nvSpPr>
      <xdr:spPr>
        <a:xfrm>
          <a:off x="4323243" y="1268457"/>
          <a:ext cx="106270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2D4C189-5B77-4092-A1A9-4AE760DA87D1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BSIT II-A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784439</xdr:colOff>
      <xdr:row>195</xdr:row>
      <xdr:rowOff>196584</xdr:rowOff>
    </xdr:from>
    <xdr:ext cx="1224469" cy="258536"/>
    <xdr:sp macro="" textlink="'CLASS RECORD'!$Q$2">
      <xdr:nvSpPr>
        <xdr:cNvPr id="46" name="TextBox 45">
          <a:extLst>
            <a:ext uri="{FF2B5EF4-FFF2-40B4-BE49-F238E27FC236}">
              <a16:creationId xmlns:a16="http://schemas.microsoft.com/office/drawing/2014/main" id="{7300AFD7-F400-468D-AD3A-C0FA85167662}"/>
            </a:ext>
          </a:extLst>
        </xdr:cNvPr>
        <xdr:cNvSpPr txBox="1"/>
      </xdr:nvSpPr>
      <xdr:spPr>
        <a:xfrm>
          <a:off x="6049166" y="1278970"/>
          <a:ext cx="1224469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29D40D8-CCFF-4418-8207-867149E1AFF6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SECOND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510327</xdr:colOff>
      <xdr:row>195</xdr:row>
      <xdr:rowOff>173426</xdr:rowOff>
    </xdr:from>
    <xdr:ext cx="381558" cy="258536"/>
    <xdr:sp macro="" textlink="'CLASS RECORD'!$T$2">
      <xdr:nvSpPr>
        <xdr:cNvPr id="47" name="TextBox 46">
          <a:extLst>
            <a:ext uri="{FF2B5EF4-FFF2-40B4-BE49-F238E27FC236}">
              <a16:creationId xmlns:a16="http://schemas.microsoft.com/office/drawing/2014/main" id="{0AC89201-D6DE-4308-865B-550A46C11950}"/>
            </a:ext>
          </a:extLst>
        </xdr:cNvPr>
        <xdr:cNvSpPr txBox="1"/>
      </xdr:nvSpPr>
      <xdr:spPr>
        <a:xfrm>
          <a:off x="7706032" y="1255812"/>
          <a:ext cx="38155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874EE-60A9-466D-9AC5-8E8AA6573CD4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785151</xdr:colOff>
      <xdr:row>196</xdr:row>
      <xdr:rowOff>183347</xdr:rowOff>
    </xdr:from>
    <xdr:ext cx="1422917" cy="266701"/>
    <xdr:sp macro="" textlink="'CLASS RECORD'!$Y$2">
      <xdr:nvSpPr>
        <xdr:cNvPr id="48" name="TextBox 47">
          <a:extLst>
            <a:ext uri="{FF2B5EF4-FFF2-40B4-BE49-F238E27FC236}">
              <a16:creationId xmlns:a16="http://schemas.microsoft.com/office/drawing/2014/main" id="{3DB636B3-D3E8-45AF-9E45-4AE7806D1D43}"/>
            </a:ext>
          </a:extLst>
        </xdr:cNvPr>
        <xdr:cNvSpPr txBox="1"/>
      </xdr:nvSpPr>
      <xdr:spPr>
        <a:xfrm>
          <a:off x="6049878" y="1482211"/>
          <a:ext cx="1422917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43E26AD-8F51-4CC5-8F82-30FD6D7611B0}" type="TxLink">
            <a:rPr lang="en-US" sz="1200" b="1" i="0" u="sng" strike="noStrike">
              <a:solidFill>
                <a:sysClr val="windowText" lastClr="000000"/>
              </a:solidFill>
              <a:latin typeface="Century Gothic"/>
            </a:rPr>
            <a:pPr/>
            <a:t>2022-2023</a:t>
          </a:fld>
          <a:endParaRPr lang="en-US" sz="12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554078</xdr:colOff>
      <xdr:row>60</xdr:row>
      <xdr:rowOff>37990</xdr:rowOff>
    </xdr:from>
    <xdr:ext cx="806637" cy="792809"/>
    <xdr:pic>
      <xdr:nvPicPr>
        <xdr:cNvPr id="49" name="Picture 48">
          <a:extLst>
            <a:ext uri="{FF2B5EF4-FFF2-40B4-BE49-F238E27FC236}">
              <a16:creationId xmlns:a16="http://schemas.microsoft.com/office/drawing/2014/main" id="{BC30FC6E-7BCB-42FC-8133-BB9587164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019" y="14605637"/>
          <a:ext cx="806637" cy="792809"/>
        </a:xfrm>
        <a:prstGeom prst="rect">
          <a:avLst/>
        </a:prstGeom>
      </xdr:spPr>
    </xdr:pic>
    <xdr:clientData/>
  </xdr:oneCellAnchor>
  <xdr:twoCellAnchor editAs="oneCell">
    <xdr:from>
      <xdr:col>9</xdr:col>
      <xdr:colOff>496956</xdr:colOff>
      <xdr:row>54</xdr:row>
      <xdr:rowOff>204105</xdr:rowOff>
    </xdr:from>
    <xdr:to>
      <xdr:col>10</xdr:col>
      <xdr:colOff>188746</xdr:colOff>
      <xdr:row>57</xdr:row>
      <xdr:rowOff>41251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B24F218-26C6-4BB4-9EAE-41797442D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4543" y="11832888"/>
          <a:ext cx="809942" cy="4831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196529</xdr:colOff>
      <xdr:row>55</xdr:row>
      <xdr:rowOff>23560</xdr:rowOff>
    </xdr:from>
    <xdr:to>
      <xdr:col>10</xdr:col>
      <xdr:colOff>1058051</xdr:colOff>
      <xdr:row>57</xdr:row>
      <xdr:rowOff>9163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8D9B867-879B-493C-B34B-EFF31380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2" b="6984"/>
        <a:stretch/>
      </xdr:blipFill>
      <xdr:spPr bwMode="auto">
        <a:xfrm>
          <a:off x="8512268" y="11867690"/>
          <a:ext cx="861522" cy="41629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505241</xdr:colOff>
      <xdr:row>114</xdr:row>
      <xdr:rowOff>207061</xdr:rowOff>
    </xdr:from>
    <xdr:to>
      <xdr:col>10</xdr:col>
      <xdr:colOff>197031</xdr:colOff>
      <xdr:row>117</xdr:row>
      <xdr:rowOff>51306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2C72C9A-64FA-4CC9-B5E3-1CB789C4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828" y="25833452"/>
          <a:ext cx="809942" cy="49028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204814</xdr:colOff>
      <xdr:row>115</xdr:row>
      <xdr:rowOff>28883</xdr:rowOff>
    </xdr:from>
    <xdr:to>
      <xdr:col>10</xdr:col>
      <xdr:colOff>1063969</xdr:colOff>
      <xdr:row>117</xdr:row>
      <xdr:rowOff>19217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326C34F-E8C6-4D09-9C05-D5BF6013D9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592" b="6984"/>
        <a:stretch/>
      </xdr:blipFill>
      <xdr:spPr bwMode="auto">
        <a:xfrm>
          <a:off x="8520553" y="25870622"/>
          <a:ext cx="859155" cy="4210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pageSetUpPr fitToPage="1"/>
  </sheetPr>
  <dimension ref="A1:HI98"/>
  <sheetViews>
    <sheetView view="pageBreakPreview" zoomScale="85" zoomScaleNormal="70" zoomScaleSheetLayoutView="85" workbookViewId="0">
      <pane xSplit="2" ySplit="9" topLeftCell="F22" activePane="bottomRight" state="frozen"/>
      <selection pane="topRight" activeCell="C1" sqref="C1"/>
      <selection pane="bottomLeft" activeCell="A9" sqref="A9"/>
      <selection pane="bottomRight" activeCell="B27" sqref="B27"/>
    </sheetView>
  </sheetViews>
  <sheetFormatPr defaultColWidth="9.140625" defaultRowHeight="17.25" x14ac:dyDescent="0.3"/>
  <cols>
    <col min="1" max="1" width="4.85546875" style="1" customWidth="1"/>
    <col min="2" max="2" width="42.42578125" style="1" bestFit="1" customWidth="1"/>
    <col min="3" max="3" width="4.7109375" style="59" customWidth="1"/>
    <col min="4" max="4" width="4.5703125" style="2" bestFit="1" customWidth="1"/>
    <col min="5" max="9" width="4.5703125" style="2" customWidth="1"/>
    <col min="10" max="10" width="5.5703125" style="2" customWidth="1"/>
    <col min="11" max="12" width="4.5703125" style="2" bestFit="1" customWidth="1"/>
    <col min="13" max="13" width="4.5703125" style="2" customWidth="1"/>
    <col min="14" max="15" width="5.140625" style="2" customWidth="1"/>
    <col min="16" max="16" width="5" style="3" bestFit="1" customWidth="1"/>
    <col min="17" max="23" width="5" style="3" customWidth="1"/>
    <col min="24" max="24" width="5" style="2" customWidth="1"/>
    <col min="25" max="26" width="5" style="2" bestFit="1" customWidth="1"/>
    <col min="27" max="27" width="5" style="2" customWidth="1"/>
    <col min="28" max="28" width="6.42578125" style="3" bestFit="1" customWidth="1"/>
    <col min="29" max="36" width="5.42578125" style="3" customWidth="1"/>
    <col min="37" max="37" width="5.140625" style="2" bestFit="1" customWidth="1"/>
    <col min="38" max="38" width="5.7109375" style="2" customWidth="1"/>
    <col min="39" max="39" width="5.140625" style="2" customWidth="1"/>
    <col min="40" max="40" width="5.140625" style="3" customWidth="1"/>
    <col min="41" max="41" width="7.140625" style="3" customWidth="1"/>
    <col min="42" max="50" width="3.85546875" style="2" customWidth="1"/>
    <col min="51" max="51" width="5.140625" style="2" bestFit="1" customWidth="1"/>
    <col min="52" max="52" width="4" style="2" customWidth="1"/>
    <col min="53" max="53" width="4.28515625" style="3" bestFit="1" customWidth="1"/>
    <col min="54" max="63" width="4" style="4" customWidth="1"/>
    <col min="64" max="64" width="5.140625" style="4" customWidth="1"/>
    <col min="65" max="65" width="5.140625" style="3" customWidth="1"/>
    <col min="66" max="66" width="8.85546875" style="4" customWidth="1"/>
    <col min="67" max="67" width="8.85546875" style="3" customWidth="1"/>
    <col min="68" max="68" width="7.7109375" style="4" customWidth="1"/>
    <col min="69" max="69" width="7.7109375" style="3" customWidth="1"/>
    <col min="70" max="70" width="7.140625" style="2" bestFit="1" customWidth="1"/>
    <col min="71" max="71" width="6.5703125" style="2" customWidth="1"/>
    <col min="72" max="72" width="15.85546875" style="2" bestFit="1" customWidth="1"/>
    <col min="73" max="73" width="14.5703125" style="2" bestFit="1" customWidth="1"/>
    <col min="74" max="74" width="4.5703125" style="2" bestFit="1" customWidth="1"/>
    <col min="75" max="79" width="4.5703125" style="2" customWidth="1"/>
    <col min="80" max="82" width="4.5703125" style="2" bestFit="1" customWidth="1"/>
    <col min="83" max="83" width="4.5703125" style="2" customWidth="1"/>
    <col min="84" max="84" width="5.140625" style="1" bestFit="1" customWidth="1"/>
    <col min="85" max="85" width="5.5703125" style="2" customWidth="1"/>
    <col min="86" max="93" width="5" style="3" customWidth="1"/>
    <col min="94" max="94" width="5" style="2" customWidth="1"/>
    <col min="95" max="95" width="5" style="2" bestFit="1" customWidth="1"/>
    <col min="96" max="96" width="5" style="2" customWidth="1"/>
    <col min="97" max="97" width="5" style="1" customWidth="1"/>
    <col min="98" max="98" width="6.42578125" style="3" customWidth="1"/>
    <col min="99" max="99" width="5.42578125" style="5" customWidth="1"/>
    <col min="100" max="106" width="5.42578125" style="3" customWidth="1"/>
    <col min="107" max="108" width="5.140625" style="2" bestFit="1" customWidth="1"/>
    <col min="109" max="109" width="5.140625" style="2" customWidth="1"/>
    <col min="110" max="110" width="5.140625" style="3" customWidth="1"/>
    <col min="111" max="111" width="7.140625" style="3" customWidth="1"/>
    <col min="112" max="113" width="7.140625" style="5" customWidth="1"/>
    <col min="114" max="114" width="5.140625" style="2" bestFit="1" customWidth="1"/>
    <col min="115" max="115" width="3.85546875" style="3" bestFit="1" customWidth="1"/>
    <col min="116" max="116" width="7.140625" style="2" bestFit="1" customWidth="1"/>
    <col min="117" max="117" width="5.140625" style="2" bestFit="1" customWidth="1"/>
    <col min="118" max="126" width="3.85546875" style="2" customWidth="1"/>
    <col min="127" max="127" width="4" style="2" customWidth="1"/>
    <col min="128" max="128" width="5.140625" style="3" bestFit="1" customWidth="1"/>
    <col min="129" max="139" width="5.140625" style="4" customWidth="1"/>
    <col min="140" max="140" width="5.140625" style="3" customWidth="1"/>
    <col min="141" max="141" width="7.28515625" style="4" customWidth="1"/>
    <col min="142" max="142" width="10.28515625" style="3" customWidth="1"/>
    <col min="143" max="143" width="6.85546875" style="4" customWidth="1"/>
    <col min="144" max="144" width="8.42578125" style="3" customWidth="1"/>
    <col min="145" max="145" width="7.140625" style="2" bestFit="1" customWidth="1"/>
    <col min="146" max="146" width="5.140625" style="2" bestFit="1" customWidth="1"/>
    <col min="147" max="147" width="15.85546875" style="2" bestFit="1" customWidth="1"/>
    <col min="148" max="148" width="12.28515625" style="2" customWidth="1"/>
    <col min="149" max="149" width="3.42578125" style="2" customWidth="1"/>
    <col min="150" max="151" width="9.140625" style="2"/>
    <col min="152" max="152" width="6.28515625" style="2" customWidth="1"/>
    <col min="153" max="153" width="7.42578125" style="2" customWidth="1"/>
    <col min="154" max="154" width="21.7109375" style="2" bestFit="1" customWidth="1"/>
    <col min="155" max="16384" width="9.140625" style="2"/>
  </cols>
  <sheetData>
    <row r="1" spans="1:217" s="43" customFormat="1" x14ac:dyDescent="0.3">
      <c r="A1" s="42"/>
      <c r="B1" s="42" t="s">
        <v>48</v>
      </c>
      <c r="C1" s="47"/>
      <c r="D1" s="48" t="s">
        <v>54</v>
      </c>
      <c r="E1" s="49"/>
      <c r="F1" s="49"/>
      <c r="G1" s="49"/>
      <c r="H1" s="49"/>
      <c r="I1" s="49"/>
      <c r="J1" s="48" t="s">
        <v>55</v>
      </c>
      <c r="K1" s="49"/>
      <c r="L1" s="49"/>
      <c r="M1" s="49"/>
      <c r="N1" s="49"/>
      <c r="O1" s="49"/>
      <c r="P1" s="48"/>
      <c r="Q1" s="48" t="s">
        <v>51</v>
      </c>
      <c r="R1" s="48"/>
      <c r="S1" s="48"/>
      <c r="T1" s="48" t="s">
        <v>52</v>
      </c>
      <c r="U1" s="48"/>
      <c r="V1" s="48"/>
      <c r="W1" s="48"/>
      <c r="X1" s="49"/>
      <c r="Y1" s="48" t="s">
        <v>56</v>
      </c>
      <c r="Z1" s="49"/>
      <c r="AA1" s="49"/>
      <c r="AB1" s="48"/>
      <c r="AC1" s="48" t="s">
        <v>57</v>
      </c>
      <c r="AD1" s="48"/>
      <c r="AE1" s="48"/>
      <c r="AF1" s="48"/>
      <c r="AG1" s="48"/>
      <c r="AH1" s="48"/>
      <c r="AI1" s="48"/>
      <c r="AJ1" s="48"/>
      <c r="AK1" s="49"/>
      <c r="AL1" s="48" t="s">
        <v>58</v>
      </c>
      <c r="AM1" s="48"/>
      <c r="AN1" s="48"/>
      <c r="AO1" s="48"/>
      <c r="AS1" s="42" t="s">
        <v>88</v>
      </c>
      <c r="AZ1" s="42"/>
      <c r="BA1" s="42"/>
      <c r="BB1" s="42"/>
      <c r="BC1" s="42"/>
      <c r="BD1" s="42"/>
      <c r="BE1" s="42" t="s">
        <v>89</v>
      </c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CF1" s="42"/>
      <c r="CG1" s="48"/>
      <c r="CH1" s="42"/>
      <c r="CI1" s="42"/>
      <c r="CJ1" s="42"/>
      <c r="CK1" s="42"/>
      <c r="CL1" s="42"/>
      <c r="CM1" s="42"/>
      <c r="CN1" s="42"/>
      <c r="CO1" s="42"/>
      <c r="CS1" s="42"/>
      <c r="CT1" s="42"/>
      <c r="CV1" s="42"/>
      <c r="CW1" s="42"/>
      <c r="CX1" s="42"/>
      <c r="CY1" s="42"/>
      <c r="CZ1" s="42"/>
      <c r="DA1" s="42"/>
      <c r="DB1" s="42"/>
      <c r="DF1" s="42"/>
      <c r="DG1" s="42"/>
      <c r="DK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FD1" s="42"/>
      <c r="FE1" s="42"/>
      <c r="FF1" s="42"/>
      <c r="FG1" s="42"/>
      <c r="FH1" s="42"/>
      <c r="FI1" s="42"/>
      <c r="FJ1" s="42"/>
      <c r="FK1" s="42"/>
      <c r="FP1" s="42"/>
      <c r="FQ1" s="42"/>
      <c r="FR1" s="42"/>
      <c r="FS1" s="42"/>
      <c r="FT1" s="42"/>
      <c r="FU1" s="42"/>
      <c r="FV1" s="42"/>
      <c r="FW1" s="42"/>
      <c r="FX1" s="42"/>
      <c r="GA1" s="42"/>
      <c r="GB1" s="42"/>
      <c r="GF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</row>
    <row r="2" spans="1:217" x14ac:dyDescent="0.3">
      <c r="B2" s="3" t="s">
        <v>148</v>
      </c>
      <c r="C2" s="50"/>
      <c r="D2" s="264" t="s">
        <v>149</v>
      </c>
      <c r="E2" s="264"/>
      <c r="F2" s="264"/>
      <c r="G2" s="264"/>
      <c r="H2" s="264"/>
      <c r="I2" s="3"/>
      <c r="J2" s="210" t="s">
        <v>150</v>
      </c>
      <c r="K2" s="210"/>
      <c r="L2" s="210"/>
      <c r="M2" s="210"/>
      <c r="Q2" s="210" t="s">
        <v>135</v>
      </c>
      <c r="R2" s="210"/>
      <c r="S2" s="210"/>
      <c r="T2" s="3">
        <v>3</v>
      </c>
      <c r="X2" s="3"/>
      <c r="Y2" s="210" t="s">
        <v>151</v>
      </c>
      <c r="Z2" s="210"/>
      <c r="AA2" s="210"/>
      <c r="AC2" s="210" t="s">
        <v>152</v>
      </c>
      <c r="AD2" s="210"/>
      <c r="AE2" s="210"/>
      <c r="AF2" s="210"/>
      <c r="AG2" s="210"/>
      <c r="AH2" s="210"/>
      <c r="AI2" s="210"/>
      <c r="AJ2" s="210"/>
      <c r="AK2" s="3"/>
      <c r="AL2" s="264" t="s">
        <v>153</v>
      </c>
      <c r="AM2" s="264"/>
      <c r="AN2" s="264"/>
      <c r="AO2" s="264"/>
      <c r="AP2" s="264"/>
      <c r="AQ2" s="264"/>
      <c r="AS2" s="210" t="s">
        <v>90</v>
      </c>
      <c r="AT2" s="210"/>
      <c r="AU2" s="210"/>
      <c r="AV2" s="210"/>
      <c r="AW2" s="210"/>
      <c r="AX2" s="210"/>
      <c r="AY2" s="210"/>
      <c r="AZ2" s="210"/>
      <c r="BA2" s="210"/>
      <c r="BB2" s="210"/>
      <c r="BC2" s="210"/>
      <c r="BD2" s="2"/>
      <c r="BE2" s="210" t="s">
        <v>91</v>
      </c>
      <c r="BF2" s="210"/>
      <c r="BG2" s="210"/>
      <c r="BH2" s="210"/>
      <c r="BI2" s="210"/>
      <c r="BJ2" s="210"/>
      <c r="BK2" s="210"/>
      <c r="BL2" s="210"/>
      <c r="BM2" s="210"/>
      <c r="BN2" s="210"/>
      <c r="BO2" s="210"/>
      <c r="CF2" s="2"/>
      <c r="CH2" s="2"/>
      <c r="CI2" s="2"/>
      <c r="CJ2" s="2"/>
      <c r="CK2" s="2"/>
      <c r="CL2" s="2"/>
    </row>
    <row r="3" spans="1:217" ht="17.25" customHeight="1" x14ac:dyDescent="0.3">
      <c r="A3" s="235" t="s">
        <v>46</v>
      </c>
      <c r="B3" s="236"/>
      <c r="C3" s="239" t="s">
        <v>0</v>
      </c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0"/>
      <c r="BK3" s="240"/>
      <c r="BL3" s="240"/>
      <c r="BM3" s="240"/>
      <c r="BN3" s="240"/>
      <c r="BO3" s="240"/>
      <c r="BP3" s="240"/>
      <c r="BQ3" s="240"/>
      <c r="BR3" s="240"/>
      <c r="BS3" s="241"/>
      <c r="BT3" s="105"/>
      <c r="BU3" s="105"/>
      <c r="BV3" s="211" t="s">
        <v>1</v>
      </c>
      <c r="BW3" s="212"/>
      <c r="BX3" s="212"/>
      <c r="BY3" s="212"/>
      <c r="BZ3" s="212"/>
      <c r="CA3" s="212"/>
      <c r="CB3" s="212"/>
      <c r="CC3" s="212"/>
      <c r="CD3" s="212"/>
      <c r="CE3" s="212"/>
      <c r="CF3" s="212"/>
      <c r="CG3" s="212"/>
      <c r="CH3" s="212"/>
      <c r="CI3" s="212"/>
      <c r="CJ3" s="212"/>
      <c r="CK3" s="212"/>
      <c r="CL3" s="212"/>
      <c r="CM3" s="212"/>
      <c r="CN3" s="212"/>
      <c r="CO3" s="212"/>
      <c r="CP3" s="212"/>
      <c r="CQ3" s="212"/>
      <c r="CR3" s="212"/>
      <c r="CS3" s="212"/>
      <c r="CT3" s="212"/>
      <c r="CU3" s="212"/>
      <c r="CV3" s="212"/>
      <c r="CW3" s="212"/>
      <c r="CX3" s="212"/>
      <c r="CY3" s="212"/>
      <c r="CZ3" s="212"/>
      <c r="DA3" s="212"/>
      <c r="DB3" s="212"/>
      <c r="DC3" s="212"/>
      <c r="DD3" s="212"/>
      <c r="DE3" s="212"/>
      <c r="DF3" s="212"/>
      <c r="DG3" s="212"/>
      <c r="DH3" s="212"/>
      <c r="DI3" s="212"/>
      <c r="DJ3" s="212"/>
      <c r="DK3" s="212"/>
      <c r="DL3" s="212"/>
      <c r="DM3" s="212"/>
      <c r="DN3" s="212"/>
      <c r="DO3" s="212"/>
      <c r="DP3" s="212"/>
      <c r="DQ3" s="212"/>
      <c r="DR3" s="212"/>
      <c r="DS3" s="212"/>
      <c r="DT3" s="212"/>
      <c r="DU3" s="212"/>
      <c r="DV3" s="212"/>
      <c r="DW3" s="212"/>
      <c r="DX3" s="212"/>
      <c r="DY3" s="212"/>
      <c r="DZ3" s="212"/>
      <c r="EA3" s="212"/>
      <c r="EB3" s="212"/>
      <c r="EC3" s="212"/>
      <c r="ED3" s="212"/>
      <c r="EE3" s="212"/>
      <c r="EF3" s="212"/>
      <c r="EG3" s="212"/>
      <c r="EH3" s="212"/>
      <c r="EI3" s="212"/>
      <c r="EJ3" s="212"/>
      <c r="EK3" s="212"/>
      <c r="EL3" s="212"/>
      <c r="EM3" s="212"/>
      <c r="EN3" s="212"/>
      <c r="EO3" s="212"/>
      <c r="EP3" s="213"/>
      <c r="EQ3" s="105"/>
      <c r="ER3" s="105"/>
    </row>
    <row r="4" spans="1:217" ht="13.5" customHeight="1" x14ac:dyDescent="0.3">
      <c r="A4" s="235"/>
      <c r="B4" s="236"/>
      <c r="C4" s="239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0"/>
      <c r="AY4" s="240"/>
      <c r="AZ4" s="240"/>
      <c r="BA4" s="240"/>
      <c r="BB4" s="240"/>
      <c r="BC4" s="240"/>
      <c r="BD4" s="240"/>
      <c r="BE4" s="240"/>
      <c r="BF4" s="240"/>
      <c r="BG4" s="240"/>
      <c r="BH4" s="240"/>
      <c r="BI4" s="240"/>
      <c r="BJ4" s="240"/>
      <c r="BK4" s="240"/>
      <c r="BL4" s="240"/>
      <c r="BM4" s="240"/>
      <c r="BN4" s="240"/>
      <c r="BO4" s="240"/>
      <c r="BP4" s="240"/>
      <c r="BQ4" s="240"/>
      <c r="BR4" s="240"/>
      <c r="BS4" s="241"/>
      <c r="BT4" s="105"/>
      <c r="BU4" s="105"/>
      <c r="BV4" s="214"/>
      <c r="BW4" s="215"/>
      <c r="BX4" s="215"/>
      <c r="BY4" s="215"/>
      <c r="BZ4" s="215"/>
      <c r="CA4" s="215"/>
      <c r="CB4" s="215"/>
      <c r="CC4" s="215"/>
      <c r="CD4" s="215"/>
      <c r="CE4" s="215"/>
      <c r="CF4" s="215"/>
      <c r="CG4" s="215"/>
      <c r="CH4" s="215"/>
      <c r="CI4" s="215"/>
      <c r="CJ4" s="215"/>
      <c r="CK4" s="215"/>
      <c r="CL4" s="215"/>
      <c r="CM4" s="215"/>
      <c r="CN4" s="215"/>
      <c r="CO4" s="215"/>
      <c r="CP4" s="215"/>
      <c r="CQ4" s="215"/>
      <c r="CR4" s="215"/>
      <c r="CS4" s="215"/>
      <c r="CT4" s="215"/>
      <c r="CU4" s="215"/>
      <c r="CV4" s="215"/>
      <c r="CW4" s="215"/>
      <c r="CX4" s="215"/>
      <c r="CY4" s="215"/>
      <c r="CZ4" s="215"/>
      <c r="DA4" s="215"/>
      <c r="DB4" s="215"/>
      <c r="DC4" s="215"/>
      <c r="DD4" s="215"/>
      <c r="DE4" s="215"/>
      <c r="DF4" s="215"/>
      <c r="DG4" s="215"/>
      <c r="DH4" s="215"/>
      <c r="DI4" s="215"/>
      <c r="DJ4" s="215"/>
      <c r="DK4" s="215"/>
      <c r="DL4" s="215"/>
      <c r="DM4" s="215"/>
      <c r="DN4" s="215"/>
      <c r="DO4" s="215"/>
      <c r="DP4" s="215"/>
      <c r="DQ4" s="215"/>
      <c r="DR4" s="215"/>
      <c r="DS4" s="215"/>
      <c r="DT4" s="215"/>
      <c r="DU4" s="215"/>
      <c r="DV4" s="215"/>
      <c r="DW4" s="215"/>
      <c r="DX4" s="215"/>
      <c r="DY4" s="215"/>
      <c r="DZ4" s="215"/>
      <c r="EA4" s="215"/>
      <c r="EB4" s="215"/>
      <c r="EC4" s="215"/>
      <c r="ED4" s="215"/>
      <c r="EE4" s="215"/>
      <c r="EF4" s="215"/>
      <c r="EG4" s="215"/>
      <c r="EH4" s="215"/>
      <c r="EI4" s="215"/>
      <c r="EJ4" s="215"/>
      <c r="EK4" s="215"/>
      <c r="EL4" s="215"/>
      <c r="EM4" s="215"/>
      <c r="EN4" s="215"/>
      <c r="EO4" s="215"/>
      <c r="EP4" s="216"/>
      <c r="EQ4" s="105"/>
      <c r="ER4" s="105"/>
    </row>
    <row r="5" spans="1:217" ht="17.25" customHeight="1" x14ac:dyDescent="0.3">
      <c r="A5" s="237"/>
      <c r="B5" s="238"/>
      <c r="C5" s="106"/>
      <c r="D5" s="8">
        <v>10</v>
      </c>
      <c r="E5" s="8">
        <v>20</v>
      </c>
      <c r="F5" s="8"/>
      <c r="G5" s="8"/>
      <c r="H5" s="8">
        <v>0</v>
      </c>
      <c r="I5" s="40">
        <f>SUM(D5:H5)</f>
        <v>30</v>
      </c>
      <c r="J5" s="40"/>
      <c r="K5" s="8"/>
      <c r="L5" s="8">
        <v>20</v>
      </c>
      <c r="M5" s="8">
        <v>10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40">
        <f>SUM(L5:U5)</f>
        <v>30</v>
      </c>
      <c r="W5" s="8"/>
      <c r="X5" s="8">
        <v>40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16">
        <f>SUM(X5:AG5)</f>
        <v>40</v>
      </c>
      <c r="AJ5" s="8"/>
      <c r="AK5" s="10"/>
      <c r="AL5" s="10"/>
      <c r="AM5" s="8">
        <v>100</v>
      </c>
      <c r="AN5" s="8"/>
      <c r="AO5" s="10"/>
      <c r="AP5" s="8">
        <v>10</v>
      </c>
      <c r="AQ5" s="8"/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60">
        <f>SUM(AP5:AY5)</f>
        <v>10</v>
      </c>
      <c r="BA5" s="8"/>
      <c r="BB5" s="8">
        <v>20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9">
        <f>SUM(BB5:BK5)</f>
        <v>20</v>
      </c>
      <c r="BM5" s="8"/>
      <c r="BN5" s="9">
        <v>100</v>
      </c>
      <c r="BO5" s="8"/>
      <c r="BP5" s="9"/>
      <c r="BQ5" s="8"/>
      <c r="BR5" s="6"/>
      <c r="BS5" s="6"/>
      <c r="BT5" s="6"/>
      <c r="BU5" s="6"/>
      <c r="BV5" s="8">
        <v>20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60">
        <f>SUM(BV5:CE5)</f>
        <v>20</v>
      </c>
      <c r="CG5" s="40"/>
      <c r="CH5" s="8"/>
      <c r="CI5" s="8">
        <v>10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60">
        <f>SUM(CI5:CR5)</f>
        <v>10</v>
      </c>
      <c r="CT5" s="8"/>
      <c r="CU5" s="8">
        <v>10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14">
        <f>SUM(CU5:DD5)</f>
        <v>10</v>
      </c>
      <c r="DG5" s="8"/>
      <c r="DH5" s="8"/>
      <c r="DI5" s="8"/>
      <c r="DJ5" s="7">
        <v>100</v>
      </c>
      <c r="DK5" s="8"/>
      <c r="DL5" s="8"/>
      <c r="DM5" s="8">
        <v>100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60">
        <f>SUM(DM5:DV5)</f>
        <v>100</v>
      </c>
      <c r="DX5" s="8"/>
      <c r="DY5" s="8">
        <v>10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61">
        <f>SUM(DY5:EH5)</f>
        <v>10</v>
      </c>
      <c r="EJ5" s="8"/>
      <c r="EK5" s="9">
        <v>10</v>
      </c>
      <c r="EL5" s="8"/>
      <c r="EM5" s="9"/>
      <c r="EN5" s="8"/>
      <c r="EO5" s="6"/>
      <c r="EP5" s="6"/>
      <c r="EQ5" s="6"/>
      <c r="ER5" s="6"/>
    </row>
    <row r="6" spans="1:217" s="1" customFormat="1" ht="15.75" customHeight="1" x14ac:dyDescent="0.2">
      <c r="A6" s="36"/>
      <c r="B6" s="36" t="s">
        <v>15</v>
      </c>
      <c r="C6" s="46"/>
      <c r="D6" s="268" t="s">
        <v>80</v>
      </c>
      <c r="E6" s="269"/>
      <c r="F6" s="26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9"/>
      <c r="AO6" s="269"/>
      <c r="AP6" s="221" t="s">
        <v>112</v>
      </c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11"/>
      <c r="BT6" s="39"/>
      <c r="BU6" s="39"/>
      <c r="BV6" s="217" t="s">
        <v>80</v>
      </c>
      <c r="BW6" s="218"/>
      <c r="BX6" s="218"/>
      <c r="BY6" s="218"/>
      <c r="BZ6" s="218"/>
      <c r="CA6" s="218"/>
      <c r="CB6" s="218"/>
      <c r="CC6" s="218"/>
      <c r="CD6" s="218"/>
      <c r="CE6" s="218"/>
      <c r="CF6" s="218"/>
      <c r="CG6" s="218"/>
      <c r="CH6" s="218"/>
      <c r="CI6" s="218"/>
      <c r="CJ6" s="218"/>
      <c r="CK6" s="218"/>
      <c r="CL6" s="218"/>
      <c r="CM6" s="218"/>
      <c r="CN6" s="218"/>
      <c r="CO6" s="218"/>
      <c r="CP6" s="218"/>
      <c r="CQ6" s="218"/>
      <c r="CR6" s="218"/>
      <c r="CS6" s="218"/>
      <c r="CT6" s="218"/>
      <c r="CU6" s="218"/>
      <c r="CV6" s="218"/>
      <c r="CW6" s="218"/>
      <c r="CX6" s="218"/>
      <c r="CY6" s="218"/>
      <c r="CZ6" s="218"/>
      <c r="DA6" s="218"/>
      <c r="DB6" s="218"/>
      <c r="DC6" s="218"/>
      <c r="DD6" s="218"/>
      <c r="DE6" s="218"/>
      <c r="DF6" s="218"/>
      <c r="DG6" s="218"/>
      <c r="DH6" s="218"/>
      <c r="DI6" s="218"/>
      <c r="DJ6" s="218"/>
      <c r="DK6" s="218"/>
      <c r="DL6" s="219"/>
      <c r="DM6" s="220" t="s">
        <v>81</v>
      </c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11"/>
      <c r="EQ6" s="39"/>
      <c r="ER6" s="39"/>
    </row>
    <row r="7" spans="1:217" x14ac:dyDescent="0.3">
      <c r="A7" s="37"/>
      <c r="B7" s="38" t="s">
        <v>84</v>
      </c>
      <c r="C7" s="51"/>
      <c r="D7" s="242" t="s">
        <v>35</v>
      </c>
      <c r="E7" s="243"/>
      <c r="F7" s="243"/>
      <c r="G7" s="243"/>
      <c r="H7" s="243"/>
      <c r="I7" s="243"/>
      <c r="J7" s="243"/>
      <c r="K7" s="243"/>
      <c r="L7" s="243" t="s">
        <v>110</v>
      </c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 t="s">
        <v>37</v>
      </c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2" t="s">
        <v>41</v>
      </c>
      <c r="AK7" s="252"/>
      <c r="AL7" s="52" t="s">
        <v>45</v>
      </c>
      <c r="AM7" s="253" t="s">
        <v>40</v>
      </c>
      <c r="AN7" s="254"/>
      <c r="AO7" s="255">
        <v>1</v>
      </c>
      <c r="AP7" s="222" t="s">
        <v>38</v>
      </c>
      <c r="AQ7" s="223"/>
      <c r="AR7" s="223"/>
      <c r="AS7" s="223"/>
      <c r="AT7" s="223"/>
      <c r="AU7" s="223"/>
      <c r="AV7" s="223"/>
      <c r="AW7" s="223"/>
      <c r="AX7" s="223"/>
      <c r="AY7" s="223"/>
      <c r="AZ7" s="223"/>
      <c r="BA7" s="224"/>
      <c r="BB7" s="225" t="s">
        <v>39</v>
      </c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7"/>
      <c r="BN7" s="225" t="s">
        <v>43</v>
      </c>
      <c r="BO7" s="227"/>
      <c r="BP7" s="222" t="s">
        <v>44</v>
      </c>
      <c r="BQ7" s="224"/>
      <c r="BR7" s="244">
        <v>1</v>
      </c>
      <c r="BS7" s="247" t="s">
        <v>2</v>
      </c>
      <c r="BT7" s="207" t="s">
        <v>104</v>
      </c>
      <c r="BU7" s="265" t="s">
        <v>85</v>
      </c>
      <c r="BV7" s="222" t="s">
        <v>35</v>
      </c>
      <c r="BW7" s="223"/>
      <c r="BX7" s="223"/>
      <c r="BY7" s="223"/>
      <c r="BZ7" s="223"/>
      <c r="CA7" s="223"/>
      <c r="CB7" s="223"/>
      <c r="CC7" s="223"/>
      <c r="CD7" s="223"/>
      <c r="CE7" s="223"/>
      <c r="CF7" s="223"/>
      <c r="CG7" s="223"/>
      <c r="CH7" s="224"/>
      <c r="CI7" s="222" t="s">
        <v>36</v>
      </c>
      <c r="CJ7" s="223"/>
      <c r="CK7" s="223"/>
      <c r="CL7" s="223"/>
      <c r="CM7" s="223"/>
      <c r="CN7" s="223"/>
      <c r="CO7" s="223"/>
      <c r="CP7" s="223"/>
      <c r="CQ7" s="223"/>
      <c r="CR7" s="223"/>
      <c r="CS7" s="223"/>
      <c r="CT7" s="224"/>
      <c r="CU7" s="222" t="s">
        <v>37</v>
      </c>
      <c r="CV7" s="223"/>
      <c r="CW7" s="223"/>
      <c r="CX7" s="223"/>
      <c r="CY7" s="223"/>
      <c r="CZ7" s="223"/>
      <c r="DA7" s="223"/>
      <c r="DB7" s="223"/>
      <c r="DC7" s="223"/>
      <c r="DD7" s="223"/>
      <c r="DE7" s="223"/>
      <c r="DF7" s="224"/>
      <c r="DG7" s="222" t="s">
        <v>41</v>
      </c>
      <c r="DH7" s="224"/>
      <c r="DI7" s="94" t="s">
        <v>45</v>
      </c>
      <c r="DJ7" s="228" t="s">
        <v>40</v>
      </c>
      <c r="DK7" s="229"/>
      <c r="DL7" s="230">
        <v>1</v>
      </c>
      <c r="DM7" s="222" t="s">
        <v>38</v>
      </c>
      <c r="DN7" s="223"/>
      <c r="DO7" s="223"/>
      <c r="DP7" s="223"/>
      <c r="DQ7" s="223"/>
      <c r="DR7" s="223"/>
      <c r="DS7" s="223"/>
      <c r="DT7" s="223"/>
      <c r="DU7" s="223"/>
      <c r="DV7" s="223"/>
      <c r="DW7" s="223"/>
      <c r="DX7" s="224"/>
      <c r="DY7" s="225" t="s">
        <v>39</v>
      </c>
      <c r="DZ7" s="226"/>
      <c r="EA7" s="226"/>
      <c r="EB7" s="226"/>
      <c r="EC7" s="226"/>
      <c r="ED7" s="226"/>
      <c r="EE7" s="226"/>
      <c r="EF7" s="226"/>
      <c r="EG7" s="226"/>
      <c r="EH7" s="226"/>
      <c r="EI7" s="226"/>
      <c r="EJ7" s="227"/>
      <c r="EK7" s="225" t="s">
        <v>43</v>
      </c>
      <c r="EL7" s="227"/>
      <c r="EM7" s="222" t="s">
        <v>44</v>
      </c>
      <c r="EN7" s="224"/>
      <c r="EO7" s="244">
        <v>1</v>
      </c>
      <c r="EP7" s="247" t="s">
        <v>3</v>
      </c>
      <c r="EQ7" s="207" t="s">
        <v>104</v>
      </c>
      <c r="ER7" s="261" t="s">
        <v>85</v>
      </c>
      <c r="ES7" s="41"/>
      <c r="ET7" s="258"/>
      <c r="EU7" s="258"/>
      <c r="EV7" s="258"/>
      <c r="EW7" s="258"/>
    </row>
    <row r="8" spans="1:217" x14ac:dyDescent="0.3">
      <c r="A8" s="84"/>
      <c r="B8" s="85"/>
      <c r="C8" s="86"/>
      <c r="D8" s="98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8"/>
      <c r="AK8" s="100"/>
      <c r="AL8" s="52"/>
      <c r="AM8" s="101"/>
      <c r="AN8" s="102"/>
      <c r="AO8" s="256"/>
      <c r="AP8" s="90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2"/>
      <c r="BB8" s="93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5"/>
      <c r="BN8" s="93"/>
      <c r="BO8" s="95"/>
      <c r="BP8" s="90"/>
      <c r="BQ8" s="92"/>
      <c r="BR8" s="245"/>
      <c r="BS8" s="248"/>
      <c r="BT8" s="208"/>
      <c r="BU8" s="266"/>
      <c r="BV8" s="90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H8" s="92"/>
      <c r="CI8" s="90"/>
      <c r="CJ8" s="91"/>
      <c r="CK8" s="91"/>
      <c r="CL8" s="91"/>
      <c r="CM8" s="91"/>
      <c r="CN8" s="91"/>
      <c r="CO8" s="91"/>
      <c r="CP8" s="91"/>
      <c r="CQ8" s="91"/>
      <c r="CR8" s="91"/>
      <c r="CS8" s="91"/>
      <c r="CT8" s="92"/>
      <c r="CU8" s="90"/>
      <c r="CV8" s="91"/>
      <c r="CW8" s="91"/>
      <c r="CX8" s="91"/>
      <c r="CY8" s="91"/>
      <c r="CZ8" s="91"/>
      <c r="DA8" s="91"/>
      <c r="DB8" s="91"/>
      <c r="DC8" s="91"/>
      <c r="DD8" s="91"/>
      <c r="DE8" s="91"/>
      <c r="DF8" s="92"/>
      <c r="DG8" s="90"/>
      <c r="DH8" s="92"/>
      <c r="DI8" s="94"/>
      <c r="DJ8" s="96"/>
      <c r="DK8" s="97"/>
      <c r="DL8" s="231"/>
      <c r="DM8" s="90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92"/>
      <c r="DY8" s="93"/>
      <c r="DZ8" s="94"/>
      <c r="EA8" s="94"/>
      <c r="EB8" s="94"/>
      <c r="EC8" s="94"/>
      <c r="ED8" s="94"/>
      <c r="EE8" s="94"/>
      <c r="EF8" s="94"/>
      <c r="EG8" s="94"/>
      <c r="EH8" s="94"/>
      <c r="EI8" s="94"/>
      <c r="EJ8" s="95"/>
      <c r="EK8" s="93"/>
      <c r="EL8" s="95"/>
      <c r="EM8" s="90"/>
      <c r="EN8" s="92"/>
      <c r="EO8" s="245"/>
      <c r="EP8" s="248"/>
      <c r="EQ8" s="208"/>
      <c r="ER8" s="262"/>
      <c r="ES8" s="41"/>
      <c r="ET8" s="103"/>
      <c r="EU8" s="103"/>
      <c r="EV8" s="87"/>
      <c r="EW8" s="88"/>
    </row>
    <row r="9" spans="1:217" ht="18" thickBot="1" x14ac:dyDescent="0.35">
      <c r="A9" s="34" t="s">
        <v>10</v>
      </c>
      <c r="B9" s="35" t="s">
        <v>83</v>
      </c>
      <c r="C9" s="53" t="s">
        <v>27</v>
      </c>
      <c r="D9" s="54">
        <v>1</v>
      </c>
      <c r="E9" s="54">
        <v>2</v>
      </c>
      <c r="F9" s="54">
        <v>3</v>
      </c>
      <c r="G9" s="54">
        <v>4</v>
      </c>
      <c r="H9" s="54">
        <v>5</v>
      </c>
      <c r="I9" s="55" t="s">
        <v>4</v>
      </c>
      <c r="J9" s="44" t="s">
        <v>111</v>
      </c>
      <c r="K9" s="55" t="s">
        <v>5</v>
      </c>
      <c r="L9" s="54">
        <v>1</v>
      </c>
      <c r="M9" s="54">
        <v>2</v>
      </c>
      <c r="N9" s="54">
        <v>3</v>
      </c>
      <c r="O9" s="54">
        <v>4</v>
      </c>
      <c r="P9" s="54">
        <v>5</v>
      </c>
      <c r="Q9" s="54">
        <v>6</v>
      </c>
      <c r="R9" s="54">
        <v>7</v>
      </c>
      <c r="S9" s="54">
        <v>8</v>
      </c>
      <c r="T9" s="54">
        <v>9</v>
      </c>
      <c r="U9" s="54">
        <v>10</v>
      </c>
      <c r="V9" s="55" t="s">
        <v>30</v>
      </c>
      <c r="W9" s="55" t="s">
        <v>31</v>
      </c>
      <c r="X9" s="54">
        <v>1</v>
      </c>
      <c r="Y9" s="54">
        <v>2</v>
      </c>
      <c r="Z9" s="54">
        <v>3</v>
      </c>
      <c r="AA9" s="54">
        <v>4</v>
      </c>
      <c r="AB9" s="54">
        <v>5</v>
      </c>
      <c r="AC9" s="54">
        <v>6</v>
      </c>
      <c r="AD9" s="54">
        <v>7</v>
      </c>
      <c r="AE9" s="54">
        <v>8</v>
      </c>
      <c r="AF9" s="54">
        <v>9</v>
      </c>
      <c r="AG9" s="54">
        <v>10</v>
      </c>
      <c r="AH9" s="55" t="s">
        <v>101</v>
      </c>
      <c r="AI9" s="55" t="s">
        <v>6</v>
      </c>
      <c r="AJ9" s="55" t="s">
        <v>42</v>
      </c>
      <c r="AK9" s="55" t="s">
        <v>7</v>
      </c>
      <c r="AL9" s="56">
        <v>0.6</v>
      </c>
      <c r="AM9" s="250">
        <v>0.4</v>
      </c>
      <c r="AN9" s="251"/>
      <c r="AO9" s="257"/>
      <c r="AP9" s="62">
        <v>1</v>
      </c>
      <c r="AQ9" s="62">
        <v>2</v>
      </c>
      <c r="AR9" s="62">
        <v>3</v>
      </c>
      <c r="AS9" s="62">
        <v>4</v>
      </c>
      <c r="AT9" s="62">
        <v>5</v>
      </c>
      <c r="AU9" s="62">
        <v>6</v>
      </c>
      <c r="AV9" s="62">
        <v>7</v>
      </c>
      <c r="AW9" s="62">
        <v>8</v>
      </c>
      <c r="AX9" s="62">
        <v>9</v>
      </c>
      <c r="AY9" s="62">
        <v>10</v>
      </c>
      <c r="AZ9" s="62" t="s">
        <v>8</v>
      </c>
      <c r="BA9" s="62" t="s">
        <v>9</v>
      </c>
      <c r="BB9" s="64">
        <v>1</v>
      </c>
      <c r="BC9" s="64">
        <v>2</v>
      </c>
      <c r="BD9" s="64">
        <v>3</v>
      </c>
      <c r="BE9" s="64">
        <v>4</v>
      </c>
      <c r="BF9" s="64">
        <v>5</v>
      </c>
      <c r="BG9" s="64">
        <v>6</v>
      </c>
      <c r="BH9" s="64">
        <v>7</v>
      </c>
      <c r="BI9" s="64">
        <v>8</v>
      </c>
      <c r="BJ9" s="64">
        <v>9</v>
      </c>
      <c r="BK9" s="64">
        <v>10</v>
      </c>
      <c r="BL9" s="64" t="s">
        <v>34</v>
      </c>
      <c r="BM9" s="64" t="s">
        <v>33</v>
      </c>
      <c r="BN9" s="205" t="s">
        <v>32</v>
      </c>
      <c r="BO9" s="206"/>
      <c r="BP9" s="64" t="s">
        <v>42</v>
      </c>
      <c r="BQ9" s="64" t="s">
        <v>7</v>
      </c>
      <c r="BR9" s="246"/>
      <c r="BS9" s="249"/>
      <c r="BT9" s="209"/>
      <c r="BU9" s="267"/>
      <c r="BV9" s="64">
        <v>1</v>
      </c>
      <c r="BW9" s="64">
        <v>2</v>
      </c>
      <c r="BX9" s="64">
        <v>3</v>
      </c>
      <c r="BY9" s="64">
        <v>4</v>
      </c>
      <c r="BZ9" s="64">
        <v>5</v>
      </c>
      <c r="CA9" s="64">
        <v>6</v>
      </c>
      <c r="CB9" s="64">
        <v>7</v>
      </c>
      <c r="CC9" s="64">
        <v>8</v>
      </c>
      <c r="CD9" s="64">
        <v>9</v>
      </c>
      <c r="CE9" s="64">
        <v>10</v>
      </c>
      <c r="CF9" s="64" t="s">
        <v>4</v>
      </c>
      <c r="CG9" s="44" t="s">
        <v>111</v>
      </c>
      <c r="CH9" s="64" t="s">
        <v>5</v>
      </c>
      <c r="CI9" s="64">
        <v>1</v>
      </c>
      <c r="CJ9" s="64">
        <v>2</v>
      </c>
      <c r="CK9" s="64">
        <v>3</v>
      </c>
      <c r="CL9" s="64">
        <v>4</v>
      </c>
      <c r="CM9" s="64">
        <v>5</v>
      </c>
      <c r="CN9" s="64">
        <v>6</v>
      </c>
      <c r="CO9" s="64">
        <v>7</v>
      </c>
      <c r="CP9" s="64">
        <v>8</v>
      </c>
      <c r="CQ9" s="64">
        <v>9</v>
      </c>
      <c r="CR9" s="64">
        <v>10</v>
      </c>
      <c r="CS9" s="64" t="s">
        <v>30</v>
      </c>
      <c r="CT9" s="64" t="s">
        <v>31</v>
      </c>
      <c r="CU9" s="64">
        <v>1</v>
      </c>
      <c r="CV9" s="64">
        <v>2</v>
      </c>
      <c r="CW9" s="64">
        <v>3</v>
      </c>
      <c r="CX9" s="64">
        <v>4</v>
      </c>
      <c r="CY9" s="64">
        <v>5</v>
      </c>
      <c r="CZ9" s="64">
        <v>6</v>
      </c>
      <c r="DA9" s="64">
        <v>7</v>
      </c>
      <c r="DB9" s="64">
        <v>8</v>
      </c>
      <c r="DC9" s="64">
        <v>9</v>
      </c>
      <c r="DD9" s="64">
        <v>10</v>
      </c>
      <c r="DE9" s="64" t="s">
        <v>4</v>
      </c>
      <c r="DF9" s="64" t="s">
        <v>6</v>
      </c>
      <c r="DG9" s="64" t="s">
        <v>42</v>
      </c>
      <c r="DH9" s="64" t="s">
        <v>7</v>
      </c>
      <c r="DI9" s="65">
        <v>0.6</v>
      </c>
      <c r="DJ9" s="233">
        <v>0.4</v>
      </c>
      <c r="DK9" s="234"/>
      <c r="DL9" s="232"/>
      <c r="DM9" s="64">
        <v>1</v>
      </c>
      <c r="DN9" s="64">
        <v>2</v>
      </c>
      <c r="DO9" s="64">
        <v>3</v>
      </c>
      <c r="DP9" s="64">
        <v>4</v>
      </c>
      <c r="DQ9" s="64">
        <v>5</v>
      </c>
      <c r="DR9" s="64">
        <v>6</v>
      </c>
      <c r="DS9" s="64">
        <v>7</v>
      </c>
      <c r="DT9" s="64">
        <v>8</v>
      </c>
      <c r="DU9" s="64">
        <v>9</v>
      </c>
      <c r="DV9" s="64">
        <v>10</v>
      </c>
      <c r="DW9" s="62" t="s">
        <v>8</v>
      </c>
      <c r="DX9" s="62" t="s">
        <v>9</v>
      </c>
      <c r="DY9" s="64">
        <v>1</v>
      </c>
      <c r="DZ9" s="64">
        <v>2</v>
      </c>
      <c r="EA9" s="64">
        <v>3</v>
      </c>
      <c r="EB9" s="64">
        <v>4</v>
      </c>
      <c r="EC9" s="64">
        <v>5</v>
      </c>
      <c r="ED9" s="64">
        <v>6</v>
      </c>
      <c r="EE9" s="64">
        <v>7</v>
      </c>
      <c r="EF9" s="64">
        <v>8</v>
      </c>
      <c r="EG9" s="64">
        <v>9</v>
      </c>
      <c r="EH9" s="64">
        <v>10</v>
      </c>
      <c r="EI9" s="64" t="s">
        <v>34</v>
      </c>
      <c r="EJ9" s="64" t="s">
        <v>33</v>
      </c>
      <c r="EK9" s="205" t="s">
        <v>32</v>
      </c>
      <c r="EL9" s="206"/>
      <c r="EM9" s="64" t="s">
        <v>42</v>
      </c>
      <c r="EN9" s="64" t="s">
        <v>7</v>
      </c>
      <c r="EO9" s="246"/>
      <c r="EP9" s="249"/>
      <c r="EQ9" s="209"/>
      <c r="ER9" s="263"/>
      <c r="ES9" s="41"/>
      <c r="ET9" s="107" t="s">
        <v>2</v>
      </c>
      <c r="EU9" s="107" t="s">
        <v>3</v>
      </c>
      <c r="EV9" s="259" t="s">
        <v>12</v>
      </c>
      <c r="EW9" s="260"/>
      <c r="EX9" s="1" t="s">
        <v>128</v>
      </c>
    </row>
    <row r="10" spans="1:217" ht="18" thickBot="1" x14ac:dyDescent="0.35">
      <c r="A10" s="104">
        <v>1</v>
      </c>
      <c r="B10" s="202" t="s">
        <v>212</v>
      </c>
      <c r="C10" s="195" t="s">
        <v>230</v>
      </c>
      <c r="D10" s="6">
        <v>6</v>
      </c>
      <c r="E10" s="6">
        <v>10</v>
      </c>
      <c r="F10" s="6"/>
      <c r="G10" s="6"/>
      <c r="H10" s="6"/>
      <c r="I10" s="57">
        <f t="shared" ref="I10:I42" si="0">SUM(D10:H10)</f>
        <v>16</v>
      </c>
      <c r="J10" s="45">
        <f>I10/$I$5*50+50</f>
        <v>76.666666666666671</v>
      </c>
      <c r="K10" s="57">
        <f>(I10*50/$I$5+50)*0.3</f>
        <v>23</v>
      </c>
      <c r="L10" s="186">
        <v>7</v>
      </c>
      <c r="M10" s="9"/>
      <c r="N10" s="9"/>
      <c r="O10" s="9"/>
      <c r="P10" s="9"/>
      <c r="Q10" s="9"/>
      <c r="R10" s="9"/>
      <c r="S10" s="12"/>
      <c r="T10" s="12"/>
      <c r="U10" s="12"/>
      <c r="V10" s="57">
        <f>SUM(L10:U10)</f>
        <v>7</v>
      </c>
      <c r="W10" s="57">
        <f>(V10*50/$V$5+50)*0.3</f>
        <v>18.5</v>
      </c>
      <c r="X10" s="6">
        <v>23</v>
      </c>
      <c r="Y10" s="9"/>
      <c r="Z10" s="9"/>
      <c r="AA10" s="9"/>
      <c r="AB10" s="9"/>
      <c r="AC10" s="9"/>
      <c r="AD10" s="9"/>
      <c r="AE10" s="9"/>
      <c r="AF10" s="9"/>
      <c r="AG10" s="9"/>
      <c r="AH10" s="57">
        <f>SUM(X10:AG10)</f>
        <v>23</v>
      </c>
      <c r="AI10" s="57">
        <f t="shared" ref="AI10:AI40" si="1">(AH10*50/$AH$5+50)*0.3</f>
        <v>23.625</v>
      </c>
      <c r="AJ10" s="9">
        <v>0</v>
      </c>
      <c r="AK10" s="57">
        <f>IF(AJ10,(100-AJ10*6)*10%,10)</f>
        <v>10</v>
      </c>
      <c r="AL10" s="57">
        <f t="shared" ref="AL10:AL40" si="2">SUM(K10,W10,AI10,AK10)*0.6</f>
        <v>45.074999999999996</v>
      </c>
      <c r="AM10" s="12">
        <v>66</v>
      </c>
      <c r="AN10" s="57">
        <f>(AM10*50/$AM$5+50)*0.4</f>
        <v>33.200000000000003</v>
      </c>
      <c r="AO10" s="58">
        <f>AL10+AN10</f>
        <v>78.275000000000006</v>
      </c>
      <c r="AP10" s="6">
        <f>D10</f>
        <v>6</v>
      </c>
      <c r="AQ10" s="6"/>
      <c r="AR10" s="6"/>
      <c r="AS10" s="6"/>
      <c r="AT10" s="6"/>
      <c r="AU10" s="6"/>
      <c r="AV10" s="6"/>
      <c r="AW10" s="6"/>
      <c r="AX10" s="6"/>
      <c r="AY10" s="6"/>
      <c r="AZ10" s="63">
        <f>SUM(AP10:AY10)</f>
        <v>6</v>
      </c>
      <c r="BA10" s="63">
        <f>(AZ10*50/$AZ$5+50)*0.35</f>
        <v>28</v>
      </c>
      <c r="BB10" s="6">
        <f>L10</f>
        <v>7</v>
      </c>
      <c r="BC10" s="6"/>
      <c r="BD10" s="6"/>
      <c r="BE10" s="12"/>
      <c r="BF10" s="12"/>
      <c r="BG10" s="12"/>
      <c r="BH10" s="12"/>
      <c r="BI10" s="12"/>
      <c r="BJ10" s="12"/>
      <c r="BK10" s="12"/>
      <c r="BL10" s="63">
        <f>SUM(BB10:BK10)</f>
        <v>7</v>
      </c>
      <c r="BM10" s="63">
        <f>(BL10*50/$BL$5+50)*0.35</f>
        <v>23.625</v>
      </c>
      <c r="BN10" s="6">
        <f>AM10</f>
        <v>66</v>
      </c>
      <c r="BO10" s="63">
        <f>(BN10*50/$BN$5+50)*0.15</f>
        <v>12.45</v>
      </c>
      <c r="BP10" s="12">
        <v>0</v>
      </c>
      <c r="BQ10" s="63">
        <f>IF(BP10,(100-BP10*6)*15%,15)</f>
        <v>15</v>
      </c>
      <c r="BR10" s="17">
        <f>SUM(BA10,BM10,BO10,BQ10)</f>
        <v>79.075000000000003</v>
      </c>
      <c r="BS10" s="18">
        <f>AO10*0.4+BR10*0.6</f>
        <v>78.754999999999995</v>
      </c>
      <c r="BT10" s="108">
        <f>LOOKUP(BS10,LOOKUP!$A$2:$A$10004,LOOKUP!$B$2:$B$10004)</f>
        <v>2.5</v>
      </c>
      <c r="BU10" s="1" t="s">
        <v>86</v>
      </c>
      <c r="BV10" s="6">
        <v>20</v>
      </c>
      <c r="BW10" s="6"/>
      <c r="BX10" s="6"/>
      <c r="BY10" s="6"/>
      <c r="BZ10" s="6"/>
      <c r="CA10" s="6"/>
      <c r="CB10" s="6"/>
      <c r="CC10" s="6"/>
      <c r="CD10" s="6"/>
      <c r="CE10" s="6"/>
      <c r="CF10" s="63">
        <f t="shared" ref="CF10:CF19" si="3">SUM(BV10:CE10)</f>
        <v>20</v>
      </c>
      <c r="CG10" s="45">
        <f>CF10/$CF$5*50+50</f>
        <v>100</v>
      </c>
      <c r="CH10" s="63">
        <f>(CF10*50/$CF$5+50)*0.3</f>
        <v>30</v>
      </c>
      <c r="CI10" s="12">
        <v>10</v>
      </c>
      <c r="CJ10" s="9"/>
      <c r="CK10" s="9"/>
      <c r="CL10" s="9"/>
      <c r="CM10" s="9"/>
      <c r="CN10" s="9"/>
      <c r="CO10" s="9"/>
      <c r="CP10" s="12"/>
      <c r="CQ10" s="12"/>
      <c r="CR10" s="12"/>
      <c r="CS10" s="63">
        <f>SUM(CI10:CR10)</f>
        <v>10</v>
      </c>
      <c r="CT10" s="63">
        <f>(CS10*50/$CS$5+50)*0.3</f>
        <v>30</v>
      </c>
      <c r="CU10" s="6">
        <v>10</v>
      </c>
      <c r="CV10" s="9"/>
      <c r="CW10" s="9"/>
      <c r="CX10" s="9"/>
      <c r="CY10" s="9"/>
      <c r="CZ10" s="9"/>
      <c r="DA10" s="9"/>
      <c r="DB10" s="9"/>
      <c r="DC10" s="9"/>
      <c r="DD10" s="9"/>
      <c r="DE10" s="63">
        <f>SUM(CU10:DD10)</f>
        <v>10</v>
      </c>
      <c r="DF10" s="63">
        <f t="shared" ref="DF10:DF40" si="4">(DE10*50/$DE$5+50)*0.3</f>
        <v>30</v>
      </c>
      <c r="DG10" s="9">
        <v>0</v>
      </c>
      <c r="DH10" s="63">
        <f>IF(DG10,(100-DG10*6)*10%,10)</f>
        <v>10</v>
      </c>
      <c r="DI10" s="63">
        <f>SUM(CH10,CT10,DF10,DH10)*0.6</f>
        <v>60</v>
      </c>
      <c r="DJ10" s="12">
        <v>80</v>
      </c>
      <c r="DK10" s="63">
        <f>(DJ10*50/$DJ$5+50)*0.4</f>
        <v>36</v>
      </c>
      <c r="DL10" s="15">
        <f>DI10+DK10</f>
        <v>96</v>
      </c>
      <c r="DM10" s="6">
        <f>DJ10</f>
        <v>80</v>
      </c>
      <c r="DN10" s="6"/>
      <c r="DO10" s="6"/>
      <c r="DP10" s="6"/>
      <c r="DQ10" s="6"/>
      <c r="DR10" s="6"/>
      <c r="DS10" s="6"/>
      <c r="DT10" s="6"/>
      <c r="DU10" s="6"/>
      <c r="DV10" s="6"/>
      <c r="DW10" s="63">
        <f t="shared" ref="DW10:DW40" si="5">SUM(DM10:DV10)</f>
        <v>80</v>
      </c>
      <c r="DX10" s="63">
        <f>(DW10*50/$DW$5+50)*0.35</f>
        <v>31.499999999999996</v>
      </c>
      <c r="DY10" s="6">
        <v>10</v>
      </c>
      <c r="DZ10" s="12"/>
      <c r="EA10" s="12"/>
      <c r="EB10" s="12"/>
      <c r="EC10" s="12"/>
      <c r="ED10" s="12"/>
      <c r="EE10" s="12"/>
      <c r="EF10" s="12"/>
      <c r="EG10" s="12"/>
      <c r="EH10" s="12"/>
      <c r="EI10" s="63">
        <f>SUM(DY10:EH10)</f>
        <v>10</v>
      </c>
      <c r="EJ10" s="63">
        <f>(EI10*50/$EI$5+50)*0.35</f>
        <v>35</v>
      </c>
      <c r="EK10" s="6">
        <v>10</v>
      </c>
      <c r="EL10" s="45">
        <f>(EK10*50/$EK$5+50)*0.15</f>
        <v>15</v>
      </c>
      <c r="EM10" s="12">
        <v>0</v>
      </c>
      <c r="EN10" s="63">
        <f>IF(EM10,(100-EM10*6)*15%,15)</f>
        <v>15</v>
      </c>
      <c r="EO10" s="17">
        <f>SUM(DX10,EJ10,EL10,EN10)</f>
        <v>96.5</v>
      </c>
      <c r="EP10" s="18">
        <f>DL10*0.4+EO10*0.6</f>
        <v>96.300000000000011</v>
      </c>
      <c r="EQ10" s="108">
        <f>LOOKUP(EP10,LOOKUP!$A$2:$A$10004,LOOKUP!$B$2:$B$10004)</f>
        <v>1.25</v>
      </c>
      <c r="ER10" s="1" t="s">
        <v>86</v>
      </c>
      <c r="ES10" s="41"/>
      <c r="ET10" s="108">
        <f>LOOKUP(BS10,LOOKUP!$A$2:$A$10004,LOOKUP!$B$2:$B$10004)</f>
        <v>2.5</v>
      </c>
      <c r="EU10" s="108">
        <f>LOOKUP(EP10,LOOKUP!$A$2:$A$10004,LOOKUP!$B$2:$B$10004)</f>
        <v>1.25</v>
      </c>
      <c r="EV10" s="109">
        <f>(ET10+EU10)/2</f>
        <v>1.875</v>
      </c>
      <c r="EW10" s="110">
        <f>LOOKUP(EV10,LOOKUP!$L$2:$L$2872,LOOKUP!$M$2:$M$2872)</f>
        <v>1.75</v>
      </c>
      <c r="EX10" s="1" t="s">
        <v>86</v>
      </c>
    </row>
    <row r="11" spans="1:217" ht="18" thickBot="1" x14ac:dyDescent="0.35">
      <c r="A11" s="104">
        <v>2</v>
      </c>
      <c r="B11" s="203" t="s">
        <v>213</v>
      </c>
      <c r="C11" s="195" t="s">
        <v>230</v>
      </c>
      <c r="D11" s="6">
        <v>7</v>
      </c>
      <c r="E11" s="6">
        <v>10</v>
      </c>
      <c r="F11" s="6"/>
      <c r="G11" s="6"/>
      <c r="H11" s="6"/>
      <c r="I11" s="57">
        <f t="shared" si="0"/>
        <v>17</v>
      </c>
      <c r="J11" s="45">
        <f t="shared" ref="J11:J42" si="6">I11/$I$5*50+50</f>
        <v>78.333333333333329</v>
      </c>
      <c r="K11" s="57">
        <f t="shared" ref="K11:K42" si="7">(I11*50/$I$5+50)*0.3</f>
        <v>23.499999999999996</v>
      </c>
      <c r="L11" s="186">
        <v>7</v>
      </c>
      <c r="M11" s="9"/>
      <c r="N11" s="9"/>
      <c r="O11" s="9"/>
      <c r="P11" s="9"/>
      <c r="Q11" s="9"/>
      <c r="R11" s="9"/>
      <c r="S11" s="12"/>
      <c r="T11" s="12"/>
      <c r="U11" s="12"/>
      <c r="V11" s="57">
        <f t="shared" ref="V11:V40" si="8">SUM(L11:U11)</f>
        <v>7</v>
      </c>
      <c r="W11" s="57">
        <f t="shared" ref="W11:W40" si="9">(V11*50/$V$5+50)*0.3</f>
        <v>18.5</v>
      </c>
      <c r="X11" s="6">
        <v>24</v>
      </c>
      <c r="Y11" s="9"/>
      <c r="Z11" s="9"/>
      <c r="AA11" s="9"/>
      <c r="AB11" s="9"/>
      <c r="AC11" s="9"/>
      <c r="AD11" s="9"/>
      <c r="AE11" s="9"/>
      <c r="AF11" s="9"/>
      <c r="AG11" s="9"/>
      <c r="AH11" s="57">
        <f t="shared" ref="AH11:AH40" si="10">SUM(X11:AG11)</f>
        <v>24</v>
      </c>
      <c r="AI11" s="57">
        <f t="shared" si="1"/>
        <v>24</v>
      </c>
      <c r="AJ11" s="9">
        <v>0</v>
      </c>
      <c r="AK11" s="57">
        <f t="shared" ref="AK11:AK40" si="11">IF(AJ11,(100-AJ11*6)*10%,10)</f>
        <v>10</v>
      </c>
      <c r="AL11" s="57">
        <f t="shared" si="2"/>
        <v>45.6</v>
      </c>
      <c r="AM11" s="12">
        <v>68</v>
      </c>
      <c r="AN11" s="57">
        <f t="shared" ref="AN11:AN40" si="12">(AM11*50/$AM$5+50)*0.4</f>
        <v>33.6</v>
      </c>
      <c r="AO11" s="58">
        <f t="shared" ref="AO11:AO40" si="13">AL11+AN11</f>
        <v>79.2</v>
      </c>
      <c r="AP11" s="6">
        <v>10</v>
      </c>
      <c r="AQ11" s="6"/>
      <c r="AR11" s="6"/>
      <c r="AS11" s="6"/>
      <c r="AT11" s="6"/>
      <c r="AU11" s="6"/>
      <c r="AV11" s="6"/>
      <c r="AW11" s="6"/>
      <c r="AX11" s="6"/>
      <c r="AY11" s="6"/>
      <c r="AZ11" s="63">
        <f t="shared" ref="AZ11:AZ40" si="14">SUM(AP11:AY11)</f>
        <v>10</v>
      </c>
      <c r="BA11" s="63">
        <f t="shared" ref="BA11:BA40" si="15">(AZ11*50/$AZ$5+50)*0.35</f>
        <v>35</v>
      </c>
      <c r="BB11" s="6">
        <f>L11</f>
        <v>7</v>
      </c>
      <c r="BC11" s="6"/>
      <c r="BD11" s="6"/>
      <c r="BE11" s="12"/>
      <c r="BF11" s="12"/>
      <c r="BG11" s="12"/>
      <c r="BH11" s="12"/>
      <c r="BI11" s="12"/>
      <c r="BJ11" s="12"/>
      <c r="BK11" s="12"/>
      <c r="BL11" s="63">
        <f t="shared" ref="BL11:BL40" si="16">SUM(BB11:BK11)</f>
        <v>7</v>
      </c>
      <c r="BM11" s="63">
        <f t="shared" ref="BM11:BM40" si="17">(BL11*50/$BL$5+50)*0.35</f>
        <v>23.625</v>
      </c>
      <c r="BN11" s="6">
        <f>AM11</f>
        <v>68</v>
      </c>
      <c r="BO11" s="63">
        <f t="shared" ref="BO11:BO40" si="18">(BN11*50/$BN$5+50)*0.15</f>
        <v>12.6</v>
      </c>
      <c r="BP11" s="12">
        <v>0</v>
      </c>
      <c r="BQ11" s="63">
        <f t="shared" ref="BQ11:BQ40" si="19">IF(BP11,(100-BP11*6)*15%,15)</f>
        <v>15</v>
      </c>
      <c r="BR11" s="17">
        <f t="shared" ref="BR11:BR40" si="20">SUM(BA11,BM11,BO11,BQ11)</f>
        <v>86.224999999999994</v>
      </c>
      <c r="BS11" s="18">
        <f t="shared" ref="BS11:BS40" si="21">AO11*0.4+BR11*0.6</f>
        <v>83.414999999999992</v>
      </c>
      <c r="BT11" s="108">
        <f>LOOKUP(BS11,LOOKUP!$A$2:$A$10004,LOOKUP!$B$2:$B$10004)</f>
        <v>2.25</v>
      </c>
      <c r="BU11" s="1" t="s">
        <v>86</v>
      </c>
      <c r="BV11" s="6">
        <v>20</v>
      </c>
      <c r="BW11" s="6"/>
      <c r="BX11" s="6"/>
      <c r="BY11" s="6"/>
      <c r="BZ11" s="6"/>
      <c r="CA11" s="6"/>
      <c r="CB11" s="6"/>
      <c r="CC11" s="6"/>
      <c r="CD11" s="6"/>
      <c r="CE11" s="6"/>
      <c r="CF11" s="63">
        <f t="shared" si="3"/>
        <v>20</v>
      </c>
      <c r="CG11" s="45">
        <f t="shared" ref="CG11:CG40" si="22">CF11/$CF$5*50+50</f>
        <v>100</v>
      </c>
      <c r="CH11" s="63">
        <f t="shared" ref="CH11:CH40" si="23">(CF11*50/$CF$5+50)*0.3</f>
        <v>30</v>
      </c>
      <c r="CI11" s="12">
        <v>10</v>
      </c>
      <c r="CJ11" s="9"/>
      <c r="CK11" s="9"/>
      <c r="CL11" s="9"/>
      <c r="CM11" s="9"/>
      <c r="CN11" s="9"/>
      <c r="CO11" s="9"/>
      <c r="CP11" s="12"/>
      <c r="CQ11" s="12"/>
      <c r="CR11" s="12"/>
      <c r="CS11" s="63">
        <f t="shared" ref="CS11:CS40" si="24">SUM(CI11:CR11)</f>
        <v>10</v>
      </c>
      <c r="CT11" s="63">
        <f t="shared" ref="CT11:CT40" si="25">(CS11*50/$CS$5+50)*0.3</f>
        <v>30</v>
      </c>
      <c r="CU11" s="6">
        <v>10</v>
      </c>
      <c r="CV11" s="9"/>
      <c r="CW11" s="9"/>
      <c r="CX11" s="9"/>
      <c r="CY11" s="9"/>
      <c r="CZ11" s="9"/>
      <c r="DA11" s="9"/>
      <c r="DB11" s="9"/>
      <c r="DC11" s="9"/>
      <c r="DD11" s="9"/>
      <c r="DE11" s="63">
        <f t="shared" ref="DE11:DE40" si="26">SUM(CU11:DD11)</f>
        <v>10</v>
      </c>
      <c r="DF11" s="63">
        <f t="shared" si="4"/>
        <v>30</v>
      </c>
      <c r="DG11" s="9">
        <v>0</v>
      </c>
      <c r="DH11" s="63">
        <f t="shared" ref="DH11:DH40" si="27">IF(DG11,(100-DG11*6)*10%,10)</f>
        <v>10</v>
      </c>
      <c r="DI11" s="63">
        <f t="shared" ref="DI11:DI40" si="28">SUM(CH11,CT11,DF11,DH11)*0.6</f>
        <v>60</v>
      </c>
      <c r="DJ11" s="12">
        <v>80</v>
      </c>
      <c r="DK11" s="63">
        <f t="shared" ref="DK11:DK40" si="29">(DJ11*50/$DJ$5+50)*0.4</f>
        <v>36</v>
      </c>
      <c r="DL11" s="15">
        <f t="shared" ref="DL11:DL40" si="30">DI11+DK11</f>
        <v>96</v>
      </c>
      <c r="DM11" s="6">
        <f>DJ11</f>
        <v>80</v>
      </c>
      <c r="DN11" s="6"/>
      <c r="DO11" s="6"/>
      <c r="DP11" s="6"/>
      <c r="DQ11" s="6"/>
      <c r="DR11" s="6"/>
      <c r="DS11" s="6"/>
      <c r="DT11" s="6"/>
      <c r="DU11" s="6"/>
      <c r="DV11" s="6"/>
      <c r="DW11" s="63">
        <f t="shared" si="5"/>
        <v>80</v>
      </c>
      <c r="DX11" s="63">
        <f t="shared" ref="DX11:DX40" si="31">(DW11*50/$DW$5+50)*0.35</f>
        <v>31.499999999999996</v>
      </c>
      <c r="DY11" s="6"/>
      <c r="DZ11" s="12"/>
      <c r="EA11" s="12"/>
      <c r="EB11" s="12"/>
      <c r="EC11" s="12"/>
      <c r="ED11" s="12"/>
      <c r="EE11" s="12"/>
      <c r="EF11" s="12"/>
      <c r="EG11" s="12"/>
      <c r="EH11" s="12"/>
      <c r="EI11" s="63">
        <f t="shared" ref="EI11:EI40" si="32">SUM(DY11:EH11)</f>
        <v>0</v>
      </c>
      <c r="EJ11" s="63">
        <f t="shared" ref="EJ11:EJ40" si="33">(EI11*50/$EI$5+50)*0.35</f>
        <v>17.5</v>
      </c>
      <c r="EK11" s="6"/>
      <c r="EL11" s="45">
        <f t="shared" ref="EL11:EL40" si="34">(EK11*50/$EK$5+50)*0.15</f>
        <v>7.5</v>
      </c>
      <c r="EM11" s="12">
        <v>0</v>
      </c>
      <c r="EN11" s="63">
        <f t="shared" ref="EN11:EN40" si="35">IF(EM11,(100-EM11*6)*15%,15)</f>
        <v>15</v>
      </c>
      <c r="EO11" s="17">
        <f t="shared" ref="EO11:EO40" si="36">SUM(DX11,EJ11,EL11,EN11)</f>
        <v>71.5</v>
      </c>
      <c r="EP11" s="18">
        <f t="shared" ref="EP11:EP40" si="37">DL11*0.4+EO11*0.6</f>
        <v>81.300000000000011</v>
      </c>
      <c r="EQ11" s="108">
        <f>LOOKUP(EP11,LOOKUP!$A$2:$A$10004,LOOKUP!$B$2:$B$10004)</f>
        <v>2.5</v>
      </c>
      <c r="ER11" s="1" t="s">
        <v>86</v>
      </c>
      <c r="ES11" s="41"/>
      <c r="ET11" s="108">
        <f>LOOKUP(BS11,LOOKUP!$A$2:$A$10004,LOOKUP!$B$2:$B$10004)</f>
        <v>2.25</v>
      </c>
      <c r="EU11" s="108">
        <f>LOOKUP(EP11,LOOKUP!$A$2:$A$10004,LOOKUP!$B$2:$B$10004)</f>
        <v>2.5</v>
      </c>
      <c r="EV11" s="109">
        <f t="shared" ref="EV11:EV40" si="38">(ET11+EU11)/2</f>
        <v>2.375</v>
      </c>
      <c r="EW11" s="110">
        <f>LOOKUP(EV11,LOOKUP!$L$2:$L$2872,LOOKUP!$M$2:$M$2872)</f>
        <v>2.25</v>
      </c>
      <c r="EX11" s="1" t="s">
        <v>86</v>
      </c>
    </row>
    <row r="12" spans="1:217" ht="18" thickBot="1" x14ac:dyDescent="0.35">
      <c r="A12" s="104">
        <v>3</v>
      </c>
      <c r="B12" s="203" t="s">
        <v>214</v>
      </c>
      <c r="C12" s="195" t="s">
        <v>230</v>
      </c>
      <c r="D12" s="6">
        <v>9</v>
      </c>
      <c r="E12" s="6">
        <v>10</v>
      </c>
      <c r="F12" s="6"/>
      <c r="G12" s="6"/>
      <c r="H12" s="6"/>
      <c r="I12" s="57">
        <f t="shared" si="0"/>
        <v>19</v>
      </c>
      <c r="J12" s="45">
        <f t="shared" si="6"/>
        <v>81.666666666666657</v>
      </c>
      <c r="K12" s="57">
        <f t="shared" si="7"/>
        <v>24.5</v>
      </c>
      <c r="L12" s="186">
        <v>16</v>
      </c>
      <c r="M12" s="9"/>
      <c r="N12" s="9"/>
      <c r="O12" s="9"/>
      <c r="P12" s="9"/>
      <c r="Q12" s="9"/>
      <c r="R12" s="9"/>
      <c r="S12" s="12"/>
      <c r="T12" s="12"/>
      <c r="U12" s="12"/>
      <c r="V12" s="57">
        <f t="shared" si="8"/>
        <v>16</v>
      </c>
      <c r="W12" s="57">
        <f t="shared" si="9"/>
        <v>23</v>
      </c>
      <c r="X12" s="6">
        <v>35</v>
      </c>
      <c r="Y12" s="9"/>
      <c r="Z12" s="9"/>
      <c r="AA12" s="9"/>
      <c r="AB12" s="9"/>
      <c r="AC12" s="9"/>
      <c r="AD12" s="9"/>
      <c r="AE12" s="9"/>
      <c r="AF12" s="9"/>
      <c r="AG12" s="9"/>
      <c r="AH12" s="57">
        <f t="shared" si="10"/>
        <v>35</v>
      </c>
      <c r="AI12" s="57">
        <f t="shared" si="1"/>
        <v>28.125</v>
      </c>
      <c r="AJ12" s="9">
        <v>0</v>
      </c>
      <c r="AK12" s="57">
        <f t="shared" si="11"/>
        <v>10</v>
      </c>
      <c r="AL12" s="57">
        <f t="shared" si="2"/>
        <v>51.375</v>
      </c>
      <c r="AM12" s="12">
        <v>90</v>
      </c>
      <c r="AN12" s="57">
        <f t="shared" si="12"/>
        <v>38</v>
      </c>
      <c r="AO12" s="58">
        <f t="shared" si="13"/>
        <v>89.375</v>
      </c>
      <c r="AP12" s="6">
        <v>10</v>
      </c>
      <c r="AQ12" s="6"/>
      <c r="AR12" s="6"/>
      <c r="AS12" s="6"/>
      <c r="AT12" s="6"/>
      <c r="AU12" s="6"/>
      <c r="AV12" s="6"/>
      <c r="AW12" s="6"/>
      <c r="AX12" s="6"/>
      <c r="AY12" s="6"/>
      <c r="AZ12" s="63">
        <f t="shared" si="14"/>
        <v>10</v>
      </c>
      <c r="BA12" s="63">
        <f t="shared" si="15"/>
        <v>35</v>
      </c>
      <c r="BB12" s="6">
        <f t="shared" ref="BB12:BB47" si="39">L12</f>
        <v>16</v>
      </c>
      <c r="BC12" s="6"/>
      <c r="BD12" s="6"/>
      <c r="BE12" s="12"/>
      <c r="BF12" s="12"/>
      <c r="BG12" s="12"/>
      <c r="BH12" s="12"/>
      <c r="BI12" s="12"/>
      <c r="BJ12" s="12"/>
      <c r="BK12" s="12"/>
      <c r="BL12" s="63">
        <f t="shared" si="16"/>
        <v>16</v>
      </c>
      <c r="BM12" s="63">
        <f t="shared" si="17"/>
        <v>31.499999999999996</v>
      </c>
      <c r="BN12" s="6">
        <f t="shared" ref="BN12:BN47" si="40">AM12</f>
        <v>90</v>
      </c>
      <c r="BO12" s="63">
        <f t="shared" si="18"/>
        <v>14.25</v>
      </c>
      <c r="BP12" s="12">
        <v>0</v>
      </c>
      <c r="BQ12" s="63">
        <f t="shared" si="19"/>
        <v>15</v>
      </c>
      <c r="BR12" s="17">
        <f t="shared" si="20"/>
        <v>95.75</v>
      </c>
      <c r="BS12" s="18">
        <f t="shared" si="21"/>
        <v>93.199999999999989</v>
      </c>
      <c r="BT12" s="108">
        <f>LOOKUP(BS12,LOOKUP!$A$2:$A$10004,LOOKUP!$B$2:$B$10004)</f>
        <v>1.5</v>
      </c>
      <c r="BU12" s="1" t="s">
        <v>86</v>
      </c>
      <c r="BV12" s="6">
        <v>20</v>
      </c>
      <c r="BW12" s="6"/>
      <c r="BX12" s="6"/>
      <c r="BY12" s="6"/>
      <c r="BZ12" s="6"/>
      <c r="CA12" s="6"/>
      <c r="CB12" s="6"/>
      <c r="CC12" s="6"/>
      <c r="CD12" s="6"/>
      <c r="CE12" s="6"/>
      <c r="CF12" s="63">
        <f t="shared" si="3"/>
        <v>20</v>
      </c>
      <c r="CG12" s="45">
        <f t="shared" si="22"/>
        <v>100</v>
      </c>
      <c r="CH12" s="63">
        <f t="shared" si="23"/>
        <v>30</v>
      </c>
      <c r="CI12" s="12">
        <v>10</v>
      </c>
      <c r="CJ12" s="9"/>
      <c r="CK12" s="9"/>
      <c r="CL12" s="9"/>
      <c r="CM12" s="9"/>
      <c r="CN12" s="9"/>
      <c r="CO12" s="9"/>
      <c r="CP12" s="12"/>
      <c r="CQ12" s="12"/>
      <c r="CR12" s="12"/>
      <c r="CS12" s="63">
        <f t="shared" si="24"/>
        <v>10</v>
      </c>
      <c r="CT12" s="63">
        <f t="shared" si="25"/>
        <v>30</v>
      </c>
      <c r="CU12" s="6">
        <v>10</v>
      </c>
      <c r="CV12" s="9"/>
      <c r="CW12" s="9"/>
      <c r="CX12" s="9"/>
      <c r="CY12" s="9"/>
      <c r="CZ12" s="9"/>
      <c r="DA12" s="9"/>
      <c r="DB12" s="9"/>
      <c r="DC12" s="9"/>
      <c r="DD12" s="9"/>
      <c r="DE12" s="63">
        <f t="shared" si="26"/>
        <v>10</v>
      </c>
      <c r="DF12" s="63">
        <f t="shared" si="4"/>
        <v>30</v>
      </c>
      <c r="DG12" s="9">
        <v>0</v>
      </c>
      <c r="DH12" s="63">
        <f t="shared" si="27"/>
        <v>10</v>
      </c>
      <c r="DI12" s="63">
        <f t="shared" si="28"/>
        <v>60</v>
      </c>
      <c r="DJ12" s="12">
        <v>90</v>
      </c>
      <c r="DK12" s="63">
        <f t="shared" si="29"/>
        <v>38</v>
      </c>
      <c r="DL12" s="15">
        <f t="shared" si="30"/>
        <v>98</v>
      </c>
      <c r="DM12" s="6">
        <f t="shared" ref="DM12:DM46" si="41">DJ12</f>
        <v>90</v>
      </c>
      <c r="DN12" s="6"/>
      <c r="DO12" s="6"/>
      <c r="DP12" s="6"/>
      <c r="DQ12" s="6"/>
      <c r="DR12" s="6"/>
      <c r="DS12" s="6"/>
      <c r="DT12" s="6"/>
      <c r="DU12" s="6"/>
      <c r="DV12" s="6"/>
      <c r="DW12" s="63">
        <f t="shared" si="5"/>
        <v>90</v>
      </c>
      <c r="DX12" s="63">
        <f t="shared" si="31"/>
        <v>33.25</v>
      </c>
      <c r="DY12" s="6">
        <v>10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63">
        <f t="shared" si="32"/>
        <v>10</v>
      </c>
      <c r="EJ12" s="63">
        <f t="shared" si="33"/>
        <v>35</v>
      </c>
      <c r="EK12" s="6">
        <v>10</v>
      </c>
      <c r="EL12" s="45">
        <f t="shared" si="34"/>
        <v>15</v>
      </c>
      <c r="EM12" s="12">
        <v>0</v>
      </c>
      <c r="EN12" s="63">
        <f t="shared" si="35"/>
        <v>15</v>
      </c>
      <c r="EO12" s="17">
        <f t="shared" si="36"/>
        <v>98.25</v>
      </c>
      <c r="EP12" s="18">
        <f t="shared" si="37"/>
        <v>98.15</v>
      </c>
      <c r="EQ12" s="108">
        <f>LOOKUP(EP12,LOOKUP!$A$2:$A$10004,LOOKUP!$B$2:$B$10004)</f>
        <v>1</v>
      </c>
      <c r="ER12" s="1" t="s">
        <v>86</v>
      </c>
      <c r="ES12" s="41"/>
      <c r="ET12" s="108">
        <f>LOOKUP(BS12,LOOKUP!$A$2:$A$10004,LOOKUP!$B$2:$B$10004)</f>
        <v>1.5</v>
      </c>
      <c r="EU12" s="108">
        <f>LOOKUP(EP12,LOOKUP!$A$2:$A$10004,LOOKUP!$B$2:$B$10004)</f>
        <v>1</v>
      </c>
      <c r="EV12" s="109">
        <f t="shared" si="38"/>
        <v>1.25</v>
      </c>
      <c r="EW12" s="110">
        <f>LOOKUP(EV12,LOOKUP!$L$2:$L$2872,LOOKUP!$M$2:$M$2872)</f>
        <v>1.25</v>
      </c>
      <c r="EX12" s="1" t="s">
        <v>86</v>
      </c>
    </row>
    <row r="13" spans="1:217" ht="18" thickBot="1" x14ac:dyDescent="0.35">
      <c r="A13" s="104">
        <v>4</v>
      </c>
      <c r="B13" s="203" t="s">
        <v>215</v>
      </c>
      <c r="C13" s="195" t="s">
        <v>230</v>
      </c>
      <c r="D13" s="6">
        <v>8</v>
      </c>
      <c r="E13" s="6">
        <v>10</v>
      </c>
      <c r="F13" s="6"/>
      <c r="G13" s="6"/>
      <c r="H13" s="6"/>
      <c r="I13" s="57">
        <f t="shared" si="0"/>
        <v>18</v>
      </c>
      <c r="J13" s="45">
        <f t="shared" si="6"/>
        <v>80</v>
      </c>
      <c r="K13" s="57">
        <f t="shared" si="7"/>
        <v>24</v>
      </c>
      <c r="L13" s="186">
        <v>5</v>
      </c>
      <c r="M13" s="9"/>
      <c r="N13" s="9"/>
      <c r="O13" s="9"/>
      <c r="P13" s="9"/>
      <c r="Q13" s="9"/>
      <c r="R13" s="9"/>
      <c r="S13" s="12"/>
      <c r="T13" s="12"/>
      <c r="U13" s="12"/>
      <c r="V13" s="57">
        <f t="shared" si="8"/>
        <v>5</v>
      </c>
      <c r="W13" s="57">
        <f t="shared" si="9"/>
        <v>17.5</v>
      </c>
      <c r="X13" s="6">
        <v>23</v>
      </c>
      <c r="Y13" s="9"/>
      <c r="Z13" s="9"/>
      <c r="AA13" s="9"/>
      <c r="AB13" s="9"/>
      <c r="AC13" s="9"/>
      <c r="AD13" s="9"/>
      <c r="AE13" s="9"/>
      <c r="AF13" s="9"/>
      <c r="AG13" s="9"/>
      <c r="AH13" s="57">
        <f t="shared" si="10"/>
        <v>23</v>
      </c>
      <c r="AI13" s="57">
        <f t="shared" si="1"/>
        <v>23.625</v>
      </c>
      <c r="AJ13" s="9">
        <v>0</v>
      </c>
      <c r="AK13" s="57">
        <f t="shared" si="11"/>
        <v>10</v>
      </c>
      <c r="AL13" s="57">
        <f t="shared" si="2"/>
        <v>45.074999999999996</v>
      </c>
      <c r="AM13" s="12">
        <v>66</v>
      </c>
      <c r="AN13" s="57">
        <f t="shared" si="12"/>
        <v>33.200000000000003</v>
      </c>
      <c r="AO13" s="58">
        <f t="shared" si="13"/>
        <v>78.275000000000006</v>
      </c>
      <c r="AP13" s="6">
        <f t="shared" ref="AP13:AP46" si="42">D13</f>
        <v>8</v>
      </c>
      <c r="AQ13" s="6"/>
      <c r="AR13" s="6"/>
      <c r="AS13" s="6"/>
      <c r="AT13" s="6"/>
      <c r="AU13" s="6"/>
      <c r="AV13" s="6"/>
      <c r="AW13" s="6"/>
      <c r="AX13" s="6"/>
      <c r="AY13" s="6"/>
      <c r="AZ13" s="63">
        <f t="shared" si="14"/>
        <v>8</v>
      </c>
      <c r="BA13" s="63">
        <f t="shared" si="15"/>
        <v>31.499999999999996</v>
      </c>
      <c r="BB13" s="6">
        <f t="shared" si="39"/>
        <v>5</v>
      </c>
      <c r="BC13" s="6"/>
      <c r="BD13" s="6"/>
      <c r="BE13" s="12"/>
      <c r="BF13" s="12"/>
      <c r="BG13" s="12"/>
      <c r="BH13" s="12"/>
      <c r="BI13" s="12"/>
      <c r="BJ13" s="12"/>
      <c r="BK13" s="12"/>
      <c r="BL13" s="63">
        <f t="shared" si="16"/>
        <v>5</v>
      </c>
      <c r="BM13" s="63">
        <f t="shared" si="17"/>
        <v>21.875</v>
      </c>
      <c r="BN13" s="6">
        <f t="shared" si="40"/>
        <v>66</v>
      </c>
      <c r="BO13" s="63">
        <f t="shared" si="18"/>
        <v>12.45</v>
      </c>
      <c r="BP13" s="12">
        <v>0</v>
      </c>
      <c r="BQ13" s="63">
        <f t="shared" si="19"/>
        <v>15</v>
      </c>
      <c r="BR13" s="17">
        <f t="shared" si="20"/>
        <v>80.825000000000003</v>
      </c>
      <c r="BS13" s="18">
        <f t="shared" si="21"/>
        <v>79.805000000000007</v>
      </c>
      <c r="BT13" s="108">
        <f>LOOKUP(BS13,LOOKUP!$A$2:$A$10004,LOOKUP!$B$2:$B$10004)</f>
        <v>2.5</v>
      </c>
      <c r="BU13" s="1" t="s">
        <v>86</v>
      </c>
      <c r="BV13" s="6">
        <v>20</v>
      </c>
      <c r="BW13" s="6"/>
      <c r="BX13" s="6"/>
      <c r="BY13" s="6"/>
      <c r="BZ13" s="6"/>
      <c r="CA13" s="6"/>
      <c r="CB13" s="6"/>
      <c r="CC13" s="6"/>
      <c r="CD13" s="6"/>
      <c r="CE13" s="6"/>
      <c r="CF13" s="63">
        <f t="shared" si="3"/>
        <v>20</v>
      </c>
      <c r="CG13" s="45">
        <f t="shared" si="22"/>
        <v>100</v>
      </c>
      <c r="CH13" s="63">
        <f t="shared" si="23"/>
        <v>30</v>
      </c>
      <c r="CI13" s="12">
        <v>10</v>
      </c>
      <c r="CJ13" s="9"/>
      <c r="CK13" s="9"/>
      <c r="CL13" s="9"/>
      <c r="CM13" s="9"/>
      <c r="CN13" s="9"/>
      <c r="CO13" s="9"/>
      <c r="CP13" s="12"/>
      <c r="CQ13" s="12"/>
      <c r="CR13" s="12"/>
      <c r="CS13" s="63">
        <f t="shared" si="24"/>
        <v>10</v>
      </c>
      <c r="CT13" s="63">
        <f t="shared" si="25"/>
        <v>30</v>
      </c>
      <c r="CU13" s="6">
        <v>10</v>
      </c>
      <c r="CV13" s="9"/>
      <c r="CW13" s="9"/>
      <c r="CX13" s="9"/>
      <c r="CY13" s="9"/>
      <c r="CZ13" s="9"/>
      <c r="DA13" s="9"/>
      <c r="DB13" s="9"/>
      <c r="DC13" s="9"/>
      <c r="DD13" s="9"/>
      <c r="DE13" s="63">
        <f t="shared" si="26"/>
        <v>10</v>
      </c>
      <c r="DF13" s="63">
        <f t="shared" si="4"/>
        <v>30</v>
      </c>
      <c r="DG13" s="9">
        <v>0</v>
      </c>
      <c r="DH13" s="63">
        <f t="shared" si="27"/>
        <v>10</v>
      </c>
      <c r="DI13" s="63">
        <f t="shared" si="28"/>
        <v>60</v>
      </c>
      <c r="DJ13" s="12">
        <v>90</v>
      </c>
      <c r="DK13" s="63">
        <f t="shared" si="29"/>
        <v>38</v>
      </c>
      <c r="DL13" s="15">
        <f t="shared" si="30"/>
        <v>98</v>
      </c>
      <c r="DM13" s="6">
        <f t="shared" si="41"/>
        <v>90</v>
      </c>
      <c r="DN13" s="6"/>
      <c r="DO13" s="6"/>
      <c r="DP13" s="6"/>
      <c r="DQ13" s="6"/>
      <c r="DR13" s="6"/>
      <c r="DS13" s="6"/>
      <c r="DT13" s="6"/>
      <c r="DU13" s="6"/>
      <c r="DV13" s="6"/>
      <c r="DW13" s="63">
        <f t="shared" si="5"/>
        <v>90</v>
      </c>
      <c r="DX13" s="63">
        <f t="shared" si="31"/>
        <v>33.25</v>
      </c>
      <c r="DY13" s="6">
        <v>10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63">
        <f t="shared" si="32"/>
        <v>10</v>
      </c>
      <c r="EJ13" s="63">
        <f t="shared" si="33"/>
        <v>35</v>
      </c>
      <c r="EK13" s="6">
        <v>10</v>
      </c>
      <c r="EL13" s="45">
        <f t="shared" si="34"/>
        <v>15</v>
      </c>
      <c r="EM13" s="12">
        <v>0</v>
      </c>
      <c r="EN13" s="63">
        <f t="shared" si="35"/>
        <v>15</v>
      </c>
      <c r="EO13" s="17">
        <f t="shared" si="36"/>
        <v>98.25</v>
      </c>
      <c r="EP13" s="18">
        <f t="shared" si="37"/>
        <v>98.15</v>
      </c>
      <c r="EQ13" s="108">
        <f>LOOKUP(EP13,LOOKUP!$A$2:$A$10004,LOOKUP!$B$2:$B$10004)</f>
        <v>1</v>
      </c>
      <c r="ER13" s="1" t="s">
        <v>86</v>
      </c>
      <c r="ES13" s="41"/>
      <c r="ET13" s="108">
        <f>LOOKUP(BS13,LOOKUP!$A$2:$A$10004,LOOKUP!$B$2:$B$10004)</f>
        <v>2.5</v>
      </c>
      <c r="EU13" s="108">
        <f>LOOKUP(EP13,LOOKUP!$A$2:$A$10004,LOOKUP!$B$2:$B$10004)</f>
        <v>1</v>
      </c>
      <c r="EV13" s="109">
        <f t="shared" si="38"/>
        <v>1.75</v>
      </c>
      <c r="EW13" s="110">
        <f>LOOKUP(EV13,LOOKUP!$L$2:$L$2872,LOOKUP!$M$2:$M$2872)</f>
        <v>1.75</v>
      </c>
      <c r="EX13" s="1" t="s">
        <v>86</v>
      </c>
    </row>
    <row r="14" spans="1:217" ht="18" thickBot="1" x14ac:dyDescent="0.35">
      <c r="A14" s="104">
        <v>5</v>
      </c>
      <c r="B14" s="203" t="s">
        <v>216</v>
      </c>
      <c r="C14" s="195" t="s">
        <v>230</v>
      </c>
      <c r="D14" s="6">
        <v>8</v>
      </c>
      <c r="E14" s="6">
        <v>20</v>
      </c>
      <c r="F14" s="6"/>
      <c r="G14" s="6"/>
      <c r="H14" s="6"/>
      <c r="I14" s="57">
        <f t="shared" si="0"/>
        <v>28</v>
      </c>
      <c r="J14" s="45">
        <f t="shared" si="6"/>
        <v>96.666666666666657</v>
      </c>
      <c r="K14" s="57">
        <f t="shared" si="7"/>
        <v>28.999999999999996</v>
      </c>
      <c r="L14" s="186">
        <v>3</v>
      </c>
      <c r="M14" s="9"/>
      <c r="N14" s="9"/>
      <c r="O14" s="9"/>
      <c r="P14" s="9"/>
      <c r="Q14" s="9"/>
      <c r="R14" s="9"/>
      <c r="S14" s="12"/>
      <c r="T14" s="12"/>
      <c r="U14" s="12"/>
      <c r="V14" s="57">
        <f t="shared" si="8"/>
        <v>3</v>
      </c>
      <c r="W14" s="57">
        <f t="shared" si="9"/>
        <v>16.5</v>
      </c>
      <c r="X14" s="6">
        <v>31</v>
      </c>
      <c r="Y14" s="9"/>
      <c r="Z14" s="9"/>
      <c r="AA14" s="9"/>
      <c r="AB14" s="9"/>
      <c r="AC14" s="9"/>
      <c r="AD14" s="9"/>
      <c r="AE14" s="9"/>
      <c r="AF14" s="9"/>
      <c r="AG14" s="9"/>
      <c r="AH14" s="57">
        <f t="shared" si="10"/>
        <v>31</v>
      </c>
      <c r="AI14" s="57">
        <f t="shared" si="1"/>
        <v>26.625</v>
      </c>
      <c r="AJ14" s="9">
        <v>0</v>
      </c>
      <c r="AK14" s="57">
        <f t="shared" si="11"/>
        <v>10</v>
      </c>
      <c r="AL14" s="57">
        <f t="shared" si="2"/>
        <v>49.274999999999999</v>
      </c>
      <c r="AM14" s="12">
        <v>82</v>
      </c>
      <c r="AN14" s="57">
        <f t="shared" si="12"/>
        <v>36.4</v>
      </c>
      <c r="AO14" s="58">
        <f t="shared" si="13"/>
        <v>85.674999999999997</v>
      </c>
      <c r="AP14" s="6">
        <f t="shared" si="42"/>
        <v>8</v>
      </c>
      <c r="AQ14" s="6"/>
      <c r="AR14" s="6"/>
      <c r="AS14" s="6"/>
      <c r="AT14" s="6"/>
      <c r="AU14" s="6"/>
      <c r="AV14" s="6"/>
      <c r="AW14" s="6"/>
      <c r="AX14" s="6"/>
      <c r="AY14" s="6"/>
      <c r="AZ14" s="63">
        <f>SUM(AP14:AY14)</f>
        <v>8</v>
      </c>
      <c r="BA14" s="63">
        <f t="shared" si="15"/>
        <v>31.499999999999996</v>
      </c>
      <c r="BB14" s="6">
        <f t="shared" si="39"/>
        <v>3</v>
      </c>
      <c r="BC14" s="6"/>
      <c r="BD14" s="6"/>
      <c r="BE14" s="12"/>
      <c r="BF14" s="12"/>
      <c r="BG14" s="12"/>
      <c r="BH14" s="12"/>
      <c r="BI14" s="12"/>
      <c r="BJ14" s="12"/>
      <c r="BK14" s="12"/>
      <c r="BL14" s="63">
        <f t="shared" si="16"/>
        <v>3</v>
      </c>
      <c r="BM14" s="63">
        <f t="shared" si="17"/>
        <v>20.125</v>
      </c>
      <c r="BN14" s="6">
        <f t="shared" si="40"/>
        <v>82</v>
      </c>
      <c r="BO14" s="63">
        <f t="shared" si="18"/>
        <v>13.65</v>
      </c>
      <c r="BP14" s="12">
        <v>0</v>
      </c>
      <c r="BQ14" s="63">
        <f t="shared" si="19"/>
        <v>15</v>
      </c>
      <c r="BR14" s="17">
        <f t="shared" si="20"/>
        <v>80.275000000000006</v>
      </c>
      <c r="BS14" s="18">
        <f t="shared" si="21"/>
        <v>82.435000000000002</v>
      </c>
      <c r="BT14" s="108">
        <f>LOOKUP(BS14,LOOKUP!$A$2:$A$10004,LOOKUP!$B$2:$B$10004)</f>
        <v>2.25</v>
      </c>
      <c r="BU14" s="1" t="s">
        <v>86</v>
      </c>
      <c r="BV14" s="6">
        <v>20</v>
      </c>
      <c r="BW14" s="6"/>
      <c r="BX14" s="6"/>
      <c r="BY14" s="6"/>
      <c r="BZ14" s="6"/>
      <c r="CA14" s="6"/>
      <c r="CB14" s="6"/>
      <c r="CC14" s="6"/>
      <c r="CD14" s="6"/>
      <c r="CE14" s="6"/>
      <c r="CF14" s="63">
        <f t="shared" si="3"/>
        <v>20</v>
      </c>
      <c r="CG14" s="45">
        <f t="shared" si="22"/>
        <v>100</v>
      </c>
      <c r="CH14" s="63">
        <f t="shared" si="23"/>
        <v>30</v>
      </c>
      <c r="CI14" s="12">
        <v>10</v>
      </c>
      <c r="CJ14" s="9"/>
      <c r="CK14" s="9"/>
      <c r="CL14" s="9"/>
      <c r="CM14" s="9"/>
      <c r="CN14" s="9"/>
      <c r="CO14" s="9"/>
      <c r="CP14" s="12"/>
      <c r="CQ14" s="12"/>
      <c r="CR14" s="12"/>
      <c r="CS14" s="63">
        <f t="shared" si="24"/>
        <v>10</v>
      </c>
      <c r="CT14" s="63">
        <f t="shared" si="25"/>
        <v>30</v>
      </c>
      <c r="CU14" s="6">
        <v>10</v>
      </c>
      <c r="CV14" s="9"/>
      <c r="CW14" s="9"/>
      <c r="CX14" s="9"/>
      <c r="CY14" s="9"/>
      <c r="CZ14" s="9"/>
      <c r="DA14" s="9"/>
      <c r="DB14" s="9"/>
      <c r="DC14" s="9"/>
      <c r="DD14" s="9"/>
      <c r="DE14" s="63">
        <f t="shared" si="26"/>
        <v>10</v>
      </c>
      <c r="DF14" s="63">
        <f t="shared" si="4"/>
        <v>30</v>
      </c>
      <c r="DG14" s="9">
        <v>0</v>
      </c>
      <c r="DH14" s="63">
        <f t="shared" si="27"/>
        <v>10</v>
      </c>
      <c r="DI14" s="63">
        <f t="shared" si="28"/>
        <v>60</v>
      </c>
      <c r="DJ14" s="12">
        <v>90</v>
      </c>
      <c r="DK14" s="63">
        <f t="shared" si="29"/>
        <v>38</v>
      </c>
      <c r="DL14" s="15">
        <f t="shared" si="30"/>
        <v>98</v>
      </c>
      <c r="DM14" s="6">
        <f t="shared" si="41"/>
        <v>90</v>
      </c>
      <c r="DN14" s="6"/>
      <c r="DO14" s="6"/>
      <c r="DP14" s="6"/>
      <c r="DQ14" s="6"/>
      <c r="DR14" s="6"/>
      <c r="DS14" s="6"/>
      <c r="DT14" s="6"/>
      <c r="DU14" s="6"/>
      <c r="DV14" s="6"/>
      <c r="DW14" s="63">
        <f t="shared" si="5"/>
        <v>90</v>
      </c>
      <c r="DX14" s="63">
        <f t="shared" si="31"/>
        <v>33.25</v>
      </c>
      <c r="DY14" s="6">
        <v>10</v>
      </c>
      <c r="DZ14" s="12"/>
      <c r="EA14" s="12"/>
      <c r="EB14" s="12"/>
      <c r="EC14" s="12"/>
      <c r="ED14" s="12"/>
      <c r="EE14" s="12"/>
      <c r="EF14" s="12"/>
      <c r="EG14" s="12"/>
      <c r="EH14" s="12"/>
      <c r="EI14" s="63">
        <f t="shared" si="32"/>
        <v>10</v>
      </c>
      <c r="EJ14" s="63">
        <f t="shared" si="33"/>
        <v>35</v>
      </c>
      <c r="EK14" s="6">
        <v>10</v>
      </c>
      <c r="EL14" s="45">
        <f t="shared" si="34"/>
        <v>15</v>
      </c>
      <c r="EM14" s="12">
        <v>0</v>
      </c>
      <c r="EN14" s="63">
        <f t="shared" si="35"/>
        <v>15</v>
      </c>
      <c r="EO14" s="17">
        <f t="shared" si="36"/>
        <v>98.25</v>
      </c>
      <c r="EP14" s="18">
        <f t="shared" si="37"/>
        <v>98.15</v>
      </c>
      <c r="EQ14" s="108">
        <f>LOOKUP(EP14,LOOKUP!$A$2:$A$10004,LOOKUP!$B$2:$B$10004)</f>
        <v>1</v>
      </c>
      <c r="ER14" s="1" t="s">
        <v>86</v>
      </c>
      <c r="ES14" s="41"/>
      <c r="ET14" s="108">
        <f>LOOKUP(BS14,LOOKUP!$A$2:$A$10004,LOOKUP!$B$2:$B$10004)</f>
        <v>2.25</v>
      </c>
      <c r="EU14" s="108">
        <f>LOOKUP(EP14,LOOKUP!$A$2:$A$10004,LOOKUP!$B$2:$B$10004)</f>
        <v>1</v>
      </c>
      <c r="EV14" s="109">
        <f t="shared" si="38"/>
        <v>1.625</v>
      </c>
      <c r="EW14" s="110">
        <f>LOOKUP(EV14,LOOKUP!$L$2:$L$2872,LOOKUP!$M$2:$M$2872)</f>
        <v>1.5</v>
      </c>
      <c r="EX14" s="1" t="s">
        <v>86</v>
      </c>
    </row>
    <row r="15" spans="1:217" ht="18" thickBot="1" x14ac:dyDescent="0.35">
      <c r="A15" s="104">
        <v>6</v>
      </c>
      <c r="B15" s="203" t="s">
        <v>217</v>
      </c>
      <c r="C15" s="195" t="s">
        <v>230</v>
      </c>
      <c r="D15" s="6">
        <v>5</v>
      </c>
      <c r="E15" s="6">
        <v>10</v>
      </c>
      <c r="F15" s="6"/>
      <c r="G15" s="6"/>
      <c r="H15" s="6"/>
      <c r="I15" s="57">
        <f t="shared" si="0"/>
        <v>15</v>
      </c>
      <c r="J15" s="45">
        <f t="shared" si="6"/>
        <v>75</v>
      </c>
      <c r="K15" s="57">
        <f t="shared" si="7"/>
        <v>22.5</v>
      </c>
      <c r="L15" s="186">
        <v>6</v>
      </c>
      <c r="M15" s="9"/>
      <c r="N15" s="9"/>
      <c r="O15" s="9"/>
      <c r="P15" s="9"/>
      <c r="Q15" s="9"/>
      <c r="R15" s="9"/>
      <c r="S15" s="12"/>
      <c r="T15" s="12"/>
      <c r="U15" s="12"/>
      <c r="V15" s="57">
        <f t="shared" si="8"/>
        <v>6</v>
      </c>
      <c r="W15" s="57">
        <f t="shared" si="9"/>
        <v>18</v>
      </c>
      <c r="X15" s="6">
        <v>21</v>
      </c>
      <c r="Y15" s="9"/>
      <c r="Z15" s="9"/>
      <c r="AA15" s="9"/>
      <c r="AB15" s="9"/>
      <c r="AC15" s="9"/>
      <c r="AD15" s="9"/>
      <c r="AE15" s="9"/>
      <c r="AF15" s="9"/>
      <c r="AG15" s="9"/>
      <c r="AH15" s="57">
        <f t="shared" si="10"/>
        <v>21</v>
      </c>
      <c r="AI15" s="57">
        <f t="shared" si="1"/>
        <v>22.875</v>
      </c>
      <c r="AJ15" s="9">
        <v>0</v>
      </c>
      <c r="AK15" s="57">
        <f t="shared" si="11"/>
        <v>10</v>
      </c>
      <c r="AL15" s="57">
        <f t="shared" si="2"/>
        <v>44.024999999999999</v>
      </c>
      <c r="AM15" s="12">
        <v>62</v>
      </c>
      <c r="AN15" s="57">
        <f t="shared" si="12"/>
        <v>32.4</v>
      </c>
      <c r="AO15" s="58">
        <f t="shared" si="13"/>
        <v>76.424999999999997</v>
      </c>
      <c r="AP15" s="6">
        <f t="shared" si="42"/>
        <v>5</v>
      </c>
      <c r="AQ15" s="6"/>
      <c r="AR15" s="6"/>
      <c r="AS15" s="6"/>
      <c r="AT15" s="6"/>
      <c r="AU15" s="6"/>
      <c r="AV15" s="6"/>
      <c r="AW15" s="6"/>
      <c r="AX15" s="6"/>
      <c r="AY15" s="6"/>
      <c r="AZ15" s="63">
        <f t="shared" si="14"/>
        <v>5</v>
      </c>
      <c r="BA15" s="63">
        <f t="shared" si="15"/>
        <v>26.25</v>
      </c>
      <c r="BB15" s="6">
        <f t="shared" si="39"/>
        <v>6</v>
      </c>
      <c r="BC15" s="6"/>
      <c r="BD15" s="6"/>
      <c r="BE15" s="12"/>
      <c r="BF15" s="12"/>
      <c r="BG15" s="12"/>
      <c r="BH15" s="12"/>
      <c r="BI15" s="12"/>
      <c r="BJ15" s="12"/>
      <c r="BK15" s="12"/>
      <c r="BL15" s="63">
        <f t="shared" si="16"/>
        <v>6</v>
      </c>
      <c r="BM15" s="63">
        <f t="shared" si="17"/>
        <v>22.75</v>
      </c>
      <c r="BN15" s="6">
        <f t="shared" si="40"/>
        <v>62</v>
      </c>
      <c r="BO15" s="63">
        <f t="shared" si="18"/>
        <v>12.15</v>
      </c>
      <c r="BP15" s="12">
        <v>0</v>
      </c>
      <c r="BQ15" s="63">
        <f t="shared" si="19"/>
        <v>15</v>
      </c>
      <c r="BR15" s="17">
        <f t="shared" si="20"/>
        <v>76.150000000000006</v>
      </c>
      <c r="BS15" s="18">
        <f t="shared" si="21"/>
        <v>76.260000000000005</v>
      </c>
      <c r="BT15" s="108">
        <f>LOOKUP(BS15,LOOKUP!$A$2:$A$10004,LOOKUP!$B$2:$B$10004)</f>
        <v>2.75</v>
      </c>
      <c r="BU15" s="1" t="s">
        <v>86</v>
      </c>
      <c r="BV15" s="6">
        <v>20</v>
      </c>
      <c r="BW15" s="6"/>
      <c r="BX15" s="6"/>
      <c r="BY15" s="6"/>
      <c r="BZ15" s="6"/>
      <c r="CA15" s="6"/>
      <c r="CB15" s="6"/>
      <c r="CC15" s="6"/>
      <c r="CD15" s="6"/>
      <c r="CE15" s="6"/>
      <c r="CF15" s="63">
        <f t="shared" si="3"/>
        <v>20</v>
      </c>
      <c r="CG15" s="45">
        <f t="shared" si="22"/>
        <v>100</v>
      </c>
      <c r="CH15" s="63">
        <f t="shared" si="23"/>
        <v>30</v>
      </c>
      <c r="CI15" s="12">
        <v>10</v>
      </c>
      <c r="CJ15" s="9"/>
      <c r="CK15" s="9"/>
      <c r="CL15" s="9"/>
      <c r="CM15" s="9"/>
      <c r="CN15" s="9"/>
      <c r="CO15" s="9"/>
      <c r="CP15" s="12"/>
      <c r="CQ15" s="12"/>
      <c r="CR15" s="12"/>
      <c r="CS15" s="63">
        <f t="shared" si="24"/>
        <v>10</v>
      </c>
      <c r="CT15" s="63">
        <f t="shared" si="25"/>
        <v>30</v>
      </c>
      <c r="CU15" s="6">
        <v>10</v>
      </c>
      <c r="CV15" s="9"/>
      <c r="CW15" s="9"/>
      <c r="CX15" s="9"/>
      <c r="CY15" s="9"/>
      <c r="CZ15" s="9"/>
      <c r="DA15" s="9"/>
      <c r="DB15" s="9"/>
      <c r="DC15" s="9"/>
      <c r="DD15" s="9"/>
      <c r="DE15" s="63">
        <f t="shared" si="26"/>
        <v>10</v>
      </c>
      <c r="DF15" s="63">
        <f t="shared" si="4"/>
        <v>30</v>
      </c>
      <c r="DG15" s="9">
        <v>0</v>
      </c>
      <c r="DH15" s="63">
        <f t="shared" si="27"/>
        <v>10</v>
      </c>
      <c r="DI15" s="63">
        <f t="shared" si="28"/>
        <v>60</v>
      </c>
      <c r="DJ15" s="12">
        <v>90</v>
      </c>
      <c r="DK15" s="63">
        <f t="shared" si="29"/>
        <v>38</v>
      </c>
      <c r="DL15" s="15">
        <f t="shared" si="30"/>
        <v>98</v>
      </c>
      <c r="DM15" s="6">
        <f t="shared" si="41"/>
        <v>90</v>
      </c>
      <c r="DN15" s="6"/>
      <c r="DO15" s="6"/>
      <c r="DP15" s="6"/>
      <c r="DQ15" s="6"/>
      <c r="DR15" s="6"/>
      <c r="DS15" s="6"/>
      <c r="DT15" s="6"/>
      <c r="DU15" s="6"/>
      <c r="DV15" s="6"/>
      <c r="DW15" s="63">
        <f t="shared" si="5"/>
        <v>90</v>
      </c>
      <c r="DX15" s="63">
        <f t="shared" si="31"/>
        <v>33.25</v>
      </c>
      <c r="DY15" s="6">
        <v>10</v>
      </c>
      <c r="DZ15" s="12"/>
      <c r="EA15" s="12"/>
      <c r="EB15" s="12"/>
      <c r="EC15" s="12"/>
      <c r="ED15" s="12"/>
      <c r="EE15" s="12"/>
      <c r="EF15" s="12"/>
      <c r="EG15" s="12"/>
      <c r="EH15" s="12"/>
      <c r="EI15" s="63">
        <f t="shared" si="32"/>
        <v>10</v>
      </c>
      <c r="EJ15" s="63">
        <f t="shared" si="33"/>
        <v>35</v>
      </c>
      <c r="EK15" s="6">
        <v>10</v>
      </c>
      <c r="EL15" s="45">
        <f t="shared" si="34"/>
        <v>15</v>
      </c>
      <c r="EM15" s="12">
        <v>0</v>
      </c>
      <c r="EN15" s="63">
        <f t="shared" si="35"/>
        <v>15</v>
      </c>
      <c r="EO15" s="17">
        <f t="shared" si="36"/>
        <v>98.25</v>
      </c>
      <c r="EP15" s="18">
        <f t="shared" si="37"/>
        <v>98.15</v>
      </c>
      <c r="EQ15" s="108">
        <f>LOOKUP(EP15,LOOKUP!$A$2:$A$10004,LOOKUP!$B$2:$B$10004)</f>
        <v>1</v>
      </c>
      <c r="ER15" s="1" t="s">
        <v>86</v>
      </c>
      <c r="ES15" s="41"/>
      <c r="ET15" s="108">
        <f>LOOKUP(BS15,LOOKUP!$A$2:$A$10004,LOOKUP!$B$2:$B$10004)</f>
        <v>2.75</v>
      </c>
      <c r="EU15" s="108">
        <f>LOOKUP(EP15,LOOKUP!$A$2:$A$10004,LOOKUP!$B$2:$B$10004)</f>
        <v>1</v>
      </c>
      <c r="EV15" s="109">
        <f t="shared" si="38"/>
        <v>1.875</v>
      </c>
      <c r="EW15" s="110">
        <f>LOOKUP(EV15,LOOKUP!$L$2:$L$2872,LOOKUP!$M$2:$M$2872)</f>
        <v>1.75</v>
      </c>
      <c r="EX15" s="1" t="s">
        <v>86</v>
      </c>
    </row>
    <row r="16" spans="1:217" ht="18" thickBot="1" x14ac:dyDescent="0.35">
      <c r="A16" s="104">
        <v>7</v>
      </c>
      <c r="B16" s="203" t="s">
        <v>218</v>
      </c>
      <c r="C16" s="195" t="s">
        <v>230</v>
      </c>
      <c r="D16" s="6">
        <v>7</v>
      </c>
      <c r="E16" s="6">
        <v>10</v>
      </c>
      <c r="F16" s="6"/>
      <c r="G16" s="6"/>
      <c r="H16" s="6"/>
      <c r="I16" s="57">
        <f t="shared" si="0"/>
        <v>17</v>
      </c>
      <c r="J16" s="45">
        <f t="shared" si="6"/>
        <v>78.333333333333329</v>
      </c>
      <c r="K16" s="57">
        <f t="shared" si="7"/>
        <v>23.499999999999996</v>
      </c>
      <c r="L16" s="186">
        <v>5</v>
      </c>
      <c r="M16" s="9"/>
      <c r="N16" s="9"/>
      <c r="O16" s="9"/>
      <c r="P16" s="9"/>
      <c r="Q16" s="9"/>
      <c r="R16" s="9"/>
      <c r="S16" s="12"/>
      <c r="T16" s="12"/>
      <c r="U16" s="12"/>
      <c r="V16" s="57">
        <f t="shared" si="8"/>
        <v>5</v>
      </c>
      <c r="W16" s="57">
        <f t="shared" si="9"/>
        <v>17.5</v>
      </c>
      <c r="X16" s="6">
        <v>22</v>
      </c>
      <c r="Y16" s="9"/>
      <c r="Z16" s="9"/>
      <c r="AA16" s="9"/>
      <c r="AB16" s="9"/>
      <c r="AC16" s="9"/>
      <c r="AD16" s="9"/>
      <c r="AE16" s="9"/>
      <c r="AF16" s="9"/>
      <c r="AG16" s="9"/>
      <c r="AH16" s="57">
        <f t="shared" si="10"/>
        <v>22</v>
      </c>
      <c r="AI16" s="57">
        <f t="shared" si="1"/>
        <v>23.25</v>
      </c>
      <c r="AJ16" s="9">
        <v>0</v>
      </c>
      <c r="AK16" s="57">
        <f t="shared" si="11"/>
        <v>10</v>
      </c>
      <c r="AL16" s="57">
        <f t="shared" si="2"/>
        <v>44.55</v>
      </c>
      <c r="AM16" s="12">
        <v>64</v>
      </c>
      <c r="AN16" s="57">
        <f t="shared" si="12"/>
        <v>32.800000000000004</v>
      </c>
      <c r="AO16" s="58">
        <f t="shared" si="13"/>
        <v>77.349999999999994</v>
      </c>
      <c r="AP16" s="6">
        <f t="shared" si="42"/>
        <v>7</v>
      </c>
      <c r="AQ16" s="6"/>
      <c r="AR16" s="6"/>
      <c r="AS16" s="6"/>
      <c r="AT16" s="6"/>
      <c r="AU16" s="6"/>
      <c r="AV16" s="6"/>
      <c r="AW16" s="6"/>
      <c r="AX16" s="6"/>
      <c r="AY16" s="6"/>
      <c r="AZ16" s="63">
        <f t="shared" si="14"/>
        <v>7</v>
      </c>
      <c r="BA16" s="63">
        <f t="shared" si="15"/>
        <v>29.749999999999996</v>
      </c>
      <c r="BB16" s="6">
        <f t="shared" si="39"/>
        <v>5</v>
      </c>
      <c r="BC16" s="6"/>
      <c r="BD16" s="6"/>
      <c r="BE16" s="12"/>
      <c r="BF16" s="12"/>
      <c r="BG16" s="12"/>
      <c r="BH16" s="12"/>
      <c r="BI16" s="12"/>
      <c r="BJ16" s="12"/>
      <c r="BK16" s="12"/>
      <c r="BL16" s="63">
        <f t="shared" si="16"/>
        <v>5</v>
      </c>
      <c r="BM16" s="63">
        <f t="shared" si="17"/>
        <v>21.875</v>
      </c>
      <c r="BN16" s="6">
        <f t="shared" si="40"/>
        <v>64</v>
      </c>
      <c r="BO16" s="63">
        <f t="shared" si="18"/>
        <v>12.299999999999999</v>
      </c>
      <c r="BP16" s="12">
        <v>0</v>
      </c>
      <c r="BQ16" s="63">
        <f t="shared" si="19"/>
        <v>15</v>
      </c>
      <c r="BR16" s="17">
        <f t="shared" si="20"/>
        <v>78.924999999999997</v>
      </c>
      <c r="BS16" s="18">
        <f t="shared" si="21"/>
        <v>78.294999999999987</v>
      </c>
      <c r="BT16" s="108">
        <f>LOOKUP(BS16,LOOKUP!$A$2:$A$10004,LOOKUP!$B$2:$B$10004)</f>
        <v>2.75</v>
      </c>
      <c r="BU16" s="1" t="s">
        <v>86</v>
      </c>
      <c r="BV16" s="6">
        <v>20</v>
      </c>
      <c r="BW16" s="6"/>
      <c r="BX16" s="6"/>
      <c r="BY16" s="6"/>
      <c r="BZ16" s="6"/>
      <c r="CA16" s="6"/>
      <c r="CB16" s="6"/>
      <c r="CC16" s="6"/>
      <c r="CD16" s="6"/>
      <c r="CE16" s="6"/>
      <c r="CF16" s="63">
        <f t="shared" si="3"/>
        <v>20</v>
      </c>
      <c r="CG16" s="45">
        <f t="shared" si="22"/>
        <v>100</v>
      </c>
      <c r="CH16" s="63">
        <f t="shared" si="23"/>
        <v>30</v>
      </c>
      <c r="CI16" s="12">
        <v>10</v>
      </c>
      <c r="CJ16" s="9"/>
      <c r="CK16" s="9"/>
      <c r="CL16" s="9"/>
      <c r="CM16" s="9"/>
      <c r="CN16" s="9"/>
      <c r="CO16" s="9"/>
      <c r="CP16" s="12"/>
      <c r="CQ16" s="12"/>
      <c r="CR16" s="12"/>
      <c r="CS16" s="63">
        <f t="shared" si="24"/>
        <v>10</v>
      </c>
      <c r="CT16" s="63">
        <f t="shared" si="25"/>
        <v>30</v>
      </c>
      <c r="CU16" s="6">
        <v>10</v>
      </c>
      <c r="CV16" s="9"/>
      <c r="CW16" s="9"/>
      <c r="CX16" s="9"/>
      <c r="CY16" s="9"/>
      <c r="CZ16" s="9"/>
      <c r="DA16" s="9"/>
      <c r="DB16" s="9"/>
      <c r="DC16" s="9"/>
      <c r="DD16" s="9"/>
      <c r="DE16" s="63">
        <f t="shared" si="26"/>
        <v>10</v>
      </c>
      <c r="DF16" s="63">
        <f t="shared" si="4"/>
        <v>30</v>
      </c>
      <c r="DG16" s="9">
        <v>0</v>
      </c>
      <c r="DH16" s="63">
        <f t="shared" si="27"/>
        <v>10</v>
      </c>
      <c r="DI16" s="63">
        <f t="shared" si="28"/>
        <v>60</v>
      </c>
      <c r="DJ16" s="12">
        <v>80</v>
      </c>
      <c r="DK16" s="63">
        <f t="shared" si="29"/>
        <v>36</v>
      </c>
      <c r="DL16" s="15">
        <f t="shared" si="30"/>
        <v>96</v>
      </c>
      <c r="DM16" s="6">
        <f t="shared" si="41"/>
        <v>80</v>
      </c>
      <c r="DN16" s="6"/>
      <c r="DO16" s="6"/>
      <c r="DP16" s="6"/>
      <c r="DQ16" s="6"/>
      <c r="DR16" s="6"/>
      <c r="DS16" s="6"/>
      <c r="DT16" s="6"/>
      <c r="DU16" s="6"/>
      <c r="DV16" s="6"/>
      <c r="DW16" s="63">
        <f t="shared" si="5"/>
        <v>80</v>
      </c>
      <c r="DX16" s="63">
        <f t="shared" si="31"/>
        <v>31.499999999999996</v>
      </c>
      <c r="DY16" s="6">
        <v>10</v>
      </c>
      <c r="DZ16" s="12"/>
      <c r="EA16" s="12"/>
      <c r="EB16" s="12"/>
      <c r="EC16" s="12"/>
      <c r="ED16" s="12"/>
      <c r="EE16" s="12"/>
      <c r="EF16" s="12"/>
      <c r="EG16" s="12"/>
      <c r="EH16" s="12"/>
      <c r="EI16" s="63">
        <f t="shared" si="32"/>
        <v>10</v>
      </c>
      <c r="EJ16" s="63">
        <f t="shared" si="33"/>
        <v>35</v>
      </c>
      <c r="EK16" s="6">
        <v>10</v>
      </c>
      <c r="EL16" s="45">
        <f t="shared" si="34"/>
        <v>15</v>
      </c>
      <c r="EM16" s="12">
        <v>0</v>
      </c>
      <c r="EN16" s="63">
        <f t="shared" si="35"/>
        <v>15</v>
      </c>
      <c r="EO16" s="17">
        <f t="shared" si="36"/>
        <v>96.5</v>
      </c>
      <c r="EP16" s="18">
        <f t="shared" si="37"/>
        <v>96.300000000000011</v>
      </c>
      <c r="EQ16" s="108">
        <f>LOOKUP(EP16,LOOKUP!$A$2:$A$10004,LOOKUP!$B$2:$B$10004)</f>
        <v>1.25</v>
      </c>
      <c r="ER16" s="1" t="s">
        <v>86</v>
      </c>
      <c r="ES16" s="41"/>
      <c r="ET16" s="108">
        <f>LOOKUP(BS16,LOOKUP!$A$2:$A$10004,LOOKUP!$B$2:$B$10004)</f>
        <v>2.75</v>
      </c>
      <c r="EU16" s="108">
        <f>LOOKUP(EP16,LOOKUP!$A$2:$A$10004,LOOKUP!$B$2:$B$10004)</f>
        <v>1.25</v>
      </c>
      <c r="EV16" s="109">
        <f t="shared" si="38"/>
        <v>2</v>
      </c>
      <c r="EW16" s="110">
        <f>LOOKUP(EV16,LOOKUP!$L$2:$L$2872,LOOKUP!$M$2:$M$2872)</f>
        <v>2</v>
      </c>
      <c r="EX16" s="1" t="s">
        <v>86</v>
      </c>
    </row>
    <row r="17" spans="1:154" ht="18" thickBot="1" x14ac:dyDescent="0.35">
      <c r="A17" s="104">
        <v>8</v>
      </c>
      <c r="B17" s="203" t="s">
        <v>219</v>
      </c>
      <c r="C17" s="195" t="s">
        <v>230</v>
      </c>
      <c r="D17" s="6">
        <v>7</v>
      </c>
      <c r="E17" s="6">
        <v>10</v>
      </c>
      <c r="F17" s="6"/>
      <c r="G17" s="6"/>
      <c r="H17" s="6"/>
      <c r="I17" s="57">
        <f t="shared" si="0"/>
        <v>17</v>
      </c>
      <c r="J17" s="45">
        <f t="shared" si="6"/>
        <v>78.333333333333329</v>
      </c>
      <c r="K17" s="57">
        <f t="shared" si="7"/>
        <v>23.499999999999996</v>
      </c>
      <c r="L17" s="186">
        <v>3</v>
      </c>
      <c r="M17" s="9"/>
      <c r="N17" s="9"/>
      <c r="O17" s="9"/>
      <c r="P17" s="9"/>
      <c r="Q17" s="9"/>
      <c r="R17" s="9"/>
      <c r="S17" s="12"/>
      <c r="T17" s="12"/>
      <c r="U17" s="12"/>
      <c r="V17" s="57">
        <f t="shared" si="8"/>
        <v>3</v>
      </c>
      <c r="W17" s="57">
        <f t="shared" si="9"/>
        <v>16.5</v>
      </c>
      <c r="X17" s="6">
        <v>20</v>
      </c>
      <c r="Y17" s="9"/>
      <c r="Z17" s="9"/>
      <c r="AA17" s="9"/>
      <c r="AB17" s="9"/>
      <c r="AC17" s="9"/>
      <c r="AD17" s="9"/>
      <c r="AE17" s="9"/>
      <c r="AF17" s="9"/>
      <c r="AG17" s="9"/>
      <c r="AH17" s="57">
        <f t="shared" si="10"/>
        <v>20</v>
      </c>
      <c r="AI17" s="57">
        <f t="shared" si="1"/>
        <v>22.5</v>
      </c>
      <c r="AJ17" s="9">
        <v>0</v>
      </c>
      <c r="AK17" s="57">
        <f t="shared" si="11"/>
        <v>10</v>
      </c>
      <c r="AL17" s="57">
        <f t="shared" si="2"/>
        <v>43.5</v>
      </c>
      <c r="AM17" s="12">
        <v>60</v>
      </c>
      <c r="AN17" s="57">
        <f t="shared" si="12"/>
        <v>32</v>
      </c>
      <c r="AO17" s="58">
        <f t="shared" si="13"/>
        <v>75.5</v>
      </c>
      <c r="AP17" s="6">
        <f t="shared" si="42"/>
        <v>7</v>
      </c>
      <c r="AQ17" s="6"/>
      <c r="AR17" s="6"/>
      <c r="AS17" s="6"/>
      <c r="AT17" s="6"/>
      <c r="AU17" s="6"/>
      <c r="AV17" s="6"/>
      <c r="AW17" s="6"/>
      <c r="AX17" s="6"/>
      <c r="AY17" s="6"/>
      <c r="AZ17" s="63">
        <f t="shared" si="14"/>
        <v>7</v>
      </c>
      <c r="BA17" s="63">
        <f t="shared" si="15"/>
        <v>29.749999999999996</v>
      </c>
      <c r="BB17" s="6">
        <f t="shared" si="39"/>
        <v>3</v>
      </c>
      <c r="BC17" s="6"/>
      <c r="BD17" s="6"/>
      <c r="BE17" s="12"/>
      <c r="BF17" s="12"/>
      <c r="BG17" s="12"/>
      <c r="BH17" s="12"/>
      <c r="BI17" s="12"/>
      <c r="BJ17" s="12"/>
      <c r="BK17" s="12"/>
      <c r="BL17" s="63">
        <f t="shared" si="16"/>
        <v>3</v>
      </c>
      <c r="BM17" s="63">
        <f t="shared" si="17"/>
        <v>20.125</v>
      </c>
      <c r="BN17" s="6">
        <f t="shared" si="40"/>
        <v>60</v>
      </c>
      <c r="BO17" s="63">
        <f t="shared" si="18"/>
        <v>12</v>
      </c>
      <c r="BP17" s="12">
        <v>0</v>
      </c>
      <c r="BQ17" s="63">
        <f t="shared" si="19"/>
        <v>15</v>
      </c>
      <c r="BR17" s="17">
        <f t="shared" si="20"/>
        <v>76.875</v>
      </c>
      <c r="BS17" s="18">
        <f t="shared" si="21"/>
        <v>76.325000000000003</v>
      </c>
      <c r="BT17" s="108">
        <f>LOOKUP(BS17,LOOKUP!$A$2:$A$10004,LOOKUP!$B$2:$B$10004)</f>
        <v>2.75</v>
      </c>
      <c r="BU17" s="1" t="s">
        <v>86</v>
      </c>
      <c r="BV17" s="6">
        <v>20</v>
      </c>
      <c r="BW17" s="6"/>
      <c r="BX17" s="6"/>
      <c r="BY17" s="6"/>
      <c r="BZ17" s="6"/>
      <c r="CA17" s="6"/>
      <c r="CB17" s="6"/>
      <c r="CC17" s="6"/>
      <c r="CD17" s="6"/>
      <c r="CE17" s="6"/>
      <c r="CF17" s="63">
        <f t="shared" si="3"/>
        <v>20</v>
      </c>
      <c r="CG17" s="45">
        <f t="shared" si="22"/>
        <v>100</v>
      </c>
      <c r="CH17" s="63">
        <f t="shared" si="23"/>
        <v>30</v>
      </c>
      <c r="CI17" s="12">
        <v>10</v>
      </c>
      <c r="CJ17" s="9"/>
      <c r="CK17" s="9"/>
      <c r="CL17" s="9"/>
      <c r="CM17" s="9"/>
      <c r="CN17" s="9"/>
      <c r="CO17" s="9"/>
      <c r="CP17" s="12"/>
      <c r="CQ17" s="12"/>
      <c r="CR17" s="12"/>
      <c r="CS17" s="63">
        <f t="shared" si="24"/>
        <v>10</v>
      </c>
      <c r="CT17" s="63">
        <f t="shared" si="25"/>
        <v>30</v>
      </c>
      <c r="CU17" s="6">
        <v>10</v>
      </c>
      <c r="CV17" s="9"/>
      <c r="CW17" s="9"/>
      <c r="CX17" s="9"/>
      <c r="CY17" s="9"/>
      <c r="CZ17" s="9"/>
      <c r="DA17" s="9"/>
      <c r="DB17" s="9"/>
      <c r="DC17" s="9"/>
      <c r="DD17" s="9"/>
      <c r="DE17" s="63">
        <f t="shared" si="26"/>
        <v>10</v>
      </c>
      <c r="DF17" s="63">
        <f t="shared" si="4"/>
        <v>30</v>
      </c>
      <c r="DG17" s="9">
        <v>0</v>
      </c>
      <c r="DH17" s="63">
        <f t="shared" si="27"/>
        <v>10</v>
      </c>
      <c r="DI17" s="63">
        <f t="shared" si="28"/>
        <v>60</v>
      </c>
      <c r="DJ17" s="12">
        <v>80</v>
      </c>
      <c r="DK17" s="63">
        <f t="shared" si="29"/>
        <v>36</v>
      </c>
      <c r="DL17" s="15">
        <f t="shared" si="30"/>
        <v>96</v>
      </c>
      <c r="DM17" s="6">
        <f t="shared" si="41"/>
        <v>80</v>
      </c>
      <c r="DN17" s="6"/>
      <c r="DO17" s="6"/>
      <c r="DP17" s="6"/>
      <c r="DQ17" s="6"/>
      <c r="DR17" s="6"/>
      <c r="DS17" s="6"/>
      <c r="DT17" s="6"/>
      <c r="DU17" s="6"/>
      <c r="DV17" s="6"/>
      <c r="DW17" s="63">
        <f t="shared" si="5"/>
        <v>80</v>
      </c>
      <c r="DX17" s="63">
        <f t="shared" si="31"/>
        <v>31.499999999999996</v>
      </c>
      <c r="DY17" s="6">
        <v>10</v>
      </c>
      <c r="DZ17" s="12"/>
      <c r="EA17" s="12"/>
      <c r="EB17" s="12"/>
      <c r="EC17" s="12"/>
      <c r="ED17" s="12"/>
      <c r="EE17" s="12"/>
      <c r="EF17" s="12"/>
      <c r="EG17" s="12"/>
      <c r="EH17" s="12"/>
      <c r="EI17" s="63">
        <f t="shared" si="32"/>
        <v>10</v>
      </c>
      <c r="EJ17" s="63">
        <f t="shared" si="33"/>
        <v>35</v>
      </c>
      <c r="EK17" s="6">
        <v>10</v>
      </c>
      <c r="EL17" s="45">
        <f t="shared" si="34"/>
        <v>15</v>
      </c>
      <c r="EM17" s="12">
        <v>0</v>
      </c>
      <c r="EN17" s="63">
        <f t="shared" si="35"/>
        <v>15</v>
      </c>
      <c r="EO17" s="17">
        <f t="shared" si="36"/>
        <v>96.5</v>
      </c>
      <c r="EP17" s="18">
        <f t="shared" si="37"/>
        <v>96.300000000000011</v>
      </c>
      <c r="EQ17" s="108">
        <f>LOOKUP(EP17,LOOKUP!$A$2:$A$10004,LOOKUP!$B$2:$B$10004)</f>
        <v>1.25</v>
      </c>
      <c r="ER17" s="1" t="s">
        <v>86</v>
      </c>
      <c r="ES17" s="41"/>
      <c r="ET17" s="108">
        <f>LOOKUP(BS17,LOOKUP!$A$2:$A$10004,LOOKUP!$B$2:$B$10004)</f>
        <v>2.75</v>
      </c>
      <c r="EU17" s="108">
        <f>LOOKUP(EP17,LOOKUP!$A$2:$A$10004,LOOKUP!$B$2:$B$10004)</f>
        <v>1.25</v>
      </c>
      <c r="EV17" s="109">
        <f t="shared" si="38"/>
        <v>2</v>
      </c>
      <c r="EW17" s="110">
        <f>LOOKUP(EV17,LOOKUP!$L$2:$L$2872,LOOKUP!$M$2:$M$2872)</f>
        <v>2</v>
      </c>
      <c r="EX17" s="1" t="s">
        <v>86</v>
      </c>
    </row>
    <row r="18" spans="1:154" ht="18" thickBot="1" x14ac:dyDescent="0.35">
      <c r="A18" s="104">
        <v>9</v>
      </c>
      <c r="B18" s="203" t="s">
        <v>220</v>
      </c>
      <c r="C18" s="195" t="s">
        <v>230</v>
      </c>
      <c r="D18" s="6">
        <v>6</v>
      </c>
      <c r="E18" s="6">
        <v>10</v>
      </c>
      <c r="F18" s="6"/>
      <c r="G18" s="6"/>
      <c r="H18" s="6"/>
      <c r="I18" s="57">
        <f t="shared" si="0"/>
        <v>16</v>
      </c>
      <c r="J18" s="45">
        <f t="shared" si="6"/>
        <v>76.666666666666671</v>
      </c>
      <c r="K18" s="57">
        <f t="shared" si="7"/>
        <v>23</v>
      </c>
      <c r="L18" s="186">
        <v>8</v>
      </c>
      <c r="M18" s="9"/>
      <c r="N18" s="9"/>
      <c r="O18" s="9"/>
      <c r="P18" s="9"/>
      <c r="Q18" s="9"/>
      <c r="R18" s="9"/>
      <c r="S18" s="12"/>
      <c r="T18" s="12"/>
      <c r="U18" s="12"/>
      <c r="V18" s="57">
        <f t="shared" si="8"/>
        <v>8</v>
      </c>
      <c r="W18" s="57">
        <f t="shared" si="9"/>
        <v>19</v>
      </c>
      <c r="X18" s="6">
        <v>24</v>
      </c>
      <c r="Y18" s="9"/>
      <c r="Z18" s="9"/>
      <c r="AA18" s="9"/>
      <c r="AB18" s="9"/>
      <c r="AC18" s="9"/>
      <c r="AD18" s="9"/>
      <c r="AE18" s="9"/>
      <c r="AF18" s="9"/>
      <c r="AG18" s="9"/>
      <c r="AH18" s="57">
        <f t="shared" si="10"/>
        <v>24</v>
      </c>
      <c r="AI18" s="57">
        <f t="shared" si="1"/>
        <v>24</v>
      </c>
      <c r="AJ18" s="9">
        <v>0</v>
      </c>
      <c r="AK18" s="57">
        <f t="shared" si="11"/>
        <v>10</v>
      </c>
      <c r="AL18" s="57">
        <f t="shared" si="2"/>
        <v>45.6</v>
      </c>
      <c r="AM18" s="12">
        <v>68</v>
      </c>
      <c r="AN18" s="57">
        <f t="shared" si="12"/>
        <v>33.6</v>
      </c>
      <c r="AO18" s="58">
        <f t="shared" si="13"/>
        <v>79.2</v>
      </c>
      <c r="AP18" s="6">
        <f t="shared" si="42"/>
        <v>6</v>
      </c>
      <c r="AQ18" s="6"/>
      <c r="AR18" s="6"/>
      <c r="AS18" s="6"/>
      <c r="AT18" s="6"/>
      <c r="AU18" s="6"/>
      <c r="AV18" s="6"/>
      <c r="AW18" s="6"/>
      <c r="AX18" s="6"/>
      <c r="AY18" s="6"/>
      <c r="AZ18" s="63">
        <f t="shared" si="14"/>
        <v>6</v>
      </c>
      <c r="BA18" s="63">
        <f t="shared" si="15"/>
        <v>28</v>
      </c>
      <c r="BB18" s="6">
        <f t="shared" si="39"/>
        <v>8</v>
      </c>
      <c r="BC18" s="6"/>
      <c r="BD18" s="6"/>
      <c r="BE18" s="12"/>
      <c r="BF18" s="12"/>
      <c r="BG18" s="12"/>
      <c r="BH18" s="12"/>
      <c r="BI18" s="12"/>
      <c r="BJ18" s="12"/>
      <c r="BK18" s="12"/>
      <c r="BL18" s="63">
        <f t="shared" si="16"/>
        <v>8</v>
      </c>
      <c r="BM18" s="63">
        <f t="shared" si="17"/>
        <v>24.5</v>
      </c>
      <c r="BN18" s="6">
        <f t="shared" si="40"/>
        <v>68</v>
      </c>
      <c r="BO18" s="63">
        <f t="shared" si="18"/>
        <v>12.6</v>
      </c>
      <c r="BP18" s="12">
        <v>0</v>
      </c>
      <c r="BQ18" s="63">
        <f t="shared" si="19"/>
        <v>15</v>
      </c>
      <c r="BR18" s="17">
        <f t="shared" si="20"/>
        <v>80.099999999999994</v>
      </c>
      <c r="BS18" s="18">
        <f t="shared" si="21"/>
        <v>79.739999999999995</v>
      </c>
      <c r="BT18" s="108">
        <f>LOOKUP(BS18,LOOKUP!$A$2:$A$10004,LOOKUP!$B$2:$B$10004)</f>
        <v>2.5</v>
      </c>
      <c r="BU18" s="1" t="s">
        <v>86</v>
      </c>
      <c r="BV18" s="6">
        <v>20</v>
      </c>
      <c r="BW18" s="6"/>
      <c r="BX18" s="6"/>
      <c r="BY18" s="6"/>
      <c r="BZ18" s="6"/>
      <c r="CA18" s="6"/>
      <c r="CB18" s="6"/>
      <c r="CC18" s="6"/>
      <c r="CD18" s="6"/>
      <c r="CE18" s="6"/>
      <c r="CF18" s="63">
        <f t="shared" si="3"/>
        <v>20</v>
      </c>
      <c r="CG18" s="45">
        <f t="shared" si="22"/>
        <v>100</v>
      </c>
      <c r="CH18" s="63">
        <f t="shared" si="23"/>
        <v>30</v>
      </c>
      <c r="CI18" s="12">
        <v>10</v>
      </c>
      <c r="CJ18" s="9"/>
      <c r="CK18" s="9"/>
      <c r="CL18" s="9"/>
      <c r="CM18" s="9"/>
      <c r="CN18" s="9"/>
      <c r="CO18" s="9"/>
      <c r="CP18" s="12"/>
      <c r="CQ18" s="12"/>
      <c r="CR18" s="12"/>
      <c r="CS18" s="63">
        <f t="shared" si="24"/>
        <v>10</v>
      </c>
      <c r="CT18" s="63">
        <f t="shared" si="25"/>
        <v>30</v>
      </c>
      <c r="CU18" s="6">
        <v>10</v>
      </c>
      <c r="CV18" s="9"/>
      <c r="CW18" s="9"/>
      <c r="CX18" s="9"/>
      <c r="CY18" s="9"/>
      <c r="CZ18" s="9"/>
      <c r="DA18" s="9"/>
      <c r="DB18" s="9"/>
      <c r="DC18" s="9"/>
      <c r="DD18" s="9"/>
      <c r="DE18" s="63">
        <f t="shared" si="26"/>
        <v>10</v>
      </c>
      <c r="DF18" s="63">
        <f t="shared" si="4"/>
        <v>30</v>
      </c>
      <c r="DG18" s="9">
        <v>0</v>
      </c>
      <c r="DH18" s="63">
        <f t="shared" si="27"/>
        <v>10</v>
      </c>
      <c r="DI18" s="63">
        <f t="shared" si="28"/>
        <v>60</v>
      </c>
      <c r="DJ18" s="12">
        <v>80</v>
      </c>
      <c r="DK18" s="63">
        <f t="shared" si="29"/>
        <v>36</v>
      </c>
      <c r="DL18" s="15">
        <f t="shared" si="30"/>
        <v>96</v>
      </c>
      <c r="DM18" s="6">
        <f t="shared" si="41"/>
        <v>80</v>
      </c>
      <c r="DN18" s="6"/>
      <c r="DO18" s="6"/>
      <c r="DP18" s="6"/>
      <c r="DQ18" s="6"/>
      <c r="DR18" s="6"/>
      <c r="DS18" s="6"/>
      <c r="DT18" s="6"/>
      <c r="DU18" s="6"/>
      <c r="DV18" s="6"/>
      <c r="DW18" s="63">
        <f t="shared" si="5"/>
        <v>80</v>
      </c>
      <c r="DX18" s="63">
        <f t="shared" si="31"/>
        <v>31.499999999999996</v>
      </c>
      <c r="DY18" s="6">
        <v>10</v>
      </c>
      <c r="DZ18" s="12"/>
      <c r="EA18" s="12"/>
      <c r="EB18" s="12"/>
      <c r="EC18" s="12"/>
      <c r="ED18" s="12"/>
      <c r="EE18" s="12"/>
      <c r="EF18" s="12"/>
      <c r="EG18" s="12"/>
      <c r="EH18" s="12"/>
      <c r="EI18" s="63">
        <f t="shared" si="32"/>
        <v>10</v>
      </c>
      <c r="EJ18" s="63">
        <f t="shared" si="33"/>
        <v>35</v>
      </c>
      <c r="EK18" s="6">
        <v>10</v>
      </c>
      <c r="EL18" s="45">
        <f t="shared" si="34"/>
        <v>15</v>
      </c>
      <c r="EM18" s="12">
        <v>0</v>
      </c>
      <c r="EN18" s="63">
        <f t="shared" si="35"/>
        <v>15</v>
      </c>
      <c r="EO18" s="17">
        <f t="shared" si="36"/>
        <v>96.5</v>
      </c>
      <c r="EP18" s="18">
        <f t="shared" si="37"/>
        <v>96.300000000000011</v>
      </c>
      <c r="EQ18" s="108">
        <f>LOOKUP(EP18,LOOKUP!$A$2:$A$10004,LOOKUP!$B$2:$B$10004)</f>
        <v>1.25</v>
      </c>
      <c r="ER18" s="1" t="s">
        <v>86</v>
      </c>
      <c r="ES18" s="41"/>
      <c r="ET18" s="108">
        <f>LOOKUP(BS18,LOOKUP!$A$2:$A$10004,LOOKUP!$B$2:$B$10004)</f>
        <v>2.5</v>
      </c>
      <c r="EU18" s="108">
        <f>LOOKUP(EP18,LOOKUP!$A$2:$A$10004,LOOKUP!$B$2:$B$10004)</f>
        <v>1.25</v>
      </c>
      <c r="EV18" s="109">
        <f t="shared" si="38"/>
        <v>1.875</v>
      </c>
      <c r="EW18" s="110">
        <f>LOOKUP(EV18,LOOKUP!$L$2:$L$2872,LOOKUP!$M$2:$M$2872)</f>
        <v>1.75</v>
      </c>
      <c r="EX18" s="1" t="s">
        <v>86</v>
      </c>
    </row>
    <row r="19" spans="1:154" ht="18" thickBot="1" x14ac:dyDescent="0.35">
      <c r="A19" s="104">
        <v>10</v>
      </c>
      <c r="B19" s="203" t="s">
        <v>221</v>
      </c>
      <c r="C19" s="195" t="s">
        <v>230</v>
      </c>
      <c r="D19" s="6">
        <v>7</v>
      </c>
      <c r="E19" s="6">
        <v>10</v>
      </c>
      <c r="F19" s="6"/>
      <c r="G19" s="6"/>
      <c r="H19" s="6"/>
      <c r="I19" s="57">
        <f t="shared" si="0"/>
        <v>17</v>
      </c>
      <c r="J19" s="45">
        <f t="shared" si="6"/>
        <v>78.333333333333329</v>
      </c>
      <c r="K19" s="57">
        <f t="shared" si="7"/>
        <v>23.499999999999996</v>
      </c>
      <c r="L19" s="186">
        <v>14</v>
      </c>
      <c r="M19" s="9"/>
      <c r="N19" s="9"/>
      <c r="O19" s="9"/>
      <c r="P19" s="9"/>
      <c r="Q19" s="9"/>
      <c r="R19" s="9"/>
      <c r="S19" s="12"/>
      <c r="T19" s="12"/>
      <c r="U19" s="12"/>
      <c r="V19" s="57">
        <f t="shared" si="8"/>
        <v>14</v>
      </c>
      <c r="W19" s="57">
        <f t="shared" si="9"/>
        <v>21.999999999999996</v>
      </c>
      <c r="X19" s="6">
        <v>31</v>
      </c>
      <c r="Y19" s="9"/>
      <c r="Z19" s="9"/>
      <c r="AA19" s="9"/>
      <c r="AB19" s="9"/>
      <c r="AC19" s="9"/>
      <c r="AD19" s="9"/>
      <c r="AE19" s="9"/>
      <c r="AF19" s="9"/>
      <c r="AG19" s="9"/>
      <c r="AH19" s="57">
        <f t="shared" si="10"/>
        <v>31</v>
      </c>
      <c r="AI19" s="57">
        <f t="shared" si="1"/>
        <v>26.625</v>
      </c>
      <c r="AJ19" s="9">
        <v>0</v>
      </c>
      <c r="AK19" s="57">
        <f t="shared" si="11"/>
        <v>10</v>
      </c>
      <c r="AL19" s="57">
        <f t="shared" si="2"/>
        <v>49.274999999999999</v>
      </c>
      <c r="AM19" s="12">
        <v>82</v>
      </c>
      <c r="AN19" s="57">
        <f t="shared" si="12"/>
        <v>36.4</v>
      </c>
      <c r="AO19" s="58">
        <f t="shared" si="13"/>
        <v>85.674999999999997</v>
      </c>
      <c r="AP19" s="6">
        <f t="shared" si="42"/>
        <v>7</v>
      </c>
      <c r="AQ19" s="6"/>
      <c r="AR19" s="6"/>
      <c r="AS19" s="6"/>
      <c r="AT19" s="6"/>
      <c r="AU19" s="6"/>
      <c r="AV19" s="6"/>
      <c r="AW19" s="6"/>
      <c r="AX19" s="6"/>
      <c r="AY19" s="6"/>
      <c r="AZ19" s="63">
        <f t="shared" si="14"/>
        <v>7</v>
      </c>
      <c r="BA19" s="63">
        <f t="shared" si="15"/>
        <v>29.749999999999996</v>
      </c>
      <c r="BB19" s="6">
        <f t="shared" si="39"/>
        <v>14</v>
      </c>
      <c r="BC19" s="6"/>
      <c r="BD19" s="6"/>
      <c r="BE19" s="12"/>
      <c r="BF19" s="12"/>
      <c r="BG19" s="12"/>
      <c r="BH19" s="12"/>
      <c r="BI19" s="12"/>
      <c r="BJ19" s="12"/>
      <c r="BK19" s="12"/>
      <c r="BL19" s="63">
        <f t="shared" si="16"/>
        <v>14</v>
      </c>
      <c r="BM19" s="63">
        <f t="shared" si="17"/>
        <v>29.749999999999996</v>
      </c>
      <c r="BN19" s="6">
        <f t="shared" si="40"/>
        <v>82</v>
      </c>
      <c r="BO19" s="63">
        <f t="shared" si="18"/>
        <v>13.65</v>
      </c>
      <c r="BP19" s="12">
        <v>0</v>
      </c>
      <c r="BQ19" s="63">
        <f t="shared" si="19"/>
        <v>15</v>
      </c>
      <c r="BR19" s="17">
        <f t="shared" si="20"/>
        <v>88.149999999999991</v>
      </c>
      <c r="BS19" s="18">
        <f t="shared" si="21"/>
        <v>87.16</v>
      </c>
      <c r="BT19" s="108">
        <f>LOOKUP(BS19,LOOKUP!$A$2:$A$10004,LOOKUP!$B$2:$B$10004)</f>
        <v>2</v>
      </c>
      <c r="BU19" s="1" t="s">
        <v>86</v>
      </c>
      <c r="BV19" s="6">
        <v>20</v>
      </c>
      <c r="BW19" s="6"/>
      <c r="BX19" s="6"/>
      <c r="BY19" s="6"/>
      <c r="BZ19" s="6"/>
      <c r="CA19" s="6"/>
      <c r="CB19" s="6"/>
      <c r="CC19" s="6"/>
      <c r="CD19" s="6"/>
      <c r="CE19" s="6"/>
      <c r="CF19" s="63">
        <f t="shared" si="3"/>
        <v>20</v>
      </c>
      <c r="CG19" s="45">
        <f t="shared" si="22"/>
        <v>100</v>
      </c>
      <c r="CH19" s="63">
        <f t="shared" si="23"/>
        <v>30</v>
      </c>
      <c r="CI19" s="12">
        <v>10</v>
      </c>
      <c r="CJ19" s="9"/>
      <c r="CK19" s="9"/>
      <c r="CL19" s="9"/>
      <c r="CM19" s="9"/>
      <c r="CN19" s="9"/>
      <c r="CO19" s="9"/>
      <c r="CP19" s="12"/>
      <c r="CQ19" s="12"/>
      <c r="CR19" s="12"/>
      <c r="CS19" s="63">
        <f t="shared" si="24"/>
        <v>10</v>
      </c>
      <c r="CT19" s="63">
        <f t="shared" si="25"/>
        <v>30</v>
      </c>
      <c r="CU19" s="6">
        <v>10</v>
      </c>
      <c r="CV19" s="9"/>
      <c r="CW19" s="9"/>
      <c r="CX19" s="9"/>
      <c r="CY19" s="9"/>
      <c r="CZ19" s="9"/>
      <c r="DA19" s="9"/>
      <c r="DB19" s="9"/>
      <c r="DC19" s="9"/>
      <c r="DD19" s="9"/>
      <c r="DE19" s="63">
        <f t="shared" si="26"/>
        <v>10</v>
      </c>
      <c r="DF19" s="63">
        <f t="shared" si="4"/>
        <v>30</v>
      </c>
      <c r="DG19" s="9">
        <v>0</v>
      </c>
      <c r="DH19" s="63">
        <f t="shared" si="27"/>
        <v>10</v>
      </c>
      <c r="DI19" s="63">
        <f t="shared" si="28"/>
        <v>60</v>
      </c>
      <c r="DJ19" s="12">
        <v>90</v>
      </c>
      <c r="DK19" s="63">
        <f t="shared" si="29"/>
        <v>38</v>
      </c>
      <c r="DL19" s="15">
        <f t="shared" si="30"/>
        <v>98</v>
      </c>
      <c r="DM19" s="6">
        <f t="shared" si="41"/>
        <v>90</v>
      </c>
      <c r="DN19" s="6"/>
      <c r="DO19" s="6"/>
      <c r="DP19" s="6"/>
      <c r="DQ19" s="6"/>
      <c r="DR19" s="6"/>
      <c r="DS19" s="6"/>
      <c r="DT19" s="6"/>
      <c r="DU19" s="6"/>
      <c r="DV19" s="6"/>
      <c r="DW19" s="63">
        <f t="shared" si="5"/>
        <v>90</v>
      </c>
      <c r="DX19" s="63">
        <f t="shared" si="31"/>
        <v>33.25</v>
      </c>
      <c r="DY19" s="6">
        <v>10</v>
      </c>
      <c r="DZ19" s="12"/>
      <c r="EA19" s="12"/>
      <c r="EB19" s="12"/>
      <c r="EC19" s="12"/>
      <c r="ED19" s="12"/>
      <c r="EE19" s="12"/>
      <c r="EF19" s="12"/>
      <c r="EG19" s="12"/>
      <c r="EH19" s="12"/>
      <c r="EI19" s="63">
        <f t="shared" si="32"/>
        <v>10</v>
      </c>
      <c r="EJ19" s="63">
        <f t="shared" si="33"/>
        <v>35</v>
      </c>
      <c r="EK19" s="6">
        <v>10</v>
      </c>
      <c r="EL19" s="45">
        <f t="shared" si="34"/>
        <v>15</v>
      </c>
      <c r="EM19" s="12">
        <v>0</v>
      </c>
      <c r="EN19" s="63">
        <f t="shared" si="35"/>
        <v>15</v>
      </c>
      <c r="EO19" s="17">
        <f t="shared" si="36"/>
        <v>98.25</v>
      </c>
      <c r="EP19" s="18">
        <f t="shared" si="37"/>
        <v>98.15</v>
      </c>
      <c r="EQ19" s="108">
        <f>LOOKUP(EP19,LOOKUP!$A$2:$A$10004,LOOKUP!$B$2:$B$10004)</f>
        <v>1</v>
      </c>
      <c r="ER19" s="1" t="s">
        <v>86</v>
      </c>
      <c r="ES19" s="41"/>
      <c r="ET19" s="108">
        <f>LOOKUP(BS19,LOOKUP!$A$2:$A$10004,LOOKUP!$B$2:$B$10004)</f>
        <v>2</v>
      </c>
      <c r="EU19" s="108">
        <f>LOOKUP(EP19,LOOKUP!$A$2:$A$10004,LOOKUP!$B$2:$B$10004)</f>
        <v>1</v>
      </c>
      <c r="EV19" s="109">
        <f t="shared" si="38"/>
        <v>1.5</v>
      </c>
      <c r="EW19" s="110">
        <f>LOOKUP(EV19,LOOKUP!$L$2:$L$2872,LOOKUP!$M$2:$M$2872)</f>
        <v>1.5</v>
      </c>
      <c r="EX19" s="1" t="s">
        <v>86</v>
      </c>
    </row>
    <row r="20" spans="1:154" ht="18" thickBot="1" x14ac:dyDescent="0.35">
      <c r="A20" s="104">
        <v>11</v>
      </c>
      <c r="B20" s="203" t="s">
        <v>222</v>
      </c>
      <c r="C20" s="195" t="s">
        <v>230</v>
      </c>
      <c r="D20" s="6">
        <v>6</v>
      </c>
      <c r="E20" s="6">
        <v>10</v>
      </c>
      <c r="F20" s="6"/>
      <c r="G20" s="6"/>
      <c r="H20" s="6"/>
      <c r="I20" s="57">
        <f t="shared" si="0"/>
        <v>16</v>
      </c>
      <c r="J20" s="45">
        <f t="shared" si="6"/>
        <v>76.666666666666671</v>
      </c>
      <c r="K20" s="57">
        <f t="shared" si="7"/>
        <v>23</v>
      </c>
      <c r="L20" s="186">
        <v>4</v>
      </c>
      <c r="M20" s="9"/>
      <c r="N20" s="9"/>
      <c r="O20" s="9"/>
      <c r="P20" s="9"/>
      <c r="Q20" s="9"/>
      <c r="R20" s="9"/>
      <c r="S20" s="12"/>
      <c r="T20" s="12"/>
      <c r="U20" s="12"/>
      <c r="V20" s="57">
        <f t="shared" si="8"/>
        <v>4</v>
      </c>
      <c r="W20" s="57">
        <f t="shared" si="9"/>
        <v>17</v>
      </c>
      <c r="X20" s="6">
        <v>20</v>
      </c>
      <c r="Y20" s="9"/>
      <c r="Z20" s="9"/>
      <c r="AA20" s="9"/>
      <c r="AB20" s="9"/>
      <c r="AC20" s="9"/>
      <c r="AD20" s="9"/>
      <c r="AE20" s="9"/>
      <c r="AF20" s="9"/>
      <c r="AG20" s="9"/>
      <c r="AH20" s="57">
        <f t="shared" si="10"/>
        <v>20</v>
      </c>
      <c r="AI20" s="57">
        <f t="shared" si="1"/>
        <v>22.5</v>
      </c>
      <c r="AJ20" s="9">
        <v>0</v>
      </c>
      <c r="AK20" s="57">
        <f t="shared" si="11"/>
        <v>10</v>
      </c>
      <c r="AL20" s="57">
        <f t="shared" si="2"/>
        <v>43.5</v>
      </c>
      <c r="AM20" s="12">
        <v>60</v>
      </c>
      <c r="AN20" s="57">
        <f t="shared" si="12"/>
        <v>32</v>
      </c>
      <c r="AO20" s="58">
        <f t="shared" si="13"/>
        <v>75.5</v>
      </c>
      <c r="AP20" s="6">
        <f t="shared" si="42"/>
        <v>6</v>
      </c>
      <c r="AQ20" s="6"/>
      <c r="AR20" s="6"/>
      <c r="AS20" s="6"/>
      <c r="AT20" s="6"/>
      <c r="AU20" s="6"/>
      <c r="AV20" s="6"/>
      <c r="AW20" s="6"/>
      <c r="AX20" s="6"/>
      <c r="AY20" s="6"/>
      <c r="AZ20" s="63">
        <f t="shared" si="14"/>
        <v>6</v>
      </c>
      <c r="BA20" s="63">
        <f t="shared" si="15"/>
        <v>28</v>
      </c>
      <c r="BB20" s="6">
        <f t="shared" si="39"/>
        <v>4</v>
      </c>
      <c r="BC20" s="6"/>
      <c r="BD20" s="6"/>
      <c r="BE20" s="12"/>
      <c r="BF20" s="12"/>
      <c r="BG20" s="12"/>
      <c r="BH20" s="12"/>
      <c r="BI20" s="12"/>
      <c r="BJ20" s="12"/>
      <c r="BK20" s="12"/>
      <c r="BL20" s="63">
        <f t="shared" si="16"/>
        <v>4</v>
      </c>
      <c r="BM20" s="63">
        <f t="shared" si="17"/>
        <v>21</v>
      </c>
      <c r="BN20" s="6">
        <f t="shared" si="40"/>
        <v>60</v>
      </c>
      <c r="BO20" s="63">
        <f t="shared" si="18"/>
        <v>12</v>
      </c>
      <c r="BP20" s="12">
        <v>0</v>
      </c>
      <c r="BQ20" s="63">
        <f t="shared" si="19"/>
        <v>15</v>
      </c>
      <c r="BR20" s="17">
        <f t="shared" si="20"/>
        <v>76</v>
      </c>
      <c r="BS20" s="18">
        <f t="shared" si="21"/>
        <v>75.800000000000011</v>
      </c>
      <c r="BT20" s="108">
        <f>LOOKUP(BS20,LOOKUP!$A$2:$A$10004,LOOKUP!$B$2:$B$10004)</f>
        <v>2.75</v>
      </c>
      <c r="BU20" s="1" t="s">
        <v>86</v>
      </c>
      <c r="BV20" s="6">
        <v>20</v>
      </c>
      <c r="BW20" s="6"/>
      <c r="BX20" s="6"/>
      <c r="BY20" s="6"/>
      <c r="BZ20" s="6"/>
      <c r="CA20" s="6"/>
      <c r="CB20" s="6"/>
      <c r="CC20" s="6"/>
      <c r="CD20" s="6"/>
      <c r="CE20" s="6"/>
      <c r="CF20" s="63">
        <f t="shared" ref="CF20:CF40" si="43">SUM(BV20:CE20)</f>
        <v>20</v>
      </c>
      <c r="CG20" s="45">
        <f t="shared" si="22"/>
        <v>100</v>
      </c>
      <c r="CH20" s="63">
        <f t="shared" si="23"/>
        <v>30</v>
      </c>
      <c r="CI20" s="12">
        <v>10</v>
      </c>
      <c r="CJ20" s="9"/>
      <c r="CK20" s="9"/>
      <c r="CL20" s="9"/>
      <c r="CM20" s="9"/>
      <c r="CN20" s="9"/>
      <c r="CO20" s="9"/>
      <c r="CP20" s="12"/>
      <c r="CQ20" s="12"/>
      <c r="CR20" s="12"/>
      <c r="CS20" s="63">
        <f t="shared" si="24"/>
        <v>10</v>
      </c>
      <c r="CT20" s="63">
        <f t="shared" si="25"/>
        <v>30</v>
      </c>
      <c r="CU20" s="6">
        <v>10</v>
      </c>
      <c r="CV20" s="9"/>
      <c r="CW20" s="9"/>
      <c r="CX20" s="9"/>
      <c r="CY20" s="9"/>
      <c r="CZ20" s="9"/>
      <c r="DA20" s="9"/>
      <c r="DB20" s="9"/>
      <c r="DC20" s="9"/>
      <c r="DD20" s="9"/>
      <c r="DE20" s="63">
        <f t="shared" si="26"/>
        <v>10</v>
      </c>
      <c r="DF20" s="63">
        <f t="shared" si="4"/>
        <v>30</v>
      </c>
      <c r="DG20" s="9">
        <v>0</v>
      </c>
      <c r="DH20" s="63">
        <f t="shared" si="27"/>
        <v>10</v>
      </c>
      <c r="DI20" s="63">
        <f t="shared" si="28"/>
        <v>60</v>
      </c>
      <c r="DJ20" s="12">
        <v>80</v>
      </c>
      <c r="DK20" s="63">
        <f t="shared" si="29"/>
        <v>36</v>
      </c>
      <c r="DL20" s="15">
        <f t="shared" si="30"/>
        <v>96</v>
      </c>
      <c r="DM20" s="6">
        <f t="shared" si="41"/>
        <v>80</v>
      </c>
      <c r="DN20" s="6"/>
      <c r="DO20" s="6"/>
      <c r="DP20" s="6"/>
      <c r="DQ20" s="6"/>
      <c r="DR20" s="6"/>
      <c r="DS20" s="6"/>
      <c r="DT20" s="6"/>
      <c r="DU20" s="6"/>
      <c r="DV20" s="6"/>
      <c r="DW20" s="63">
        <f t="shared" si="5"/>
        <v>80</v>
      </c>
      <c r="DX20" s="63">
        <f t="shared" si="31"/>
        <v>31.499999999999996</v>
      </c>
      <c r="DY20" s="6">
        <v>10</v>
      </c>
      <c r="DZ20" s="12"/>
      <c r="EA20" s="12"/>
      <c r="EB20" s="12"/>
      <c r="EC20" s="12"/>
      <c r="ED20" s="12"/>
      <c r="EE20" s="12"/>
      <c r="EF20" s="12"/>
      <c r="EG20" s="12"/>
      <c r="EH20" s="12"/>
      <c r="EI20" s="63">
        <f t="shared" si="32"/>
        <v>10</v>
      </c>
      <c r="EJ20" s="63">
        <f t="shared" si="33"/>
        <v>35</v>
      </c>
      <c r="EK20" s="6">
        <v>10</v>
      </c>
      <c r="EL20" s="45">
        <f t="shared" si="34"/>
        <v>15</v>
      </c>
      <c r="EM20" s="12">
        <v>0</v>
      </c>
      <c r="EN20" s="63">
        <f t="shared" si="35"/>
        <v>15</v>
      </c>
      <c r="EO20" s="17">
        <f t="shared" si="36"/>
        <v>96.5</v>
      </c>
      <c r="EP20" s="18">
        <f t="shared" si="37"/>
        <v>96.300000000000011</v>
      </c>
      <c r="EQ20" s="108">
        <f>LOOKUP(EP20,LOOKUP!$A$2:$A$10004,LOOKUP!$B$2:$B$10004)</f>
        <v>1.25</v>
      </c>
      <c r="ER20" s="1" t="s">
        <v>86</v>
      </c>
      <c r="ES20" s="41"/>
      <c r="ET20" s="108">
        <f>LOOKUP(BS20,LOOKUP!$A$2:$A$10004,LOOKUP!$B$2:$B$10004)</f>
        <v>2.75</v>
      </c>
      <c r="EU20" s="108">
        <f>LOOKUP(EP20,LOOKUP!$A$2:$A$10004,LOOKUP!$B$2:$B$10004)</f>
        <v>1.25</v>
      </c>
      <c r="EV20" s="109">
        <f t="shared" si="38"/>
        <v>2</v>
      </c>
      <c r="EW20" s="110">
        <f>LOOKUP(EV20,LOOKUP!$L$2:$L$2872,LOOKUP!$M$2:$M$2872)</f>
        <v>2</v>
      </c>
      <c r="EX20" s="1" t="s">
        <v>86</v>
      </c>
    </row>
    <row r="21" spans="1:154" ht="18" thickBot="1" x14ac:dyDescent="0.35">
      <c r="A21" s="104">
        <v>12</v>
      </c>
      <c r="B21" s="203" t="s">
        <v>223</v>
      </c>
      <c r="C21" s="195" t="s">
        <v>230</v>
      </c>
      <c r="D21" s="6">
        <v>3</v>
      </c>
      <c r="E21" s="6">
        <v>10</v>
      </c>
      <c r="F21" s="6"/>
      <c r="G21" s="6"/>
      <c r="H21" s="6"/>
      <c r="I21" s="57">
        <f t="shared" si="0"/>
        <v>13</v>
      </c>
      <c r="J21" s="45">
        <f t="shared" si="6"/>
        <v>71.666666666666671</v>
      </c>
      <c r="K21" s="57">
        <f t="shared" si="7"/>
        <v>21.5</v>
      </c>
      <c r="L21" s="186">
        <v>5</v>
      </c>
      <c r="M21" s="9"/>
      <c r="N21" s="9"/>
      <c r="O21" s="9"/>
      <c r="P21" s="9"/>
      <c r="Q21" s="9"/>
      <c r="R21" s="9"/>
      <c r="S21" s="12"/>
      <c r="T21" s="12"/>
      <c r="U21" s="12"/>
      <c r="V21" s="57">
        <f t="shared" si="8"/>
        <v>5</v>
      </c>
      <c r="W21" s="57">
        <f t="shared" si="9"/>
        <v>17.5</v>
      </c>
      <c r="X21" s="6">
        <v>14</v>
      </c>
      <c r="Y21" s="9"/>
      <c r="Z21" s="9"/>
      <c r="AA21" s="9"/>
      <c r="AB21" s="9"/>
      <c r="AC21" s="9"/>
      <c r="AD21" s="9"/>
      <c r="AE21" s="9"/>
      <c r="AF21" s="9"/>
      <c r="AG21" s="9"/>
      <c r="AH21" s="57">
        <f t="shared" si="10"/>
        <v>14</v>
      </c>
      <c r="AI21" s="57">
        <f t="shared" si="1"/>
        <v>20.25</v>
      </c>
      <c r="AJ21" s="9">
        <v>0</v>
      </c>
      <c r="AK21" s="57">
        <f t="shared" si="11"/>
        <v>10</v>
      </c>
      <c r="AL21" s="57">
        <f t="shared" si="2"/>
        <v>41.55</v>
      </c>
      <c r="AM21" s="12">
        <v>50</v>
      </c>
      <c r="AN21" s="57">
        <f t="shared" si="12"/>
        <v>30</v>
      </c>
      <c r="AO21" s="58">
        <f t="shared" si="13"/>
        <v>71.55</v>
      </c>
      <c r="AP21" s="6">
        <v>9</v>
      </c>
      <c r="AQ21" s="6"/>
      <c r="AR21" s="6"/>
      <c r="AS21" s="6"/>
      <c r="AT21" s="6"/>
      <c r="AU21" s="6"/>
      <c r="AV21" s="6"/>
      <c r="AW21" s="6"/>
      <c r="AX21" s="6"/>
      <c r="AY21" s="6"/>
      <c r="AZ21" s="63">
        <f t="shared" si="14"/>
        <v>9</v>
      </c>
      <c r="BA21" s="63">
        <f t="shared" si="15"/>
        <v>33.25</v>
      </c>
      <c r="BB21" s="6">
        <v>10</v>
      </c>
      <c r="BC21" s="6"/>
      <c r="BD21" s="6"/>
      <c r="BE21" s="12"/>
      <c r="BF21" s="12"/>
      <c r="BG21" s="12"/>
      <c r="BH21" s="12"/>
      <c r="BI21" s="12"/>
      <c r="BJ21" s="12"/>
      <c r="BK21" s="12"/>
      <c r="BL21" s="63">
        <f t="shared" si="16"/>
        <v>10</v>
      </c>
      <c r="BM21" s="63">
        <f t="shared" si="17"/>
        <v>26.25</v>
      </c>
      <c r="BN21" s="6">
        <v>50</v>
      </c>
      <c r="BO21" s="63">
        <f t="shared" si="18"/>
        <v>11.25</v>
      </c>
      <c r="BP21" s="12">
        <v>0</v>
      </c>
      <c r="BQ21" s="63">
        <f t="shared" si="19"/>
        <v>15</v>
      </c>
      <c r="BR21" s="17">
        <f t="shared" si="20"/>
        <v>85.75</v>
      </c>
      <c r="BS21" s="18">
        <f t="shared" si="21"/>
        <v>80.069999999999993</v>
      </c>
      <c r="BT21" s="108">
        <f>LOOKUP(BS21,LOOKUP!$A$2:$A$10004,LOOKUP!$B$2:$B$10004)</f>
        <v>2.5</v>
      </c>
      <c r="BU21" s="1" t="s">
        <v>86</v>
      </c>
      <c r="BV21" s="6">
        <v>20</v>
      </c>
      <c r="BW21" s="6"/>
      <c r="BX21" s="6"/>
      <c r="BY21" s="6"/>
      <c r="BZ21" s="6"/>
      <c r="CA21" s="6"/>
      <c r="CB21" s="6"/>
      <c r="CC21" s="6"/>
      <c r="CD21" s="6"/>
      <c r="CE21" s="6"/>
      <c r="CF21" s="63">
        <f t="shared" si="43"/>
        <v>20</v>
      </c>
      <c r="CG21" s="45">
        <f t="shared" si="22"/>
        <v>100</v>
      </c>
      <c r="CH21" s="63">
        <f t="shared" si="23"/>
        <v>30</v>
      </c>
      <c r="CI21" s="12">
        <v>10</v>
      </c>
      <c r="CJ21" s="9"/>
      <c r="CK21" s="9"/>
      <c r="CL21" s="9"/>
      <c r="CM21" s="9"/>
      <c r="CN21" s="9"/>
      <c r="CO21" s="9"/>
      <c r="CP21" s="12"/>
      <c r="CQ21" s="12"/>
      <c r="CR21" s="12"/>
      <c r="CS21" s="63">
        <f t="shared" si="24"/>
        <v>10</v>
      </c>
      <c r="CT21" s="63">
        <f t="shared" si="25"/>
        <v>30</v>
      </c>
      <c r="CU21" s="6">
        <v>10</v>
      </c>
      <c r="CV21" s="9"/>
      <c r="CW21" s="9"/>
      <c r="CX21" s="9"/>
      <c r="CY21" s="9"/>
      <c r="CZ21" s="9"/>
      <c r="DA21" s="9"/>
      <c r="DB21" s="9"/>
      <c r="DC21" s="9"/>
      <c r="DD21" s="9"/>
      <c r="DE21" s="63">
        <f t="shared" si="26"/>
        <v>10</v>
      </c>
      <c r="DF21" s="63">
        <f t="shared" si="4"/>
        <v>30</v>
      </c>
      <c r="DG21" s="9">
        <v>0</v>
      </c>
      <c r="DH21" s="63">
        <f t="shared" si="27"/>
        <v>10</v>
      </c>
      <c r="DI21" s="63">
        <f t="shared" si="28"/>
        <v>60</v>
      </c>
      <c r="DJ21" s="12">
        <v>80</v>
      </c>
      <c r="DK21" s="63">
        <f t="shared" si="29"/>
        <v>36</v>
      </c>
      <c r="DL21" s="15">
        <f t="shared" si="30"/>
        <v>96</v>
      </c>
      <c r="DM21" s="6">
        <f t="shared" si="41"/>
        <v>80</v>
      </c>
      <c r="DN21" s="6"/>
      <c r="DO21" s="6"/>
      <c r="DP21" s="6"/>
      <c r="DQ21" s="6"/>
      <c r="DR21" s="6"/>
      <c r="DS21" s="6"/>
      <c r="DT21" s="6"/>
      <c r="DU21" s="6"/>
      <c r="DV21" s="6"/>
      <c r="DW21" s="63">
        <f t="shared" si="5"/>
        <v>80</v>
      </c>
      <c r="DX21" s="63">
        <f t="shared" si="31"/>
        <v>31.499999999999996</v>
      </c>
      <c r="DY21" s="6">
        <v>10</v>
      </c>
      <c r="DZ21" s="12"/>
      <c r="EA21" s="12"/>
      <c r="EB21" s="12"/>
      <c r="EC21" s="12"/>
      <c r="ED21" s="12"/>
      <c r="EE21" s="12"/>
      <c r="EF21" s="12"/>
      <c r="EG21" s="12"/>
      <c r="EH21" s="12"/>
      <c r="EI21" s="63">
        <f t="shared" si="32"/>
        <v>10</v>
      </c>
      <c r="EJ21" s="63">
        <f t="shared" si="33"/>
        <v>35</v>
      </c>
      <c r="EK21" s="6">
        <v>10</v>
      </c>
      <c r="EL21" s="45">
        <f t="shared" si="34"/>
        <v>15</v>
      </c>
      <c r="EM21" s="12">
        <v>0</v>
      </c>
      <c r="EN21" s="63">
        <f t="shared" si="35"/>
        <v>15</v>
      </c>
      <c r="EO21" s="17">
        <f t="shared" si="36"/>
        <v>96.5</v>
      </c>
      <c r="EP21" s="18">
        <f t="shared" si="37"/>
        <v>96.300000000000011</v>
      </c>
      <c r="EQ21" s="108">
        <f>LOOKUP(EP21,LOOKUP!$A$2:$A$10004,LOOKUP!$B$2:$B$10004)</f>
        <v>1.25</v>
      </c>
      <c r="ER21" s="1" t="s">
        <v>86</v>
      </c>
      <c r="ES21" s="41"/>
      <c r="ET21" s="108">
        <f>LOOKUP(BS21,LOOKUP!$A$2:$A$10004,LOOKUP!$B$2:$B$10004)</f>
        <v>2.5</v>
      </c>
      <c r="EU21" s="108">
        <f>LOOKUP(EP21,LOOKUP!$A$2:$A$10004,LOOKUP!$B$2:$B$10004)</f>
        <v>1.25</v>
      </c>
      <c r="EV21" s="109">
        <f t="shared" si="38"/>
        <v>1.875</v>
      </c>
      <c r="EW21" s="110">
        <f>LOOKUP(EV21,LOOKUP!$L$2:$L$2872,LOOKUP!$M$2:$M$2872)</f>
        <v>1.75</v>
      </c>
      <c r="EX21" s="1" t="s">
        <v>86</v>
      </c>
    </row>
    <row r="22" spans="1:154" ht="18" thickBot="1" x14ac:dyDescent="0.35">
      <c r="A22" s="104">
        <v>13</v>
      </c>
      <c r="B22" s="203" t="s">
        <v>224</v>
      </c>
      <c r="C22" s="195" t="s">
        <v>230</v>
      </c>
      <c r="D22" s="6">
        <v>8</v>
      </c>
      <c r="E22" s="6">
        <v>10</v>
      </c>
      <c r="F22" s="6"/>
      <c r="G22" s="6"/>
      <c r="H22" s="6"/>
      <c r="I22" s="57">
        <f t="shared" si="0"/>
        <v>18</v>
      </c>
      <c r="J22" s="45">
        <f t="shared" si="6"/>
        <v>80</v>
      </c>
      <c r="K22" s="57">
        <f t="shared" si="7"/>
        <v>24</v>
      </c>
      <c r="L22" s="186">
        <v>17</v>
      </c>
      <c r="M22" s="9"/>
      <c r="N22" s="9"/>
      <c r="O22" s="9"/>
      <c r="P22" s="9"/>
      <c r="Q22" s="9"/>
      <c r="R22" s="9"/>
      <c r="S22" s="12"/>
      <c r="T22" s="12"/>
      <c r="U22" s="12"/>
      <c r="V22" s="57">
        <f t="shared" si="8"/>
        <v>17</v>
      </c>
      <c r="W22" s="57">
        <f t="shared" si="9"/>
        <v>23.499999999999996</v>
      </c>
      <c r="X22" s="6">
        <v>35</v>
      </c>
      <c r="Y22" s="9"/>
      <c r="Z22" s="9"/>
      <c r="AA22" s="9"/>
      <c r="AB22" s="9"/>
      <c r="AC22" s="9"/>
      <c r="AD22" s="9"/>
      <c r="AE22" s="9"/>
      <c r="AF22" s="9"/>
      <c r="AG22" s="9"/>
      <c r="AH22" s="57">
        <f t="shared" si="10"/>
        <v>35</v>
      </c>
      <c r="AI22" s="57">
        <f t="shared" si="1"/>
        <v>28.125</v>
      </c>
      <c r="AJ22" s="9">
        <v>0</v>
      </c>
      <c r="AK22" s="57">
        <f t="shared" si="11"/>
        <v>10</v>
      </c>
      <c r="AL22" s="57">
        <f t="shared" si="2"/>
        <v>51.375</v>
      </c>
      <c r="AM22" s="12">
        <v>90</v>
      </c>
      <c r="AN22" s="57">
        <f t="shared" si="12"/>
        <v>38</v>
      </c>
      <c r="AO22" s="58">
        <f t="shared" si="13"/>
        <v>89.375</v>
      </c>
      <c r="AP22" s="6">
        <f t="shared" si="42"/>
        <v>8</v>
      </c>
      <c r="AQ22" s="6"/>
      <c r="AR22" s="6"/>
      <c r="AS22" s="6"/>
      <c r="AT22" s="6"/>
      <c r="AU22" s="6"/>
      <c r="AV22" s="6"/>
      <c r="AW22" s="6"/>
      <c r="AX22" s="6"/>
      <c r="AY22" s="6"/>
      <c r="AZ22" s="63">
        <f t="shared" si="14"/>
        <v>8</v>
      </c>
      <c r="BA22" s="63">
        <f t="shared" si="15"/>
        <v>31.499999999999996</v>
      </c>
      <c r="BB22" s="6">
        <f t="shared" si="39"/>
        <v>17</v>
      </c>
      <c r="BC22" s="6"/>
      <c r="BD22" s="6"/>
      <c r="BE22" s="12"/>
      <c r="BF22" s="12"/>
      <c r="BG22" s="12"/>
      <c r="BH22" s="12"/>
      <c r="BI22" s="12"/>
      <c r="BJ22" s="12"/>
      <c r="BK22" s="12"/>
      <c r="BL22" s="63">
        <f t="shared" si="16"/>
        <v>17</v>
      </c>
      <c r="BM22" s="63">
        <f t="shared" si="17"/>
        <v>32.375</v>
      </c>
      <c r="BN22" s="6">
        <f t="shared" si="40"/>
        <v>90</v>
      </c>
      <c r="BO22" s="63">
        <f t="shared" si="18"/>
        <v>14.25</v>
      </c>
      <c r="BP22" s="12">
        <v>0</v>
      </c>
      <c r="BQ22" s="63">
        <f t="shared" si="19"/>
        <v>15</v>
      </c>
      <c r="BR22" s="17">
        <f t="shared" si="20"/>
        <v>93.125</v>
      </c>
      <c r="BS22" s="18">
        <f t="shared" si="21"/>
        <v>91.625</v>
      </c>
      <c r="BT22" s="108">
        <f>LOOKUP(BS22,LOOKUP!$A$2:$A$10004,LOOKUP!$B$2:$B$10004)</f>
        <v>1.5</v>
      </c>
      <c r="BU22" s="1" t="s">
        <v>86</v>
      </c>
      <c r="BV22" s="6">
        <v>20</v>
      </c>
      <c r="BW22" s="6"/>
      <c r="BX22" s="6"/>
      <c r="BY22" s="6"/>
      <c r="BZ22" s="6"/>
      <c r="CA22" s="6"/>
      <c r="CB22" s="6"/>
      <c r="CC22" s="6"/>
      <c r="CD22" s="6"/>
      <c r="CE22" s="6"/>
      <c r="CF22" s="63">
        <f t="shared" si="43"/>
        <v>20</v>
      </c>
      <c r="CG22" s="45">
        <f t="shared" si="22"/>
        <v>100</v>
      </c>
      <c r="CH22" s="63">
        <f t="shared" si="23"/>
        <v>30</v>
      </c>
      <c r="CI22" s="12">
        <v>10</v>
      </c>
      <c r="CJ22" s="9"/>
      <c r="CK22" s="9"/>
      <c r="CL22" s="9"/>
      <c r="CM22" s="9"/>
      <c r="CN22" s="9"/>
      <c r="CO22" s="9"/>
      <c r="CP22" s="12"/>
      <c r="CQ22" s="12"/>
      <c r="CR22" s="12"/>
      <c r="CS22" s="63">
        <f t="shared" si="24"/>
        <v>10</v>
      </c>
      <c r="CT22" s="63">
        <f t="shared" si="25"/>
        <v>30</v>
      </c>
      <c r="CU22" s="6">
        <v>10</v>
      </c>
      <c r="CV22" s="9"/>
      <c r="CW22" s="9"/>
      <c r="CX22" s="9"/>
      <c r="CY22" s="9"/>
      <c r="CZ22" s="9"/>
      <c r="DA22" s="9"/>
      <c r="DB22" s="9"/>
      <c r="DC22" s="9"/>
      <c r="DD22" s="9"/>
      <c r="DE22" s="63">
        <f t="shared" si="26"/>
        <v>10</v>
      </c>
      <c r="DF22" s="63">
        <f t="shared" si="4"/>
        <v>30</v>
      </c>
      <c r="DG22" s="9">
        <v>0</v>
      </c>
      <c r="DH22" s="63">
        <f t="shared" si="27"/>
        <v>10</v>
      </c>
      <c r="DI22" s="63">
        <f t="shared" si="28"/>
        <v>60</v>
      </c>
      <c r="DJ22" s="12">
        <v>90</v>
      </c>
      <c r="DK22" s="63">
        <f t="shared" si="29"/>
        <v>38</v>
      </c>
      <c r="DL22" s="15">
        <f t="shared" si="30"/>
        <v>98</v>
      </c>
      <c r="DM22" s="6">
        <f t="shared" si="41"/>
        <v>90</v>
      </c>
      <c r="DN22" s="6"/>
      <c r="DO22" s="6"/>
      <c r="DP22" s="6"/>
      <c r="DQ22" s="6"/>
      <c r="DR22" s="6"/>
      <c r="DS22" s="6"/>
      <c r="DT22" s="6"/>
      <c r="DU22" s="6"/>
      <c r="DV22" s="6"/>
      <c r="DW22" s="63">
        <f t="shared" si="5"/>
        <v>90</v>
      </c>
      <c r="DX22" s="63">
        <f t="shared" si="31"/>
        <v>33.25</v>
      </c>
      <c r="DY22" s="6"/>
      <c r="DZ22" s="12"/>
      <c r="EA22" s="12"/>
      <c r="EB22" s="12"/>
      <c r="EC22" s="12"/>
      <c r="ED22" s="12"/>
      <c r="EE22" s="12"/>
      <c r="EF22" s="12"/>
      <c r="EG22" s="12"/>
      <c r="EH22" s="12"/>
      <c r="EI22" s="63">
        <f t="shared" si="32"/>
        <v>0</v>
      </c>
      <c r="EJ22" s="63">
        <f t="shared" si="33"/>
        <v>17.5</v>
      </c>
      <c r="EK22" s="6"/>
      <c r="EL22" s="45">
        <f t="shared" si="34"/>
        <v>7.5</v>
      </c>
      <c r="EM22" s="12">
        <v>0</v>
      </c>
      <c r="EN22" s="63">
        <f t="shared" si="35"/>
        <v>15</v>
      </c>
      <c r="EO22" s="17">
        <f t="shared" si="36"/>
        <v>73.25</v>
      </c>
      <c r="EP22" s="18">
        <f t="shared" si="37"/>
        <v>83.15</v>
      </c>
      <c r="EQ22" s="108">
        <f>LOOKUP(EP22,LOOKUP!$A$2:$A$10004,LOOKUP!$B$2:$B$10004)</f>
        <v>2.25</v>
      </c>
      <c r="ER22" s="1" t="s">
        <v>86</v>
      </c>
      <c r="ES22" s="41"/>
      <c r="ET22" s="108">
        <f>LOOKUP(BS22,LOOKUP!$A$2:$A$10004,LOOKUP!$B$2:$B$10004)</f>
        <v>1.5</v>
      </c>
      <c r="EU22" s="108">
        <f>LOOKUP(EP22,LOOKUP!$A$2:$A$10004,LOOKUP!$B$2:$B$10004)</f>
        <v>2.25</v>
      </c>
      <c r="EV22" s="109">
        <f t="shared" si="38"/>
        <v>1.875</v>
      </c>
      <c r="EW22" s="110">
        <f>LOOKUP(EV22,LOOKUP!$L$2:$L$2872,LOOKUP!$M$2:$M$2872)</f>
        <v>1.75</v>
      </c>
      <c r="EX22" s="1" t="s">
        <v>86</v>
      </c>
    </row>
    <row r="23" spans="1:154" ht="18" thickBot="1" x14ac:dyDescent="0.35">
      <c r="A23" s="104">
        <v>14</v>
      </c>
      <c r="B23" s="203" t="s">
        <v>232</v>
      </c>
      <c r="C23" s="195" t="s">
        <v>230</v>
      </c>
      <c r="D23" s="6">
        <v>8</v>
      </c>
      <c r="E23" s="6">
        <v>10</v>
      </c>
      <c r="F23" s="6"/>
      <c r="G23" s="6"/>
      <c r="H23" s="6"/>
      <c r="I23" s="57">
        <f t="shared" si="0"/>
        <v>18</v>
      </c>
      <c r="J23" s="45">
        <f t="shared" si="6"/>
        <v>80</v>
      </c>
      <c r="K23" s="57">
        <f t="shared" si="7"/>
        <v>24</v>
      </c>
      <c r="L23" s="186">
        <v>12</v>
      </c>
      <c r="M23" s="9"/>
      <c r="N23" s="9"/>
      <c r="O23" s="9"/>
      <c r="P23" s="9"/>
      <c r="Q23" s="9"/>
      <c r="R23" s="9"/>
      <c r="S23" s="12"/>
      <c r="T23" s="12"/>
      <c r="U23" s="12"/>
      <c r="V23" s="57">
        <f t="shared" si="8"/>
        <v>12</v>
      </c>
      <c r="W23" s="57">
        <f t="shared" si="9"/>
        <v>21</v>
      </c>
      <c r="X23" s="6">
        <v>30</v>
      </c>
      <c r="Y23" s="9"/>
      <c r="Z23" s="9"/>
      <c r="AA23" s="9"/>
      <c r="AB23" s="9"/>
      <c r="AC23" s="9"/>
      <c r="AD23" s="9"/>
      <c r="AE23" s="9"/>
      <c r="AF23" s="9"/>
      <c r="AG23" s="9"/>
      <c r="AH23" s="57">
        <f t="shared" si="10"/>
        <v>30</v>
      </c>
      <c r="AI23" s="57">
        <f t="shared" si="1"/>
        <v>26.25</v>
      </c>
      <c r="AJ23" s="9">
        <v>0</v>
      </c>
      <c r="AK23" s="57">
        <f t="shared" si="11"/>
        <v>10</v>
      </c>
      <c r="AL23" s="57">
        <f t="shared" si="2"/>
        <v>48.75</v>
      </c>
      <c r="AM23" s="12">
        <v>80</v>
      </c>
      <c r="AN23" s="57">
        <f t="shared" si="12"/>
        <v>36</v>
      </c>
      <c r="AO23" s="58">
        <f t="shared" si="13"/>
        <v>84.75</v>
      </c>
      <c r="AP23" s="6">
        <f t="shared" si="42"/>
        <v>8</v>
      </c>
      <c r="AQ23" s="6"/>
      <c r="AR23" s="6"/>
      <c r="AS23" s="6"/>
      <c r="AT23" s="6"/>
      <c r="AU23" s="6"/>
      <c r="AV23" s="6"/>
      <c r="AW23" s="6"/>
      <c r="AX23" s="6"/>
      <c r="AY23" s="6"/>
      <c r="AZ23" s="63">
        <f t="shared" si="14"/>
        <v>8</v>
      </c>
      <c r="BA23" s="63">
        <f t="shared" si="15"/>
        <v>31.499999999999996</v>
      </c>
      <c r="BB23" s="6">
        <f t="shared" si="39"/>
        <v>12</v>
      </c>
      <c r="BC23" s="6"/>
      <c r="BD23" s="6"/>
      <c r="BE23" s="12"/>
      <c r="BF23" s="12"/>
      <c r="BG23" s="12"/>
      <c r="BH23" s="12"/>
      <c r="BI23" s="12"/>
      <c r="BJ23" s="12"/>
      <c r="BK23" s="12"/>
      <c r="BL23" s="63">
        <f t="shared" si="16"/>
        <v>12</v>
      </c>
      <c r="BM23" s="63">
        <f t="shared" si="17"/>
        <v>28</v>
      </c>
      <c r="BN23" s="6">
        <f t="shared" si="40"/>
        <v>80</v>
      </c>
      <c r="BO23" s="63">
        <f t="shared" si="18"/>
        <v>13.5</v>
      </c>
      <c r="BP23" s="12">
        <v>0</v>
      </c>
      <c r="BQ23" s="63">
        <f t="shared" si="19"/>
        <v>15</v>
      </c>
      <c r="BR23" s="17">
        <f t="shared" si="20"/>
        <v>88</v>
      </c>
      <c r="BS23" s="18">
        <f t="shared" si="21"/>
        <v>86.699999999999989</v>
      </c>
      <c r="BT23" s="108">
        <f>LOOKUP(BS23,LOOKUP!$A$2:$A$10004,LOOKUP!$B$2:$B$10004)</f>
        <v>2</v>
      </c>
      <c r="BU23" s="1" t="s">
        <v>86</v>
      </c>
      <c r="BV23" s="6">
        <v>20</v>
      </c>
      <c r="BW23" s="6"/>
      <c r="BX23" s="6"/>
      <c r="BY23" s="6"/>
      <c r="BZ23" s="6"/>
      <c r="CA23" s="6"/>
      <c r="CB23" s="6"/>
      <c r="CC23" s="6"/>
      <c r="CD23" s="6"/>
      <c r="CE23" s="6"/>
      <c r="CF23" s="63">
        <f t="shared" si="43"/>
        <v>20</v>
      </c>
      <c r="CG23" s="45">
        <f t="shared" si="22"/>
        <v>100</v>
      </c>
      <c r="CH23" s="63">
        <f t="shared" si="23"/>
        <v>30</v>
      </c>
      <c r="CI23" s="12">
        <v>10</v>
      </c>
      <c r="CJ23" s="9"/>
      <c r="CK23" s="9"/>
      <c r="CL23" s="9"/>
      <c r="CM23" s="9"/>
      <c r="CN23" s="9"/>
      <c r="CO23" s="9"/>
      <c r="CP23" s="12"/>
      <c r="CQ23" s="12"/>
      <c r="CR23" s="12"/>
      <c r="CS23" s="63">
        <f t="shared" si="24"/>
        <v>10</v>
      </c>
      <c r="CT23" s="63">
        <f t="shared" si="25"/>
        <v>30</v>
      </c>
      <c r="CU23" s="6">
        <v>10</v>
      </c>
      <c r="CV23" s="9"/>
      <c r="CW23" s="9"/>
      <c r="CX23" s="9"/>
      <c r="CY23" s="9"/>
      <c r="CZ23" s="9"/>
      <c r="DA23" s="9"/>
      <c r="DB23" s="9"/>
      <c r="DC23" s="9"/>
      <c r="DD23" s="9"/>
      <c r="DE23" s="63">
        <f t="shared" si="26"/>
        <v>10</v>
      </c>
      <c r="DF23" s="63">
        <f t="shared" si="4"/>
        <v>30</v>
      </c>
      <c r="DG23" s="9">
        <v>0</v>
      </c>
      <c r="DH23" s="63">
        <f t="shared" si="27"/>
        <v>10</v>
      </c>
      <c r="DI23" s="63">
        <f t="shared" si="28"/>
        <v>60</v>
      </c>
      <c r="DJ23" s="12">
        <v>90</v>
      </c>
      <c r="DK23" s="63">
        <f t="shared" si="29"/>
        <v>38</v>
      </c>
      <c r="DL23" s="15">
        <f t="shared" si="30"/>
        <v>98</v>
      </c>
      <c r="DM23" s="6">
        <f t="shared" si="41"/>
        <v>90</v>
      </c>
      <c r="DN23" s="6"/>
      <c r="DO23" s="6"/>
      <c r="DP23" s="6"/>
      <c r="DQ23" s="6"/>
      <c r="DR23" s="6"/>
      <c r="DS23" s="6"/>
      <c r="DT23" s="6"/>
      <c r="DU23" s="6"/>
      <c r="DV23" s="6"/>
      <c r="DW23" s="63">
        <f t="shared" si="5"/>
        <v>90</v>
      </c>
      <c r="DX23" s="63">
        <f t="shared" si="31"/>
        <v>33.25</v>
      </c>
      <c r="DY23" s="6">
        <v>10</v>
      </c>
      <c r="DZ23" s="12"/>
      <c r="EA23" s="12"/>
      <c r="EB23" s="12"/>
      <c r="EC23" s="12"/>
      <c r="ED23" s="12"/>
      <c r="EE23" s="12"/>
      <c r="EF23" s="12"/>
      <c r="EG23" s="12"/>
      <c r="EH23" s="12"/>
      <c r="EI23" s="63">
        <f t="shared" si="32"/>
        <v>10</v>
      </c>
      <c r="EJ23" s="63">
        <f t="shared" si="33"/>
        <v>35</v>
      </c>
      <c r="EK23" s="6">
        <v>10</v>
      </c>
      <c r="EL23" s="45">
        <f t="shared" si="34"/>
        <v>15</v>
      </c>
      <c r="EM23" s="12">
        <v>0</v>
      </c>
      <c r="EN23" s="63">
        <f t="shared" si="35"/>
        <v>15</v>
      </c>
      <c r="EO23" s="17">
        <f t="shared" si="36"/>
        <v>98.25</v>
      </c>
      <c r="EP23" s="18">
        <f t="shared" si="37"/>
        <v>98.15</v>
      </c>
      <c r="EQ23" s="108">
        <f>LOOKUP(EP23,LOOKUP!$A$2:$A$10004,LOOKUP!$B$2:$B$10004)</f>
        <v>1</v>
      </c>
      <c r="ER23" s="1" t="s">
        <v>86</v>
      </c>
      <c r="ES23" s="41"/>
      <c r="ET23" s="108">
        <f>LOOKUP(BS23,LOOKUP!$A$2:$A$10004,LOOKUP!$B$2:$B$10004)</f>
        <v>2</v>
      </c>
      <c r="EU23" s="108">
        <f>LOOKUP(EP23,LOOKUP!$A$2:$A$10004,LOOKUP!$B$2:$B$10004)</f>
        <v>1</v>
      </c>
      <c r="EV23" s="109">
        <f t="shared" si="38"/>
        <v>1.5</v>
      </c>
      <c r="EW23" s="110">
        <f>LOOKUP(EV23,LOOKUP!$L$2:$L$2872,LOOKUP!$M$2:$M$2872)</f>
        <v>1.5</v>
      </c>
      <c r="EX23" s="1" t="s">
        <v>86</v>
      </c>
    </row>
    <row r="24" spans="1:154" ht="18" thickBot="1" x14ac:dyDescent="0.35">
      <c r="A24" s="104">
        <v>15</v>
      </c>
      <c r="B24" s="203" t="s">
        <v>225</v>
      </c>
      <c r="C24" s="195" t="s">
        <v>230</v>
      </c>
      <c r="D24" s="6">
        <v>4</v>
      </c>
      <c r="E24" s="6">
        <v>10</v>
      </c>
      <c r="F24" s="6"/>
      <c r="G24" s="6"/>
      <c r="H24" s="6"/>
      <c r="I24" s="57">
        <f t="shared" si="0"/>
        <v>14</v>
      </c>
      <c r="J24" s="45">
        <f t="shared" si="6"/>
        <v>73.333333333333329</v>
      </c>
      <c r="K24" s="57">
        <f t="shared" si="7"/>
        <v>21.999999999999996</v>
      </c>
      <c r="L24" s="186">
        <v>8</v>
      </c>
      <c r="M24" s="9"/>
      <c r="N24" s="9"/>
      <c r="O24" s="9"/>
      <c r="P24" s="9"/>
      <c r="Q24" s="9"/>
      <c r="R24" s="9"/>
      <c r="S24" s="12"/>
      <c r="T24" s="12"/>
      <c r="U24" s="12"/>
      <c r="V24" s="57">
        <f t="shared" si="8"/>
        <v>8</v>
      </c>
      <c r="W24" s="57">
        <f t="shared" si="9"/>
        <v>19</v>
      </c>
      <c r="X24" s="6">
        <v>22</v>
      </c>
      <c r="Y24" s="9"/>
      <c r="Z24" s="9"/>
      <c r="AA24" s="9"/>
      <c r="AB24" s="9"/>
      <c r="AC24" s="9"/>
      <c r="AD24" s="9"/>
      <c r="AE24" s="9"/>
      <c r="AF24" s="9"/>
      <c r="AG24" s="9"/>
      <c r="AH24" s="57">
        <f t="shared" si="10"/>
        <v>22</v>
      </c>
      <c r="AI24" s="57">
        <f t="shared" si="1"/>
        <v>23.25</v>
      </c>
      <c r="AJ24" s="9">
        <v>0</v>
      </c>
      <c r="AK24" s="57">
        <f t="shared" si="11"/>
        <v>10</v>
      </c>
      <c r="AL24" s="57">
        <f t="shared" si="2"/>
        <v>44.55</v>
      </c>
      <c r="AM24" s="12">
        <v>64</v>
      </c>
      <c r="AN24" s="57">
        <f t="shared" si="12"/>
        <v>32.800000000000004</v>
      </c>
      <c r="AO24" s="58">
        <f t="shared" si="13"/>
        <v>77.349999999999994</v>
      </c>
      <c r="AP24" s="6">
        <f t="shared" si="42"/>
        <v>4</v>
      </c>
      <c r="AQ24" s="6"/>
      <c r="AR24" s="6"/>
      <c r="AS24" s="6"/>
      <c r="AT24" s="6"/>
      <c r="AU24" s="6"/>
      <c r="AV24" s="6"/>
      <c r="AW24" s="6"/>
      <c r="AX24" s="6"/>
      <c r="AY24" s="6"/>
      <c r="AZ24" s="63">
        <f t="shared" si="14"/>
        <v>4</v>
      </c>
      <c r="BA24" s="63">
        <f t="shared" si="15"/>
        <v>24.5</v>
      </c>
      <c r="BB24" s="6">
        <f t="shared" si="39"/>
        <v>8</v>
      </c>
      <c r="BC24" s="6"/>
      <c r="BD24" s="6"/>
      <c r="BE24" s="12"/>
      <c r="BF24" s="12"/>
      <c r="BG24" s="12"/>
      <c r="BH24" s="12"/>
      <c r="BI24" s="12"/>
      <c r="BJ24" s="12"/>
      <c r="BK24" s="12"/>
      <c r="BL24" s="63">
        <f t="shared" si="16"/>
        <v>8</v>
      </c>
      <c r="BM24" s="63">
        <f t="shared" si="17"/>
        <v>24.5</v>
      </c>
      <c r="BN24" s="6">
        <f t="shared" si="40"/>
        <v>64</v>
      </c>
      <c r="BO24" s="63">
        <f t="shared" si="18"/>
        <v>12.299999999999999</v>
      </c>
      <c r="BP24" s="12">
        <v>0</v>
      </c>
      <c r="BQ24" s="63">
        <f t="shared" si="19"/>
        <v>15</v>
      </c>
      <c r="BR24" s="17">
        <f t="shared" si="20"/>
        <v>76.3</v>
      </c>
      <c r="BS24" s="18">
        <f t="shared" si="21"/>
        <v>76.72</v>
      </c>
      <c r="BT24" s="108">
        <f>LOOKUP(BS24,LOOKUP!$A$2:$A$10004,LOOKUP!$B$2:$B$10004)</f>
        <v>2.75</v>
      </c>
      <c r="BU24" s="1" t="s">
        <v>86</v>
      </c>
      <c r="BV24" s="6">
        <v>20</v>
      </c>
      <c r="BW24" s="6"/>
      <c r="BX24" s="6"/>
      <c r="BY24" s="6"/>
      <c r="BZ24" s="6"/>
      <c r="CA24" s="6"/>
      <c r="CB24" s="6"/>
      <c r="CC24" s="6"/>
      <c r="CD24" s="6"/>
      <c r="CE24" s="6"/>
      <c r="CF24" s="63">
        <f t="shared" si="43"/>
        <v>20</v>
      </c>
      <c r="CG24" s="45">
        <f t="shared" si="22"/>
        <v>100</v>
      </c>
      <c r="CH24" s="63">
        <f t="shared" si="23"/>
        <v>30</v>
      </c>
      <c r="CI24" s="12">
        <v>10</v>
      </c>
      <c r="CJ24" s="9"/>
      <c r="CK24" s="9"/>
      <c r="CL24" s="9"/>
      <c r="CM24" s="9"/>
      <c r="CN24" s="9"/>
      <c r="CO24" s="9"/>
      <c r="CP24" s="12"/>
      <c r="CQ24" s="12"/>
      <c r="CR24" s="12"/>
      <c r="CS24" s="63">
        <f t="shared" si="24"/>
        <v>10</v>
      </c>
      <c r="CT24" s="63">
        <f t="shared" si="25"/>
        <v>30</v>
      </c>
      <c r="CU24" s="6">
        <v>10</v>
      </c>
      <c r="CV24" s="9"/>
      <c r="CW24" s="9"/>
      <c r="CX24" s="9"/>
      <c r="CY24" s="9"/>
      <c r="CZ24" s="9"/>
      <c r="DA24" s="9"/>
      <c r="DB24" s="9"/>
      <c r="DC24" s="9"/>
      <c r="DD24" s="9"/>
      <c r="DE24" s="63">
        <f t="shared" si="26"/>
        <v>10</v>
      </c>
      <c r="DF24" s="63">
        <f t="shared" si="4"/>
        <v>30</v>
      </c>
      <c r="DG24" s="9">
        <v>0</v>
      </c>
      <c r="DH24" s="63">
        <f t="shared" si="27"/>
        <v>10</v>
      </c>
      <c r="DI24" s="63">
        <f t="shared" si="28"/>
        <v>60</v>
      </c>
      <c r="DJ24" s="12">
        <v>80</v>
      </c>
      <c r="DK24" s="63">
        <f t="shared" si="29"/>
        <v>36</v>
      </c>
      <c r="DL24" s="15">
        <f t="shared" si="30"/>
        <v>96</v>
      </c>
      <c r="DM24" s="6">
        <f t="shared" si="41"/>
        <v>80</v>
      </c>
      <c r="DN24" s="6"/>
      <c r="DO24" s="6"/>
      <c r="DP24" s="6"/>
      <c r="DQ24" s="6"/>
      <c r="DR24" s="6"/>
      <c r="DS24" s="6"/>
      <c r="DT24" s="6"/>
      <c r="DU24" s="6"/>
      <c r="DV24" s="6"/>
      <c r="DW24" s="63">
        <f t="shared" si="5"/>
        <v>80</v>
      </c>
      <c r="DX24" s="63">
        <f t="shared" si="31"/>
        <v>31.499999999999996</v>
      </c>
      <c r="DY24" s="6">
        <v>10</v>
      </c>
      <c r="DZ24" s="12"/>
      <c r="EA24" s="12"/>
      <c r="EB24" s="12"/>
      <c r="EC24" s="12"/>
      <c r="ED24" s="12"/>
      <c r="EE24" s="12"/>
      <c r="EF24" s="12"/>
      <c r="EG24" s="12"/>
      <c r="EH24" s="12"/>
      <c r="EI24" s="63">
        <f t="shared" si="32"/>
        <v>10</v>
      </c>
      <c r="EJ24" s="63">
        <f t="shared" si="33"/>
        <v>35</v>
      </c>
      <c r="EK24" s="6">
        <v>10</v>
      </c>
      <c r="EL24" s="45">
        <f t="shared" si="34"/>
        <v>15</v>
      </c>
      <c r="EM24" s="12">
        <v>0</v>
      </c>
      <c r="EN24" s="63">
        <f t="shared" si="35"/>
        <v>15</v>
      </c>
      <c r="EO24" s="17">
        <f t="shared" si="36"/>
        <v>96.5</v>
      </c>
      <c r="EP24" s="18">
        <f t="shared" si="37"/>
        <v>96.300000000000011</v>
      </c>
      <c r="EQ24" s="108">
        <f>LOOKUP(EP24,LOOKUP!$A$2:$A$10004,LOOKUP!$B$2:$B$10004)</f>
        <v>1.25</v>
      </c>
      <c r="ER24" s="1" t="s">
        <v>86</v>
      </c>
      <c r="ES24" s="41"/>
      <c r="ET24" s="108">
        <f>LOOKUP(BS24,LOOKUP!$A$2:$A$10004,LOOKUP!$B$2:$B$10004)</f>
        <v>2.75</v>
      </c>
      <c r="EU24" s="108">
        <f>LOOKUP(EP24,LOOKUP!$A$2:$A$10004,LOOKUP!$B$2:$B$10004)</f>
        <v>1.25</v>
      </c>
      <c r="EV24" s="109">
        <f t="shared" si="38"/>
        <v>2</v>
      </c>
      <c r="EW24" s="110">
        <f>LOOKUP(EV24,LOOKUP!$L$2:$L$2872,LOOKUP!$M$2:$M$2872)</f>
        <v>2</v>
      </c>
      <c r="EX24" s="1" t="s">
        <v>86</v>
      </c>
    </row>
    <row r="25" spans="1:154" ht="18" thickBot="1" x14ac:dyDescent="0.35">
      <c r="A25" s="104">
        <v>16</v>
      </c>
      <c r="B25" s="203" t="s">
        <v>226</v>
      </c>
      <c r="C25" s="195" t="s">
        <v>230</v>
      </c>
      <c r="D25" s="6">
        <v>5</v>
      </c>
      <c r="E25" s="6">
        <v>10</v>
      </c>
      <c r="F25" s="6"/>
      <c r="G25" s="6"/>
      <c r="H25" s="6"/>
      <c r="I25" s="57">
        <f t="shared" si="0"/>
        <v>15</v>
      </c>
      <c r="J25" s="45">
        <f t="shared" si="6"/>
        <v>75</v>
      </c>
      <c r="K25" s="57">
        <f t="shared" si="7"/>
        <v>22.5</v>
      </c>
      <c r="L25" s="186">
        <v>3</v>
      </c>
      <c r="M25" s="9"/>
      <c r="N25" s="9"/>
      <c r="O25" s="9"/>
      <c r="P25" s="9"/>
      <c r="Q25" s="9"/>
      <c r="R25" s="9"/>
      <c r="S25" s="12"/>
      <c r="T25" s="12"/>
      <c r="U25" s="12"/>
      <c r="V25" s="57">
        <f t="shared" si="8"/>
        <v>3</v>
      </c>
      <c r="W25" s="57">
        <f t="shared" si="9"/>
        <v>16.5</v>
      </c>
      <c r="X25" s="6">
        <v>18</v>
      </c>
      <c r="Y25" s="9"/>
      <c r="Z25" s="9"/>
      <c r="AA25" s="9"/>
      <c r="AB25" s="9"/>
      <c r="AC25" s="9"/>
      <c r="AD25" s="9"/>
      <c r="AE25" s="9"/>
      <c r="AF25" s="9"/>
      <c r="AG25" s="9"/>
      <c r="AH25" s="57">
        <f t="shared" si="10"/>
        <v>18</v>
      </c>
      <c r="AI25" s="57">
        <f t="shared" si="1"/>
        <v>21.75</v>
      </c>
      <c r="AJ25" s="9">
        <v>0</v>
      </c>
      <c r="AK25" s="57">
        <f t="shared" si="11"/>
        <v>10</v>
      </c>
      <c r="AL25" s="57">
        <f t="shared" si="2"/>
        <v>42.449999999999996</v>
      </c>
      <c r="AM25" s="12">
        <v>56</v>
      </c>
      <c r="AN25" s="57">
        <f t="shared" si="12"/>
        <v>31.200000000000003</v>
      </c>
      <c r="AO25" s="58">
        <f t="shared" si="13"/>
        <v>73.650000000000006</v>
      </c>
      <c r="AP25" s="6">
        <f t="shared" si="42"/>
        <v>5</v>
      </c>
      <c r="AQ25" s="6"/>
      <c r="AR25" s="6"/>
      <c r="AS25" s="6"/>
      <c r="AT25" s="6"/>
      <c r="AU25" s="6"/>
      <c r="AV25" s="6"/>
      <c r="AW25" s="6"/>
      <c r="AX25" s="6"/>
      <c r="AY25" s="6"/>
      <c r="AZ25" s="63">
        <f t="shared" si="14"/>
        <v>5</v>
      </c>
      <c r="BA25" s="63">
        <f t="shared" si="15"/>
        <v>26.25</v>
      </c>
      <c r="BB25" s="6">
        <v>10</v>
      </c>
      <c r="BC25" s="6"/>
      <c r="BD25" s="6"/>
      <c r="BE25" s="12"/>
      <c r="BF25" s="12"/>
      <c r="BG25" s="12"/>
      <c r="BH25" s="12"/>
      <c r="BI25" s="12"/>
      <c r="BJ25" s="12"/>
      <c r="BK25" s="12"/>
      <c r="BL25" s="63">
        <f t="shared" si="16"/>
        <v>10</v>
      </c>
      <c r="BM25" s="63">
        <f t="shared" si="17"/>
        <v>26.25</v>
      </c>
      <c r="BN25" s="6">
        <f t="shared" si="40"/>
        <v>56</v>
      </c>
      <c r="BO25" s="63">
        <f t="shared" si="18"/>
        <v>11.7</v>
      </c>
      <c r="BP25" s="12">
        <v>0</v>
      </c>
      <c r="BQ25" s="63">
        <f t="shared" si="19"/>
        <v>15</v>
      </c>
      <c r="BR25" s="17">
        <f t="shared" si="20"/>
        <v>79.2</v>
      </c>
      <c r="BS25" s="18">
        <f t="shared" si="21"/>
        <v>76.98</v>
      </c>
      <c r="BT25" s="108">
        <f>LOOKUP(BS25,LOOKUP!$A$2:$A$10004,LOOKUP!$B$2:$B$10004)</f>
        <v>2.75</v>
      </c>
      <c r="BU25" s="1" t="s">
        <v>86</v>
      </c>
      <c r="BV25" s="6">
        <v>20</v>
      </c>
      <c r="BW25" s="6"/>
      <c r="BX25" s="6"/>
      <c r="BY25" s="6"/>
      <c r="BZ25" s="6"/>
      <c r="CA25" s="6"/>
      <c r="CB25" s="6"/>
      <c r="CC25" s="6"/>
      <c r="CD25" s="6"/>
      <c r="CE25" s="6"/>
      <c r="CF25" s="63">
        <f t="shared" si="43"/>
        <v>20</v>
      </c>
      <c r="CG25" s="45">
        <f t="shared" si="22"/>
        <v>100</v>
      </c>
      <c r="CH25" s="63">
        <f t="shared" si="23"/>
        <v>30</v>
      </c>
      <c r="CI25" s="12">
        <v>10</v>
      </c>
      <c r="CJ25" s="9"/>
      <c r="CK25" s="9"/>
      <c r="CL25" s="9"/>
      <c r="CM25" s="9"/>
      <c r="CN25" s="9"/>
      <c r="CO25" s="9"/>
      <c r="CP25" s="12"/>
      <c r="CQ25" s="12"/>
      <c r="CR25" s="12"/>
      <c r="CS25" s="63">
        <f t="shared" si="24"/>
        <v>10</v>
      </c>
      <c r="CT25" s="63">
        <f t="shared" si="25"/>
        <v>30</v>
      </c>
      <c r="CU25" s="6">
        <v>10</v>
      </c>
      <c r="CV25" s="9"/>
      <c r="CW25" s="9"/>
      <c r="CX25" s="9"/>
      <c r="CY25" s="9"/>
      <c r="CZ25" s="9"/>
      <c r="DA25" s="9"/>
      <c r="DB25" s="9"/>
      <c r="DC25" s="9"/>
      <c r="DD25" s="9"/>
      <c r="DE25" s="63">
        <f t="shared" si="26"/>
        <v>10</v>
      </c>
      <c r="DF25" s="63">
        <f t="shared" si="4"/>
        <v>30</v>
      </c>
      <c r="DG25" s="9">
        <v>0</v>
      </c>
      <c r="DH25" s="63">
        <f t="shared" si="27"/>
        <v>10</v>
      </c>
      <c r="DI25" s="63">
        <f t="shared" si="28"/>
        <v>60</v>
      </c>
      <c r="DJ25" s="12">
        <v>80</v>
      </c>
      <c r="DK25" s="63">
        <f t="shared" si="29"/>
        <v>36</v>
      </c>
      <c r="DL25" s="15">
        <f t="shared" si="30"/>
        <v>96</v>
      </c>
      <c r="DM25" s="6">
        <f t="shared" si="41"/>
        <v>80</v>
      </c>
      <c r="DN25" s="6"/>
      <c r="DO25" s="6"/>
      <c r="DP25" s="6"/>
      <c r="DQ25" s="6"/>
      <c r="DR25" s="6"/>
      <c r="DS25" s="6"/>
      <c r="DT25" s="6"/>
      <c r="DU25" s="6"/>
      <c r="DV25" s="6"/>
      <c r="DW25" s="63">
        <f t="shared" si="5"/>
        <v>80</v>
      </c>
      <c r="DX25" s="63">
        <f t="shared" si="31"/>
        <v>31.499999999999996</v>
      </c>
      <c r="DY25" s="6">
        <v>10</v>
      </c>
      <c r="DZ25" s="12"/>
      <c r="EA25" s="12"/>
      <c r="EB25" s="12"/>
      <c r="EC25" s="12"/>
      <c r="ED25" s="12"/>
      <c r="EE25" s="12"/>
      <c r="EF25" s="12"/>
      <c r="EG25" s="12"/>
      <c r="EH25" s="12"/>
      <c r="EI25" s="63">
        <f t="shared" si="32"/>
        <v>10</v>
      </c>
      <c r="EJ25" s="63">
        <f t="shared" si="33"/>
        <v>35</v>
      </c>
      <c r="EK25" s="6">
        <v>10</v>
      </c>
      <c r="EL25" s="45">
        <f t="shared" si="34"/>
        <v>15</v>
      </c>
      <c r="EM25" s="12">
        <v>0</v>
      </c>
      <c r="EN25" s="63">
        <f t="shared" si="35"/>
        <v>15</v>
      </c>
      <c r="EO25" s="17">
        <f t="shared" si="36"/>
        <v>96.5</v>
      </c>
      <c r="EP25" s="18">
        <f t="shared" si="37"/>
        <v>96.300000000000011</v>
      </c>
      <c r="EQ25" s="108">
        <f>LOOKUP(EP25,LOOKUP!$A$2:$A$10004,LOOKUP!$B$2:$B$10004)</f>
        <v>1.25</v>
      </c>
      <c r="ER25" s="1" t="s">
        <v>86</v>
      </c>
      <c r="ES25" s="41"/>
      <c r="ET25" s="108">
        <f>LOOKUP(BS25,LOOKUP!$A$2:$A$10004,LOOKUP!$B$2:$B$10004)</f>
        <v>2.75</v>
      </c>
      <c r="EU25" s="108">
        <f>LOOKUP(EP25,LOOKUP!$A$2:$A$10004,LOOKUP!$B$2:$B$10004)</f>
        <v>1.25</v>
      </c>
      <c r="EV25" s="109">
        <f t="shared" si="38"/>
        <v>2</v>
      </c>
      <c r="EW25" s="110">
        <f>LOOKUP(EV25,LOOKUP!$L$2:$L$2872,LOOKUP!$M$2:$M$2872)</f>
        <v>2</v>
      </c>
      <c r="EX25" s="1" t="s">
        <v>86</v>
      </c>
    </row>
    <row r="26" spans="1:154" ht="18" thickBot="1" x14ac:dyDescent="0.35">
      <c r="A26" s="104">
        <v>17</v>
      </c>
      <c r="B26" s="203" t="s">
        <v>227</v>
      </c>
      <c r="C26" s="195" t="s">
        <v>230</v>
      </c>
      <c r="D26" s="6">
        <v>7</v>
      </c>
      <c r="E26" s="6">
        <v>10</v>
      </c>
      <c r="F26" s="6"/>
      <c r="G26" s="6"/>
      <c r="H26" s="6"/>
      <c r="I26" s="57">
        <f t="shared" si="0"/>
        <v>17</v>
      </c>
      <c r="J26" s="45">
        <f t="shared" si="6"/>
        <v>78.333333333333329</v>
      </c>
      <c r="K26" s="57">
        <f t="shared" si="7"/>
        <v>23.499999999999996</v>
      </c>
      <c r="L26" s="186">
        <v>8</v>
      </c>
      <c r="M26" s="9"/>
      <c r="N26" s="9"/>
      <c r="O26" s="9"/>
      <c r="P26" s="9"/>
      <c r="Q26" s="9"/>
      <c r="R26" s="9"/>
      <c r="S26" s="12"/>
      <c r="T26" s="12"/>
      <c r="U26" s="12"/>
      <c r="V26" s="57">
        <f t="shared" si="8"/>
        <v>8</v>
      </c>
      <c r="W26" s="57">
        <f t="shared" si="9"/>
        <v>19</v>
      </c>
      <c r="X26" s="6">
        <v>25</v>
      </c>
      <c r="Y26" s="9"/>
      <c r="Z26" s="9"/>
      <c r="AA26" s="9"/>
      <c r="AB26" s="9"/>
      <c r="AC26" s="9"/>
      <c r="AD26" s="9"/>
      <c r="AE26" s="9"/>
      <c r="AF26" s="9"/>
      <c r="AG26" s="9"/>
      <c r="AH26" s="57">
        <f t="shared" si="10"/>
        <v>25</v>
      </c>
      <c r="AI26" s="57">
        <f t="shared" si="1"/>
        <v>24.375</v>
      </c>
      <c r="AJ26" s="9">
        <v>0</v>
      </c>
      <c r="AK26" s="57">
        <f t="shared" si="11"/>
        <v>10</v>
      </c>
      <c r="AL26" s="57">
        <f t="shared" si="2"/>
        <v>46.125</v>
      </c>
      <c r="AM26" s="12">
        <v>70</v>
      </c>
      <c r="AN26" s="57">
        <f t="shared" si="12"/>
        <v>34</v>
      </c>
      <c r="AO26" s="58">
        <f t="shared" si="13"/>
        <v>80.125</v>
      </c>
      <c r="AP26" s="6">
        <f t="shared" si="42"/>
        <v>7</v>
      </c>
      <c r="AQ26" s="6"/>
      <c r="AR26" s="6"/>
      <c r="AS26" s="6"/>
      <c r="AT26" s="6"/>
      <c r="AU26" s="6"/>
      <c r="AV26" s="6"/>
      <c r="AW26" s="6"/>
      <c r="AX26" s="6"/>
      <c r="AY26" s="6"/>
      <c r="AZ26" s="63">
        <f t="shared" si="14"/>
        <v>7</v>
      </c>
      <c r="BA26" s="63">
        <f t="shared" si="15"/>
        <v>29.749999999999996</v>
      </c>
      <c r="BB26" s="6">
        <f t="shared" si="39"/>
        <v>8</v>
      </c>
      <c r="BC26" s="6"/>
      <c r="BD26" s="6"/>
      <c r="BE26" s="12"/>
      <c r="BF26" s="12"/>
      <c r="BG26" s="12"/>
      <c r="BH26" s="12"/>
      <c r="BI26" s="12"/>
      <c r="BJ26" s="12"/>
      <c r="BK26" s="12"/>
      <c r="BL26" s="63">
        <f t="shared" si="16"/>
        <v>8</v>
      </c>
      <c r="BM26" s="63">
        <f t="shared" si="17"/>
        <v>24.5</v>
      </c>
      <c r="BN26" s="6">
        <f t="shared" si="40"/>
        <v>70</v>
      </c>
      <c r="BO26" s="63">
        <f t="shared" si="18"/>
        <v>12.75</v>
      </c>
      <c r="BP26" s="12">
        <v>0</v>
      </c>
      <c r="BQ26" s="63">
        <f t="shared" si="19"/>
        <v>15</v>
      </c>
      <c r="BR26" s="17">
        <f t="shared" si="20"/>
        <v>82</v>
      </c>
      <c r="BS26" s="18">
        <f t="shared" si="21"/>
        <v>81.25</v>
      </c>
      <c r="BT26" s="108">
        <f>LOOKUP(BS26,LOOKUP!$A$2:$A$10004,LOOKUP!$B$2:$B$10004)</f>
        <v>2.5</v>
      </c>
      <c r="BU26" s="1" t="s">
        <v>86</v>
      </c>
      <c r="BV26" s="6">
        <v>20</v>
      </c>
      <c r="BW26" s="6"/>
      <c r="BX26" s="6"/>
      <c r="BY26" s="6"/>
      <c r="BZ26" s="6"/>
      <c r="CA26" s="6"/>
      <c r="CB26" s="6"/>
      <c r="CC26" s="6"/>
      <c r="CD26" s="6"/>
      <c r="CE26" s="6"/>
      <c r="CF26" s="63">
        <f t="shared" si="43"/>
        <v>20</v>
      </c>
      <c r="CG26" s="45">
        <f t="shared" si="22"/>
        <v>100</v>
      </c>
      <c r="CH26" s="63">
        <f t="shared" si="23"/>
        <v>30</v>
      </c>
      <c r="CI26" s="12">
        <v>10</v>
      </c>
      <c r="CJ26" s="9"/>
      <c r="CK26" s="9"/>
      <c r="CL26" s="9"/>
      <c r="CM26" s="9"/>
      <c r="CN26" s="9"/>
      <c r="CO26" s="9"/>
      <c r="CP26" s="12"/>
      <c r="CQ26" s="12"/>
      <c r="CR26" s="12"/>
      <c r="CS26" s="63">
        <f t="shared" si="24"/>
        <v>10</v>
      </c>
      <c r="CT26" s="63">
        <f t="shared" si="25"/>
        <v>30</v>
      </c>
      <c r="CU26" s="6">
        <v>10</v>
      </c>
      <c r="CV26" s="9"/>
      <c r="CW26" s="9"/>
      <c r="CX26" s="9"/>
      <c r="CY26" s="9"/>
      <c r="CZ26" s="9"/>
      <c r="DA26" s="9"/>
      <c r="DB26" s="9"/>
      <c r="DC26" s="9"/>
      <c r="DD26" s="9"/>
      <c r="DE26" s="63">
        <f t="shared" si="26"/>
        <v>10</v>
      </c>
      <c r="DF26" s="63">
        <f t="shared" si="4"/>
        <v>30</v>
      </c>
      <c r="DG26" s="9">
        <v>0</v>
      </c>
      <c r="DH26" s="63">
        <f t="shared" si="27"/>
        <v>10</v>
      </c>
      <c r="DI26" s="63">
        <f t="shared" si="28"/>
        <v>60</v>
      </c>
      <c r="DJ26" s="12">
        <v>90</v>
      </c>
      <c r="DK26" s="63">
        <f t="shared" si="29"/>
        <v>38</v>
      </c>
      <c r="DL26" s="15">
        <f t="shared" si="30"/>
        <v>98</v>
      </c>
      <c r="DM26" s="6">
        <f t="shared" si="41"/>
        <v>90</v>
      </c>
      <c r="DN26" s="6"/>
      <c r="DO26" s="6"/>
      <c r="DP26" s="6"/>
      <c r="DQ26" s="6"/>
      <c r="DR26" s="6"/>
      <c r="DS26" s="6"/>
      <c r="DT26" s="6"/>
      <c r="DU26" s="6"/>
      <c r="DV26" s="6"/>
      <c r="DW26" s="63">
        <f t="shared" si="5"/>
        <v>90</v>
      </c>
      <c r="DX26" s="63">
        <f t="shared" si="31"/>
        <v>33.25</v>
      </c>
      <c r="DY26" s="6">
        <v>10</v>
      </c>
      <c r="DZ26" s="12"/>
      <c r="EA26" s="12"/>
      <c r="EB26" s="12"/>
      <c r="EC26" s="12"/>
      <c r="ED26" s="12"/>
      <c r="EE26" s="12"/>
      <c r="EF26" s="12"/>
      <c r="EG26" s="12"/>
      <c r="EH26" s="12"/>
      <c r="EI26" s="63">
        <f t="shared" si="32"/>
        <v>10</v>
      </c>
      <c r="EJ26" s="63">
        <f t="shared" si="33"/>
        <v>35</v>
      </c>
      <c r="EK26" s="6">
        <v>10</v>
      </c>
      <c r="EL26" s="45">
        <f t="shared" si="34"/>
        <v>15</v>
      </c>
      <c r="EM26" s="12">
        <v>0</v>
      </c>
      <c r="EN26" s="63">
        <f t="shared" si="35"/>
        <v>15</v>
      </c>
      <c r="EO26" s="17">
        <f t="shared" si="36"/>
        <v>98.25</v>
      </c>
      <c r="EP26" s="18">
        <f t="shared" si="37"/>
        <v>98.15</v>
      </c>
      <c r="EQ26" s="108">
        <f>LOOKUP(EP26,LOOKUP!$A$2:$A$10004,LOOKUP!$B$2:$B$10004)</f>
        <v>1</v>
      </c>
      <c r="ER26" s="1" t="s">
        <v>86</v>
      </c>
      <c r="ES26" s="41"/>
      <c r="ET26" s="108">
        <f>LOOKUP(BS26,LOOKUP!$A$2:$A$10004,LOOKUP!$B$2:$B$10004)</f>
        <v>2.5</v>
      </c>
      <c r="EU26" s="108">
        <f>LOOKUP(EP26,LOOKUP!$A$2:$A$10004,LOOKUP!$B$2:$B$10004)</f>
        <v>1</v>
      </c>
      <c r="EV26" s="109">
        <f t="shared" si="38"/>
        <v>1.75</v>
      </c>
      <c r="EW26" s="110">
        <f>LOOKUP(EV26,LOOKUP!$L$2:$L$2872,LOOKUP!$M$2:$M$2872)</f>
        <v>1.75</v>
      </c>
      <c r="EX26" s="1" t="s">
        <v>86</v>
      </c>
    </row>
    <row r="27" spans="1:154" ht="18" thickBot="1" x14ac:dyDescent="0.35">
      <c r="A27" s="104">
        <v>18</v>
      </c>
      <c r="B27" s="203" t="s">
        <v>228</v>
      </c>
      <c r="C27" s="195" t="s">
        <v>230</v>
      </c>
      <c r="D27" s="6">
        <v>4</v>
      </c>
      <c r="E27" s="6">
        <v>10</v>
      </c>
      <c r="F27" s="6"/>
      <c r="G27" s="6"/>
      <c r="H27" s="6"/>
      <c r="I27" s="57">
        <f t="shared" si="0"/>
        <v>14</v>
      </c>
      <c r="J27" s="45">
        <f t="shared" si="6"/>
        <v>73.333333333333329</v>
      </c>
      <c r="K27" s="57">
        <f t="shared" si="7"/>
        <v>21.999999999999996</v>
      </c>
      <c r="L27" s="186">
        <v>3</v>
      </c>
      <c r="M27" s="9"/>
      <c r="N27" s="9"/>
      <c r="O27" s="9"/>
      <c r="P27" s="9"/>
      <c r="Q27" s="9"/>
      <c r="R27" s="9"/>
      <c r="S27" s="12"/>
      <c r="T27" s="12"/>
      <c r="U27" s="12"/>
      <c r="V27" s="57">
        <f t="shared" si="8"/>
        <v>3</v>
      </c>
      <c r="W27" s="57">
        <f t="shared" si="9"/>
        <v>16.5</v>
      </c>
      <c r="X27" s="6">
        <v>17</v>
      </c>
      <c r="Y27" s="9"/>
      <c r="Z27" s="9"/>
      <c r="AA27" s="9"/>
      <c r="AB27" s="9"/>
      <c r="AC27" s="9"/>
      <c r="AD27" s="9"/>
      <c r="AE27" s="9"/>
      <c r="AF27" s="9"/>
      <c r="AG27" s="9"/>
      <c r="AH27" s="57">
        <f t="shared" si="10"/>
        <v>17</v>
      </c>
      <c r="AI27" s="57">
        <f t="shared" si="1"/>
        <v>21.375</v>
      </c>
      <c r="AJ27" s="9">
        <v>0</v>
      </c>
      <c r="AK27" s="57">
        <f t="shared" si="11"/>
        <v>10</v>
      </c>
      <c r="AL27" s="57">
        <f t="shared" si="2"/>
        <v>41.924999999999997</v>
      </c>
      <c r="AM27" s="12">
        <v>54</v>
      </c>
      <c r="AN27" s="57">
        <f t="shared" si="12"/>
        <v>30.8</v>
      </c>
      <c r="AO27" s="58">
        <f t="shared" si="13"/>
        <v>72.724999999999994</v>
      </c>
      <c r="AP27" s="6">
        <f t="shared" si="42"/>
        <v>4</v>
      </c>
      <c r="AQ27" s="6"/>
      <c r="AR27" s="6"/>
      <c r="AS27" s="6"/>
      <c r="AT27" s="6"/>
      <c r="AU27" s="6"/>
      <c r="AV27" s="6"/>
      <c r="AW27" s="6"/>
      <c r="AX27" s="6"/>
      <c r="AY27" s="6"/>
      <c r="AZ27" s="63">
        <f t="shared" si="14"/>
        <v>4</v>
      </c>
      <c r="BA27" s="63">
        <f t="shared" si="15"/>
        <v>24.5</v>
      </c>
      <c r="BB27" s="6">
        <v>9</v>
      </c>
      <c r="BC27" s="6"/>
      <c r="BD27" s="6"/>
      <c r="BE27" s="12"/>
      <c r="BF27" s="12"/>
      <c r="BG27" s="12"/>
      <c r="BH27" s="12"/>
      <c r="BI27" s="12"/>
      <c r="BJ27" s="12"/>
      <c r="BK27" s="12"/>
      <c r="BL27" s="63">
        <f t="shared" si="16"/>
        <v>9</v>
      </c>
      <c r="BM27" s="63">
        <f t="shared" si="17"/>
        <v>25.375</v>
      </c>
      <c r="BN27" s="6">
        <f t="shared" si="40"/>
        <v>54</v>
      </c>
      <c r="BO27" s="63">
        <f t="shared" si="18"/>
        <v>11.549999999999999</v>
      </c>
      <c r="BP27" s="12">
        <v>0</v>
      </c>
      <c r="BQ27" s="63">
        <f t="shared" si="19"/>
        <v>15</v>
      </c>
      <c r="BR27" s="17">
        <f t="shared" si="20"/>
        <v>76.424999999999997</v>
      </c>
      <c r="BS27" s="18">
        <f t="shared" si="21"/>
        <v>74.944999999999993</v>
      </c>
      <c r="BT27" s="108">
        <f>LOOKUP(BS27,LOOKUP!$A$2:$A$10004,LOOKUP!$B$2:$B$10004)</f>
        <v>3</v>
      </c>
      <c r="BU27" s="1" t="s">
        <v>86</v>
      </c>
      <c r="BV27" s="6">
        <v>20</v>
      </c>
      <c r="BW27" s="6"/>
      <c r="BX27" s="6"/>
      <c r="BY27" s="6"/>
      <c r="BZ27" s="6"/>
      <c r="CA27" s="6"/>
      <c r="CB27" s="6"/>
      <c r="CC27" s="6"/>
      <c r="CD27" s="6"/>
      <c r="CE27" s="6"/>
      <c r="CF27" s="63">
        <f t="shared" si="43"/>
        <v>20</v>
      </c>
      <c r="CG27" s="45">
        <f t="shared" si="22"/>
        <v>100</v>
      </c>
      <c r="CH27" s="63">
        <f t="shared" si="23"/>
        <v>30</v>
      </c>
      <c r="CI27" s="12">
        <v>10</v>
      </c>
      <c r="CJ27" s="9"/>
      <c r="CK27" s="9"/>
      <c r="CL27" s="9"/>
      <c r="CM27" s="9"/>
      <c r="CN27" s="9"/>
      <c r="CO27" s="9"/>
      <c r="CP27" s="12"/>
      <c r="CQ27" s="12"/>
      <c r="CR27" s="12"/>
      <c r="CS27" s="63">
        <f t="shared" si="24"/>
        <v>10</v>
      </c>
      <c r="CT27" s="63">
        <f t="shared" si="25"/>
        <v>30</v>
      </c>
      <c r="CU27" s="6">
        <v>10</v>
      </c>
      <c r="CV27" s="9"/>
      <c r="CW27" s="9"/>
      <c r="CX27" s="9"/>
      <c r="CY27" s="9"/>
      <c r="CZ27" s="9"/>
      <c r="DA27" s="9"/>
      <c r="DB27" s="9"/>
      <c r="DC27" s="9"/>
      <c r="DD27" s="9"/>
      <c r="DE27" s="63">
        <f t="shared" si="26"/>
        <v>10</v>
      </c>
      <c r="DF27" s="63">
        <f t="shared" si="4"/>
        <v>30</v>
      </c>
      <c r="DG27" s="9">
        <v>0</v>
      </c>
      <c r="DH27" s="63">
        <f t="shared" si="27"/>
        <v>10</v>
      </c>
      <c r="DI27" s="63">
        <f t="shared" si="28"/>
        <v>60</v>
      </c>
      <c r="DJ27" s="12">
        <v>90</v>
      </c>
      <c r="DK27" s="63">
        <f t="shared" si="29"/>
        <v>38</v>
      </c>
      <c r="DL27" s="15">
        <f t="shared" si="30"/>
        <v>98</v>
      </c>
      <c r="DM27" s="6">
        <f t="shared" si="41"/>
        <v>90</v>
      </c>
      <c r="DN27" s="6"/>
      <c r="DO27" s="6"/>
      <c r="DP27" s="6"/>
      <c r="DQ27" s="6"/>
      <c r="DR27" s="6"/>
      <c r="DS27" s="6"/>
      <c r="DT27" s="6"/>
      <c r="DU27" s="6"/>
      <c r="DV27" s="6"/>
      <c r="DW27" s="63">
        <f t="shared" si="5"/>
        <v>90</v>
      </c>
      <c r="DX27" s="63">
        <f t="shared" si="31"/>
        <v>33.25</v>
      </c>
      <c r="DY27" s="6">
        <v>10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63">
        <f t="shared" si="32"/>
        <v>10</v>
      </c>
      <c r="EJ27" s="63">
        <f t="shared" si="33"/>
        <v>35</v>
      </c>
      <c r="EK27" s="6">
        <v>10</v>
      </c>
      <c r="EL27" s="45">
        <f t="shared" si="34"/>
        <v>15</v>
      </c>
      <c r="EM27" s="12">
        <v>0</v>
      </c>
      <c r="EN27" s="63">
        <f t="shared" si="35"/>
        <v>15</v>
      </c>
      <c r="EO27" s="17">
        <f t="shared" si="36"/>
        <v>98.25</v>
      </c>
      <c r="EP27" s="18">
        <f t="shared" si="37"/>
        <v>98.15</v>
      </c>
      <c r="EQ27" s="108">
        <f>LOOKUP(EP27,LOOKUP!$A$2:$A$10004,LOOKUP!$B$2:$B$10004)</f>
        <v>1</v>
      </c>
      <c r="ER27" s="1" t="s">
        <v>86</v>
      </c>
      <c r="ES27" s="41"/>
      <c r="ET27" s="108">
        <f>LOOKUP(BS27,LOOKUP!$A$2:$A$10004,LOOKUP!$B$2:$B$10004)</f>
        <v>3</v>
      </c>
      <c r="EU27" s="108">
        <f>LOOKUP(EP27,LOOKUP!$A$2:$A$10004,LOOKUP!$B$2:$B$10004)</f>
        <v>1</v>
      </c>
      <c r="EV27" s="109">
        <f t="shared" si="38"/>
        <v>2</v>
      </c>
      <c r="EW27" s="110">
        <f>LOOKUP(EV27,LOOKUP!$L$2:$L$2872,LOOKUP!$M$2:$M$2872)</f>
        <v>2</v>
      </c>
      <c r="EX27" s="1" t="s">
        <v>86</v>
      </c>
    </row>
    <row r="28" spans="1:154" ht="18" thickBot="1" x14ac:dyDescent="0.35">
      <c r="A28" s="104">
        <v>19</v>
      </c>
      <c r="B28" s="203" t="s">
        <v>229</v>
      </c>
      <c r="C28" s="195" t="s">
        <v>230</v>
      </c>
      <c r="D28" s="6">
        <v>6</v>
      </c>
      <c r="E28" s="6">
        <v>10</v>
      </c>
      <c r="F28" s="6"/>
      <c r="G28" s="6"/>
      <c r="H28" s="6"/>
      <c r="I28" s="57">
        <f t="shared" si="0"/>
        <v>16</v>
      </c>
      <c r="J28" s="45">
        <f t="shared" si="6"/>
        <v>76.666666666666671</v>
      </c>
      <c r="K28" s="57">
        <f t="shared" si="7"/>
        <v>23</v>
      </c>
      <c r="L28" s="186">
        <v>6</v>
      </c>
      <c r="M28" s="9"/>
      <c r="N28" s="9"/>
      <c r="O28" s="9"/>
      <c r="P28" s="9"/>
      <c r="Q28" s="9"/>
      <c r="R28" s="9"/>
      <c r="S28" s="12"/>
      <c r="T28" s="12"/>
      <c r="U28" s="12"/>
      <c r="V28" s="57">
        <f t="shared" si="8"/>
        <v>6</v>
      </c>
      <c r="W28" s="57">
        <f t="shared" si="9"/>
        <v>18</v>
      </c>
      <c r="X28" s="6">
        <v>22</v>
      </c>
      <c r="Y28" s="9"/>
      <c r="Z28" s="9"/>
      <c r="AA28" s="9"/>
      <c r="AB28" s="9"/>
      <c r="AC28" s="9"/>
      <c r="AD28" s="9"/>
      <c r="AE28" s="9"/>
      <c r="AF28" s="9"/>
      <c r="AG28" s="9"/>
      <c r="AH28" s="57">
        <f t="shared" si="10"/>
        <v>22</v>
      </c>
      <c r="AI28" s="57">
        <f t="shared" si="1"/>
        <v>23.25</v>
      </c>
      <c r="AJ28" s="9">
        <v>0</v>
      </c>
      <c r="AK28" s="57">
        <f t="shared" si="11"/>
        <v>10</v>
      </c>
      <c r="AL28" s="57">
        <f t="shared" si="2"/>
        <v>44.55</v>
      </c>
      <c r="AM28" s="12">
        <v>64</v>
      </c>
      <c r="AN28" s="57">
        <f t="shared" si="12"/>
        <v>32.800000000000004</v>
      </c>
      <c r="AO28" s="58">
        <f t="shared" si="13"/>
        <v>77.349999999999994</v>
      </c>
      <c r="AP28" s="6">
        <f t="shared" si="42"/>
        <v>6</v>
      </c>
      <c r="AQ28" s="6"/>
      <c r="AR28" s="6"/>
      <c r="AS28" s="6"/>
      <c r="AT28" s="6"/>
      <c r="AU28" s="6"/>
      <c r="AV28" s="6"/>
      <c r="AW28" s="6"/>
      <c r="AX28" s="6"/>
      <c r="AY28" s="6"/>
      <c r="AZ28" s="63">
        <f t="shared" si="14"/>
        <v>6</v>
      </c>
      <c r="BA28" s="63">
        <f t="shared" si="15"/>
        <v>28</v>
      </c>
      <c r="BB28" s="6">
        <f t="shared" si="39"/>
        <v>6</v>
      </c>
      <c r="BC28" s="6"/>
      <c r="BD28" s="6"/>
      <c r="BE28" s="12"/>
      <c r="BF28" s="12"/>
      <c r="BG28" s="12"/>
      <c r="BH28" s="12"/>
      <c r="BI28" s="12"/>
      <c r="BJ28" s="12"/>
      <c r="BK28" s="12"/>
      <c r="BL28" s="63">
        <f t="shared" si="16"/>
        <v>6</v>
      </c>
      <c r="BM28" s="63">
        <f t="shared" si="17"/>
        <v>22.75</v>
      </c>
      <c r="BN28" s="6">
        <f t="shared" si="40"/>
        <v>64</v>
      </c>
      <c r="BO28" s="63">
        <f t="shared" si="18"/>
        <v>12.299999999999999</v>
      </c>
      <c r="BP28" s="12">
        <v>0</v>
      </c>
      <c r="BQ28" s="63">
        <f t="shared" si="19"/>
        <v>15</v>
      </c>
      <c r="BR28" s="17">
        <f t="shared" si="20"/>
        <v>78.05</v>
      </c>
      <c r="BS28" s="18">
        <f t="shared" si="21"/>
        <v>77.77</v>
      </c>
      <c r="BT28" s="108">
        <f>LOOKUP(BS28,LOOKUP!$A$2:$A$10004,LOOKUP!$B$2:$B$10004)</f>
        <v>2.75</v>
      </c>
      <c r="BU28" s="1" t="s">
        <v>86</v>
      </c>
      <c r="BV28" s="6">
        <v>20</v>
      </c>
      <c r="BW28" s="6"/>
      <c r="BX28" s="6"/>
      <c r="BY28" s="6"/>
      <c r="BZ28" s="6"/>
      <c r="CA28" s="6"/>
      <c r="CB28" s="6"/>
      <c r="CC28" s="6"/>
      <c r="CD28" s="6"/>
      <c r="CE28" s="6"/>
      <c r="CF28" s="63">
        <f t="shared" si="43"/>
        <v>20</v>
      </c>
      <c r="CG28" s="45">
        <f t="shared" si="22"/>
        <v>100</v>
      </c>
      <c r="CH28" s="63">
        <f t="shared" si="23"/>
        <v>30</v>
      </c>
      <c r="CI28" s="12">
        <v>10</v>
      </c>
      <c r="CJ28" s="9"/>
      <c r="CK28" s="9"/>
      <c r="CL28" s="9"/>
      <c r="CM28" s="9"/>
      <c r="CN28" s="9"/>
      <c r="CO28" s="9"/>
      <c r="CP28" s="12"/>
      <c r="CQ28" s="12"/>
      <c r="CR28" s="12"/>
      <c r="CS28" s="63">
        <f t="shared" si="24"/>
        <v>10</v>
      </c>
      <c r="CT28" s="63">
        <f t="shared" si="25"/>
        <v>30</v>
      </c>
      <c r="CU28" s="6">
        <v>10</v>
      </c>
      <c r="CV28" s="9"/>
      <c r="CW28" s="9"/>
      <c r="CX28" s="9"/>
      <c r="CY28" s="9"/>
      <c r="CZ28" s="9"/>
      <c r="DA28" s="9"/>
      <c r="DB28" s="9"/>
      <c r="DC28" s="9"/>
      <c r="DD28" s="9"/>
      <c r="DE28" s="63">
        <f t="shared" si="26"/>
        <v>10</v>
      </c>
      <c r="DF28" s="63">
        <f t="shared" si="4"/>
        <v>30</v>
      </c>
      <c r="DG28" s="9">
        <v>0</v>
      </c>
      <c r="DH28" s="63">
        <f t="shared" si="27"/>
        <v>10</v>
      </c>
      <c r="DI28" s="63">
        <f t="shared" si="28"/>
        <v>60</v>
      </c>
      <c r="DJ28" s="12">
        <v>80</v>
      </c>
      <c r="DK28" s="63">
        <f t="shared" si="29"/>
        <v>36</v>
      </c>
      <c r="DL28" s="15">
        <f t="shared" si="30"/>
        <v>96</v>
      </c>
      <c r="DM28" s="6">
        <f t="shared" si="41"/>
        <v>80</v>
      </c>
      <c r="DN28" s="6"/>
      <c r="DO28" s="6"/>
      <c r="DP28" s="6"/>
      <c r="DQ28" s="6"/>
      <c r="DR28" s="6"/>
      <c r="DS28" s="6"/>
      <c r="DT28" s="6"/>
      <c r="DU28" s="6"/>
      <c r="DV28" s="6"/>
      <c r="DW28" s="63">
        <f t="shared" si="5"/>
        <v>80</v>
      </c>
      <c r="DX28" s="63">
        <f t="shared" si="31"/>
        <v>31.499999999999996</v>
      </c>
      <c r="DY28" s="6">
        <v>10</v>
      </c>
      <c r="DZ28" s="12"/>
      <c r="EA28" s="12"/>
      <c r="EB28" s="12"/>
      <c r="EC28" s="12"/>
      <c r="ED28" s="12"/>
      <c r="EE28" s="12"/>
      <c r="EF28" s="12"/>
      <c r="EG28" s="12"/>
      <c r="EH28" s="12"/>
      <c r="EI28" s="63">
        <f t="shared" si="32"/>
        <v>10</v>
      </c>
      <c r="EJ28" s="63">
        <f t="shared" si="33"/>
        <v>35</v>
      </c>
      <c r="EK28" s="6">
        <v>10</v>
      </c>
      <c r="EL28" s="45">
        <f t="shared" si="34"/>
        <v>15</v>
      </c>
      <c r="EM28" s="12">
        <v>0</v>
      </c>
      <c r="EN28" s="63">
        <f t="shared" si="35"/>
        <v>15</v>
      </c>
      <c r="EO28" s="17">
        <f t="shared" si="36"/>
        <v>96.5</v>
      </c>
      <c r="EP28" s="18">
        <f t="shared" si="37"/>
        <v>96.300000000000011</v>
      </c>
      <c r="EQ28" s="108">
        <f>LOOKUP(EP28,LOOKUP!$A$2:$A$10004,LOOKUP!$B$2:$B$10004)</f>
        <v>1.25</v>
      </c>
      <c r="ER28" s="1" t="s">
        <v>86</v>
      </c>
      <c r="ES28" s="41"/>
      <c r="ET28" s="108">
        <f>LOOKUP(BS28,LOOKUP!$A$2:$A$10004,LOOKUP!$B$2:$B$10004)</f>
        <v>2.75</v>
      </c>
      <c r="EU28" s="108">
        <f>LOOKUP(EP28,LOOKUP!$A$2:$A$10004,LOOKUP!$B$2:$B$10004)</f>
        <v>1.25</v>
      </c>
      <c r="EV28" s="109">
        <f t="shared" si="38"/>
        <v>2</v>
      </c>
      <c r="EW28" s="110">
        <f>LOOKUP(EV28,LOOKUP!$L$2:$L$2872,LOOKUP!$M$2:$M$2872)</f>
        <v>2</v>
      </c>
      <c r="EX28" s="1" t="s">
        <v>86</v>
      </c>
    </row>
    <row r="29" spans="1:154" ht="18" thickBot="1" x14ac:dyDescent="0.35">
      <c r="A29" s="104">
        <v>20</v>
      </c>
      <c r="B29" s="203" t="s">
        <v>194</v>
      </c>
      <c r="C29" s="195" t="s">
        <v>230</v>
      </c>
      <c r="D29" s="6">
        <v>8</v>
      </c>
      <c r="E29" s="6">
        <v>10</v>
      </c>
      <c r="F29" s="6"/>
      <c r="G29" s="6"/>
      <c r="H29" s="6"/>
      <c r="I29" s="57">
        <f t="shared" si="0"/>
        <v>18</v>
      </c>
      <c r="J29" s="45">
        <f t="shared" si="6"/>
        <v>80</v>
      </c>
      <c r="K29" s="57">
        <f t="shared" si="7"/>
        <v>24</v>
      </c>
      <c r="L29" s="186">
        <v>14</v>
      </c>
      <c r="M29" s="9"/>
      <c r="N29" s="9"/>
      <c r="O29" s="9"/>
      <c r="P29" s="9"/>
      <c r="Q29" s="9"/>
      <c r="R29" s="9"/>
      <c r="S29" s="12"/>
      <c r="T29" s="12"/>
      <c r="U29" s="12"/>
      <c r="V29" s="57">
        <f t="shared" si="8"/>
        <v>14</v>
      </c>
      <c r="W29" s="57">
        <f t="shared" si="9"/>
        <v>21.999999999999996</v>
      </c>
      <c r="X29" s="6">
        <v>32</v>
      </c>
      <c r="Y29" s="9"/>
      <c r="Z29" s="9"/>
      <c r="AA29" s="9"/>
      <c r="AB29" s="9"/>
      <c r="AC29" s="9"/>
      <c r="AD29" s="9"/>
      <c r="AE29" s="9"/>
      <c r="AF29" s="9"/>
      <c r="AG29" s="9"/>
      <c r="AH29" s="57">
        <f t="shared" si="10"/>
        <v>32</v>
      </c>
      <c r="AI29" s="57">
        <f t="shared" si="1"/>
        <v>27</v>
      </c>
      <c r="AJ29" s="9">
        <v>0</v>
      </c>
      <c r="AK29" s="57">
        <f t="shared" si="11"/>
        <v>10</v>
      </c>
      <c r="AL29" s="57">
        <f t="shared" si="2"/>
        <v>49.8</v>
      </c>
      <c r="AM29" s="12">
        <v>84</v>
      </c>
      <c r="AN29" s="57">
        <f t="shared" si="12"/>
        <v>36.800000000000004</v>
      </c>
      <c r="AO29" s="58">
        <f t="shared" si="13"/>
        <v>86.6</v>
      </c>
      <c r="AP29" s="6">
        <f t="shared" si="42"/>
        <v>8</v>
      </c>
      <c r="AQ29" s="6"/>
      <c r="AR29" s="6"/>
      <c r="AS29" s="6"/>
      <c r="AT29" s="6"/>
      <c r="AU29" s="6"/>
      <c r="AV29" s="6"/>
      <c r="AW29" s="6"/>
      <c r="AX29" s="6"/>
      <c r="AY29" s="6"/>
      <c r="AZ29" s="63">
        <f t="shared" si="14"/>
        <v>8</v>
      </c>
      <c r="BA29" s="63">
        <f t="shared" si="15"/>
        <v>31.499999999999996</v>
      </c>
      <c r="BB29" s="6">
        <f t="shared" si="39"/>
        <v>14</v>
      </c>
      <c r="BC29" s="6"/>
      <c r="BD29" s="6"/>
      <c r="BE29" s="12"/>
      <c r="BF29" s="12"/>
      <c r="BG29" s="12"/>
      <c r="BH29" s="12"/>
      <c r="BI29" s="12"/>
      <c r="BJ29" s="12"/>
      <c r="BK29" s="12"/>
      <c r="BL29" s="63">
        <f t="shared" si="16"/>
        <v>14</v>
      </c>
      <c r="BM29" s="63">
        <f t="shared" si="17"/>
        <v>29.749999999999996</v>
      </c>
      <c r="BN29" s="6">
        <f t="shared" si="40"/>
        <v>84</v>
      </c>
      <c r="BO29" s="63">
        <f t="shared" si="18"/>
        <v>13.799999999999999</v>
      </c>
      <c r="BP29" s="12">
        <v>0</v>
      </c>
      <c r="BQ29" s="63">
        <f t="shared" si="19"/>
        <v>15</v>
      </c>
      <c r="BR29" s="17">
        <f t="shared" si="20"/>
        <v>90.05</v>
      </c>
      <c r="BS29" s="18">
        <f t="shared" si="21"/>
        <v>88.669999999999987</v>
      </c>
      <c r="BT29" s="108">
        <f>LOOKUP(BS29,LOOKUP!$A$2:$A$10004,LOOKUP!$B$2:$B$10004)</f>
        <v>1.75</v>
      </c>
      <c r="BU29" s="1" t="s">
        <v>86</v>
      </c>
      <c r="BV29" s="6">
        <v>20</v>
      </c>
      <c r="BW29" s="6"/>
      <c r="BX29" s="6"/>
      <c r="BY29" s="6"/>
      <c r="BZ29" s="6"/>
      <c r="CA29" s="6"/>
      <c r="CB29" s="6"/>
      <c r="CC29" s="6"/>
      <c r="CD29" s="6"/>
      <c r="CE29" s="6"/>
      <c r="CF29" s="63">
        <f t="shared" si="43"/>
        <v>20</v>
      </c>
      <c r="CG29" s="45">
        <f t="shared" si="22"/>
        <v>100</v>
      </c>
      <c r="CH29" s="63">
        <f t="shared" si="23"/>
        <v>30</v>
      </c>
      <c r="CI29" s="12">
        <v>10</v>
      </c>
      <c r="CJ29" s="9"/>
      <c r="CK29" s="9"/>
      <c r="CL29" s="9"/>
      <c r="CM29" s="9"/>
      <c r="CN29" s="9"/>
      <c r="CO29" s="9"/>
      <c r="CP29" s="12"/>
      <c r="CQ29" s="12"/>
      <c r="CR29" s="12"/>
      <c r="CS29" s="63">
        <f t="shared" si="24"/>
        <v>10</v>
      </c>
      <c r="CT29" s="63">
        <f t="shared" si="25"/>
        <v>30</v>
      </c>
      <c r="CU29" s="6">
        <v>10</v>
      </c>
      <c r="CV29" s="9"/>
      <c r="CW29" s="9"/>
      <c r="CX29" s="9"/>
      <c r="CY29" s="9"/>
      <c r="CZ29" s="9"/>
      <c r="DA29" s="9"/>
      <c r="DB29" s="9"/>
      <c r="DC29" s="9"/>
      <c r="DD29" s="9"/>
      <c r="DE29" s="63">
        <f t="shared" si="26"/>
        <v>10</v>
      </c>
      <c r="DF29" s="63">
        <f t="shared" si="4"/>
        <v>30</v>
      </c>
      <c r="DG29" s="9">
        <v>0</v>
      </c>
      <c r="DH29" s="63">
        <f t="shared" si="27"/>
        <v>10</v>
      </c>
      <c r="DI29" s="63">
        <f t="shared" si="28"/>
        <v>60</v>
      </c>
      <c r="DJ29" s="12">
        <v>90</v>
      </c>
      <c r="DK29" s="63">
        <f t="shared" si="29"/>
        <v>38</v>
      </c>
      <c r="DL29" s="15">
        <f t="shared" si="30"/>
        <v>98</v>
      </c>
      <c r="DM29" s="6">
        <f t="shared" si="41"/>
        <v>90</v>
      </c>
      <c r="DN29" s="6"/>
      <c r="DO29" s="6"/>
      <c r="DP29" s="6"/>
      <c r="DQ29" s="6"/>
      <c r="DR29" s="6"/>
      <c r="DS29" s="6"/>
      <c r="DT29" s="6"/>
      <c r="DU29" s="6"/>
      <c r="DV29" s="6"/>
      <c r="DW29" s="63">
        <f t="shared" si="5"/>
        <v>90</v>
      </c>
      <c r="DX29" s="63">
        <f t="shared" si="31"/>
        <v>33.25</v>
      </c>
      <c r="DY29" s="6">
        <v>10</v>
      </c>
      <c r="DZ29" s="12"/>
      <c r="EA29" s="12"/>
      <c r="EB29" s="12"/>
      <c r="EC29" s="12"/>
      <c r="ED29" s="12"/>
      <c r="EE29" s="12"/>
      <c r="EF29" s="12"/>
      <c r="EG29" s="12"/>
      <c r="EH29" s="12"/>
      <c r="EI29" s="63">
        <f t="shared" si="32"/>
        <v>10</v>
      </c>
      <c r="EJ29" s="63">
        <f t="shared" si="33"/>
        <v>35</v>
      </c>
      <c r="EK29" s="6">
        <v>10</v>
      </c>
      <c r="EL29" s="45">
        <f t="shared" si="34"/>
        <v>15</v>
      </c>
      <c r="EM29" s="12">
        <v>0</v>
      </c>
      <c r="EN29" s="63">
        <f t="shared" si="35"/>
        <v>15</v>
      </c>
      <c r="EO29" s="17">
        <f t="shared" si="36"/>
        <v>98.25</v>
      </c>
      <c r="EP29" s="18">
        <f t="shared" si="37"/>
        <v>98.15</v>
      </c>
      <c r="EQ29" s="108">
        <f>LOOKUP(EP29,LOOKUP!$A$2:$A$10004,LOOKUP!$B$2:$B$10004)</f>
        <v>1</v>
      </c>
      <c r="ER29" s="1" t="s">
        <v>86</v>
      </c>
      <c r="ES29" s="41"/>
      <c r="ET29" s="108">
        <f>LOOKUP(BS29,LOOKUP!$A$2:$A$10004,LOOKUP!$B$2:$B$10004)</f>
        <v>1.75</v>
      </c>
      <c r="EU29" s="108">
        <f>LOOKUP(EP29,LOOKUP!$A$2:$A$10004,LOOKUP!$B$2:$B$10004)</f>
        <v>1</v>
      </c>
      <c r="EV29" s="109">
        <f t="shared" si="38"/>
        <v>1.375</v>
      </c>
      <c r="EW29" s="110">
        <f>LOOKUP(EV29,LOOKUP!$L$2:$L$2872,LOOKUP!$M$2:$M$2872)</f>
        <v>1.25</v>
      </c>
      <c r="EX29" s="1" t="s">
        <v>86</v>
      </c>
    </row>
    <row r="30" spans="1:154" ht="18" thickBot="1" x14ac:dyDescent="0.35">
      <c r="A30" s="104">
        <v>21</v>
      </c>
      <c r="B30" s="203" t="s">
        <v>195</v>
      </c>
      <c r="C30" s="195" t="s">
        <v>230</v>
      </c>
      <c r="D30" s="6">
        <v>6</v>
      </c>
      <c r="E30" s="6">
        <v>10</v>
      </c>
      <c r="F30" s="6"/>
      <c r="G30" s="6"/>
      <c r="H30" s="6"/>
      <c r="I30" s="57">
        <f t="shared" si="0"/>
        <v>16</v>
      </c>
      <c r="J30" s="45">
        <f t="shared" si="6"/>
        <v>76.666666666666671</v>
      </c>
      <c r="K30" s="57">
        <f t="shared" si="7"/>
        <v>23</v>
      </c>
      <c r="L30" s="186">
        <v>4</v>
      </c>
      <c r="M30" s="9"/>
      <c r="N30" s="9"/>
      <c r="O30" s="9"/>
      <c r="P30" s="9"/>
      <c r="Q30" s="9"/>
      <c r="R30" s="9"/>
      <c r="S30" s="12"/>
      <c r="T30" s="12"/>
      <c r="U30" s="12"/>
      <c r="V30" s="57">
        <f t="shared" si="8"/>
        <v>4</v>
      </c>
      <c r="W30" s="57">
        <f t="shared" si="9"/>
        <v>17</v>
      </c>
      <c r="X30" s="6">
        <v>20</v>
      </c>
      <c r="Y30" s="9"/>
      <c r="Z30" s="9"/>
      <c r="AA30" s="9"/>
      <c r="AB30" s="9"/>
      <c r="AC30" s="9"/>
      <c r="AD30" s="9"/>
      <c r="AE30" s="9"/>
      <c r="AF30" s="9"/>
      <c r="AG30" s="9"/>
      <c r="AH30" s="57">
        <f t="shared" si="10"/>
        <v>20</v>
      </c>
      <c r="AI30" s="57">
        <f t="shared" si="1"/>
        <v>22.5</v>
      </c>
      <c r="AJ30" s="9">
        <v>0</v>
      </c>
      <c r="AK30" s="57">
        <f t="shared" si="11"/>
        <v>10</v>
      </c>
      <c r="AL30" s="57">
        <f t="shared" si="2"/>
        <v>43.5</v>
      </c>
      <c r="AM30" s="12">
        <v>60</v>
      </c>
      <c r="AN30" s="57">
        <f t="shared" si="12"/>
        <v>32</v>
      </c>
      <c r="AO30" s="58">
        <f t="shared" si="13"/>
        <v>75.5</v>
      </c>
      <c r="AP30" s="6">
        <f t="shared" si="42"/>
        <v>6</v>
      </c>
      <c r="AQ30" s="6"/>
      <c r="AR30" s="6"/>
      <c r="AS30" s="6"/>
      <c r="AT30" s="6"/>
      <c r="AU30" s="6"/>
      <c r="AV30" s="6"/>
      <c r="AW30" s="6"/>
      <c r="AX30" s="6"/>
      <c r="AY30" s="6"/>
      <c r="AZ30" s="63">
        <f t="shared" si="14"/>
        <v>6</v>
      </c>
      <c r="BA30" s="63">
        <f t="shared" si="15"/>
        <v>28</v>
      </c>
      <c r="BB30" s="6">
        <f t="shared" si="39"/>
        <v>4</v>
      </c>
      <c r="BC30" s="6"/>
      <c r="BD30" s="6"/>
      <c r="BE30" s="12"/>
      <c r="BF30" s="12"/>
      <c r="BG30" s="12"/>
      <c r="BH30" s="12"/>
      <c r="BI30" s="12"/>
      <c r="BJ30" s="12"/>
      <c r="BK30" s="12"/>
      <c r="BL30" s="63">
        <f t="shared" si="16"/>
        <v>4</v>
      </c>
      <c r="BM30" s="63">
        <f t="shared" si="17"/>
        <v>21</v>
      </c>
      <c r="BN30" s="6">
        <f t="shared" si="40"/>
        <v>60</v>
      </c>
      <c r="BO30" s="63">
        <f t="shared" si="18"/>
        <v>12</v>
      </c>
      <c r="BP30" s="12">
        <v>0</v>
      </c>
      <c r="BQ30" s="63">
        <f t="shared" si="19"/>
        <v>15</v>
      </c>
      <c r="BR30" s="17">
        <f t="shared" si="20"/>
        <v>76</v>
      </c>
      <c r="BS30" s="18">
        <f t="shared" si="21"/>
        <v>75.800000000000011</v>
      </c>
      <c r="BT30" s="108">
        <f>LOOKUP(BS30,LOOKUP!$A$2:$A$10004,LOOKUP!$B$2:$B$10004)</f>
        <v>2.75</v>
      </c>
      <c r="BU30" s="1" t="s">
        <v>86</v>
      </c>
      <c r="BV30" s="6">
        <v>20</v>
      </c>
      <c r="BW30" s="6"/>
      <c r="BX30" s="6"/>
      <c r="BY30" s="6"/>
      <c r="BZ30" s="6"/>
      <c r="CA30" s="6"/>
      <c r="CB30" s="6"/>
      <c r="CC30" s="6"/>
      <c r="CD30" s="6"/>
      <c r="CE30" s="6"/>
      <c r="CF30" s="63">
        <f t="shared" si="43"/>
        <v>20</v>
      </c>
      <c r="CG30" s="45">
        <f t="shared" si="22"/>
        <v>100</v>
      </c>
      <c r="CH30" s="63">
        <f t="shared" si="23"/>
        <v>30</v>
      </c>
      <c r="CI30" s="12">
        <v>10</v>
      </c>
      <c r="CJ30" s="9"/>
      <c r="CK30" s="9"/>
      <c r="CL30" s="9"/>
      <c r="CM30" s="9"/>
      <c r="CN30" s="9"/>
      <c r="CO30" s="9"/>
      <c r="CP30" s="12"/>
      <c r="CQ30" s="12"/>
      <c r="CR30" s="12"/>
      <c r="CS30" s="63">
        <f t="shared" si="24"/>
        <v>10</v>
      </c>
      <c r="CT30" s="63">
        <f t="shared" si="25"/>
        <v>30</v>
      </c>
      <c r="CU30" s="6">
        <v>10</v>
      </c>
      <c r="CV30" s="9"/>
      <c r="CW30" s="9"/>
      <c r="CX30" s="9"/>
      <c r="CY30" s="9"/>
      <c r="CZ30" s="9"/>
      <c r="DA30" s="9"/>
      <c r="DB30" s="9"/>
      <c r="DC30" s="9"/>
      <c r="DD30" s="9"/>
      <c r="DE30" s="63">
        <f t="shared" si="26"/>
        <v>10</v>
      </c>
      <c r="DF30" s="63">
        <f t="shared" si="4"/>
        <v>30</v>
      </c>
      <c r="DG30" s="9">
        <v>0</v>
      </c>
      <c r="DH30" s="63">
        <f t="shared" si="27"/>
        <v>10</v>
      </c>
      <c r="DI30" s="63">
        <f t="shared" si="28"/>
        <v>60</v>
      </c>
      <c r="DJ30" s="12">
        <v>90</v>
      </c>
      <c r="DK30" s="63">
        <f t="shared" si="29"/>
        <v>38</v>
      </c>
      <c r="DL30" s="15">
        <f t="shared" si="30"/>
        <v>98</v>
      </c>
      <c r="DM30" s="6">
        <f t="shared" si="41"/>
        <v>90</v>
      </c>
      <c r="DN30" s="6"/>
      <c r="DO30" s="6"/>
      <c r="DP30" s="6"/>
      <c r="DQ30" s="6"/>
      <c r="DR30" s="6"/>
      <c r="DS30" s="6"/>
      <c r="DT30" s="6"/>
      <c r="DU30" s="6"/>
      <c r="DV30" s="6"/>
      <c r="DW30" s="63">
        <f t="shared" si="5"/>
        <v>90</v>
      </c>
      <c r="DX30" s="63">
        <f t="shared" si="31"/>
        <v>33.25</v>
      </c>
      <c r="DY30" s="6">
        <v>10</v>
      </c>
      <c r="DZ30" s="12"/>
      <c r="EA30" s="12"/>
      <c r="EB30" s="12"/>
      <c r="EC30" s="12"/>
      <c r="ED30" s="12"/>
      <c r="EE30" s="12"/>
      <c r="EF30" s="12"/>
      <c r="EG30" s="12"/>
      <c r="EH30" s="12"/>
      <c r="EI30" s="63">
        <f t="shared" si="32"/>
        <v>10</v>
      </c>
      <c r="EJ30" s="63">
        <f t="shared" si="33"/>
        <v>35</v>
      </c>
      <c r="EK30" s="6">
        <v>10</v>
      </c>
      <c r="EL30" s="45">
        <f t="shared" si="34"/>
        <v>15</v>
      </c>
      <c r="EM30" s="12">
        <v>0</v>
      </c>
      <c r="EN30" s="63">
        <f t="shared" si="35"/>
        <v>15</v>
      </c>
      <c r="EO30" s="17">
        <f t="shared" si="36"/>
        <v>98.25</v>
      </c>
      <c r="EP30" s="18">
        <f t="shared" si="37"/>
        <v>98.15</v>
      </c>
      <c r="EQ30" s="108">
        <f>LOOKUP(EP30,LOOKUP!$A$2:$A$10004,LOOKUP!$B$2:$B$10004)</f>
        <v>1</v>
      </c>
      <c r="ER30" s="1" t="s">
        <v>86</v>
      </c>
      <c r="ES30" s="41"/>
      <c r="ET30" s="108">
        <f>LOOKUP(BS30,LOOKUP!$A$2:$A$10004,LOOKUP!$B$2:$B$10004)</f>
        <v>2.75</v>
      </c>
      <c r="EU30" s="108">
        <f>LOOKUP(EP30,LOOKUP!$A$2:$A$10004,LOOKUP!$B$2:$B$10004)</f>
        <v>1</v>
      </c>
      <c r="EV30" s="109">
        <f t="shared" si="38"/>
        <v>1.875</v>
      </c>
      <c r="EW30" s="110">
        <f>LOOKUP(EV30,LOOKUP!$L$2:$L$2872,LOOKUP!$M$2:$M$2872)</f>
        <v>1.75</v>
      </c>
      <c r="EX30" s="1" t="s">
        <v>86</v>
      </c>
    </row>
    <row r="31" spans="1:154" ht="18" thickBot="1" x14ac:dyDescent="0.35">
      <c r="A31" s="104">
        <v>22</v>
      </c>
      <c r="B31" s="203" t="s">
        <v>196</v>
      </c>
      <c r="C31" s="195" t="s">
        <v>230</v>
      </c>
      <c r="D31" s="6">
        <v>3</v>
      </c>
      <c r="E31" s="6">
        <v>5</v>
      </c>
      <c r="F31" s="6"/>
      <c r="G31" s="6"/>
      <c r="H31" s="6"/>
      <c r="I31" s="57">
        <f t="shared" si="0"/>
        <v>8</v>
      </c>
      <c r="J31" s="45">
        <f t="shared" si="6"/>
        <v>63.333333333333336</v>
      </c>
      <c r="K31" s="57">
        <f t="shared" si="7"/>
        <v>19</v>
      </c>
      <c r="L31" s="186">
        <v>12</v>
      </c>
      <c r="M31" s="9"/>
      <c r="N31" s="9"/>
      <c r="O31" s="9"/>
      <c r="P31" s="9"/>
      <c r="Q31" s="9"/>
      <c r="R31" s="9"/>
      <c r="S31" s="12"/>
      <c r="T31" s="12"/>
      <c r="U31" s="12"/>
      <c r="V31" s="57">
        <f t="shared" si="8"/>
        <v>12</v>
      </c>
      <c r="W31" s="57">
        <f t="shared" si="9"/>
        <v>21</v>
      </c>
      <c r="X31" s="6">
        <v>20</v>
      </c>
      <c r="Y31" s="9"/>
      <c r="Z31" s="9"/>
      <c r="AA31" s="9"/>
      <c r="AB31" s="9"/>
      <c r="AC31" s="9"/>
      <c r="AD31" s="9"/>
      <c r="AE31" s="9"/>
      <c r="AF31" s="9"/>
      <c r="AG31" s="9"/>
      <c r="AH31" s="57">
        <f t="shared" si="10"/>
        <v>20</v>
      </c>
      <c r="AI31" s="57">
        <f t="shared" si="1"/>
        <v>22.5</v>
      </c>
      <c r="AJ31" s="9">
        <v>0</v>
      </c>
      <c r="AK31" s="57">
        <f t="shared" si="11"/>
        <v>10</v>
      </c>
      <c r="AL31" s="57">
        <f t="shared" si="2"/>
        <v>43.5</v>
      </c>
      <c r="AM31" s="12">
        <v>60</v>
      </c>
      <c r="AN31" s="57">
        <f t="shared" si="12"/>
        <v>32</v>
      </c>
      <c r="AO31" s="58">
        <f t="shared" si="13"/>
        <v>75.5</v>
      </c>
      <c r="AP31" s="6">
        <f t="shared" si="42"/>
        <v>3</v>
      </c>
      <c r="AQ31" s="6"/>
      <c r="AR31" s="6"/>
      <c r="AS31" s="6"/>
      <c r="AT31" s="6"/>
      <c r="AU31" s="6"/>
      <c r="AV31" s="6"/>
      <c r="AW31" s="6"/>
      <c r="AX31" s="6"/>
      <c r="AY31" s="6"/>
      <c r="AZ31" s="63">
        <f t="shared" si="14"/>
        <v>3</v>
      </c>
      <c r="BA31" s="63">
        <f t="shared" si="15"/>
        <v>22.75</v>
      </c>
      <c r="BB31" s="6">
        <f t="shared" si="39"/>
        <v>12</v>
      </c>
      <c r="BC31" s="6"/>
      <c r="BD31" s="6"/>
      <c r="BE31" s="12"/>
      <c r="BF31" s="12"/>
      <c r="BG31" s="12"/>
      <c r="BH31" s="12"/>
      <c r="BI31" s="12"/>
      <c r="BJ31" s="12"/>
      <c r="BK31" s="12"/>
      <c r="BL31" s="63">
        <f t="shared" si="16"/>
        <v>12</v>
      </c>
      <c r="BM31" s="63">
        <f t="shared" si="17"/>
        <v>28</v>
      </c>
      <c r="BN31" s="6">
        <f t="shared" si="40"/>
        <v>60</v>
      </c>
      <c r="BO31" s="63">
        <f t="shared" si="18"/>
        <v>12</v>
      </c>
      <c r="BP31" s="12">
        <v>0</v>
      </c>
      <c r="BQ31" s="63">
        <f t="shared" si="19"/>
        <v>15</v>
      </c>
      <c r="BR31" s="17">
        <f t="shared" si="20"/>
        <v>77.75</v>
      </c>
      <c r="BS31" s="18">
        <f t="shared" si="21"/>
        <v>76.849999999999994</v>
      </c>
      <c r="BT31" s="108">
        <f>LOOKUP(BS31,LOOKUP!$A$2:$A$10004,LOOKUP!$B$2:$B$10004)</f>
        <v>2.75</v>
      </c>
      <c r="BU31" s="1" t="s">
        <v>86</v>
      </c>
      <c r="BV31" s="6">
        <v>20</v>
      </c>
      <c r="BW31" s="6"/>
      <c r="BX31" s="6"/>
      <c r="BY31" s="6"/>
      <c r="BZ31" s="6"/>
      <c r="CA31" s="6"/>
      <c r="CB31" s="6"/>
      <c r="CC31" s="6"/>
      <c r="CD31" s="6"/>
      <c r="CE31" s="6"/>
      <c r="CF31" s="63">
        <f t="shared" si="43"/>
        <v>20</v>
      </c>
      <c r="CG31" s="45">
        <f t="shared" si="22"/>
        <v>100</v>
      </c>
      <c r="CH31" s="63">
        <f t="shared" si="23"/>
        <v>30</v>
      </c>
      <c r="CI31" s="12">
        <v>10</v>
      </c>
      <c r="CJ31" s="9"/>
      <c r="CK31" s="9"/>
      <c r="CL31" s="9"/>
      <c r="CM31" s="9"/>
      <c r="CN31" s="9"/>
      <c r="CO31" s="9"/>
      <c r="CP31" s="12"/>
      <c r="CQ31" s="12"/>
      <c r="CR31" s="12"/>
      <c r="CS31" s="63">
        <f t="shared" si="24"/>
        <v>10</v>
      </c>
      <c r="CT31" s="63">
        <f t="shared" si="25"/>
        <v>30</v>
      </c>
      <c r="CU31" s="6">
        <v>10</v>
      </c>
      <c r="CV31" s="9"/>
      <c r="CW31" s="9"/>
      <c r="CX31" s="9"/>
      <c r="CY31" s="9"/>
      <c r="CZ31" s="9"/>
      <c r="DA31" s="9"/>
      <c r="DB31" s="9"/>
      <c r="DC31" s="9"/>
      <c r="DD31" s="9"/>
      <c r="DE31" s="63">
        <f t="shared" si="26"/>
        <v>10</v>
      </c>
      <c r="DF31" s="63">
        <f t="shared" si="4"/>
        <v>30</v>
      </c>
      <c r="DG31" s="9">
        <v>0</v>
      </c>
      <c r="DH31" s="63">
        <f t="shared" si="27"/>
        <v>10</v>
      </c>
      <c r="DI31" s="63">
        <f t="shared" si="28"/>
        <v>60</v>
      </c>
      <c r="DJ31" s="12">
        <v>80</v>
      </c>
      <c r="DK31" s="63">
        <f t="shared" si="29"/>
        <v>36</v>
      </c>
      <c r="DL31" s="15">
        <f t="shared" si="30"/>
        <v>96</v>
      </c>
      <c r="DM31" s="6">
        <f t="shared" si="41"/>
        <v>80</v>
      </c>
      <c r="DN31" s="6"/>
      <c r="DO31" s="6"/>
      <c r="DP31" s="6"/>
      <c r="DQ31" s="6"/>
      <c r="DR31" s="6"/>
      <c r="DS31" s="6"/>
      <c r="DT31" s="6"/>
      <c r="DU31" s="6"/>
      <c r="DV31" s="6"/>
      <c r="DW31" s="63">
        <f t="shared" si="5"/>
        <v>80</v>
      </c>
      <c r="DX31" s="63">
        <f t="shared" si="31"/>
        <v>31.499999999999996</v>
      </c>
      <c r="DY31" s="6">
        <v>10</v>
      </c>
      <c r="DZ31" s="12"/>
      <c r="EA31" s="12"/>
      <c r="EB31" s="12"/>
      <c r="EC31" s="12"/>
      <c r="ED31" s="12"/>
      <c r="EE31" s="12"/>
      <c r="EF31" s="12"/>
      <c r="EG31" s="12"/>
      <c r="EH31" s="12"/>
      <c r="EI31" s="63">
        <f t="shared" si="32"/>
        <v>10</v>
      </c>
      <c r="EJ31" s="63">
        <f t="shared" si="33"/>
        <v>35</v>
      </c>
      <c r="EK31" s="6">
        <v>10</v>
      </c>
      <c r="EL31" s="45">
        <f t="shared" si="34"/>
        <v>15</v>
      </c>
      <c r="EM31" s="12">
        <v>0</v>
      </c>
      <c r="EN31" s="63">
        <f t="shared" si="35"/>
        <v>15</v>
      </c>
      <c r="EO31" s="17">
        <f t="shared" si="36"/>
        <v>96.5</v>
      </c>
      <c r="EP31" s="18">
        <f t="shared" si="37"/>
        <v>96.300000000000011</v>
      </c>
      <c r="EQ31" s="108">
        <f>LOOKUP(EP31,LOOKUP!$A$2:$A$10004,LOOKUP!$B$2:$B$10004)</f>
        <v>1.25</v>
      </c>
      <c r="ER31" s="1" t="s">
        <v>86</v>
      </c>
      <c r="ES31" s="41"/>
      <c r="ET31" s="108">
        <f>LOOKUP(BS31,LOOKUP!$A$2:$A$10004,LOOKUP!$B$2:$B$10004)</f>
        <v>2.75</v>
      </c>
      <c r="EU31" s="108">
        <f>LOOKUP(EP31,LOOKUP!$A$2:$A$10004,LOOKUP!$B$2:$B$10004)</f>
        <v>1.25</v>
      </c>
      <c r="EV31" s="109">
        <f t="shared" si="38"/>
        <v>2</v>
      </c>
      <c r="EW31" s="110">
        <f>LOOKUP(EV31,LOOKUP!$L$2:$L$2872,LOOKUP!$M$2:$M$2872)</f>
        <v>2</v>
      </c>
      <c r="EX31" s="1" t="s">
        <v>86</v>
      </c>
    </row>
    <row r="32" spans="1:154" ht="18" thickBot="1" x14ac:dyDescent="0.35">
      <c r="A32" s="104">
        <v>23</v>
      </c>
      <c r="B32" s="203" t="s">
        <v>197</v>
      </c>
      <c r="C32" s="195" t="s">
        <v>230</v>
      </c>
      <c r="D32" s="6">
        <v>8</v>
      </c>
      <c r="E32" s="6">
        <v>10</v>
      </c>
      <c r="F32" s="6"/>
      <c r="G32" s="6"/>
      <c r="H32" s="6"/>
      <c r="I32" s="57">
        <f t="shared" si="0"/>
        <v>18</v>
      </c>
      <c r="J32" s="45">
        <f t="shared" si="6"/>
        <v>80</v>
      </c>
      <c r="K32" s="57">
        <f t="shared" si="7"/>
        <v>24</v>
      </c>
      <c r="L32" s="186">
        <v>12</v>
      </c>
      <c r="M32" s="9"/>
      <c r="N32" s="9"/>
      <c r="O32" s="9"/>
      <c r="P32" s="9"/>
      <c r="Q32" s="9"/>
      <c r="R32" s="9"/>
      <c r="S32" s="12"/>
      <c r="T32" s="12"/>
      <c r="U32" s="12"/>
      <c r="V32" s="57">
        <f t="shared" si="8"/>
        <v>12</v>
      </c>
      <c r="W32" s="57">
        <f t="shared" si="9"/>
        <v>21</v>
      </c>
      <c r="X32" s="6">
        <v>30</v>
      </c>
      <c r="Y32" s="9"/>
      <c r="Z32" s="9"/>
      <c r="AA32" s="9"/>
      <c r="AB32" s="9"/>
      <c r="AC32" s="9"/>
      <c r="AD32" s="9"/>
      <c r="AE32" s="9"/>
      <c r="AF32" s="9"/>
      <c r="AG32" s="9"/>
      <c r="AH32" s="57">
        <f t="shared" si="10"/>
        <v>30</v>
      </c>
      <c r="AI32" s="57">
        <f t="shared" si="1"/>
        <v>26.25</v>
      </c>
      <c r="AJ32" s="9">
        <v>0</v>
      </c>
      <c r="AK32" s="57">
        <f t="shared" si="11"/>
        <v>10</v>
      </c>
      <c r="AL32" s="57">
        <f t="shared" si="2"/>
        <v>48.75</v>
      </c>
      <c r="AM32" s="12">
        <v>80</v>
      </c>
      <c r="AN32" s="57">
        <f t="shared" si="12"/>
        <v>36</v>
      </c>
      <c r="AO32" s="58">
        <f t="shared" si="13"/>
        <v>84.75</v>
      </c>
      <c r="AP32" s="6">
        <f t="shared" si="42"/>
        <v>8</v>
      </c>
      <c r="AQ32" s="6"/>
      <c r="AR32" s="6"/>
      <c r="AS32" s="6"/>
      <c r="AT32" s="6"/>
      <c r="AU32" s="6"/>
      <c r="AV32" s="6"/>
      <c r="AW32" s="6"/>
      <c r="AX32" s="6"/>
      <c r="AY32" s="6"/>
      <c r="AZ32" s="63">
        <f t="shared" si="14"/>
        <v>8</v>
      </c>
      <c r="BA32" s="63">
        <f t="shared" si="15"/>
        <v>31.499999999999996</v>
      </c>
      <c r="BB32" s="6">
        <f t="shared" si="39"/>
        <v>12</v>
      </c>
      <c r="BC32" s="6"/>
      <c r="BD32" s="6"/>
      <c r="BE32" s="12"/>
      <c r="BF32" s="12"/>
      <c r="BG32" s="12"/>
      <c r="BH32" s="12"/>
      <c r="BI32" s="12"/>
      <c r="BJ32" s="12"/>
      <c r="BK32" s="12"/>
      <c r="BL32" s="63">
        <f t="shared" si="16"/>
        <v>12</v>
      </c>
      <c r="BM32" s="63">
        <f t="shared" si="17"/>
        <v>28</v>
      </c>
      <c r="BN32" s="6">
        <f t="shared" si="40"/>
        <v>80</v>
      </c>
      <c r="BO32" s="63">
        <f t="shared" si="18"/>
        <v>13.5</v>
      </c>
      <c r="BP32" s="12">
        <v>0</v>
      </c>
      <c r="BQ32" s="63">
        <f t="shared" si="19"/>
        <v>15</v>
      </c>
      <c r="BR32" s="17">
        <f t="shared" si="20"/>
        <v>88</v>
      </c>
      <c r="BS32" s="18">
        <f t="shared" si="21"/>
        <v>86.699999999999989</v>
      </c>
      <c r="BT32" s="108">
        <f>LOOKUP(BS32,LOOKUP!$A$2:$A$10004,LOOKUP!$B$2:$B$10004)</f>
        <v>2</v>
      </c>
      <c r="BU32" s="1" t="s">
        <v>86</v>
      </c>
      <c r="BV32" s="6">
        <v>20</v>
      </c>
      <c r="BW32" s="6"/>
      <c r="BX32" s="6"/>
      <c r="BY32" s="6"/>
      <c r="BZ32" s="6"/>
      <c r="CA32" s="6"/>
      <c r="CB32" s="6"/>
      <c r="CC32" s="6"/>
      <c r="CD32" s="6"/>
      <c r="CE32" s="6"/>
      <c r="CF32" s="63">
        <f t="shared" si="43"/>
        <v>20</v>
      </c>
      <c r="CG32" s="45">
        <f t="shared" si="22"/>
        <v>100</v>
      </c>
      <c r="CH32" s="63">
        <f t="shared" si="23"/>
        <v>30</v>
      </c>
      <c r="CI32" s="12">
        <v>10</v>
      </c>
      <c r="CJ32" s="9"/>
      <c r="CK32" s="9"/>
      <c r="CL32" s="9"/>
      <c r="CM32" s="9"/>
      <c r="CN32" s="9"/>
      <c r="CO32" s="9"/>
      <c r="CP32" s="12"/>
      <c r="CQ32" s="12"/>
      <c r="CR32" s="12"/>
      <c r="CS32" s="63">
        <f t="shared" si="24"/>
        <v>10</v>
      </c>
      <c r="CT32" s="63">
        <f t="shared" si="25"/>
        <v>30</v>
      </c>
      <c r="CU32" s="6">
        <v>10</v>
      </c>
      <c r="CV32" s="9"/>
      <c r="CW32" s="9"/>
      <c r="CX32" s="9"/>
      <c r="CY32" s="9"/>
      <c r="CZ32" s="9"/>
      <c r="DA32" s="9"/>
      <c r="DB32" s="9"/>
      <c r="DC32" s="9"/>
      <c r="DD32" s="9"/>
      <c r="DE32" s="63">
        <f t="shared" si="26"/>
        <v>10</v>
      </c>
      <c r="DF32" s="63">
        <f t="shared" si="4"/>
        <v>30</v>
      </c>
      <c r="DG32" s="9">
        <v>0</v>
      </c>
      <c r="DH32" s="63">
        <f t="shared" si="27"/>
        <v>10</v>
      </c>
      <c r="DI32" s="63">
        <f t="shared" si="28"/>
        <v>60</v>
      </c>
      <c r="DJ32" s="12">
        <v>80</v>
      </c>
      <c r="DK32" s="63">
        <f t="shared" si="29"/>
        <v>36</v>
      </c>
      <c r="DL32" s="15">
        <f t="shared" si="30"/>
        <v>96</v>
      </c>
      <c r="DM32" s="6">
        <f t="shared" si="41"/>
        <v>80</v>
      </c>
      <c r="DN32" s="6"/>
      <c r="DO32" s="6"/>
      <c r="DP32" s="6"/>
      <c r="DQ32" s="6"/>
      <c r="DR32" s="6"/>
      <c r="DS32" s="6"/>
      <c r="DT32" s="6"/>
      <c r="DU32" s="6"/>
      <c r="DV32" s="6"/>
      <c r="DW32" s="63">
        <f t="shared" si="5"/>
        <v>80</v>
      </c>
      <c r="DX32" s="63">
        <f t="shared" si="31"/>
        <v>31.499999999999996</v>
      </c>
      <c r="DY32" s="6">
        <v>10</v>
      </c>
      <c r="DZ32" s="12"/>
      <c r="EA32" s="12"/>
      <c r="EB32" s="12"/>
      <c r="EC32" s="12"/>
      <c r="ED32" s="12"/>
      <c r="EE32" s="12"/>
      <c r="EF32" s="12"/>
      <c r="EG32" s="12"/>
      <c r="EH32" s="12"/>
      <c r="EI32" s="63">
        <f t="shared" si="32"/>
        <v>10</v>
      </c>
      <c r="EJ32" s="63">
        <f t="shared" si="33"/>
        <v>35</v>
      </c>
      <c r="EK32" s="6">
        <v>10</v>
      </c>
      <c r="EL32" s="45">
        <f t="shared" si="34"/>
        <v>15</v>
      </c>
      <c r="EM32" s="12">
        <v>0</v>
      </c>
      <c r="EN32" s="63">
        <f t="shared" si="35"/>
        <v>15</v>
      </c>
      <c r="EO32" s="17">
        <f t="shared" si="36"/>
        <v>96.5</v>
      </c>
      <c r="EP32" s="18">
        <f t="shared" si="37"/>
        <v>96.300000000000011</v>
      </c>
      <c r="EQ32" s="108">
        <f>LOOKUP(EP32,LOOKUP!$A$2:$A$10004,LOOKUP!$B$2:$B$10004)</f>
        <v>1.25</v>
      </c>
      <c r="ER32" s="1" t="s">
        <v>86</v>
      </c>
      <c r="ES32" s="41"/>
      <c r="ET32" s="108">
        <f>LOOKUP(BS32,LOOKUP!$A$2:$A$10004,LOOKUP!$B$2:$B$10004)</f>
        <v>2</v>
      </c>
      <c r="EU32" s="108">
        <f>LOOKUP(EP32,LOOKUP!$A$2:$A$10004,LOOKUP!$B$2:$B$10004)</f>
        <v>1.25</v>
      </c>
      <c r="EV32" s="109">
        <f t="shared" si="38"/>
        <v>1.625</v>
      </c>
      <c r="EW32" s="110">
        <f>LOOKUP(EV32,LOOKUP!$L$2:$L$2872,LOOKUP!$M$2:$M$2872)</f>
        <v>1.5</v>
      </c>
      <c r="EX32" s="1" t="s">
        <v>86</v>
      </c>
    </row>
    <row r="33" spans="1:154" ht="18" thickBot="1" x14ac:dyDescent="0.35">
      <c r="A33" s="104">
        <v>24</v>
      </c>
      <c r="B33" s="203" t="s">
        <v>198</v>
      </c>
      <c r="C33" s="195" t="s">
        <v>230</v>
      </c>
      <c r="D33" s="6">
        <v>5</v>
      </c>
      <c r="E33" s="6">
        <v>10</v>
      </c>
      <c r="F33" s="6"/>
      <c r="G33" s="6"/>
      <c r="H33" s="6"/>
      <c r="I33" s="57">
        <f t="shared" si="0"/>
        <v>15</v>
      </c>
      <c r="J33" s="45">
        <f t="shared" si="6"/>
        <v>75</v>
      </c>
      <c r="K33" s="57">
        <f t="shared" si="7"/>
        <v>22.5</v>
      </c>
      <c r="L33" s="186">
        <v>6</v>
      </c>
      <c r="M33" s="9"/>
      <c r="N33" s="9"/>
      <c r="O33" s="9"/>
      <c r="P33" s="9"/>
      <c r="Q33" s="9"/>
      <c r="R33" s="9"/>
      <c r="S33" s="12"/>
      <c r="T33" s="12"/>
      <c r="U33" s="12"/>
      <c r="V33" s="57">
        <f t="shared" si="8"/>
        <v>6</v>
      </c>
      <c r="W33" s="57">
        <f t="shared" si="9"/>
        <v>18</v>
      </c>
      <c r="X33" s="6">
        <v>21</v>
      </c>
      <c r="Y33" s="9"/>
      <c r="Z33" s="9"/>
      <c r="AA33" s="9"/>
      <c r="AB33" s="9"/>
      <c r="AC33" s="9"/>
      <c r="AD33" s="9"/>
      <c r="AE33" s="9"/>
      <c r="AF33" s="9"/>
      <c r="AG33" s="9"/>
      <c r="AH33" s="57">
        <f t="shared" si="10"/>
        <v>21</v>
      </c>
      <c r="AI33" s="57">
        <f t="shared" si="1"/>
        <v>22.875</v>
      </c>
      <c r="AJ33" s="9">
        <v>0</v>
      </c>
      <c r="AK33" s="57">
        <f t="shared" si="11"/>
        <v>10</v>
      </c>
      <c r="AL33" s="57">
        <f t="shared" si="2"/>
        <v>44.024999999999999</v>
      </c>
      <c r="AM33" s="12">
        <v>62</v>
      </c>
      <c r="AN33" s="57">
        <f t="shared" si="12"/>
        <v>32.4</v>
      </c>
      <c r="AO33" s="58">
        <f t="shared" si="13"/>
        <v>76.424999999999997</v>
      </c>
      <c r="AP33" s="6">
        <f t="shared" si="42"/>
        <v>5</v>
      </c>
      <c r="AQ33" s="6"/>
      <c r="AR33" s="6"/>
      <c r="AS33" s="6"/>
      <c r="AT33" s="6"/>
      <c r="AU33" s="6"/>
      <c r="AV33" s="6"/>
      <c r="AW33" s="6"/>
      <c r="AX33" s="6"/>
      <c r="AY33" s="6"/>
      <c r="AZ33" s="63">
        <f t="shared" si="14"/>
        <v>5</v>
      </c>
      <c r="BA33" s="63">
        <f t="shared" si="15"/>
        <v>26.25</v>
      </c>
      <c r="BB33" s="6">
        <f t="shared" si="39"/>
        <v>6</v>
      </c>
      <c r="BC33" s="6"/>
      <c r="BD33" s="6"/>
      <c r="BE33" s="12"/>
      <c r="BF33" s="12"/>
      <c r="BG33" s="12"/>
      <c r="BH33" s="12"/>
      <c r="BI33" s="12"/>
      <c r="BJ33" s="12"/>
      <c r="BK33" s="12"/>
      <c r="BL33" s="63">
        <f t="shared" si="16"/>
        <v>6</v>
      </c>
      <c r="BM33" s="63">
        <f t="shared" si="17"/>
        <v>22.75</v>
      </c>
      <c r="BN33" s="6">
        <f t="shared" si="40"/>
        <v>62</v>
      </c>
      <c r="BO33" s="63">
        <f t="shared" si="18"/>
        <v>12.15</v>
      </c>
      <c r="BP33" s="12">
        <v>0</v>
      </c>
      <c r="BQ33" s="63">
        <f t="shared" si="19"/>
        <v>15</v>
      </c>
      <c r="BR33" s="17">
        <f t="shared" si="20"/>
        <v>76.150000000000006</v>
      </c>
      <c r="BS33" s="18">
        <f t="shared" si="21"/>
        <v>76.260000000000005</v>
      </c>
      <c r="BT33" s="108">
        <f>LOOKUP(BS33,LOOKUP!$A$2:$A$10004,LOOKUP!$B$2:$B$10004)</f>
        <v>2.75</v>
      </c>
      <c r="BU33" s="1" t="s">
        <v>86</v>
      </c>
      <c r="BV33" s="6">
        <v>20</v>
      </c>
      <c r="BW33" s="6"/>
      <c r="BX33" s="6"/>
      <c r="BY33" s="6"/>
      <c r="BZ33" s="6"/>
      <c r="CA33" s="6"/>
      <c r="CB33" s="6"/>
      <c r="CC33" s="6"/>
      <c r="CD33" s="6"/>
      <c r="CE33" s="6"/>
      <c r="CF33" s="63">
        <f t="shared" si="43"/>
        <v>20</v>
      </c>
      <c r="CG33" s="45">
        <f t="shared" si="22"/>
        <v>100</v>
      </c>
      <c r="CH33" s="63">
        <f t="shared" si="23"/>
        <v>30</v>
      </c>
      <c r="CI33" s="12">
        <v>10</v>
      </c>
      <c r="CJ33" s="9"/>
      <c r="CK33" s="9"/>
      <c r="CL33" s="9"/>
      <c r="CM33" s="9"/>
      <c r="CN33" s="9"/>
      <c r="CO33" s="9"/>
      <c r="CP33" s="12"/>
      <c r="CQ33" s="12"/>
      <c r="CR33" s="12"/>
      <c r="CS33" s="63">
        <f t="shared" si="24"/>
        <v>10</v>
      </c>
      <c r="CT33" s="63">
        <f t="shared" si="25"/>
        <v>30</v>
      </c>
      <c r="CU33" s="6">
        <v>10</v>
      </c>
      <c r="CV33" s="9"/>
      <c r="CW33" s="9"/>
      <c r="CX33" s="9"/>
      <c r="CY33" s="9"/>
      <c r="CZ33" s="9"/>
      <c r="DA33" s="9"/>
      <c r="DB33" s="9"/>
      <c r="DC33" s="9"/>
      <c r="DD33" s="9"/>
      <c r="DE33" s="63">
        <f t="shared" si="26"/>
        <v>10</v>
      </c>
      <c r="DF33" s="63">
        <f t="shared" si="4"/>
        <v>30</v>
      </c>
      <c r="DG33" s="9">
        <v>0</v>
      </c>
      <c r="DH33" s="63">
        <f t="shared" si="27"/>
        <v>10</v>
      </c>
      <c r="DI33" s="63">
        <f t="shared" si="28"/>
        <v>60</v>
      </c>
      <c r="DJ33" s="12">
        <v>80</v>
      </c>
      <c r="DK33" s="63">
        <f t="shared" si="29"/>
        <v>36</v>
      </c>
      <c r="DL33" s="15">
        <f t="shared" si="30"/>
        <v>96</v>
      </c>
      <c r="DM33" s="6">
        <f t="shared" si="41"/>
        <v>80</v>
      </c>
      <c r="DN33" s="6"/>
      <c r="DO33" s="6"/>
      <c r="DP33" s="6"/>
      <c r="DQ33" s="6"/>
      <c r="DR33" s="6"/>
      <c r="DS33" s="6"/>
      <c r="DT33" s="6"/>
      <c r="DU33" s="6"/>
      <c r="DV33" s="6"/>
      <c r="DW33" s="63">
        <f t="shared" si="5"/>
        <v>80</v>
      </c>
      <c r="DX33" s="63">
        <f t="shared" si="31"/>
        <v>31.499999999999996</v>
      </c>
      <c r="DY33" s="6">
        <v>10</v>
      </c>
      <c r="DZ33" s="12"/>
      <c r="EA33" s="12"/>
      <c r="EB33" s="12"/>
      <c r="EC33" s="12"/>
      <c r="ED33" s="12"/>
      <c r="EE33" s="12"/>
      <c r="EF33" s="12"/>
      <c r="EG33" s="12"/>
      <c r="EH33" s="12"/>
      <c r="EI33" s="63">
        <f t="shared" si="32"/>
        <v>10</v>
      </c>
      <c r="EJ33" s="63">
        <f t="shared" si="33"/>
        <v>35</v>
      </c>
      <c r="EK33" s="6">
        <v>10</v>
      </c>
      <c r="EL33" s="45">
        <f t="shared" si="34"/>
        <v>15</v>
      </c>
      <c r="EM33" s="12">
        <v>0</v>
      </c>
      <c r="EN33" s="63">
        <f t="shared" si="35"/>
        <v>15</v>
      </c>
      <c r="EO33" s="17">
        <f t="shared" si="36"/>
        <v>96.5</v>
      </c>
      <c r="EP33" s="18">
        <f t="shared" si="37"/>
        <v>96.300000000000011</v>
      </c>
      <c r="EQ33" s="108">
        <f>LOOKUP(EP33,LOOKUP!$A$2:$A$10004,LOOKUP!$B$2:$B$10004)</f>
        <v>1.25</v>
      </c>
      <c r="ER33" s="1" t="s">
        <v>86</v>
      </c>
      <c r="ES33" s="41"/>
      <c r="ET33" s="108">
        <f>LOOKUP(BS33,LOOKUP!$A$2:$A$10004,LOOKUP!$B$2:$B$10004)</f>
        <v>2.75</v>
      </c>
      <c r="EU33" s="108">
        <f>LOOKUP(EP33,LOOKUP!$A$2:$A$10004,LOOKUP!$B$2:$B$10004)</f>
        <v>1.25</v>
      </c>
      <c r="EV33" s="109">
        <f t="shared" si="38"/>
        <v>2</v>
      </c>
      <c r="EW33" s="110">
        <f>LOOKUP(EV33,LOOKUP!$L$2:$L$2872,LOOKUP!$M$2:$M$2872)</f>
        <v>2</v>
      </c>
      <c r="EX33" s="1" t="s">
        <v>86</v>
      </c>
    </row>
    <row r="34" spans="1:154" ht="18" thickBot="1" x14ac:dyDescent="0.35">
      <c r="A34" s="104">
        <v>25</v>
      </c>
      <c r="B34" s="203" t="s">
        <v>199</v>
      </c>
      <c r="C34" s="195" t="s">
        <v>230</v>
      </c>
      <c r="D34" s="6">
        <v>5</v>
      </c>
      <c r="E34" s="6">
        <v>10</v>
      </c>
      <c r="F34" s="6"/>
      <c r="G34" s="6"/>
      <c r="H34" s="6"/>
      <c r="I34" s="57">
        <f t="shared" si="0"/>
        <v>15</v>
      </c>
      <c r="J34" s="45">
        <f t="shared" si="6"/>
        <v>75</v>
      </c>
      <c r="K34" s="57">
        <f t="shared" si="7"/>
        <v>22.5</v>
      </c>
      <c r="L34" s="186">
        <v>9</v>
      </c>
      <c r="M34" s="9"/>
      <c r="N34" s="9"/>
      <c r="O34" s="9"/>
      <c r="P34" s="9"/>
      <c r="Q34" s="9"/>
      <c r="R34" s="9"/>
      <c r="S34" s="12"/>
      <c r="T34" s="12"/>
      <c r="U34" s="12"/>
      <c r="V34" s="57">
        <f t="shared" si="8"/>
        <v>9</v>
      </c>
      <c r="W34" s="57">
        <f t="shared" si="9"/>
        <v>19.5</v>
      </c>
      <c r="X34" s="6">
        <v>24</v>
      </c>
      <c r="Y34" s="9"/>
      <c r="Z34" s="9"/>
      <c r="AA34" s="9"/>
      <c r="AB34" s="9"/>
      <c r="AC34" s="9"/>
      <c r="AD34" s="9"/>
      <c r="AE34" s="9"/>
      <c r="AF34" s="9"/>
      <c r="AG34" s="9"/>
      <c r="AH34" s="57">
        <f t="shared" si="10"/>
        <v>24</v>
      </c>
      <c r="AI34" s="57">
        <f t="shared" si="1"/>
        <v>24</v>
      </c>
      <c r="AJ34" s="9">
        <v>0</v>
      </c>
      <c r="AK34" s="57">
        <f t="shared" si="11"/>
        <v>10</v>
      </c>
      <c r="AL34" s="57">
        <f t="shared" si="2"/>
        <v>45.6</v>
      </c>
      <c r="AM34" s="12">
        <v>68</v>
      </c>
      <c r="AN34" s="57">
        <f t="shared" si="12"/>
        <v>33.6</v>
      </c>
      <c r="AO34" s="58">
        <f t="shared" si="13"/>
        <v>79.2</v>
      </c>
      <c r="AP34" s="6">
        <f t="shared" si="42"/>
        <v>5</v>
      </c>
      <c r="AQ34" s="6"/>
      <c r="AR34" s="6"/>
      <c r="AS34" s="6"/>
      <c r="AT34" s="6"/>
      <c r="AU34" s="6"/>
      <c r="AV34" s="6"/>
      <c r="AW34" s="6"/>
      <c r="AX34" s="6"/>
      <c r="AY34" s="6"/>
      <c r="AZ34" s="63">
        <f t="shared" si="14"/>
        <v>5</v>
      </c>
      <c r="BA34" s="63">
        <f t="shared" si="15"/>
        <v>26.25</v>
      </c>
      <c r="BB34" s="6">
        <f t="shared" si="39"/>
        <v>9</v>
      </c>
      <c r="BC34" s="6"/>
      <c r="BD34" s="6"/>
      <c r="BE34" s="12"/>
      <c r="BF34" s="12"/>
      <c r="BG34" s="12"/>
      <c r="BH34" s="12"/>
      <c r="BI34" s="12"/>
      <c r="BJ34" s="12"/>
      <c r="BK34" s="12"/>
      <c r="BL34" s="63">
        <f t="shared" si="16"/>
        <v>9</v>
      </c>
      <c r="BM34" s="63">
        <f t="shared" si="17"/>
        <v>25.375</v>
      </c>
      <c r="BN34" s="6">
        <f t="shared" si="40"/>
        <v>68</v>
      </c>
      <c r="BO34" s="63">
        <f t="shared" si="18"/>
        <v>12.6</v>
      </c>
      <c r="BP34" s="12">
        <v>0</v>
      </c>
      <c r="BQ34" s="63">
        <f t="shared" si="19"/>
        <v>15</v>
      </c>
      <c r="BR34" s="17">
        <f t="shared" si="20"/>
        <v>79.224999999999994</v>
      </c>
      <c r="BS34" s="18">
        <f t="shared" si="21"/>
        <v>79.215000000000003</v>
      </c>
      <c r="BT34" s="108">
        <f>LOOKUP(BS34,LOOKUP!$A$2:$A$10004,LOOKUP!$B$2:$B$10004)</f>
        <v>2.5</v>
      </c>
      <c r="BU34" s="1" t="s">
        <v>86</v>
      </c>
      <c r="BV34" s="6">
        <v>20</v>
      </c>
      <c r="BW34" s="6"/>
      <c r="BX34" s="6"/>
      <c r="BY34" s="6"/>
      <c r="BZ34" s="6"/>
      <c r="CA34" s="6"/>
      <c r="CB34" s="6"/>
      <c r="CC34" s="6"/>
      <c r="CD34" s="6"/>
      <c r="CE34" s="6"/>
      <c r="CF34" s="63">
        <f t="shared" si="43"/>
        <v>20</v>
      </c>
      <c r="CG34" s="45">
        <f t="shared" si="22"/>
        <v>100</v>
      </c>
      <c r="CH34" s="63">
        <f t="shared" si="23"/>
        <v>30</v>
      </c>
      <c r="CI34" s="12">
        <v>10</v>
      </c>
      <c r="CJ34" s="9"/>
      <c r="CK34" s="9"/>
      <c r="CL34" s="9"/>
      <c r="CM34" s="9"/>
      <c r="CN34" s="9"/>
      <c r="CO34" s="9"/>
      <c r="CP34" s="12"/>
      <c r="CQ34" s="12"/>
      <c r="CR34" s="12"/>
      <c r="CS34" s="63">
        <f t="shared" si="24"/>
        <v>10</v>
      </c>
      <c r="CT34" s="63">
        <f t="shared" si="25"/>
        <v>30</v>
      </c>
      <c r="CU34" s="6">
        <v>10</v>
      </c>
      <c r="CV34" s="9"/>
      <c r="CW34" s="9"/>
      <c r="CX34" s="9"/>
      <c r="CY34" s="9"/>
      <c r="CZ34" s="9"/>
      <c r="DA34" s="9"/>
      <c r="DB34" s="9"/>
      <c r="DC34" s="9"/>
      <c r="DD34" s="9"/>
      <c r="DE34" s="63">
        <f t="shared" si="26"/>
        <v>10</v>
      </c>
      <c r="DF34" s="63">
        <f t="shared" si="4"/>
        <v>30</v>
      </c>
      <c r="DG34" s="9">
        <v>0</v>
      </c>
      <c r="DH34" s="63">
        <f t="shared" si="27"/>
        <v>10</v>
      </c>
      <c r="DI34" s="63">
        <f t="shared" si="28"/>
        <v>60</v>
      </c>
      <c r="DJ34" s="12">
        <v>80</v>
      </c>
      <c r="DK34" s="63">
        <f t="shared" si="29"/>
        <v>36</v>
      </c>
      <c r="DL34" s="15">
        <f t="shared" si="30"/>
        <v>96</v>
      </c>
      <c r="DM34" s="6">
        <f t="shared" si="41"/>
        <v>80</v>
      </c>
      <c r="DN34" s="6"/>
      <c r="DO34" s="6"/>
      <c r="DP34" s="6"/>
      <c r="DQ34" s="6"/>
      <c r="DR34" s="6"/>
      <c r="DS34" s="6"/>
      <c r="DT34" s="6"/>
      <c r="DU34" s="6"/>
      <c r="DV34" s="6"/>
      <c r="DW34" s="63">
        <f t="shared" si="5"/>
        <v>80</v>
      </c>
      <c r="DX34" s="63">
        <f t="shared" si="31"/>
        <v>31.499999999999996</v>
      </c>
      <c r="DY34" s="6">
        <v>10</v>
      </c>
      <c r="DZ34" s="12"/>
      <c r="EA34" s="12"/>
      <c r="EB34" s="12"/>
      <c r="EC34" s="12"/>
      <c r="ED34" s="12"/>
      <c r="EE34" s="12"/>
      <c r="EF34" s="12"/>
      <c r="EG34" s="12"/>
      <c r="EH34" s="12"/>
      <c r="EI34" s="63">
        <f t="shared" si="32"/>
        <v>10</v>
      </c>
      <c r="EJ34" s="63">
        <f t="shared" si="33"/>
        <v>35</v>
      </c>
      <c r="EK34" s="6">
        <v>10</v>
      </c>
      <c r="EL34" s="45">
        <f t="shared" si="34"/>
        <v>15</v>
      </c>
      <c r="EM34" s="12">
        <v>0</v>
      </c>
      <c r="EN34" s="63">
        <f t="shared" si="35"/>
        <v>15</v>
      </c>
      <c r="EO34" s="17">
        <f t="shared" si="36"/>
        <v>96.5</v>
      </c>
      <c r="EP34" s="18">
        <f t="shared" si="37"/>
        <v>96.300000000000011</v>
      </c>
      <c r="EQ34" s="108">
        <f>LOOKUP(EP34,LOOKUP!$A$2:$A$10004,LOOKUP!$B$2:$B$10004)</f>
        <v>1.25</v>
      </c>
      <c r="ER34" s="1" t="s">
        <v>86</v>
      </c>
      <c r="ES34" s="41"/>
      <c r="ET34" s="108">
        <f>LOOKUP(BS34,LOOKUP!$A$2:$A$10004,LOOKUP!$B$2:$B$10004)</f>
        <v>2.5</v>
      </c>
      <c r="EU34" s="108">
        <f>LOOKUP(EP34,LOOKUP!$A$2:$A$10004,LOOKUP!$B$2:$B$10004)</f>
        <v>1.25</v>
      </c>
      <c r="EV34" s="109">
        <f t="shared" si="38"/>
        <v>1.875</v>
      </c>
      <c r="EW34" s="110">
        <f>LOOKUP(EV34,LOOKUP!$L$2:$L$2872,LOOKUP!$M$2:$M$2872)</f>
        <v>1.75</v>
      </c>
      <c r="EX34" s="1" t="s">
        <v>86</v>
      </c>
    </row>
    <row r="35" spans="1:154" ht="18" thickBot="1" x14ac:dyDescent="0.35">
      <c r="A35" s="104">
        <v>26</v>
      </c>
      <c r="B35" s="203" t="s">
        <v>200</v>
      </c>
      <c r="C35" s="195" t="s">
        <v>230</v>
      </c>
      <c r="D35" s="6">
        <v>5</v>
      </c>
      <c r="E35" s="6">
        <v>10</v>
      </c>
      <c r="F35" s="6"/>
      <c r="G35" s="6"/>
      <c r="H35" s="6"/>
      <c r="I35" s="57">
        <f t="shared" si="0"/>
        <v>15</v>
      </c>
      <c r="J35" s="45">
        <f t="shared" si="6"/>
        <v>75</v>
      </c>
      <c r="K35" s="57">
        <f t="shared" si="7"/>
        <v>22.5</v>
      </c>
      <c r="L35" s="186">
        <v>11</v>
      </c>
      <c r="M35" s="9"/>
      <c r="N35" s="9"/>
      <c r="O35" s="9"/>
      <c r="P35" s="9"/>
      <c r="Q35" s="9"/>
      <c r="R35" s="9"/>
      <c r="S35" s="12"/>
      <c r="T35" s="12"/>
      <c r="U35" s="12"/>
      <c r="V35" s="57">
        <f t="shared" si="8"/>
        <v>11</v>
      </c>
      <c r="W35" s="57">
        <f t="shared" si="9"/>
        <v>20.499999999999996</v>
      </c>
      <c r="X35" s="6">
        <v>26</v>
      </c>
      <c r="Y35" s="9"/>
      <c r="Z35" s="9"/>
      <c r="AA35" s="9"/>
      <c r="AB35" s="9"/>
      <c r="AC35" s="9"/>
      <c r="AD35" s="9"/>
      <c r="AE35" s="9"/>
      <c r="AF35" s="9"/>
      <c r="AG35" s="9"/>
      <c r="AH35" s="57">
        <f t="shared" si="10"/>
        <v>26</v>
      </c>
      <c r="AI35" s="57">
        <f t="shared" si="1"/>
        <v>24.75</v>
      </c>
      <c r="AJ35" s="9">
        <v>0</v>
      </c>
      <c r="AK35" s="57">
        <f t="shared" si="11"/>
        <v>10</v>
      </c>
      <c r="AL35" s="57">
        <f t="shared" si="2"/>
        <v>46.65</v>
      </c>
      <c r="AM35" s="12">
        <v>72</v>
      </c>
      <c r="AN35" s="57">
        <f t="shared" si="12"/>
        <v>34.4</v>
      </c>
      <c r="AO35" s="58">
        <f t="shared" si="13"/>
        <v>81.05</v>
      </c>
      <c r="AP35" s="6">
        <f t="shared" si="42"/>
        <v>5</v>
      </c>
      <c r="AQ35" s="6"/>
      <c r="AR35" s="6"/>
      <c r="AS35" s="6"/>
      <c r="AT35" s="6"/>
      <c r="AU35" s="6"/>
      <c r="AV35" s="6"/>
      <c r="AW35" s="6"/>
      <c r="AX35" s="6"/>
      <c r="AY35" s="6"/>
      <c r="AZ35" s="63">
        <f t="shared" si="14"/>
        <v>5</v>
      </c>
      <c r="BA35" s="63">
        <f t="shared" si="15"/>
        <v>26.25</v>
      </c>
      <c r="BB35" s="6">
        <f t="shared" si="39"/>
        <v>11</v>
      </c>
      <c r="BC35" s="6"/>
      <c r="BD35" s="6"/>
      <c r="BE35" s="12"/>
      <c r="BF35" s="12"/>
      <c r="BG35" s="12"/>
      <c r="BH35" s="12"/>
      <c r="BI35" s="12"/>
      <c r="BJ35" s="12"/>
      <c r="BK35" s="12"/>
      <c r="BL35" s="63">
        <f t="shared" si="16"/>
        <v>11</v>
      </c>
      <c r="BM35" s="63">
        <f t="shared" si="17"/>
        <v>27.125</v>
      </c>
      <c r="BN35" s="6">
        <f t="shared" si="40"/>
        <v>72</v>
      </c>
      <c r="BO35" s="63">
        <f t="shared" si="18"/>
        <v>12.9</v>
      </c>
      <c r="BP35" s="12">
        <v>0</v>
      </c>
      <c r="BQ35" s="63">
        <f t="shared" si="19"/>
        <v>15</v>
      </c>
      <c r="BR35" s="17">
        <f t="shared" si="20"/>
        <v>81.275000000000006</v>
      </c>
      <c r="BS35" s="18">
        <f t="shared" si="21"/>
        <v>81.185000000000002</v>
      </c>
      <c r="BT35" s="108">
        <f>LOOKUP(BS35,LOOKUP!$A$2:$A$10004,LOOKUP!$B$2:$B$10004)</f>
        <v>2.5</v>
      </c>
      <c r="BU35" s="1" t="s">
        <v>86</v>
      </c>
      <c r="BV35" s="6">
        <v>20</v>
      </c>
      <c r="BW35" s="6"/>
      <c r="BX35" s="6"/>
      <c r="BY35" s="6"/>
      <c r="BZ35" s="6"/>
      <c r="CA35" s="6"/>
      <c r="CB35" s="6"/>
      <c r="CC35" s="6"/>
      <c r="CD35" s="6"/>
      <c r="CE35" s="6"/>
      <c r="CF35" s="63">
        <f t="shared" si="43"/>
        <v>20</v>
      </c>
      <c r="CG35" s="45">
        <f t="shared" si="22"/>
        <v>100</v>
      </c>
      <c r="CH35" s="63">
        <f t="shared" si="23"/>
        <v>30</v>
      </c>
      <c r="CI35" s="12">
        <v>10</v>
      </c>
      <c r="CJ35" s="9"/>
      <c r="CK35" s="9"/>
      <c r="CL35" s="9"/>
      <c r="CM35" s="9"/>
      <c r="CN35" s="9"/>
      <c r="CO35" s="9"/>
      <c r="CP35" s="12"/>
      <c r="CQ35" s="12"/>
      <c r="CR35" s="12"/>
      <c r="CS35" s="63">
        <f t="shared" si="24"/>
        <v>10</v>
      </c>
      <c r="CT35" s="63">
        <f t="shared" si="25"/>
        <v>30</v>
      </c>
      <c r="CU35" s="6">
        <v>10</v>
      </c>
      <c r="CV35" s="9"/>
      <c r="CW35" s="9"/>
      <c r="CX35" s="9"/>
      <c r="CY35" s="9"/>
      <c r="CZ35" s="9"/>
      <c r="DA35" s="9"/>
      <c r="DB35" s="9"/>
      <c r="DC35" s="9"/>
      <c r="DD35" s="9"/>
      <c r="DE35" s="63">
        <f t="shared" si="26"/>
        <v>10</v>
      </c>
      <c r="DF35" s="63">
        <f t="shared" si="4"/>
        <v>30</v>
      </c>
      <c r="DG35" s="9">
        <v>0</v>
      </c>
      <c r="DH35" s="63">
        <f t="shared" si="27"/>
        <v>10</v>
      </c>
      <c r="DI35" s="63">
        <f t="shared" si="28"/>
        <v>60</v>
      </c>
      <c r="DJ35" s="12">
        <v>90</v>
      </c>
      <c r="DK35" s="63">
        <f t="shared" si="29"/>
        <v>38</v>
      </c>
      <c r="DL35" s="15">
        <f t="shared" si="30"/>
        <v>98</v>
      </c>
      <c r="DM35" s="6">
        <f t="shared" si="41"/>
        <v>90</v>
      </c>
      <c r="DN35" s="6"/>
      <c r="DO35" s="6"/>
      <c r="DP35" s="6"/>
      <c r="DQ35" s="6"/>
      <c r="DR35" s="6"/>
      <c r="DS35" s="6"/>
      <c r="DT35" s="6"/>
      <c r="DU35" s="6"/>
      <c r="DV35" s="6"/>
      <c r="DW35" s="63">
        <f t="shared" si="5"/>
        <v>90</v>
      </c>
      <c r="DX35" s="63">
        <f t="shared" si="31"/>
        <v>33.25</v>
      </c>
      <c r="DY35" s="6">
        <v>10</v>
      </c>
      <c r="DZ35" s="12"/>
      <c r="EA35" s="12"/>
      <c r="EB35" s="12"/>
      <c r="EC35" s="12"/>
      <c r="ED35" s="12"/>
      <c r="EE35" s="12"/>
      <c r="EF35" s="12"/>
      <c r="EG35" s="12"/>
      <c r="EH35" s="12"/>
      <c r="EI35" s="63">
        <f t="shared" si="32"/>
        <v>10</v>
      </c>
      <c r="EJ35" s="63">
        <f t="shared" si="33"/>
        <v>35</v>
      </c>
      <c r="EK35" s="6">
        <v>10</v>
      </c>
      <c r="EL35" s="45">
        <f t="shared" si="34"/>
        <v>15</v>
      </c>
      <c r="EM35" s="12">
        <v>0</v>
      </c>
      <c r="EN35" s="63">
        <f t="shared" si="35"/>
        <v>15</v>
      </c>
      <c r="EO35" s="17">
        <f t="shared" si="36"/>
        <v>98.25</v>
      </c>
      <c r="EP35" s="18">
        <f t="shared" si="37"/>
        <v>98.15</v>
      </c>
      <c r="EQ35" s="108">
        <f>LOOKUP(EP35,LOOKUP!$A$2:$A$10004,LOOKUP!$B$2:$B$10004)</f>
        <v>1</v>
      </c>
      <c r="ER35" s="1" t="s">
        <v>86</v>
      </c>
      <c r="ES35" s="41"/>
      <c r="ET35" s="108">
        <f>LOOKUP(BS35,LOOKUP!$A$2:$A$10004,LOOKUP!$B$2:$B$10004)</f>
        <v>2.5</v>
      </c>
      <c r="EU35" s="108">
        <f>LOOKUP(EP35,LOOKUP!$A$2:$A$10004,LOOKUP!$B$2:$B$10004)</f>
        <v>1</v>
      </c>
      <c r="EV35" s="109">
        <f t="shared" si="38"/>
        <v>1.75</v>
      </c>
      <c r="EW35" s="110">
        <f>LOOKUP(EV35,LOOKUP!$L$2:$L$2872,LOOKUP!$M$2:$M$2872)</f>
        <v>1.75</v>
      </c>
      <c r="EX35" s="1" t="s">
        <v>86</v>
      </c>
    </row>
    <row r="36" spans="1:154" ht="18" thickBot="1" x14ac:dyDescent="0.35">
      <c r="A36" s="104">
        <v>27</v>
      </c>
      <c r="B36" s="203" t="s">
        <v>201</v>
      </c>
      <c r="C36" s="195" t="s">
        <v>230</v>
      </c>
      <c r="D36" s="6">
        <v>5</v>
      </c>
      <c r="E36" s="6">
        <v>10</v>
      </c>
      <c r="F36" s="6"/>
      <c r="G36" s="6"/>
      <c r="H36" s="6"/>
      <c r="I36" s="57">
        <f t="shared" si="0"/>
        <v>15</v>
      </c>
      <c r="J36" s="45">
        <f t="shared" si="6"/>
        <v>75</v>
      </c>
      <c r="K36" s="57">
        <f t="shared" si="7"/>
        <v>22.5</v>
      </c>
      <c r="L36" s="186">
        <v>6</v>
      </c>
      <c r="M36" s="9"/>
      <c r="N36" s="9"/>
      <c r="O36" s="9"/>
      <c r="P36" s="9"/>
      <c r="Q36" s="9"/>
      <c r="R36" s="9"/>
      <c r="S36" s="12"/>
      <c r="T36" s="12"/>
      <c r="U36" s="12"/>
      <c r="V36" s="57">
        <f t="shared" si="8"/>
        <v>6</v>
      </c>
      <c r="W36" s="57">
        <f t="shared" si="9"/>
        <v>18</v>
      </c>
      <c r="X36" s="6">
        <v>21</v>
      </c>
      <c r="Y36" s="9"/>
      <c r="Z36" s="9"/>
      <c r="AA36" s="9"/>
      <c r="AB36" s="9"/>
      <c r="AC36" s="9"/>
      <c r="AD36" s="9"/>
      <c r="AE36" s="9"/>
      <c r="AF36" s="9"/>
      <c r="AG36" s="9"/>
      <c r="AH36" s="57">
        <f t="shared" si="10"/>
        <v>21</v>
      </c>
      <c r="AI36" s="57">
        <f t="shared" si="1"/>
        <v>22.875</v>
      </c>
      <c r="AJ36" s="9">
        <v>0</v>
      </c>
      <c r="AK36" s="57">
        <f t="shared" si="11"/>
        <v>10</v>
      </c>
      <c r="AL36" s="57">
        <f t="shared" si="2"/>
        <v>44.024999999999999</v>
      </c>
      <c r="AM36" s="12">
        <v>62</v>
      </c>
      <c r="AN36" s="57">
        <f t="shared" si="12"/>
        <v>32.4</v>
      </c>
      <c r="AO36" s="58">
        <f t="shared" si="13"/>
        <v>76.424999999999997</v>
      </c>
      <c r="AP36" s="6">
        <f t="shared" si="42"/>
        <v>5</v>
      </c>
      <c r="AQ36" s="6"/>
      <c r="AR36" s="6"/>
      <c r="AS36" s="6"/>
      <c r="AT36" s="6"/>
      <c r="AU36" s="6"/>
      <c r="AV36" s="6"/>
      <c r="AW36" s="6"/>
      <c r="AX36" s="6"/>
      <c r="AY36" s="6"/>
      <c r="AZ36" s="63">
        <f t="shared" si="14"/>
        <v>5</v>
      </c>
      <c r="BA36" s="63">
        <f t="shared" si="15"/>
        <v>26.25</v>
      </c>
      <c r="BB36" s="6">
        <f t="shared" si="39"/>
        <v>6</v>
      </c>
      <c r="BC36" s="6"/>
      <c r="BD36" s="6"/>
      <c r="BE36" s="12"/>
      <c r="BF36" s="12"/>
      <c r="BG36" s="12"/>
      <c r="BH36" s="12"/>
      <c r="BI36" s="12"/>
      <c r="BJ36" s="12"/>
      <c r="BK36" s="12"/>
      <c r="BL36" s="63">
        <f t="shared" si="16"/>
        <v>6</v>
      </c>
      <c r="BM36" s="63">
        <f t="shared" si="17"/>
        <v>22.75</v>
      </c>
      <c r="BN36" s="6">
        <f t="shared" si="40"/>
        <v>62</v>
      </c>
      <c r="BO36" s="63">
        <f t="shared" si="18"/>
        <v>12.15</v>
      </c>
      <c r="BP36" s="12">
        <v>0</v>
      </c>
      <c r="BQ36" s="63">
        <f t="shared" si="19"/>
        <v>15</v>
      </c>
      <c r="BR36" s="17">
        <f t="shared" si="20"/>
        <v>76.150000000000006</v>
      </c>
      <c r="BS36" s="18">
        <f t="shared" si="21"/>
        <v>76.260000000000005</v>
      </c>
      <c r="BT36" s="108">
        <f>LOOKUP(BS36,LOOKUP!$A$2:$A$10004,LOOKUP!$B$2:$B$10004)</f>
        <v>2.75</v>
      </c>
      <c r="BU36" s="1" t="s">
        <v>86</v>
      </c>
      <c r="BV36" s="6">
        <v>20</v>
      </c>
      <c r="BW36" s="6"/>
      <c r="BX36" s="6"/>
      <c r="BY36" s="6"/>
      <c r="BZ36" s="6"/>
      <c r="CA36" s="6"/>
      <c r="CB36" s="6"/>
      <c r="CC36" s="6"/>
      <c r="CD36" s="6"/>
      <c r="CE36" s="6"/>
      <c r="CF36" s="63">
        <f t="shared" si="43"/>
        <v>20</v>
      </c>
      <c r="CG36" s="45">
        <f t="shared" si="22"/>
        <v>100</v>
      </c>
      <c r="CH36" s="63">
        <f t="shared" si="23"/>
        <v>30</v>
      </c>
      <c r="CI36" s="12">
        <v>10</v>
      </c>
      <c r="CJ36" s="9"/>
      <c r="CK36" s="9"/>
      <c r="CL36" s="9"/>
      <c r="CM36" s="9"/>
      <c r="CN36" s="9"/>
      <c r="CO36" s="9"/>
      <c r="CP36" s="12"/>
      <c r="CQ36" s="12"/>
      <c r="CR36" s="12"/>
      <c r="CS36" s="63">
        <f t="shared" si="24"/>
        <v>10</v>
      </c>
      <c r="CT36" s="63">
        <f t="shared" si="25"/>
        <v>30</v>
      </c>
      <c r="CU36" s="6">
        <v>10</v>
      </c>
      <c r="CV36" s="9"/>
      <c r="CW36" s="9"/>
      <c r="CX36" s="9"/>
      <c r="CY36" s="9"/>
      <c r="CZ36" s="9"/>
      <c r="DA36" s="9"/>
      <c r="DB36" s="9"/>
      <c r="DC36" s="9"/>
      <c r="DD36" s="9"/>
      <c r="DE36" s="63">
        <f t="shared" si="26"/>
        <v>10</v>
      </c>
      <c r="DF36" s="63">
        <f t="shared" si="4"/>
        <v>30</v>
      </c>
      <c r="DG36" s="9">
        <v>0</v>
      </c>
      <c r="DH36" s="63">
        <f t="shared" si="27"/>
        <v>10</v>
      </c>
      <c r="DI36" s="63">
        <f t="shared" si="28"/>
        <v>60</v>
      </c>
      <c r="DJ36" s="12">
        <v>80</v>
      </c>
      <c r="DK36" s="63">
        <f t="shared" si="29"/>
        <v>36</v>
      </c>
      <c r="DL36" s="15">
        <f t="shared" si="30"/>
        <v>96</v>
      </c>
      <c r="DM36" s="6">
        <f t="shared" si="41"/>
        <v>80</v>
      </c>
      <c r="DN36" s="6"/>
      <c r="DO36" s="6"/>
      <c r="DP36" s="6"/>
      <c r="DQ36" s="6"/>
      <c r="DR36" s="6"/>
      <c r="DS36" s="6"/>
      <c r="DT36" s="6"/>
      <c r="DU36" s="6"/>
      <c r="DV36" s="6"/>
      <c r="DW36" s="63">
        <f t="shared" si="5"/>
        <v>80</v>
      </c>
      <c r="DX36" s="63">
        <f t="shared" si="31"/>
        <v>31.499999999999996</v>
      </c>
      <c r="DY36" s="6">
        <v>10</v>
      </c>
      <c r="DZ36" s="12"/>
      <c r="EA36" s="12"/>
      <c r="EB36" s="12"/>
      <c r="EC36" s="12"/>
      <c r="ED36" s="12"/>
      <c r="EE36" s="12"/>
      <c r="EF36" s="12"/>
      <c r="EG36" s="12"/>
      <c r="EH36" s="12"/>
      <c r="EI36" s="63">
        <f t="shared" si="32"/>
        <v>10</v>
      </c>
      <c r="EJ36" s="63">
        <f t="shared" si="33"/>
        <v>35</v>
      </c>
      <c r="EK36" s="6">
        <v>10</v>
      </c>
      <c r="EL36" s="45">
        <f t="shared" si="34"/>
        <v>15</v>
      </c>
      <c r="EM36" s="12">
        <v>0</v>
      </c>
      <c r="EN36" s="63">
        <f t="shared" si="35"/>
        <v>15</v>
      </c>
      <c r="EO36" s="17">
        <f t="shared" si="36"/>
        <v>96.5</v>
      </c>
      <c r="EP36" s="18">
        <f t="shared" si="37"/>
        <v>96.300000000000011</v>
      </c>
      <c r="EQ36" s="108">
        <f>LOOKUP(EP36,LOOKUP!$A$2:$A$10004,LOOKUP!$B$2:$B$10004)</f>
        <v>1.25</v>
      </c>
      <c r="ER36" s="1" t="s">
        <v>86</v>
      </c>
      <c r="ES36" s="41"/>
      <c r="ET36" s="108">
        <f>LOOKUP(BS36,LOOKUP!$A$2:$A$10004,LOOKUP!$B$2:$B$10004)</f>
        <v>2.75</v>
      </c>
      <c r="EU36" s="108">
        <f>LOOKUP(EP36,LOOKUP!$A$2:$A$10004,LOOKUP!$B$2:$B$10004)</f>
        <v>1.25</v>
      </c>
      <c r="EV36" s="109">
        <f t="shared" si="38"/>
        <v>2</v>
      </c>
      <c r="EW36" s="110">
        <f>LOOKUP(EV36,LOOKUP!$L$2:$L$2872,LOOKUP!$M$2:$M$2872)</f>
        <v>2</v>
      </c>
      <c r="EX36" s="1" t="s">
        <v>86</v>
      </c>
    </row>
    <row r="37" spans="1:154" ht="18" thickBot="1" x14ac:dyDescent="0.35">
      <c r="A37" s="104">
        <v>28</v>
      </c>
      <c r="B37" s="203" t="s">
        <v>202</v>
      </c>
      <c r="C37" s="195" t="s">
        <v>230</v>
      </c>
      <c r="D37" s="6">
        <v>5</v>
      </c>
      <c r="E37" s="6">
        <v>10</v>
      </c>
      <c r="F37" s="6"/>
      <c r="G37" s="6"/>
      <c r="H37" s="6"/>
      <c r="I37" s="57">
        <f t="shared" si="0"/>
        <v>15</v>
      </c>
      <c r="J37" s="45">
        <f t="shared" si="6"/>
        <v>75</v>
      </c>
      <c r="K37" s="57">
        <f t="shared" si="7"/>
        <v>22.5</v>
      </c>
      <c r="L37" s="186">
        <v>12</v>
      </c>
      <c r="M37" s="9"/>
      <c r="N37" s="9"/>
      <c r="O37" s="9"/>
      <c r="P37" s="9"/>
      <c r="Q37" s="9"/>
      <c r="R37" s="9"/>
      <c r="S37" s="12"/>
      <c r="T37" s="12"/>
      <c r="U37" s="12"/>
      <c r="V37" s="57">
        <f t="shared" si="8"/>
        <v>12</v>
      </c>
      <c r="W37" s="57">
        <f t="shared" si="9"/>
        <v>21</v>
      </c>
      <c r="X37" s="6">
        <v>27</v>
      </c>
      <c r="Y37" s="9"/>
      <c r="Z37" s="9"/>
      <c r="AA37" s="9"/>
      <c r="AB37" s="9"/>
      <c r="AC37" s="9"/>
      <c r="AD37" s="9"/>
      <c r="AE37" s="9"/>
      <c r="AF37" s="9"/>
      <c r="AG37" s="9"/>
      <c r="AH37" s="57">
        <f t="shared" si="10"/>
        <v>27</v>
      </c>
      <c r="AI37" s="57">
        <f t="shared" si="1"/>
        <v>25.125</v>
      </c>
      <c r="AJ37" s="9">
        <v>0</v>
      </c>
      <c r="AK37" s="57">
        <f t="shared" si="11"/>
        <v>10</v>
      </c>
      <c r="AL37" s="57">
        <f t="shared" si="2"/>
        <v>47.174999999999997</v>
      </c>
      <c r="AM37" s="12">
        <v>74</v>
      </c>
      <c r="AN37" s="57">
        <f t="shared" si="12"/>
        <v>34.800000000000004</v>
      </c>
      <c r="AO37" s="58">
        <f t="shared" si="13"/>
        <v>81.974999999999994</v>
      </c>
      <c r="AP37" s="6">
        <f t="shared" si="42"/>
        <v>5</v>
      </c>
      <c r="AQ37" s="6"/>
      <c r="AR37" s="6"/>
      <c r="AS37" s="6"/>
      <c r="AT37" s="6"/>
      <c r="AU37" s="6"/>
      <c r="AV37" s="6"/>
      <c r="AW37" s="6"/>
      <c r="AX37" s="6"/>
      <c r="AY37" s="6"/>
      <c r="AZ37" s="63">
        <f t="shared" si="14"/>
        <v>5</v>
      </c>
      <c r="BA37" s="63">
        <f t="shared" si="15"/>
        <v>26.25</v>
      </c>
      <c r="BB37" s="6">
        <f t="shared" si="39"/>
        <v>12</v>
      </c>
      <c r="BC37" s="6"/>
      <c r="BD37" s="6"/>
      <c r="BE37" s="12"/>
      <c r="BF37" s="12"/>
      <c r="BG37" s="12"/>
      <c r="BH37" s="12"/>
      <c r="BI37" s="12"/>
      <c r="BJ37" s="12"/>
      <c r="BK37" s="12"/>
      <c r="BL37" s="63">
        <f t="shared" si="16"/>
        <v>12</v>
      </c>
      <c r="BM37" s="63">
        <f t="shared" si="17"/>
        <v>28</v>
      </c>
      <c r="BN37" s="6">
        <f t="shared" si="40"/>
        <v>74</v>
      </c>
      <c r="BO37" s="63">
        <f t="shared" si="18"/>
        <v>13.049999999999999</v>
      </c>
      <c r="BP37" s="12">
        <v>0</v>
      </c>
      <c r="BQ37" s="63">
        <f t="shared" si="19"/>
        <v>15</v>
      </c>
      <c r="BR37" s="17">
        <f t="shared" si="20"/>
        <v>82.3</v>
      </c>
      <c r="BS37" s="18">
        <f t="shared" si="21"/>
        <v>82.169999999999987</v>
      </c>
      <c r="BT37" s="108">
        <f>LOOKUP(BS37,LOOKUP!$A$2:$A$10004,LOOKUP!$B$2:$B$10004)</f>
        <v>2.25</v>
      </c>
      <c r="BU37" s="1" t="s">
        <v>86</v>
      </c>
      <c r="BV37" s="6">
        <v>20</v>
      </c>
      <c r="BW37" s="6"/>
      <c r="BX37" s="6"/>
      <c r="BY37" s="6"/>
      <c r="BZ37" s="6"/>
      <c r="CA37" s="6"/>
      <c r="CB37" s="6"/>
      <c r="CC37" s="6"/>
      <c r="CD37" s="6"/>
      <c r="CE37" s="6"/>
      <c r="CF37" s="63">
        <f t="shared" si="43"/>
        <v>20</v>
      </c>
      <c r="CG37" s="45">
        <f t="shared" si="22"/>
        <v>100</v>
      </c>
      <c r="CH37" s="63">
        <f t="shared" si="23"/>
        <v>30</v>
      </c>
      <c r="CI37" s="12">
        <v>10</v>
      </c>
      <c r="CJ37" s="9"/>
      <c r="CK37" s="9"/>
      <c r="CL37" s="9"/>
      <c r="CM37" s="9"/>
      <c r="CN37" s="9"/>
      <c r="CO37" s="9"/>
      <c r="CP37" s="12"/>
      <c r="CQ37" s="12"/>
      <c r="CR37" s="12"/>
      <c r="CS37" s="63">
        <f t="shared" si="24"/>
        <v>10</v>
      </c>
      <c r="CT37" s="63">
        <f t="shared" si="25"/>
        <v>30</v>
      </c>
      <c r="CU37" s="6">
        <v>10</v>
      </c>
      <c r="CV37" s="9"/>
      <c r="CW37" s="9"/>
      <c r="CX37" s="9"/>
      <c r="CY37" s="9"/>
      <c r="CZ37" s="9"/>
      <c r="DA37" s="9"/>
      <c r="DB37" s="9"/>
      <c r="DC37" s="9"/>
      <c r="DD37" s="9"/>
      <c r="DE37" s="63">
        <f t="shared" si="26"/>
        <v>10</v>
      </c>
      <c r="DF37" s="63">
        <f t="shared" si="4"/>
        <v>30</v>
      </c>
      <c r="DG37" s="9">
        <v>0</v>
      </c>
      <c r="DH37" s="63">
        <f t="shared" si="27"/>
        <v>10</v>
      </c>
      <c r="DI37" s="63">
        <f t="shared" si="28"/>
        <v>60</v>
      </c>
      <c r="DJ37" s="12">
        <v>80</v>
      </c>
      <c r="DK37" s="63">
        <f t="shared" si="29"/>
        <v>36</v>
      </c>
      <c r="DL37" s="15">
        <f t="shared" si="30"/>
        <v>96</v>
      </c>
      <c r="DM37" s="6">
        <f t="shared" si="41"/>
        <v>80</v>
      </c>
      <c r="DN37" s="6"/>
      <c r="DO37" s="6"/>
      <c r="DP37" s="6"/>
      <c r="DQ37" s="6"/>
      <c r="DR37" s="6"/>
      <c r="DS37" s="6"/>
      <c r="DT37" s="6"/>
      <c r="DU37" s="6"/>
      <c r="DV37" s="6"/>
      <c r="DW37" s="63">
        <f t="shared" si="5"/>
        <v>80</v>
      </c>
      <c r="DX37" s="63">
        <f t="shared" si="31"/>
        <v>31.499999999999996</v>
      </c>
      <c r="DY37" s="6">
        <v>10</v>
      </c>
      <c r="DZ37" s="12"/>
      <c r="EA37" s="12"/>
      <c r="EB37" s="12"/>
      <c r="EC37" s="12"/>
      <c r="ED37" s="12"/>
      <c r="EE37" s="12"/>
      <c r="EF37" s="12"/>
      <c r="EG37" s="12"/>
      <c r="EH37" s="12"/>
      <c r="EI37" s="63">
        <f t="shared" si="32"/>
        <v>10</v>
      </c>
      <c r="EJ37" s="63">
        <f t="shared" si="33"/>
        <v>35</v>
      </c>
      <c r="EK37" s="6">
        <v>10</v>
      </c>
      <c r="EL37" s="45">
        <f t="shared" si="34"/>
        <v>15</v>
      </c>
      <c r="EM37" s="12">
        <v>0</v>
      </c>
      <c r="EN37" s="63">
        <f t="shared" si="35"/>
        <v>15</v>
      </c>
      <c r="EO37" s="17">
        <f t="shared" si="36"/>
        <v>96.5</v>
      </c>
      <c r="EP37" s="18">
        <f t="shared" si="37"/>
        <v>96.300000000000011</v>
      </c>
      <c r="EQ37" s="108">
        <f>LOOKUP(EP37,LOOKUP!$A$2:$A$10004,LOOKUP!$B$2:$B$10004)</f>
        <v>1.25</v>
      </c>
      <c r="ER37" s="1" t="s">
        <v>86</v>
      </c>
      <c r="ES37" s="41"/>
      <c r="ET37" s="108">
        <f>LOOKUP(BS37,LOOKUP!$A$2:$A$10004,LOOKUP!$B$2:$B$10004)</f>
        <v>2.25</v>
      </c>
      <c r="EU37" s="108">
        <f>LOOKUP(EP37,LOOKUP!$A$2:$A$10004,LOOKUP!$B$2:$B$10004)</f>
        <v>1.25</v>
      </c>
      <c r="EV37" s="109">
        <f t="shared" si="38"/>
        <v>1.75</v>
      </c>
      <c r="EW37" s="110">
        <f>LOOKUP(EV37,LOOKUP!$L$2:$L$2872,LOOKUP!$M$2:$M$2872)</f>
        <v>1.75</v>
      </c>
      <c r="EX37" s="1" t="s">
        <v>86</v>
      </c>
    </row>
    <row r="38" spans="1:154" ht="18" thickBot="1" x14ac:dyDescent="0.35">
      <c r="A38" s="104">
        <v>29</v>
      </c>
      <c r="B38" s="203" t="s">
        <v>203</v>
      </c>
      <c r="C38" s="195" t="s">
        <v>230</v>
      </c>
      <c r="D38" s="6">
        <v>7</v>
      </c>
      <c r="E38" s="6">
        <v>10</v>
      </c>
      <c r="F38" s="6"/>
      <c r="G38" s="6"/>
      <c r="H38" s="6"/>
      <c r="I38" s="57">
        <f t="shared" si="0"/>
        <v>17</v>
      </c>
      <c r="J38" s="45">
        <f t="shared" si="6"/>
        <v>78.333333333333329</v>
      </c>
      <c r="K38" s="57">
        <f t="shared" si="7"/>
        <v>23.499999999999996</v>
      </c>
      <c r="L38" s="6">
        <v>7</v>
      </c>
      <c r="M38" s="9"/>
      <c r="N38" s="9"/>
      <c r="O38" s="9"/>
      <c r="P38" s="9"/>
      <c r="Q38" s="9"/>
      <c r="R38" s="9"/>
      <c r="S38" s="12"/>
      <c r="T38" s="12"/>
      <c r="U38" s="12"/>
      <c r="V38" s="57">
        <f t="shared" si="8"/>
        <v>7</v>
      </c>
      <c r="W38" s="57">
        <f t="shared" si="9"/>
        <v>18.5</v>
      </c>
      <c r="X38" s="6">
        <v>24</v>
      </c>
      <c r="Y38" s="9"/>
      <c r="Z38" s="9"/>
      <c r="AA38" s="9"/>
      <c r="AB38" s="9"/>
      <c r="AC38" s="9"/>
      <c r="AD38" s="9"/>
      <c r="AE38" s="9"/>
      <c r="AF38" s="9"/>
      <c r="AG38" s="9"/>
      <c r="AH38" s="57">
        <f t="shared" si="10"/>
        <v>24</v>
      </c>
      <c r="AI38" s="57">
        <f t="shared" si="1"/>
        <v>24</v>
      </c>
      <c r="AJ38" s="9">
        <v>0</v>
      </c>
      <c r="AK38" s="57">
        <f t="shared" si="11"/>
        <v>10</v>
      </c>
      <c r="AL38" s="57">
        <f t="shared" si="2"/>
        <v>45.6</v>
      </c>
      <c r="AM38" s="12">
        <v>68</v>
      </c>
      <c r="AN38" s="57">
        <f t="shared" si="12"/>
        <v>33.6</v>
      </c>
      <c r="AO38" s="58">
        <f t="shared" si="13"/>
        <v>79.2</v>
      </c>
      <c r="AP38" s="6">
        <f t="shared" si="42"/>
        <v>7</v>
      </c>
      <c r="AQ38" s="6"/>
      <c r="AR38" s="6"/>
      <c r="AS38" s="6"/>
      <c r="AT38" s="6"/>
      <c r="AU38" s="6"/>
      <c r="AV38" s="6"/>
      <c r="AW38" s="6"/>
      <c r="AX38" s="6"/>
      <c r="AY38" s="6"/>
      <c r="AZ38" s="63">
        <f t="shared" si="14"/>
        <v>7</v>
      </c>
      <c r="BA38" s="63">
        <f t="shared" si="15"/>
        <v>29.749999999999996</v>
      </c>
      <c r="BB38" s="6">
        <f t="shared" si="39"/>
        <v>7</v>
      </c>
      <c r="BC38" s="6"/>
      <c r="BD38" s="6"/>
      <c r="BE38" s="12"/>
      <c r="BF38" s="12"/>
      <c r="BG38" s="12"/>
      <c r="BH38" s="12"/>
      <c r="BI38" s="12"/>
      <c r="BJ38" s="12"/>
      <c r="BK38" s="12"/>
      <c r="BL38" s="63">
        <f t="shared" si="16"/>
        <v>7</v>
      </c>
      <c r="BM38" s="63">
        <f t="shared" si="17"/>
        <v>23.625</v>
      </c>
      <c r="BN38" s="6">
        <f t="shared" si="40"/>
        <v>68</v>
      </c>
      <c r="BO38" s="63">
        <f t="shared" si="18"/>
        <v>12.6</v>
      </c>
      <c r="BP38" s="12">
        <v>0</v>
      </c>
      <c r="BQ38" s="63">
        <f t="shared" si="19"/>
        <v>15</v>
      </c>
      <c r="BR38" s="17">
        <f t="shared" si="20"/>
        <v>80.974999999999994</v>
      </c>
      <c r="BS38" s="18">
        <f t="shared" si="21"/>
        <v>80.265000000000001</v>
      </c>
      <c r="BT38" s="108">
        <f>LOOKUP(BS38,LOOKUP!$A$2:$A$10004,LOOKUP!$B$2:$B$10004)</f>
        <v>2.5</v>
      </c>
      <c r="BU38" s="1" t="s">
        <v>86</v>
      </c>
      <c r="BV38" s="6">
        <v>20</v>
      </c>
      <c r="BW38" s="6"/>
      <c r="BX38" s="6"/>
      <c r="BY38" s="6"/>
      <c r="BZ38" s="6"/>
      <c r="CA38" s="6"/>
      <c r="CB38" s="6"/>
      <c r="CC38" s="6"/>
      <c r="CD38" s="6"/>
      <c r="CE38" s="6"/>
      <c r="CF38" s="63">
        <f t="shared" si="43"/>
        <v>20</v>
      </c>
      <c r="CG38" s="45">
        <f t="shared" si="22"/>
        <v>100</v>
      </c>
      <c r="CH38" s="63">
        <f t="shared" si="23"/>
        <v>30</v>
      </c>
      <c r="CI38" s="12">
        <v>10</v>
      </c>
      <c r="CJ38" s="9"/>
      <c r="CK38" s="9"/>
      <c r="CL38" s="9"/>
      <c r="CM38" s="9"/>
      <c r="CN38" s="9"/>
      <c r="CO38" s="9"/>
      <c r="CP38" s="12"/>
      <c r="CQ38" s="12"/>
      <c r="CR38" s="12"/>
      <c r="CS38" s="63">
        <f t="shared" si="24"/>
        <v>10</v>
      </c>
      <c r="CT38" s="63">
        <f t="shared" si="25"/>
        <v>30</v>
      </c>
      <c r="CU38" s="6">
        <v>10</v>
      </c>
      <c r="CV38" s="9"/>
      <c r="CW38" s="9"/>
      <c r="CX38" s="9"/>
      <c r="CY38" s="9"/>
      <c r="CZ38" s="9"/>
      <c r="DA38" s="9"/>
      <c r="DB38" s="9"/>
      <c r="DC38" s="9"/>
      <c r="DD38" s="9"/>
      <c r="DE38" s="63">
        <f t="shared" si="26"/>
        <v>10</v>
      </c>
      <c r="DF38" s="63">
        <f t="shared" si="4"/>
        <v>30</v>
      </c>
      <c r="DG38" s="9">
        <v>0</v>
      </c>
      <c r="DH38" s="63">
        <f t="shared" si="27"/>
        <v>10</v>
      </c>
      <c r="DI38" s="63">
        <f t="shared" si="28"/>
        <v>60</v>
      </c>
      <c r="DJ38" s="12">
        <v>90</v>
      </c>
      <c r="DK38" s="63">
        <f t="shared" si="29"/>
        <v>38</v>
      </c>
      <c r="DL38" s="15">
        <f t="shared" si="30"/>
        <v>98</v>
      </c>
      <c r="DM38" s="6">
        <f t="shared" si="41"/>
        <v>90</v>
      </c>
      <c r="DN38" s="6"/>
      <c r="DO38" s="6"/>
      <c r="DP38" s="6"/>
      <c r="DQ38" s="6"/>
      <c r="DR38" s="6"/>
      <c r="DS38" s="6"/>
      <c r="DT38" s="6"/>
      <c r="DU38" s="6"/>
      <c r="DV38" s="6"/>
      <c r="DW38" s="63">
        <f t="shared" si="5"/>
        <v>90</v>
      </c>
      <c r="DX38" s="63">
        <f t="shared" si="31"/>
        <v>33.25</v>
      </c>
      <c r="DY38" s="6">
        <v>10</v>
      </c>
      <c r="DZ38" s="12"/>
      <c r="EA38" s="12"/>
      <c r="EB38" s="12"/>
      <c r="EC38" s="12"/>
      <c r="ED38" s="12"/>
      <c r="EE38" s="12"/>
      <c r="EF38" s="12"/>
      <c r="EG38" s="12"/>
      <c r="EH38" s="12"/>
      <c r="EI38" s="63">
        <f t="shared" si="32"/>
        <v>10</v>
      </c>
      <c r="EJ38" s="63">
        <f t="shared" si="33"/>
        <v>35</v>
      </c>
      <c r="EK38" s="6">
        <v>10</v>
      </c>
      <c r="EL38" s="45">
        <f t="shared" si="34"/>
        <v>15</v>
      </c>
      <c r="EM38" s="12">
        <v>0</v>
      </c>
      <c r="EN38" s="63">
        <f t="shared" si="35"/>
        <v>15</v>
      </c>
      <c r="EO38" s="17">
        <f t="shared" si="36"/>
        <v>98.25</v>
      </c>
      <c r="EP38" s="18">
        <f t="shared" si="37"/>
        <v>98.15</v>
      </c>
      <c r="EQ38" s="108">
        <f>LOOKUP(EP38,LOOKUP!$A$2:$A$10004,LOOKUP!$B$2:$B$10004)</f>
        <v>1</v>
      </c>
      <c r="ER38" s="1" t="s">
        <v>86</v>
      </c>
      <c r="ES38" s="41"/>
      <c r="ET38" s="108">
        <f>LOOKUP(BS38,LOOKUP!$A$2:$A$10004,LOOKUP!$B$2:$B$10004)</f>
        <v>2.5</v>
      </c>
      <c r="EU38" s="108">
        <f>LOOKUP(EP38,LOOKUP!$A$2:$A$10004,LOOKUP!$B$2:$B$10004)</f>
        <v>1</v>
      </c>
      <c r="EV38" s="109">
        <f t="shared" si="38"/>
        <v>1.75</v>
      </c>
      <c r="EW38" s="110">
        <f>LOOKUP(EV38,LOOKUP!$L$2:$L$2872,LOOKUP!$M$2:$M$2872)</f>
        <v>1.75</v>
      </c>
      <c r="EX38" s="1" t="s">
        <v>86</v>
      </c>
    </row>
    <row r="39" spans="1:154" ht="18" thickBot="1" x14ac:dyDescent="0.35">
      <c r="A39" s="104">
        <v>30</v>
      </c>
      <c r="B39" s="203" t="s">
        <v>204</v>
      </c>
      <c r="C39" s="195" t="s">
        <v>230</v>
      </c>
      <c r="D39" s="6">
        <v>5</v>
      </c>
      <c r="E39" s="6">
        <v>10</v>
      </c>
      <c r="F39" s="6"/>
      <c r="G39" s="6"/>
      <c r="H39" s="6"/>
      <c r="I39" s="57">
        <f t="shared" si="0"/>
        <v>15</v>
      </c>
      <c r="J39" s="45">
        <f t="shared" si="6"/>
        <v>75</v>
      </c>
      <c r="K39" s="57">
        <f t="shared" si="7"/>
        <v>22.5</v>
      </c>
      <c r="L39" s="186">
        <v>9</v>
      </c>
      <c r="M39" s="9"/>
      <c r="N39" s="9"/>
      <c r="O39" s="9"/>
      <c r="P39" s="9"/>
      <c r="Q39" s="9"/>
      <c r="R39" s="9"/>
      <c r="S39" s="12"/>
      <c r="T39" s="12"/>
      <c r="U39" s="12"/>
      <c r="V39" s="57">
        <f t="shared" si="8"/>
        <v>9</v>
      </c>
      <c r="W39" s="57">
        <f t="shared" si="9"/>
        <v>19.5</v>
      </c>
      <c r="X39" s="6">
        <v>24</v>
      </c>
      <c r="Y39" s="9"/>
      <c r="Z39" s="9"/>
      <c r="AA39" s="9"/>
      <c r="AB39" s="9"/>
      <c r="AC39" s="9"/>
      <c r="AD39" s="9"/>
      <c r="AE39" s="9"/>
      <c r="AF39" s="9"/>
      <c r="AG39" s="9"/>
      <c r="AH39" s="57">
        <f t="shared" si="10"/>
        <v>24</v>
      </c>
      <c r="AI39" s="57">
        <f t="shared" si="1"/>
        <v>24</v>
      </c>
      <c r="AJ39" s="9">
        <v>0</v>
      </c>
      <c r="AK39" s="57">
        <f t="shared" si="11"/>
        <v>10</v>
      </c>
      <c r="AL39" s="57">
        <f t="shared" si="2"/>
        <v>45.6</v>
      </c>
      <c r="AM39" s="12">
        <v>68</v>
      </c>
      <c r="AN39" s="57">
        <f t="shared" si="12"/>
        <v>33.6</v>
      </c>
      <c r="AO39" s="58">
        <f t="shared" si="13"/>
        <v>79.2</v>
      </c>
      <c r="AP39" s="6">
        <f t="shared" si="42"/>
        <v>5</v>
      </c>
      <c r="AQ39" s="6"/>
      <c r="AR39" s="6"/>
      <c r="AS39" s="6"/>
      <c r="AT39" s="6"/>
      <c r="AU39" s="6"/>
      <c r="AV39" s="6"/>
      <c r="AW39" s="6"/>
      <c r="AX39" s="6"/>
      <c r="AY39" s="6"/>
      <c r="AZ39" s="63">
        <f t="shared" si="14"/>
        <v>5</v>
      </c>
      <c r="BA39" s="63">
        <f t="shared" si="15"/>
        <v>26.25</v>
      </c>
      <c r="BB39" s="6">
        <f t="shared" si="39"/>
        <v>9</v>
      </c>
      <c r="BC39" s="6"/>
      <c r="BD39" s="6"/>
      <c r="BE39" s="12"/>
      <c r="BF39" s="12"/>
      <c r="BG39" s="12"/>
      <c r="BH39" s="12"/>
      <c r="BI39" s="12"/>
      <c r="BJ39" s="12"/>
      <c r="BK39" s="12"/>
      <c r="BL39" s="63">
        <f t="shared" si="16"/>
        <v>9</v>
      </c>
      <c r="BM39" s="63">
        <f t="shared" si="17"/>
        <v>25.375</v>
      </c>
      <c r="BN39" s="6">
        <f t="shared" si="40"/>
        <v>68</v>
      </c>
      <c r="BO39" s="63">
        <f t="shared" si="18"/>
        <v>12.6</v>
      </c>
      <c r="BP39" s="12">
        <v>0</v>
      </c>
      <c r="BQ39" s="63">
        <f t="shared" si="19"/>
        <v>15</v>
      </c>
      <c r="BR39" s="17">
        <f t="shared" si="20"/>
        <v>79.224999999999994</v>
      </c>
      <c r="BS39" s="18">
        <f t="shared" si="21"/>
        <v>79.215000000000003</v>
      </c>
      <c r="BT39" s="108">
        <f>LOOKUP(BS39,LOOKUP!$A$2:$A$10004,LOOKUP!$B$2:$B$10004)</f>
        <v>2.5</v>
      </c>
      <c r="BU39" s="1" t="s">
        <v>86</v>
      </c>
      <c r="BV39" s="6">
        <v>20</v>
      </c>
      <c r="BW39" s="6"/>
      <c r="BX39" s="6"/>
      <c r="BY39" s="6"/>
      <c r="BZ39" s="6"/>
      <c r="CA39" s="6"/>
      <c r="CB39" s="6"/>
      <c r="CC39" s="6"/>
      <c r="CD39" s="6"/>
      <c r="CE39" s="6"/>
      <c r="CF39" s="63">
        <f t="shared" si="43"/>
        <v>20</v>
      </c>
      <c r="CG39" s="45">
        <f t="shared" si="22"/>
        <v>100</v>
      </c>
      <c r="CH39" s="63">
        <f t="shared" si="23"/>
        <v>30</v>
      </c>
      <c r="CI39" s="12">
        <v>10</v>
      </c>
      <c r="CJ39" s="9"/>
      <c r="CK39" s="9"/>
      <c r="CL39" s="9"/>
      <c r="CM39" s="9"/>
      <c r="CN39" s="9"/>
      <c r="CO39" s="9"/>
      <c r="CP39" s="12"/>
      <c r="CQ39" s="12"/>
      <c r="CR39" s="12"/>
      <c r="CS39" s="63">
        <f t="shared" si="24"/>
        <v>10</v>
      </c>
      <c r="CT39" s="63">
        <f t="shared" si="25"/>
        <v>30</v>
      </c>
      <c r="CU39" s="6">
        <v>10</v>
      </c>
      <c r="CV39" s="9"/>
      <c r="CW39" s="9"/>
      <c r="CX39" s="9"/>
      <c r="CY39" s="9"/>
      <c r="CZ39" s="9"/>
      <c r="DA39" s="9"/>
      <c r="DB39" s="9"/>
      <c r="DC39" s="9"/>
      <c r="DD39" s="9"/>
      <c r="DE39" s="63">
        <f t="shared" si="26"/>
        <v>10</v>
      </c>
      <c r="DF39" s="63">
        <f t="shared" si="4"/>
        <v>30</v>
      </c>
      <c r="DG39" s="9">
        <v>0</v>
      </c>
      <c r="DH39" s="63">
        <f t="shared" si="27"/>
        <v>10</v>
      </c>
      <c r="DI39" s="63">
        <f t="shared" si="28"/>
        <v>60</v>
      </c>
      <c r="DJ39" s="12">
        <v>90</v>
      </c>
      <c r="DK39" s="63">
        <f t="shared" si="29"/>
        <v>38</v>
      </c>
      <c r="DL39" s="15">
        <f t="shared" si="30"/>
        <v>98</v>
      </c>
      <c r="DM39" s="6">
        <f t="shared" si="41"/>
        <v>90</v>
      </c>
      <c r="DN39" s="6"/>
      <c r="DO39" s="6"/>
      <c r="DP39" s="6"/>
      <c r="DQ39" s="6"/>
      <c r="DR39" s="6"/>
      <c r="DS39" s="6"/>
      <c r="DT39" s="6"/>
      <c r="DU39" s="6"/>
      <c r="DV39" s="6"/>
      <c r="DW39" s="63">
        <f t="shared" si="5"/>
        <v>90</v>
      </c>
      <c r="DX39" s="63">
        <f t="shared" si="31"/>
        <v>33.25</v>
      </c>
      <c r="DY39" s="6">
        <v>10</v>
      </c>
      <c r="DZ39" s="12"/>
      <c r="EA39" s="12"/>
      <c r="EB39" s="12"/>
      <c r="EC39" s="12"/>
      <c r="ED39" s="12"/>
      <c r="EE39" s="12"/>
      <c r="EF39" s="12"/>
      <c r="EG39" s="12"/>
      <c r="EH39" s="12"/>
      <c r="EI39" s="63">
        <f t="shared" si="32"/>
        <v>10</v>
      </c>
      <c r="EJ39" s="63">
        <f t="shared" si="33"/>
        <v>35</v>
      </c>
      <c r="EK39" s="6">
        <v>10</v>
      </c>
      <c r="EL39" s="45">
        <f t="shared" si="34"/>
        <v>15</v>
      </c>
      <c r="EM39" s="12">
        <v>0</v>
      </c>
      <c r="EN39" s="63">
        <f t="shared" si="35"/>
        <v>15</v>
      </c>
      <c r="EO39" s="17">
        <f t="shared" si="36"/>
        <v>98.25</v>
      </c>
      <c r="EP39" s="18">
        <f t="shared" si="37"/>
        <v>98.15</v>
      </c>
      <c r="EQ39" s="108">
        <f>LOOKUP(EP39,LOOKUP!$A$2:$A$10004,LOOKUP!$B$2:$B$10004)</f>
        <v>1</v>
      </c>
      <c r="ER39" s="1" t="s">
        <v>86</v>
      </c>
      <c r="ES39" s="41"/>
      <c r="ET39" s="108">
        <f>LOOKUP(BS39,LOOKUP!$A$2:$A$10004,LOOKUP!$B$2:$B$10004)</f>
        <v>2.5</v>
      </c>
      <c r="EU39" s="108">
        <f>LOOKUP(EP39,LOOKUP!$A$2:$A$10004,LOOKUP!$B$2:$B$10004)</f>
        <v>1</v>
      </c>
      <c r="EV39" s="109">
        <f t="shared" si="38"/>
        <v>1.75</v>
      </c>
      <c r="EW39" s="110">
        <f>LOOKUP(EV39,LOOKUP!$L$2:$L$2872,LOOKUP!$M$2:$M$2872)</f>
        <v>1.75</v>
      </c>
      <c r="EX39" s="1" t="s">
        <v>86</v>
      </c>
    </row>
    <row r="40" spans="1:154" ht="18" thickBot="1" x14ac:dyDescent="0.35">
      <c r="A40" s="104">
        <v>31</v>
      </c>
      <c r="B40" s="203" t="s">
        <v>205</v>
      </c>
      <c r="C40" s="195" t="s">
        <v>230</v>
      </c>
      <c r="D40" s="6">
        <v>4</v>
      </c>
      <c r="E40" s="6">
        <v>10</v>
      </c>
      <c r="F40" s="6"/>
      <c r="G40" s="6"/>
      <c r="H40" s="6"/>
      <c r="I40" s="57">
        <f t="shared" si="0"/>
        <v>14</v>
      </c>
      <c r="J40" s="45">
        <f t="shared" si="6"/>
        <v>73.333333333333329</v>
      </c>
      <c r="K40" s="57">
        <f t="shared" si="7"/>
        <v>21.999999999999996</v>
      </c>
      <c r="L40" s="186">
        <v>11</v>
      </c>
      <c r="M40" s="9"/>
      <c r="N40" s="9"/>
      <c r="O40" s="9"/>
      <c r="P40" s="9"/>
      <c r="Q40" s="9"/>
      <c r="R40" s="9"/>
      <c r="S40" s="12"/>
      <c r="T40" s="12"/>
      <c r="U40" s="12"/>
      <c r="V40" s="57">
        <f t="shared" si="8"/>
        <v>11</v>
      </c>
      <c r="W40" s="57">
        <f t="shared" si="9"/>
        <v>20.499999999999996</v>
      </c>
      <c r="X40" s="6">
        <v>25</v>
      </c>
      <c r="Y40" s="9"/>
      <c r="Z40" s="9"/>
      <c r="AA40" s="9"/>
      <c r="AB40" s="9"/>
      <c r="AC40" s="9"/>
      <c r="AD40" s="9"/>
      <c r="AE40" s="9"/>
      <c r="AF40" s="9"/>
      <c r="AG40" s="9"/>
      <c r="AH40" s="57">
        <f t="shared" si="10"/>
        <v>25</v>
      </c>
      <c r="AI40" s="57">
        <f t="shared" si="1"/>
        <v>24.375</v>
      </c>
      <c r="AJ40" s="9">
        <v>0</v>
      </c>
      <c r="AK40" s="57">
        <f t="shared" si="11"/>
        <v>10</v>
      </c>
      <c r="AL40" s="57">
        <f t="shared" si="2"/>
        <v>46.125</v>
      </c>
      <c r="AM40" s="12">
        <v>70</v>
      </c>
      <c r="AN40" s="57">
        <f t="shared" si="12"/>
        <v>34</v>
      </c>
      <c r="AO40" s="58">
        <f t="shared" si="13"/>
        <v>80.125</v>
      </c>
      <c r="AP40" s="6">
        <f t="shared" si="42"/>
        <v>4</v>
      </c>
      <c r="AQ40" s="6"/>
      <c r="AR40" s="6"/>
      <c r="AS40" s="6"/>
      <c r="AT40" s="6"/>
      <c r="AU40" s="6"/>
      <c r="AV40" s="6"/>
      <c r="AW40" s="6"/>
      <c r="AX40" s="6"/>
      <c r="AY40" s="6"/>
      <c r="AZ40" s="63">
        <f t="shared" si="14"/>
        <v>4</v>
      </c>
      <c r="BA40" s="63">
        <f t="shared" si="15"/>
        <v>24.5</v>
      </c>
      <c r="BB40" s="6">
        <f t="shared" si="39"/>
        <v>11</v>
      </c>
      <c r="BC40" s="6"/>
      <c r="BD40" s="6"/>
      <c r="BE40" s="12"/>
      <c r="BF40" s="12"/>
      <c r="BG40" s="12"/>
      <c r="BH40" s="12"/>
      <c r="BI40" s="12"/>
      <c r="BJ40" s="12"/>
      <c r="BK40" s="12"/>
      <c r="BL40" s="63">
        <f t="shared" si="16"/>
        <v>11</v>
      </c>
      <c r="BM40" s="63">
        <f t="shared" si="17"/>
        <v>27.125</v>
      </c>
      <c r="BN40" s="6">
        <f t="shared" si="40"/>
        <v>70</v>
      </c>
      <c r="BO40" s="63">
        <f t="shared" si="18"/>
        <v>12.75</v>
      </c>
      <c r="BP40" s="12">
        <v>0</v>
      </c>
      <c r="BQ40" s="63">
        <f t="shared" si="19"/>
        <v>15</v>
      </c>
      <c r="BR40" s="17">
        <f t="shared" si="20"/>
        <v>79.375</v>
      </c>
      <c r="BS40" s="18">
        <f t="shared" si="21"/>
        <v>79.675000000000011</v>
      </c>
      <c r="BT40" s="108">
        <f>LOOKUP(BS40,LOOKUP!$A$2:$A$10004,LOOKUP!$B$2:$B$10004)</f>
        <v>2.5</v>
      </c>
      <c r="BU40" s="1" t="s">
        <v>86</v>
      </c>
      <c r="BV40" s="6">
        <v>20</v>
      </c>
      <c r="BW40" s="6"/>
      <c r="BX40" s="6"/>
      <c r="BY40" s="6"/>
      <c r="BZ40" s="6"/>
      <c r="CA40" s="6"/>
      <c r="CB40" s="6"/>
      <c r="CC40" s="6"/>
      <c r="CD40" s="6"/>
      <c r="CE40" s="6"/>
      <c r="CF40" s="63">
        <f t="shared" si="43"/>
        <v>20</v>
      </c>
      <c r="CG40" s="45">
        <f t="shared" si="22"/>
        <v>100</v>
      </c>
      <c r="CH40" s="63">
        <f t="shared" si="23"/>
        <v>30</v>
      </c>
      <c r="CI40" s="12">
        <v>10</v>
      </c>
      <c r="CJ40" s="9"/>
      <c r="CK40" s="9"/>
      <c r="CL40" s="9"/>
      <c r="CM40" s="9"/>
      <c r="CN40" s="9"/>
      <c r="CO40" s="9"/>
      <c r="CP40" s="12"/>
      <c r="CQ40" s="12"/>
      <c r="CR40" s="12"/>
      <c r="CS40" s="63">
        <f t="shared" si="24"/>
        <v>10</v>
      </c>
      <c r="CT40" s="63">
        <f t="shared" si="25"/>
        <v>30</v>
      </c>
      <c r="CU40" s="6">
        <v>10</v>
      </c>
      <c r="CV40" s="9"/>
      <c r="CW40" s="9"/>
      <c r="CX40" s="9"/>
      <c r="CY40" s="9"/>
      <c r="CZ40" s="9"/>
      <c r="DA40" s="9"/>
      <c r="DB40" s="9"/>
      <c r="DC40" s="9"/>
      <c r="DD40" s="9"/>
      <c r="DE40" s="63">
        <f t="shared" si="26"/>
        <v>10</v>
      </c>
      <c r="DF40" s="63">
        <f t="shared" si="4"/>
        <v>30</v>
      </c>
      <c r="DG40" s="9">
        <v>0</v>
      </c>
      <c r="DH40" s="63">
        <f t="shared" si="27"/>
        <v>10</v>
      </c>
      <c r="DI40" s="63">
        <f t="shared" si="28"/>
        <v>60</v>
      </c>
      <c r="DJ40" s="12">
        <v>80</v>
      </c>
      <c r="DK40" s="63">
        <f t="shared" si="29"/>
        <v>36</v>
      </c>
      <c r="DL40" s="15">
        <f t="shared" si="30"/>
        <v>96</v>
      </c>
      <c r="DM40" s="6">
        <f t="shared" si="41"/>
        <v>80</v>
      </c>
      <c r="DN40" s="6"/>
      <c r="DO40" s="6"/>
      <c r="DP40" s="6"/>
      <c r="DQ40" s="6"/>
      <c r="DR40" s="6"/>
      <c r="DS40" s="6"/>
      <c r="DT40" s="6"/>
      <c r="DU40" s="6"/>
      <c r="DV40" s="6"/>
      <c r="DW40" s="63">
        <f t="shared" si="5"/>
        <v>80</v>
      </c>
      <c r="DX40" s="63">
        <f t="shared" si="31"/>
        <v>31.499999999999996</v>
      </c>
      <c r="DY40" s="6">
        <v>10</v>
      </c>
      <c r="DZ40" s="12"/>
      <c r="EA40" s="12"/>
      <c r="EB40" s="12"/>
      <c r="EC40" s="12"/>
      <c r="ED40" s="12"/>
      <c r="EE40" s="12"/>
      <c r="EF40" s="12"/>
      <c r="EG40" s="12"/>
      <c r="EH40" s="12"/>
      <c r="EI40" s="63">
        <f t="shared" si="32"/>
        <v>10</v>
      </c>
      <c r="EJ40" s="63">
        <f t="shared" si="33"/>
        <v>35</v>
      </c>
      <c r="EK40" s="6">
        <v>10</v>
      </c>
      <c r="EL40" s="45">
        <f t="shared" si="34"/>
        <v>15</v>
      </c>
      <c r="EM40" s="12">
        <v>0</v>
      </c>
      <c r="EN40" s="63">
        <f t="shared" si="35"/>
        <v>15</v>
      </c>
      <c r="EO40" s="17">
        <f t="shared" si="36"/>
        <v>96.5</v>
      </c>
      <c r="EP40" s="18">
        <f t="shared" si="37"/>
        <v>96.300000000000011</v>
      </c>
      <c r="EQ40" s="108">
        <f>LOOKUP(EP40,LOOKUP!$A$2:$A$10004,LOOKUP!$B$2:$B$10004)</f>
        <v>1.25</v>
      </c>
      <c r="ER40" s="1" t="s">
        <v>86</v>
      </c>
      <c r="ES40" s="41"/>
      <c r="ET40" s="108">
        <f>LOOKUP(BS40,LOOKUP!$A$2:$A$10004,LOOKUP!$B$2:$B$10004)</f>
        <v>2.5</v>
      </c>
      <c r="EU40" s="108">
        <f>LOOKUP(EP40,LOOKUP!$A$2:$A$10004,LOOKUP!$B$2:$B$10004)</f>
        <v>1.25</v>
      </c>
      <c r="EV40" s="109">
        <f t="shared" si="38"/>
        <v>1.875</v>
      </c>
      <c r="EW40" s="110">
        <f>LOOKUP(EV40,LOOKUP!$L$2:$L$2872,LOOKUP!$M$2:$M$2872)</f>
        <v>1.75</v>
      </c>
      <c r="EX40" s="1" t="s">
        <v>86</v>
      </c>
    </row>
    <row r="41" spans="1:154" ht="18" thickBot="1" x14ac:dyDescent="0.35">
      <c r="A41" s="104">
        <v>32</v>
      </c>
      <c r="B41" s="203" t="s">
        <v>231</v>
      </c>
      <c r="C41" s="195" t="s">
        <v>230</v>
      </c>
      <c r="D41" s="186">
        <v>7</v>
      </c>
      <c r="E41" s="186">
        <v>10</v>
      </c>
      <c r="F41" s="6"/>
      <c r="G41" s="6"/>
      <c r="H41" s="6"/>
      <c r="I41" s="57">
        <f t="shared" si="0"/>
        <v>17</v>
      </c>
      <c r="J41" s="45">
        <f t="shared" si="6"/>
        <v>78.333333333333329</v>
      </c>
      <c r="K41" s="57">
        <f t="shared" si="7"/>
        <v>23.499999999999996</v>
      </c>
      <c r="L41" s="186">
        <v>8</v>
      </c>
      <c r="M41" s="9"/>
      <c r="N41" s="9"/>
      <c r="O41" s="9"/>
      <c r="P41" s="9"/>
      <c r="Q41" s="9"/>
      <c r="R41" s="9"/>
      <c r="S41" s="12"/>
      <c r="T41" s="12"/>
      <c r="U41" s="12"/>
      <c r="V41" s="57">
        <f t="shared" ref="V41:V42" si="44">SUM(L41:U41)</f>
        <v>8</v>
      </c>
      <c r="W41" s="57">
        <f t="shared" ref="W41:W42" si="45">(V41*50/$V$5+50)*0.3</f>
        <v>19</v>
      </c>
      <c r="X41" s="6">
        <v>25</v>
      </c>
      <c r="Y41" s="9"/>
      <c r="Z41" s="9"/>
      <c r="AA41" s="9"/>
      <c r="AB41" s="9"/>
      <c r="AC41" s="9"/>
      <c r="AD41" s="9"/>
      <c r="AE41" s="9"/>
      <c r="AF41" s="9"/>
      <c r="AG41" s="9"/>
      <c r="AH41" s="57">
        <f t="shared" ref="AH41:AH42" si="46">SUM(X41:AG41)</f>
        <v>25</v>
      </c>
      <c r="AI41" s="57">
        <f t="shared" ref="AI41:AI42" si="47">(AH41*50/$AH$5+50)*0.3</f>
        <v>24.375</v>
      </c>
      <c r="AJ41" s="9">
        <v>0</v>
      </c>
      <c r="AK41" s="57">
        <f t="shared" ref="AK41:AK42" si="48">IF(AJ41,(100-AJ41*6)*10%,10)</f>
        <v>10</v>
      </c>
      <c r="AL41" s="57">
        <f t="shared" ref="AL41:AL42" si="49">SUM(K41,W41,AI41,AK41)*0.6</f>
        <v>46.125</v>
      </c>
      <c r="AM41" s="12">
        <v>70</v>
      </c>
      <c r="AN41" s="57">
        <f t="shared" ref="AN41:AN42" si="50">(AM41*50/$AM$5+50)*0.4</f>
        <v>34</v>
      </c>
      <c r="AO41" s="58">
        <f t="shared" ref="AO41:AO42" si="51">AL41+AN41</f>
        <v>80.125</v>
      </c>
      <c r="AP41" s="6">
        <f t="shared" si="42"/>
        <v>7</v>
      </c>
      <c r="AQ41" s="6"/>
      <c r="AR41" s="6"/>
      <c r="AS41" s="6"/>
      <c r="AT41" s="6"/>
      <c r="AU41" s="6"/>
      <c r="AV41" s="6"/>
      <c r="AW41" s="6"/>
      <c r="AX41" s="6"/>
      <c r="AY41" s="6"/>
      <c r="AZ41" s="63">
        <f t="shared" ref="AZ41:AZ42" si="52">SUM(AP41:AY41)</f>
        <v>7</v>
      </c>
      <c r="BA41" s="63">
        <f t="shared" ref="BA41:BA42" si="53">(AZ41*50/$AZ$5+50)*0.35</f>
        <v>29.749999999999996</v>
      </c>
      <c r="BB41" s="6">
        <f t="shared" si="39"/>
        <v>8</v>
      </c>
      <c r="BC41" s="6"/>
      <c r="BD41" s="6"/>
      <c r="BE41" s="12"/>
      <c r="BF41" s="12"/>
      <c r="BG41" s="12"/>
      <c r="BH41" s="12"/>
      <c r="BI41" s="12"/>
      <c r="BJ41" s="12"/>
      <c r="BK41" s="12"/>
      <c r="BL41" s="63">
        <f t="shared" ref="BL41:BL42" si="54">SUM(BB41:BK41)</f>
        <v>8</v>
      </c>
      <c r="BM41" s="63">
        <f t="shared" ref="BM41:BM42" si="55">(BL41*50/$BL$5+50)*0.35</f>
        <v>24.5</v>
      </c>
      <c r="BN41" s="6">
        <f t="shared" si="40"/>
        <v>70</v>
      </c>
      <c r="BO41" s="63">
        <f t="shared" ref="BO41:BO42" si="56">(BN41*50/$BN$5+50)*0.15</f>
        <v>12.75</v>
      </c>
      <c r="BP41" s="12">
        <v>0</v>
      </c>
      <c r="BQ41" s="63">
        <f t="shared" ref="BQ41:BQ42" si="57">IF(BP41,(100-BP41*6)*15%,15)</f>
        <v>15</v>
      </c>
      <c r="BR41" s="17">
        <f t="shared" ref="BR41:BR42" si="58">SUM(BA41,BM41,BO41,BQ41)</f>
        <v>82</v>
      </c>
      <c r="BS41" s="18">
        <f t="shared" ref="BS41:BS42" si="59">AO41*0.4+BR41*0.6</f>
        <v>81.25</v>
      </c>
      <c r="BT41" s="108">
        <f>LOOKUP(BS41,LOOKUP!$A$2:$A$10004,LOOKUP!$B$2:$B$10004)</f>
        <v>2.5</v>
      </c>
      <c r="BU41" s="1" t="s">
        <v>86</v>
      </c>
      <c r="BV41" s="6">
        <v>20</v>
      </c>
      <c r="BW41" s="6"/>
      <c r="BX41" s="6"/>
      <c r="BY41" s="6"/>
      <c r="BZ41" s="6"/>
      <c r="CA41" s="6"/>
      <c r="CB41" s="6"/>
      <c r="CC41" s="6"/>
      <c r="CD41" s="6"/>
      <c r="CE41" s="6"/>
      <c r="CF41" s="63">
        <f t="shared" ref="CF41:CF42" si="60">SUM(BV41:CE41)</f>
        <v>20</v>
      </c>
      <c r="CG41" s="45">
        <f t="shared" ref="CG41:CG42" si="61">CF41/$CF$5*50+50</f>
        <v>100</v>
      </c>
      <c r="CH41" s="63">
        <f t="shared" ref="CH41:CH42" si="62">(CF41*50/$CF$5+50)*0.3</f>
        <v>30</v>
      </c>
      <c r="CI41" s="12">
        <v>10</v>
      </c>
      <c r="CJ41" s="9"/>
      <c r="CK41" s="9"/>
      <c r="CL41" s="9"/>
      <c r="CM41" s="9"/>
      <c r="CN41" s="9"/>
      <c r="CO41" s="9"/>
      <c r="CP41" s="12"/>
      <c r="CQ41" s="12"/>
      <c r="CR41" s="12"/>
      <c r="CS41" s="63">
        <f t="shared" ref="CS41:CS42" si="63">SUM(CI41:CR41)</f>
        <v>10</v>
      </c>
      <c r="CT41" s="63">
        <f t="shared" ref="CT41:CT42" si="64">(CS41*50/$CS$5+50)*0.3</f>
        <v>30</v>
      </c>
      <c r="CU41" s="6">
        <v>10</v>
      </c>
      <c r="CV41" s="9"/>
      <c r="CW41" s="9"/>
      <c r="CX41" s="9"/>
      <c r="CY41" s="9"/>
      <c r="CZ41" s="9"/>
      <c r="DA41" s="9"/>
      <c r="DB41" s="9"/>
      <c r="DC41" s="9"/>
      <c r="DD41" s="9"/>
      <c r="DE41" s="63">
        <f t="shared" ref="DE41:DE42" si="65">SUM(CU41:DD41)</f>
        <v>10</v>
      </c>
      <c r="DF41" s="63">
        <f t="shared" ref="DF41:DF42" si="66">(DE41*50/$DE$5+50)*0.3</f>
        <v>30</v>
      </c>
      <c r="DG41" s="9">
        <v>0</v>
      </c>
      <c r="DH41" s="63">
        <f t="shared" ref="DH41:DH42" si="67">IF(DG41,(100-DG41*6)*10%,10)</f>
        <v>10</v>
      </c>
      <c r="DI41" s="63">
        <f t="shared" ref="DI41:DI42" si="68">SUM(CH41,CT41,DF41,DH41)*0.6</f>
        <v>60</v>
      </c>
      <c r="DJ41" s="12">
        <v>80</v>
      </c>
      <c r="DK41" s="63">
        <f t="shared" ref="DK41:DK42" si="69">(DJ41*50/$DJ$5+50)*0.4</f>
        <v>36</v>
      </c>
      <c r="DL41" s="15">
        <f t="shared" ref="DL41:DL42" si="70">DI41+DK41</f>
        <v>96</v>
      </c>
      <c r="DM41" s="6">
        <f t="shared" si="41"/>
        <v>80</v>
      </c>
      <c r="DN41" s="6"/>
      <c r="DO41" s="6"/>
      <c r="DP41" s="6"/>
      <c r="DQ41" s="6"/>
      <c r="DR41" s="6"/>
      <c r="DS41" s="6"/>
      <c r="DT41" s="6"/>
      <c r="DU41" s="6"/>
      <c r="DV41" s="6"/>
      <c r="DW41" s="63">
        <f t="shared" ref="DW41:DW42" si="71">SUM(DM41:DV41)</f>
        <v>80</v>
      </c>
      <c r="DX41" s="63">
        <f t="shared" ref="DX41:DX42" si="72">(DW41*50/$DW$5+50)*0.35</f>
        <v>31.499999999999996</v>
      </c>
      <c r="DY41" s="6">
        <v>10</v>
      </c>
      <c r="DZ41" s="12"/>
      <c r="EA41" s="12"/>
      <c r="EB41" s="12"/>
      <c r="EC41" s="12"/>
      <c r="ED41" s="12"/>
      <c r="EE41" s="12"/>
      <c r="EF41" s="12"/>
      <c r="EG41" s="12"/>
      <c r="EH41" s="12"/>
      <c r="EI41" s="63">
        <f t="shared" ref="EI41:EI42" si="73">SUM(DY41:EH41)</f>
        <v>10</v>
      </c>
      <c r="EJ41" s="63">
        <f t="shared" ref="EJ41:EJ42" si="74">(EI41*50/$EI$5+50)*0.35</f>
        <v>35</v>
      </c>
      <c r="EK41" s="6">
        <v>10</v>
      </c>
      <c r="EL41" s="45">
        <f t="shared" ref="EL41:EL42" si="75">(EK41*50/$EK$5+50)*0.15</f>
        <v>15</v>
      </c>
      <c r="EM41" s="12">
        <v>0</v>
      </c>
      <c r="EN41" s="63">
        <f t="shared" ref="EN41:EN42" si="76">IF(EM41,(100-EM41*6)*15%,15)</f>
        <v>15</v>
      </c>
      <c r="EO41" s="17">
        <f t="shared" ref="EO41:EO42" si="77">SUM(DX41,EJ41,EL41,EN41)</f>
        <v>96.5</v>
      </c>
      <c r="EP41" s="18">
        <f t="shared" ref="EP41:EP42" si="78">DL41*0.4+EO41*0.6</f>
        <v>96.300000000000011</v>
      </c>
      <c r="EQ41" s="108">
        <f>LOOKUP(EP41,LOOKUP!$A$2:$A$10004,LOOKUP!$B$2:$B$10004)</f>
        <v>1.25</v>
      </c>
      <c r="ER41" s="1" t="s">
        <v>86</v>
      </c>
      <c r="ES41" s="41"/>
      <c r="ET41" s="108">
        <f>LOOKUP(BS41,LOOKUP!$A$2:$A$10004,LOOKUP!$B$2:$B$10004)</f>
        <v>2.5</v>
      </c>
      <c r="EU41" s="108">
        <f>LOOKUP(EP41,LOOKUP!$A$2:$A$10004,LOOKUP!$B$2:$B$10004)</f>
        <v>1.25</v>
      </c>
      <c r="EV41" s="109">
        <f t="shared" ref="EV41:EV42" si="79">(ET41+EU41)/2</f>
        <v>1.875</v>
      </c>
      <c r="EW41" s="110">
        <f>LOOKUP(EV41,LOOKUP!$L$2:$L$2872,LOOKUP!$M$2:$M$2872)</f>
        <v>1.75</v>
      </c>
      <c r="EX41" s="1" t="s">
        <v>86</v>
      </c>
    </row>
    <row r="42" spans="1:154" ht="18" thickBot="1" x14ac:dyDescent="0.35">
      <c r="A42" s="104">
        <v>33</v>
      </c>
      <c r="B42" s="203" t="s">
        <v>206</v>
      </c>
      <c r="C42" s="195" t="s">
        <v>230</v>
      </c>
      <c r="D42" s="6">
        <v>5</v>
      </c>
      <c r="E42" s="6">
        <v>10</v>
      </c>
      <c r="F42" s="6"/>
      <c r="G42" s="6"/>
      <c r="H42" s="6"/>
      <c r="I42" s="57">
        <f t="shared" si="0"/>
        <v>15</v>
      </c>
      <c r="J42" s="45">
        <f t="shared" si="6"/>
        <v>75</v>
      </c>
      <c r="K42" s="57">
        <f t="shared" si="7"/>
        <v>22.5</v>
      </c>
      <c r="L42" s="186">
        <v>6</v>
      </c>
      <c r="M42" s="9"/>
      <c r="N42" s="9"/>
      <c r="O42" s="9"/>
      <c r="P42" s="9"/>
      <c r="Q42" s="9"/>
      <c r="R42" s="9"/>
      <c r="S42" s="12"/>
      <c r="T42" s="12"/>
      <c r="U42" s="12"/>
      <c r="V42" s="57">
        <f t="shared" si="44"/>
        <v>6</v>
      </c>
      <c r="W42" s="57">
        <f t="shared" si="45"/>
        <v>18</v>
      </c>
      <c r="X42" s="6">
        <v>21</v>
      </c>
      <c r="Y42" s="9"/>
      <c r="Z42" s="9"/>
      <c r="AA42" s="9"/>
      <c r="AB42" s="9"/>
      <c r="AC42" s="9"/>
      <c r="AD42" s="9"/>
      <c r="AE42" s="9"/>
      <c r="AF42" s="9"/>
      <c r="AG42" s="9"/>
      <c r="AH42" s="57">
        <f t="shared" si="46"/>
        <v>21</v>
      </c>
      <c r="AI42" s="57">
        <f t="shared" si="47"/>
        <v>22.875</v>
      </c>
      <c r="AJ42" s="9">
        <v>0</v>
      </c>
      <c r="AK42" s="57">
        <f t="shared" si="48"/>
        <v>10</v>
      </c>
      <c r="AL42" s="57">
        <f t="shared" si="49"/>
        <v>44.024999999999999</v>
      </c>
      <c r="AM42" s="12">
        <v>62</v>
      </c>
      <c r="AN42" s="57">
        <f t="shared" si="50"/>
        <v>32.4</v>
      </c>
      <c r="AO42" s="58">
        <f t="shared" si="51"/>
        <v>76.424999999999997</v>
      </c>
      <c r="AP42" s="6">
        <f t="shared" si="42"/>
        <v>5</v>
      </c>
      <c r="AQ42" s="6"/>
      <c r="AR42" s="6"/>
      <c r="AS42" s="6"/>
      <c r="AT42" s="6"/>
      <c r="AU42" s="6"/>
      <c r="AV42" s="6"/>
      <c r="AW42" s="6"/>
      <c r="AX42" s="6"/>
      <c r="AY42" s="6"/>
      <c r="AZ42" s="63">
        <f t="shared" si="52"/>
        <v>5</v>
      </c>
      <c r="BA42" s="63">
        <f t="shared" si="53"/>
        <v>26.25</v>
      </c>
      <c r="BB42" s="6">
        <f t="shared" si="39"/>
        <v>6</v>
      </c>
      <c r="BC42" s="6"/>
      <c r="BD42" s="6"/>
      <c r="BE42" s="12"/>
      <c r="BF42" s="12"/>
      <c r="BG42" s="12"/>
      <c r="BH42" s="12"/>
      <c r="BI42" s="12"/>
      <c r="BJ42" s="12"/>
      <c r="BK42" s="12"/>
      <c r="BL42" s="63">
        <f t="shared" si="54"/>
        <v>6</v>
      </c>
      <c r="BM42" s="63">
        <f t="shared" si="55"/>
        <v>22.75</v>
      </c>
      <c r="BN42" s="6">
        <f t="shared" si="40"/>
        <v>62</v>
      </c>
      <c r="BO42" s="63">
        <f t="shared" si="56"/>
        <v>12.15</v>
      </c>
      <c r="BP42" s="12">
        <v>0</v>
      </c>
      <c r="BQ42" s="63">
        <f t="shared" si="57"/>
        <v>15</v>
      </c>
      <c r="BR42" s="17">
        <f t="shared" si="58"/>
        <v>76.150000000000006</v>
      </c>
      <c r="BS42" s="18">
        <f t="shared" si="59"/>
        <v>76.260000000000005</v>
      </c>
      <c r="BT42" s="108">
        <f>LOOKUP(BS42,LOOKUP!$A$2:$A$10004,LOOKUP!$B$2:$B$10004)</f>
        <v>2.75</v>
      </c>
      <c r="BU42" s="1" t="s">
        <v>86</v>
      </c>
      <c r="BV42" s="6">
        <v>20</v>
      </c>
      <c r="BW42" s="6"/>
      <c r="BX42" s="6"/>
      <c r="BY42" s="6"/>
      <c r="BZ42" s="6"/>
      <c r="CA42" s="6"/>
      <c r="CB42" s="6"/>
      <c r="CC42" s="6"/>
      <c r="CD42" s="6"/>
      <c r="CE42" s="6"/>
      <c r="CF42" s="63">
        <f t="shared" si="60"/>
        <v>20</v>
      </c>
      <c r="CG42" s="45">
        <f t="shared" si="61"/>
        <v>100</v>
      </c>
      <c r="CH42" s="63">
        <f t="shared" si="62"/>
        <v>30</v>
      </c>
      <c r="CI42" s="12">
        <v>10</v>
      </c>
      <c r="CJ42" s="9"/>
      <c r="CK42" s="9"/>
      <c r="CL42" s="9"/>
      <c r="CM42" s="9"/>
      <c r="CN42" s="9"/>
      <c r="CO42" s="9"/>
      <c r="CP42" s="12"/>
      <c r="CQ42" s="12"/>
      <c r="CR42" s="12"/>
      <c r="CS42" s="63">
        <f t="shared" si="63"/>
        <v>10</v>
      </c>
      <c r="CT42" s="63">
        <f t="shared" si="64"/>
        <v>30</v>
      </c>
      <c r="CU42" s="6">
        <v>10</v>
      </c>
      <c r="CV42" s="9"/>
      <c r="CW42" s="9"/>
      <c r="CX42" s="9"/>
      <c r="CY42" s="9"/>
      <c r="CZ42" s="9"/>
      <c r="DA42" s="9"/>
      <c r="DB42" s="9"/>
      <c r="DC42" s="9"/>
      <c r="DD42" s="9"/>
      <c r="DE42" s="63">
        <f t="shared" si="65"/>
        <v>10</v>
      </c>
      <c r="DF42" s="63">
        <f t="shared" si="66"/>
        <v>30</v>
      </c>
      <c r="DG42" s="9">
        <v>0</v>
      </c>
      <c r="DH42" s="63">
        <f t="shared" si="67"/>
        <v>10</v>
      </c>
      <c r="DI42" s="63">
        <f t="shared" si="68"/>
        <v>60</v>
      </c>
      <c r="DJ42" s="12">
        <v>90</v>
      </c>
      <c r="DK42" s="63">
        <f t="shared" si="69"/>
        <v>38</v>
      </c>
      <c r="DL42" s="15">
        <f t="shared" si="70"/>
        <v>98</v>
      </c>
      <c r="DM42" s="6">
        <f t="shared" si="41"/>
        <v>90</v>
      </c>
      <c r="DN42" s="6"/>
      <c r="DO42" s="6"/>
      <c r="DP42" s="6"/>
      <c r="DQ42" s="6"/>
      <c r="DR42" s="6"/>
      <c r="DS42" s="6"/>
      <c r="DT42" s="6"/>
      <c r="DU42" s="6"/>
      <c r="DV42" s="6"/>
      <c r="DW42" s="63">
        <f t="shared" si="71"/>
        <v>90</v>
      </c>
      <c r="DX42" s="63">
        <f t="shared" si="72"/>
        <v>33.25</v>
      </c>
      <c r="DY42" s="6">
        <v>10</v>
      </c>
      <c r="DZ42" s="12"/>
      <c r="EA42" s="12"/>
      <c r="EB42" s="12"/>
      <c r="EC42" s="12"/>
      <c r="ED42" s="12"/>
      <c r="EE42" s="12"/>
      <c r="EF42" s="12"/>
      <c r="EG42" s="12"/>
      <c r="EH42" s="12"/>
      <c r="EI42" s="63">
        <f t="shared" si="73"/>
        <v>10</v>
      </c>
      <c r="EJ42" s="63">
        <f t="shared" si="74"/>
        <v>35</v>
      </c>
      <c r="EK42" s="6">
        <v>10</v>
      </c>
      <c r="EL42" s="45">
        <f t="shared" si="75"/>
        <v>15</v>
      </c>
      <c r="EM42" s="12">
        <v>0</v>
      </c>
      <c r="EN42" s="63">
        <f t="shared" si="76"/>
        <v>15</v>
      </c>
      <c r="EO42" s="17">
        <f t="shared" si="77"/>
        <v>98.25</v>
      </c>
      <c r="EP42" s="18">
        <f t="shared" si="78"/>
        <v>98.15</v>
      </c>
      <c r="EQ42" s="108">
        <f>LOOKUP(EP42,LOOKUP!$A$2:$A$10004,LOOKUP!$B$2:$B$10004)</f>
        <v>1</v>
      </c>
      <c r="ER42" s="1" t="s">
        <v>86</v>
      </c>
      <c r="ES42" s="41"/>
      <c r="ET42" s="108">
        <f>LOOKUP(BS42,LOOKUP!$A$2:$A$10004,LOOKUP!$B$2:$B$10004)</f>
        <v>2.75</v>
      </c>
      <c r="EU42" s="108">
        <f>LOOKUP(EP42,LOOKUP!$A$2:$A$10004,LOOKUP!$B$2:$B$10004)</f>
        <v>1</v>
      </c>
      <c r="EV42" s="109">
        <f t="shared" si="79"/>
        <v>1.875</v>
      </c>
      <c r="EW42" s="110">
        <f>LOOKUP(EV42,LOOKUP!$L$2:$L$2872,LOOKUP!$M$2:$M$2872)</f>
        <v>1.75</v>
      </c>
      <c r="EX42" s="1" t="s">
        <v>86</v>
      </c>
    </row>
    <row r="43" spans="1:154" ht="18" thickBot="1" x14ac:dyDescent="0.35">
      <c r="A43" s="104">
        <v>34</v>
      </c>
      <c r="B43" s="203" t="s">
        <v>207</v>
      </c>
      <c r="C43" s="195" t="s">
        <v>230</v>
      </c>
      <c r="D43" s="6">
        <v>3</v>
      </c>
      <c r="E43" s="6">
        <v>10</v>
      </c>
      <c r="F43" s="6"/>
      <c r="G43" s="6"/>
      <c r="H43" s="6"/>
      <c r="I43" s="57">
        <f t="shared" ref="I43:I46" si="80">SUM(D43:H43)</f>
        <v>13</v>
      </c>
      <c r="J43" s="45">
        <f t="shared" ref="J43:J46" si="81">I43/$I$5*50+50</f>
        <v>71.666666666666671</v>
      </c>
      <c r="K43" s="57">
        <f t="shared" ref="K43:K46" si="82">(I43*50/$I$5+50)*0.3</f>
        <v>21.5</v>
      </c>
      <c r="L43" s="186">
        <v>8</v>
      </c>
      <c r="M43" s="9"/>
      <c r="N43" s="9"/>
      <c r="O43" s="9"/>
      <c r="P43" s="9"/>
      <c r="Q43" s="9"/>
      <c r="R43" s="9"/>
      <c r="S43" s="12"/>
      <c r="T43" s="12"/>
      <c r="U43" s="12"/>
      <c r="V43" s="57">
        <f t="shared" ref="V43:V46" si="83">SUM(L43:U43)</f>
        <v>8</v>
      </c>
      <c r="W43" s="57">
        <f t="shared" ref="W43:W46" si="84">(V43*50/$V$5+50)*0.3</f>
        <v>19</v>
      </c>
      <c r="X43" s="6">
        <v>21</v>
      </c>
      <c r="Y43" s="9"/>
      <c r="Z43" s="9"/>
      <c r="AA43" s="9"/>
      <c r="AB43" s="9"/>
      <c r="AC43" s="9"/>
      <c r="AD43" s="9"/>
      <c r="AE43" s="9"/>
      <c r="AF43" s="9"/>
      <c r="AG43" s="9"/>
      <c r="AH43" s="57">
        <f t="shared" ref="AH43:AH46" si="85">SUM(X43:AG43)</f>
        <v>21</v>
      </c>
      <c r="AI43" s="57">
        <f t="shared" ref="AI43:AI46" si="86">(AH43*50/$AH$5+50)*0.3</f>
        <v>22.875</v>
      </c>
      <c r="AJ43" s="9">
        <v>0</v>
      </c>
      <c r="AK43" s="57">
        <f t="shared" ref="AK43:AK46" si="87">IF(AJ43,(100-AJ43*6)*10%,10)</f>
        <v>10</v>
      </c>
      <c r="AL43" s="57">
        <f t="shared" ref="AL43:AL46" si="88">SUM(K43,W43,AI43,AK43)*0.6</f>
        <v>44.024999999999999</v>
      </c>
      <c r="AM43" s="12">
        <v>62</v>
      </c>
      <c r="AN43" s="57">
        <f t="shared" ref="AN43:AN46" si="89">(AM43*50/$AM$5+50)*0.4</f>
        <v>32.4</v>
      </c>
      <c r="AO43" s="58">
        <f t="shared" ref="AO43:AO46" si="90">AL43+AN43</f>
        <v>76.424999999999997</v>
      </c>
      <c r="AP43" s="6">
        <f t="shared" si="42"/>
        <v>3</v>
      </c>
      <c r="AQ43" s="6"/>
      <c r="AR43" s="6"/>
      <c r="AS43" s="6"/>
      <c r="AT43" s="6"/>
      <c r="AU43" s="6"/>
      <c r="AV43" s="6"/>
      <c r="AW43" s="6"/>
      <c r="AX43" s="6"/>
      <c r="AY43" s="6"/>
      <c r="AZ43" s="63">
        <f t="shared" ref="AZ43:AZ46" si="91">SUM(AP43:AY43)</f>
        <v>3</v>
      </c>
      <c r="BA43" s="63">
        <f t="shared" ref="BA43:BA46" si="92">(AZ43*50/$AZ$5+50)*0.35</f>
        <v>22.75</v>
      </c>
      <c r="BB43" s="6">
        <f t="shared" si="39"/>
        <v>8</v>
      </c>
      <c r="BC43" s="6"/>
      <c r="BD43" s="6"/>
      <c r="BE43" s="12"/>
      <c r="BF43" s="12"/>
      <c r="BG43" s="12"/>
      <c r="BH43" s="12"/>
      <c r="BI43" s="12"/>
      <c r="BJ43" s="12"/>
      <c r="BK43" s="12"/>
      <c r="BL43" s="63">
        <f t="shared" ref="BL43:BL46" si="93">SUM(BB43:BK43)</f>
        <v>8</v>
      </c>
      <c r="BM43" s="63">
        <f t="shared" ref="BM43:BM46" si="94">(BL43*50/$BL$5+50)*0.35</f>
        <v>24.5</v>
      </c>
      <c r="BN43" s="6">
        <f t="shared" si="40"/>
        <v>62</v>
      </c>
      <c r="BO43" s="63">
        <f t="shared" ref="BO43:BO47" si="95">(BN43*50/$BN$5+50)*0.15</f>
        <v>12.15</v>
      </c>
      <c r="BP43" s="12">
        <v>0</v>
      </c>
      <c r="BQ43" s="63">
        <f t="shared" ref="BQ43:BQ46" si="96">IF(BP43,(100-BP43*6)*15%,15)</f>
        <v>15</v>
      </c>
      <c r="BR43" s="17">
        <f t="shared" ref="BR43:BR46" si="97">SUM(BA43,BM43,BO43,BQ43)</f>
        <v>74.400000000000006</v>
      </c>
      <c r="BS43" s="18">
        <f t="shared" ref="BS43:BS46" si="98">AO43*0.4+BR43*0.6</f>
        <v>75.210000000000008</v>
      </c>
      <c r="BT43" s="108">
        <f>LOOKUP(BS43,LOOKUP!$A$2:$A$10004,LOOKUP!$B$2:$B$10004)</f>
        <v>3</v>
      </c>
      <c r="BU43" s="1" t="s">
        <v>86</v>
      </c>
      <c r="BV43" s="6">
        <v>20</v>
      </c>
      <c r="BW43" s="6"/>
      <c r="BX43" s="6"/>
      <c r="BY43" s="6"/>
      <c r="BZ43" s="6"/>
      <c r="CA43" s="6"/>
      <c r="CB43" s="6"/>
      <c r="CC43" s="6"/>
      <c r="CD43" s="6"/>
      <c r="CE43" s="6"/>
      <c r="CF43" s="63">
        <f t="shared" ref="CF43:CF46" si="99">SUM(BV43:CE43)</f>
        <v>20</v>
      </c>
      <c r="CG43" s="45">
        <f t="shared" ref="CG43:CG46" si="100">CF43/$CF$5*50+50</f>
        <v>100</v>
      </c>
      <c r="CH43" s="63">
        <f t="shared" ref="CH43:CH46" si="101">(CF43*50/$CF$5+50)*0.3</f>
        <v>30</v>
      </c>
      <c r="CI43" s="12">
        <v>10</v>
      </c>
      <c r="CJ43" s="9"/>
      <c r="CK43" s="9"/>
      <c r="CL43" s="9"/>
      <c r="CM43" s="9"/>
      <c r="CN43" s="9"/>
      <c r="CO43" s="9"/>
      <c r="CP43" s="12"/>
      <c r="CQ43" s="12"/>
      <c r="CR43" s="12"/>
      <c r="CS43" s="63">
        <f t="shared" ref="CS43:CS46" si="102">SUM(CI43:CR43)</f>
        <v>10</v>
      </c>
      <c r="CT43" s="63">
        <f t="shared" ref="CT43:CT46" si="103">(CS43*50/$CS$5+50)*0.3</f>
        <v>30</v>
      </c>
      <c r="CU43" s="6">
        <v>10</v>
      </c>
      <c r="CV43" s="9"/>
      <c r="CW43" s="9"/>
      <c r="CX43" s="9"/>
      <c r="CY43" s="9"/>
      <c r="CZ43" s="9"/>
      <c r="DA43" s="9"/>
      <c r="DB43" s="9"/>
      <c r="DC43" s="9"/>
      <c r="DD43" s="9"/>
      <c r="DE43" s="63">
        <f t="shared" ref="DE43:DE46" si="104">SUM(CU43:DD43)</f>
        <v>10</v>
      </c>
      <c r="DF43" s="63">
        <f t="shared" ref="DF43:DF46" si="105">(DE43*50/$DE$5+50)*0.3</f>
        <v>30</v>
      </c>
      <c r="DG43" s="9">
        <v>0</v>
      </c>
      <c r="DH43" s="63">
        <f t="shared" ref="DH43:DH46" si="106">IF(DG43,(100-DG43*6)*10%,10)</f>
        <v>10</v>
      </c>
      <c r="DI43" s="63">
        <f t="shared" ref="DI43:DI46" si="107">SUM(CH43,CT43,DF43,DH43)*0.6</f>
        <v>60</v>
      </c>
      <c r="DJ43" s="12">
        <v>80</v>
      </c>
      <c r="DK43" s="63">
        <f t="shared" ref="DK43:DK46" si="108">(DJ43*50/$DJ$5+50)*0.4</f>
        <v>36</v>
      </c>
      <c r="DL43" s="15">
        <f t="shared" ref="DL43:DL46" si="109">DI43+DK43</f>
        <v>96</v>
      </c>
      <c r="DM43" s="6">
        <f t="shared" si="41"/>
        <v>80</v>
      </c>
      <c r="DN43" s="6"/>
      <c r="DO43" s="6"/>
      <c r="DP43" s="6"/>
      <c r="DQ43" s="6"/>
      <c r="DR43" s="6"/>
      <c r="DS43" s="6"/>
      <c r="DT43" s="6"/>
      <c r="DU43" s="6"/>
      <c r="DV43" s="6"/>
      <c r="DW43" s="63">
        <f t="shared" ref="DW43:DW46" si="110">SUM(DM43:DV43)</f>
        <v>80</v>
      </c>
      <c r="DX43" s="63">
        <f t="shared" ref="DX43:DX46" si="111">(DW43*50/$DW$5+50)*0.35</f>
        <v>31.499999999999996</v>
      </c>
      <c r="DY43" s="6">
        <v>10</v>
      </c>
      <c r="DZ43" s="12"/>
      <c r="EA43" s="12"/>
      <c r="EB43" s="12"/>
      <c r="EC43" s="12"/>
      <c r="ED43" s="12"/>
      <c r="EE43" s="12"/>
      <c r="EF43" s="12"/>
      <c r="EG43" s="12"/>
      <c r="EH43" s="12"/>
      <c r="EI43" s="63">
        <f t="shared" ref="EI43:EI46" si="112">SUM(DY43:EH43)</f>
        <v>10</v>
      </c>
      <c r="EJ43" s="63">
        <f t="shared" ref="EJ43:EJ46" si="113">(EI43*50/$EI$5+50)*0.35</f>
        <v>35</v>
      </c>
      <c r="EK43" s="6">
        <v>10</v>
      </c>
      <c r="EL43" s="45">
        <f t="shared" ref="EL43:EL46" si="114">(EK43*50/$EK$5+50)*0.15</f>
        <v>15</v>
      </c>
      <c r="EM43" s="12">
        <v>0</v>
      </c>
      <c r="EN43" s="63">
        <f t="shared" ref="EN43:EN46" si="115">IF(EM43,(100-EM43*6)*15%,15)</f>
        <v>15</v>
      </c>
      <c r="EO43" s="17">
        <f t="shared" ref="EO43:EO46" si="116">SUM(DX43,EJ43,EL43,EN43)</f>
        <v>96.5</v>
      </c>
      <c r="EP43" s="18">
        <f t="shared" ref="EP43:EP46" si="117">DL43*0.4+EO43*0.6</f>
        <v>96.300000000000011</v>
      </c>
      <c r="EQ43" s="108">
        <f>LOOKUP(EP43,LOOKUP!$A$2:$A$10004,LOOKUP!$B$2:$B$10004)</f>
        <v>1.25</v>
      </c>
      <c r="ER43" s="1" t="s">
        <v>86</v>
      </c>
      <c r="ES43" s="41"/>
      <c r="ET43" s="108">
        <f>LOOKUP(BS43,LOOKUP!$A$2:$A$10004,LOOKUP!$B$2:$B$10004)</f>
        <v>3</v>
      </c>
      <c r="EU43" s="108">
        <f>LOOKUP(EP43,LOOKUP!$A$2:$A$10004,LOOKUP!$B$2:$B$10004)</f>
        <v>1.25</v>
      </c>
      <c r="EV43" s="109">
        <f t="shared" ref="EV43:EV46" si="118">(ET43+EU43)/2</f>
        <v>2.125</v>
      </c>
      <c r="EW43" s="110">
        <f>LOOKUP(EV43,LOOKUP!$L$2:$L$2872,LOOKUP!$M$2:$M$2872)</f>
        <v>2</v>
      </c>
      <c r="EX43" s="1" t="s">
        <v>86</v>
      </c>
    </row>
    <row r="44" spans="1:154" ht="18" thickBot="1" x14ac:dyDescent="0.35">
      <c r="A44" s="104">
        <v>35</v>
      </c>
      <c r="B44" s="203" t="s">
        <v>208</v>
      </c>
      <c r="C44" s="195" t="s">
        <v>230</v>
      </c>
      <c r="D44" s="6">
        <v>8</v>
      </c>
      <c r="E44" s="6">
        <v>10</v>
      </c>
      <c r="F44" s="6"/>
      <c r="G44" s="6"/>
      <c r="H44" s="6"/>
      <c r="I44" s="57">
        <f t="shared" si="80"/>
        <v>18</v>
      </c>
      <c r="J44" s="45">
        <f t="shared" si="81"/>
        <v>80</v>
      </c>
      <c r="K44" s="57">
        <f t="shared" si="82"/>
        <v>24</v>
      </c>
      <c r="L44" s="186">
        <v>12</v>
      </c>
      <c r="M44" s="9"/>
      <c r="N44" s="9"/>
      <c r="O44" s="9"/>
      <c r="P44" s="9"/>
      <c r="Q44" s="9"/>
      <c r="R44" s="9"/>
      <c r="S44" s="12"/>
      <c r="T44" s="12"/>
      <c r="U44" s="12"/>
      <c r="V44" s="57">
        <f t="shared" si="83"/>
        <v>12</v>
      </c>
      <c r="W44" s="57">
        <f t="shared" si="84"/>
        <v>21</v>
      </c>
      <c r="X44" s="6">
        <v>30</v>
      </c>
      <c r="Y44" s="9"/>
      <c r="Z44" s="9"/>
      <c r="AA44" s="9"/>
      <c r="AB44" s="9"/>
      <c r="AC44" s="9"/>
      <c r="AD44" s="9"/>
      <c r="AE44" s="9"/>
      <c r="AF44" s="9"/>
      <c r="AG44" s="9"/>
      <c r="AH44" s="57">
        <f t="shared" si="85"/>
        <v>30</v>
      </c>
      <c r="AI44" s="57">
        <f t="shared" si="86"/>
        <v>26.25</v>
      </c>
      <c r="AJ44" s="9">
        <v>0</v>
      </c>
      <c r="AK44" s="57">
        <f t="shared" si="87"/>
        <v>10</v>
      </c>
      <c r="AL44" s="57">
        <f t="shared" si="88"/>
        <v>48.75</v>
      </c>
      <c r="AM44" s="12">
        <v>80</v>
      </c>
      <c r="AN44" s="57">
        <f t="shared" si="89"/>
        <v>36</v>
      </c>
      <c r="AO44" s="58">
        <f t="shared" si="90"/>
        <v>84.75</v>
      </c>
      <c r="AP44" s="6">
        <f t="shared" si="42"/>
        <v>8</v>
      </c>
      <c r="AQ44" s="6"/>
      <c r="AR44" s="6"/>
      <c r="AS44" s="6"/>
      <c r="AT44" s="6"/>
      <c r="AU44" s="6"/>
      <c r="AV44" s="6"/>
      <c r="AW44" s="6"/>
      <c r="AX44" s="6"/>
      <c r="AY44" s="6"/>
      <c r="AZ44" s="63">
        <f t="shared" si="91"/>
        <v>8</v>
      </c>
      <c r="BA44" s="63">
        <f t="shared" si="92"/>
        <v>31.499999999999996</v>
      </c>
      <c r="BB44" s="6">
        <f t="shared" si="39"/>
        <v>12</v>
      </c>
      <c r="BC44" s="6"/>
      <c r="BD44" s="6"/>
      <c r="BE44" s="12"/>
      <c r="BF44" s="12"/>
      <c r="BG44" s="12"/>
      <c r="BH44" s="12"/>
      <c r="BI44" s="12"/>
      <c r="BJ44" s="12"/>
      <c r="BK44" s="12"/>
      <c r="BL44" s="63">
        <f t="shared" si="93"/>
        <v>12</v>
      </c>
      <c r="BM44" s="63">
        <f t="shared" si="94"/>
        <v>28</v>
      </c>
      <c r="BN44" s="6">
        <f t="shared" si="40"/>
        <v>80</v>
      </c>
      <c r="BO44" s="63">
        <f t="shared" si="95"/>
        <v>13.5</v>
      </c>
      <c r="BP44" s="12">
        <v>0</v>
      </c>
      <c r="BQ44" s="63">
        <f t="shared" si="96"/>
        <v>15</v>
      </c>
      <c r="BR44" s="17">
        <f t="shared" si="97"/>
        <v>88</v>
      </c>
      <c r="BS44" s="18">
        <f t="shared" si="98"/>
        <v>86.699999999999989</v>
      </c>
      <c r="BT44" s="108">
        <f>LOOKUP(BS44,LOOKUP!$A$2:$A$10004,LOOKUP!$B$2:$B$10004)</f>
        <v>2</v>
      </c>
      <c r="BU44" s="1" t="s">
        <v>86</v>
      </c>
      <c r="BV44" s="6">
        <v>20</v>
      </c>
      <c r="BW44" s="6"/>
      <c r="BX44" s="6"/>
      <c r="BY44" s="6"/>
      <c r="BZ44" s="6"/>
      <c r="CA44" s="6"/>
      <c r="CB44" s="6"/>
      <c r="CC44" s="6"/>
      <c r="CD44" s="6"/>
      <c r="CE44" s="6"/>
      <c r="CF44" s="63">
        <f t="shared" si="99"/>
        <v>20</v>
      </c>
      <c r="CG44" s="45">
        <f t="shared" si="100"/>
        <v>100</v>
      </c>
      <c r="CH44" s="63">
        <f t="shared" si="101"/>
        <v>30</v>
      </c>
      <c r="CI44" s="12">
        <v>10</v>
      </c>
      <c r="CJ44" s="9"/>
      <c r="CK44" s="9"/>
      <c r="CL44" s="9"/>
      <c r="CM44" s="9"/>
      <c r="CN44" s="9"/>
      <c r="CO44" s="9"/>
      <c r="CP44" s="12"/>
      <c r="CQ44" s="12"/>
      <c r="CR44" s="12"/>
      <c r="CS44" s="63">
        <f t="shared" si="102"/>
        <v>10</v>
      </c>
      <c r="CT44" s="63">
        <f t="shared" si="103"/>
        <v>30</v>
      </c>
      <c r="CU44" s="6">
        <v>10</v>
      </c>
      <c r="CV44" s="9"/>
      <c r="CW44" s="9"/>
      <c r="CX44" s="9"/>
      <c r="CY44" s="9"/>
      <c r="CZ44" s="9"/>
      <c r="DA44" s="9"/>
      <c r="DB44" s="9"/>
      <c r="DC44" s="9"/>
      <c r="DD44" s="9"/>
      <c r="DE44" s="63">
        <f t="shared" si="104"/>
        <v>10</v>
      </c>
      <c r="DF44" s="63">
        <f t="shared" si="105"/>
        <v>30</v>
      </c>
      <c r="DG44" s="9">
        <v>0</v>
      </c>
      <c r="DH44" s="63">
        <f t="shared" si="106"/>
        <v>10</v>
      </c>
      <c r="DI44" s="63">
        <f t="shared" si="107"/>
        <v>60</v>
      </c>
      <c r="DJ44" s="12">
        <v>90</v>
      </c>
      <c r="DK44" s="63">
        <f t="shared" si="108"/>
        <v>38</v>
      </c>
      <c r="DL44" s="15">
        <f t="shared" si="109"/>
        <v>98</v>
      </c>
      <c r="DM44" s="6">
        <f t="shared" si="41"/>
        <v>90</v>
      </c>
      <c r="DN44" s="6"/>
      <c r="DO44" s="6"/>
      <c r="DP44" s="6"/>
      <c r="DQ44" s="6"/>
      <c r="DR44" s="6"/>
      <c r="DS44" s="6"/>
      <c r="DT44" s="6"/>
      <c r="DU44" s="6"/>
      <c r="DV44" s="6"/>
      <c r="DW44" s="63">
        <f t="shared" si="110"/>
        <v>90</v>
      </c>
      <c r="DX44" s="63">
        <f t="shared" si="111"/>
        <v>33.25</v>
      </c>
      <c r="DY44" s="6">
        <v>10</v>
      </c>
      <c r="DZ44" s="12"/>
      <c r="EA44" s="12"/>
      <c r="EB44" s="12"/>
      <c r="EC44" s="12"/>
      <c r="ED44" s="12"/>
      <c r="EE44" s="12"/>
      <c r="EF44" s="12"/>
      <c r="EG44" s="12"/>
      <c r="EH44" s="12"/>
      <c r="EI44" s="63">
        <f t="shared" si="112"/>
        <v>10</v>
      </c>
      <c r="EJ44" s="63">
        <f t="shared" si="113"/>
        <v>35</v>
      </c>
      <c r="EK44" s="6">
        <v>10</v>
      </c>
      <c r="EL44" s="45">
        <f t="shared" si="114"/>
        <v>15</v>
      </c>
      <c r="EM44" s="12">
        <v>0</v>
      </c>
      <c r="EN44" s="63">
        <f t="shared" si="115"/>
        <v>15</v>
      </c>
      <c r="EO44" s="17">
        <f t="shared" si="116"/>
        <v>98.25</v>
      </c>
      <c r="EP44" s="18">
        <f t="shared" si="117"/>
        <v>98.15</v>
      </c>
      <c r="EQ44" s="108">
        <f>LOOKUP(EP44,LOOKUP!$A$2:$A$10004,LOOKUP!$B$2:$B$10004)</f>
        <v>1</v>
      </c>
      <c r="ER44" s="1" t="s">
        <v>86</v>
      </c>
      <c r="ES44" s="41"/>
      <c r="ET44" s="108">
        <f>LOOKUP(BS44,LOOKUP!$A$2:$A$10004,LOOKUP!$B$2:$B$10004)</f>
        <v>2</v>
      </c>
      <c r="EU44" s="108">
        <f>LOOKUP(EP44,LOOKUP!$A$2:$A$10004,LOOKUP!$B$2:$B$10004)</f>
        <v>1</v>
      </c>
      <c r="EV44" s="109">
        <f t="shared" si="118"/>
        <v>1.5</v>
      </c>
      <c r="EW44" s="110">
        <f>LOOKUP(EV44,LOOKUP!$L$2:$L$2872,LOOKUP!$M$2:$M$2872)</f>
        <v>1.5</v>
      </c>
      <c r="EX44" s="1" t="s">
        <v>86</v>
      </c>
    </row>
    <row r="45" spans="1:154" ht="18" thickBot="1" x14ac:dyDescent="0.35">
      <c r="A45" s="104">
        <v>36</v>
      </c>
      <c r="B45" s="203" t="s">
        <v>209</v>
      </c>
      <c r="C45" s="195" t="s">
        <v>230</v>
      </c>
      <c r="D45" s="6">
        <v>7</v>
      </c>
      <c r="E45" s="6">
        <v>10</v>
      </c>
      <c r="F45" s="6"/>
      <c r="G45" s="6"/>
      <c r="H45" s="6"/>
      <c r="I45" s="57">
        <f t="shared" si="80"/>
        <v>17</v>
      </c>
      <c r="J45" s="45">
        <f t="shared" si="81"/>
        <v>78.333333333333329</v>
      </c>
      <c r="K45" s="57">
        <f t="shared" si="82"/>
        <v>23.499999999999996</v>
      </c>
      <c r="L45" s="186">
        <v>8</v>
      </c>
      <c r="M45" s="9"/>
      <c r="N45" s="9"/>
      <c r="O45" s="9"/>
      <c r="P45" s="9"/>
      <c r="Q45" s="9"/>
      <c r="R45" s="9"/>
      <c r="S45" s="12"/>
      <c r="T45" s="12"/>
      <c r="U45" s="12"/>
      <c r="V45" s="57">
        <f t="shared" si="83"/>
        <v>8</v>
      </c>
      <c r="W45" s="57">
        <f t="shared" si="84"/>
        <v>19</v>
      </c>
      <c r="X45" s="6">
        <v>25</v>
      </c>
      <c r="Y45" s="9"/>
      <c r="Z45" s="9"/>
      <c r="AA45" s="9"/>
      <c r="AB45" s="9"/>
      <c r="AC45" s="9"/>
      <c r="AD45" s="9"/>
      <c r="AE45" s="9"/>
      <c r="AF45" s="9"/>
      <c r="AG45" s="9"/>
      <c r="AH45" s="57">
        <f t="shared" si="85"/>
        <v>25</v>
      </c>
      <c r="AI45" s="57">
        <f t="shared" si="86"/>
        <v>24.375</v>
      </c>
      <c r="AJ45" s="9">
        <v>0</v>
      </c>
      <c r="AK45" s="57">
        <f t="shared" si="87"/>
        <v>10</v>
      </c>
      <c r="AL45" s="57">
        <f t="shared" si="88"/>
        <v>46.125</v>
      </c>
      <c r="AM45" s="12">
        <v>70</v>
      </c>
      <c r="AN45" s="57">
        <f t="shared" si="89"/>
        <v>34</v>
      </c>
      <c r="AO45" s="58">
        <f t="shared" si="90"/>
        <v>80.125</v>
      </c>
      <c r="AP45" s="6">
        <f t="shared" si="42"/>
        <v>7</v>
      </c>
      <c r="AQ45" s="6"/>
      <c r="AR45" s="6"/>
      <c r="AS45" s="6"/>
      <c r="AT45" s="6"/>
      <c r="AU45" s="6"/>
      <c r="AV45" s="6"/>
      <c r="AW45" s="6"/>
      <c r="AX45" s="6"/>
      <c r="AY45" s="6"/>
      <c r="AZ45" s="63">
        <f t="shared" si="91"/>
        <v>7</v>
      </c>
      <c r="BA45" s="63">
        <f t="shared" si="92"/>
        <v>29.749999999999996</v>
      </c>
      <c r="BB45" s="6">
        <f t="shared" si="39"/>
        <v>8</v>
      </c>
      <c r="BC45" s="6"/>
      <c r="BD45" s="6"/>
      <c r="BE45" s="12"/>
      <c r="BF45" s="12"/>
      <c r="BG45" s="12"/>
      <c r="BH45" s="12"/>
      <c r="BI45" s="12"/>
      <c r="BJ45" s="12"/>
      <c r="BK45" s="12"/>
      <c r="BL45" s="63">
        <f t="shared" si="93"/>
        <v>8</v>
      </c>
      <c r="BM45" s="63">
        <f t="shared" si="94"/>
        <v>24.5</v>
      </c>
      <c r="BN45" s="6">
        <f t="shared" si="40"/>
        <v>70</v>
      </c>
      <c r="BO45" s="63">
        <f t="shared" si="95"/>
        <v>12.75</v>
      </c>
      <c r="BP45" s="12">
        <v>0</v>
      </c>
      <c r="BQ45" s="63">
        <f t="shared" si="96"/>
        <v>15</v>
      </c>
      <c r="BR45" s="17">
        <f t="shared" si="97"/>
        <v>82</v>
      </c>
      <c r="BS45" s="18">
        <f t="shared" si="98"/>
        <v>81.25</v>
      </c>
      <c r="BT45" s="108">
        <f>LOOKUP(BS45,LOOKUP!$A$2:$A$10004,LOOKUP!$B$2:$B$10004)</f>
        <v>2.5</v>
      </c>
      <c r="BU45" s="1" t="s">
        <v>86</v>
      </c>
      <c r="BV45" s="6">
        <v>20</v>
      </c>
      <c r="BW45" s="6"/>
      <c r="BX45" s="6"/>
      <c r="BY45" s="6"/>
      <c r="BZ45" s="6"/>
      <c r="CA45" s="6"/>
      <c r="CB45" s="6"/>
      <c r="CC45" s="6"/>
      <c r="CD45" s="6"/>
      <c r="CE45" s="6"/>
      <c r="CF45" s="63">
        <f t="shared" si="99"/>
        <v>20</v>
      </c>
      <c r="CG45" s="45">
        <f t="shared" si="100"/>
        <v>100</v>
      </c>
      <c r="CH45" s="63">
        <f t="shared" si="101"/>
        <v>30</v>
      </c>
      <c r="CI45" s="12">
        <v>10</v>
      </c>
      <c r="CJ45" s="9"/>
      <c r="CK45" s="9"/>
      <c r="CL45" s="9"/>
      <c r="CM45" s="9"/>
      <c r="CN45" s="9"/>
      <c r="CO45" s="9"/>
      <c r="CP45" s="12"/>
      <c r="CQ45" s="12"/>
      <c r="CR45" s="12"/>
      <c r="CS45" s="63">
        <f t="shared" si="102"/>
        <v>10</v>
      </c>
      <c r="CT45" s="63">
        <f t="shared" si="103"/>
        <v>30</v>
      </c>
      <c r="CU45" s="6">
        <v>10</v>
      </c>
      <c r="CV45" s="9"/>
      <c r="CW45" s="9"/>
      <c r="CX45" s="9"/>
      <c r="CY45" s="9"/>
      <c r="CZ45" s="9"/>
      <c r="DA45" s="9"/>
      <c r="DB45" s="9"/>
      <c r="DC45" s="9"/>
      <c r="DD45" s="9"/>
      <c r="DE45" s="63">
        <f t="shared" si="104"/>
        <v>10</v>
      </c>
      <c r="DF45" s="63">
        <f t="shared" si="105"/>
        <v>30</v>
      </c>
      <c r="DG45" s="9">
        <v>0</v>
      </c>
      <c r="DH45" s="63">
        <f t="shared" si="106"/>
        <v>10</v>
      </c>
      <c r="DI45" s="63">
        <f t="shared" si="107"/>
        <v>60</v>
      </c>
      <c r="DJ45" s="12">
        <v>80</v>
      </c>
      <c r="DK45" s="63">
        <f t="shared" si="108"/>
        <v>36</v>
      </c>
      <c r="DL45" s="15">
        <f t="shared" si="109"/>
        <v>96</v>
      </c>
      <c r="DM45" s="6">
        <f t="shared" si="41"/>
        <v>80</v>
      </c>
      <c r="DN45" s="6"/>
      <c r="DO45" s="6"/>
      <c r="DP45" s="6"/>
      <c r="DQ45" s="6"/>
      <c r="DR45" s="6"/>
      <c r="DS45" s="6"/>
      <c r="DT45" s="6"/>
      <c r="DU45" s="6"/>
      <c r="DV45" s="6"/>
      <c r="DW45" s="63">
        <f t="shared" si="110"/>
        <v>80</v>
      </c>
      <c r="DX45" s="63">
        <f t="shared" si="111"/>
        <v>31.499999999999996</v>
      </c>
      <c r="DY45" s="6">
        <v>10</v>
      </c>
      <c r="DZ45" s="12"/>
      <c r="EA45" s="12"/>
      <c r="EB45" s="12"/>
      <c r="EC45" s="12"/>
      <c r="ED45" s="12"/>
      <c r="EE45" s="12"/>
      <c r="EF45" s="12"/>
      <c r="EG45" s="12"/>
      <c r="EH45" s="12"/>
      <c r="EI45" s="63">
        <f t="shared" si="112"/>
        <v>10</v>
      </c>
      <c r="EJ45" s="63">
        <f t="shared" si="113"/>
        <v>35</v>
      </c>
      <c r="EK45" s="6">
        <v>10</v>
      </c>
      <c r="EL45" s="45">
        <f t="shared" si="114"/>
        <v>15</v>
      </c>
      <c r="EM45" s="12">
        <v>0</v>
      </c>
      <c r="EN45" s="63">
        <f t="shared" si="115"/>
        <v>15</v>
      </c>
      <c r="EO45" s="17">
        <f t="shared" si="116"/>
        <v>96.5</v>
      </c>
      <c r="EP45" s="18">
        <f t="shared" si="117"/>
        <v>96.300000000000011</v>
      </c>
      <c r="EQ45" s="108">
        <f>LOOKUP(EP45,LOOKUP!$A$2:$A$10004,LOOKUP!$B$2:$B$10004)</f>
        <v>1.25</v>
      </c>
      <c r="ER45" s="1" t="s">
        <v>86</v>
      </c>
      <c r="ES45" s="41"/>
      <c r="ET45" s="108">
        <f>LOOKUP(BS45,LOOKUP!$A$2:$A$10004,LOOKUP!$B$2:$B$10004)</f>
        <v>2.5</v>
      </c>
      <c r="EU45" s="108">
        <f>LOOKUP(EP45,LOOKUP!$A$2:$A$10004,LOOKUP!$B$2:$B$10004)</f>
        <v>1.25</v>
      </c>
      <c r="EV45" s="109">
        <f t="shared" si="118"/>
        <v>1.875</v>
      </c>
      <c r="EW45" s="110">
        <f>LOOKUP(EV45,LOOKUP!$L$2:$L$2872,LOOKUP!$M$2:$M$2872)</f>
        <v>1.75</v>
      </c>
      <c r="EX45" s="1" t="s">
        <v>86</v>
      </c>
    </row>
    <row r="46" spans="1:154" ht="18" thickBot="1" x14ac:dyDescent="0.35">
      <c r="A46" s="104">
        <v>37</v>
      </c>
      <c r="B46" s="203" t="s">
        <v>210</v>
      </c>
      <c r="C46" s="195" t="s">
        <v>230</v>
      </c>
      <c r="D46" s="6">
        <v>5</v>
      </c>
      <c r="E46" s="6">
        <v>10</v>
      </c>
      <c r="F46" s="6"/>
      <c r="G46" s="6"/>
      <c r="H46" s="6"/>
      <c r="I46" s="57">
        <f t="shared" si="80"/>
        <v>15</v>
      </c>
      <c r="J46" s="45">
        <f t="shared" si="81"/>
        <v>75</v>
      </c>
      <c r="K46" s="57">
        <f t="shared" si="82"/>
        <v>22.5</v>
      </c>
      <c r="L46" s="186">
        <v>1</v>
      </c>
      <c r="M46" s="9"/>
      <c r="N46" s="9"/>
      <c r="O46" s="9"/>
      <c r="P46" s="9"/>
      <c r="Q46" s="9"/>
      <c r="R46" s="9"/>
      <c r="S46" s="12"/>
      <c r="T46" s="12"/>
      <c r="U46" s="12"/>
      <c r="V46" s="57">
        <f t="shared" si="83"/>
        <v>1</v>
      </c>
      <c r="W46" s="57">
        <f t="shared" si="84"/>
        <v>15.499999999999998</v>
      </c>
      <c r="X46" s="6">
        <v>16</v>
      </c>
      <c r="Y46" s="9"/>
      <c r="Z46" s="9"/>
      <c r="AA46" s="9"/>
      <c r="AB46" s="9"/>
      <c r="AC46" s="9"/>
      <c r="AD46" s="9"/>
      <c r="AE46" s="9"/>
      <c r="AF46" s="9"/>
      <c r="AG46" s="9"/>
      <c r="AH46" s="57">
        <f t="shared" si="85"/>
        <v>16</v>
      </c>
      <c r="AI46" s="57">
        <f t="shared" si="86"/>
        <v>21</v>
      </c>
      <c r="AJ46" s="9">
        <v>0</v>
      </c>
      <c r="AK46" s="57">
        <f t="shared" si="87"/>
        <v>10</v>
      </c>
      <c r="AL46" s="57">
        <f t="shared" si="88"/>
        <v>41.4</v>
      </c>
      <c r="AM46" s="12">
        <v>52</v>
      </c>
      <c r="AN46" s="57">
        <f t="shared" si="89"/>
        <v>30.400000000000002</v>
      </c>
      <c r="AO46" s="58">
        <f t="shared" si="90"/>
        <v>71.8</v>
      </c>
      <c r="AP46" s="6">
        <f t="shared" si="42"/>
        <v>5</v>
      </c>
      <c r="AQ46" s="6"/>
      <c r="AR46" s="6"/>
      <c r="AS46" s="6"/>
      <c r="AT46" s="6"/>
      <c r="AU46" s="6"/>
      <c r="AV46" s="6"/>
      <c r="AW46" s="6"/>
      <c r="AX46" s="6"/>
      <c r="AY46" s="6"/>
      <c r="AZ46" s="63">
        <f t="shared" si="91"/>
        <v>5</v>
      </c>
      <c r="BA46" s="63">
        <f t="shared" si="92"/>
        <v>26.25</v>
      </c>
      <c r="BB46" s="6">
        <v>8</v>
      </c>
      <c r="BC46" s="6"/>
      <c r="BD46" s="6"/>
      <c r="BE46" s="12"/>
      <c r="BF46" s="12"/>
      <c r="BG46" s="12"/>
      <c r="BH46" s="12"/>
      <c r="BI46" s="12"/>
      <c r="BJ46" s="12"/>
      <c r="BK46" s="12"/>
      <c r="BL46" s="63">
        <f t="shared" si="93"/>
        <v>8</v>
      </c>
      <c r="BM46" s="63">
        <f t="shared" si="94"/>
        <v>24.5</v>
      </c>
      <c r="BN46" s="6">
        <f t="shared" si="40"/>
        <v>52</v>
      </c>
      <c r="BO46" s="63">
        <f t="shared" si="95"/>
        <v>11.4</v>
      </c>
      <c r="BP46" s="12">
        <v>0</v>
      </c>
      <c r="BQ46" s="63">
        <f t="shared" si="96"/>
        <v>15</v>
      </c>
      <c r="BR46" s="17">
        <f t="shared" si="97"/>
        <v>77.150000000000006</v>
      </c>
      <c r="BS46" s="18">
        <f t="shared" si="98"/>
        <v>75.009999999999991</v>
      </c>
      <c r="BT46" s="108">
        <f>LOOKUP(BS46,LOOKUP!$A$2:$A$10004,LOOKUP!$B$2:$B$10004)</f>
        <v>3</v>
      </c>
      <c r="BU46" s="1" t="s">
        <v>86</v>
      </c>
      <c r="BV46" s="6">
        <v>20</v>
      </c>
      <c r="BW46" s="6"/>
      <c r="BX46" s="6"/>
      <c r="BY46" s="6"/>
      <c r="BZ46" s="6"/>
      <c r="CA46" s="6"/>
      <c r="CB46" s="6"/>
      <c r="CC46" s="6"/>
      <c r="CD46" s="6"/>
      <c r="CE46" s="6"/>
      <c r="CF46" s="63">
        <f t="shared" si="99"/>
        <v>20</v>
      </c>
      <c r="CG46" s="45">
        <f t="shared" si="100"/>
        <v>100</v>
      </c>
      <c r="CH46" s="63">
        <f t="shared" si="101"/>
        <v>30</v>
      </c>
      <c r="CI46" s="12">
        <v>10</v>
      </c>
      <c r="CJ46" s="9"/>
      <c r="CK46" s="9"/>
      <c r="CL46" s="9"/>
      <c r="CM46" s="9"/>
      <c r="CN46" s="9"/>
      <c r="CO46" s="9"/>
      <c r="CP46" s="12"/>
      <c r="CQ46" s="12"/>
      <c r="CR46" s="12"/>
      <c r="CS46" s="63">
        <f t="shared" si="102"/>
        <v>10</v>
      </c>
      <c r="CT46" s="63">
        <f t="shared" si="103"/>
        <v>30</v>
      </c>
      <c r="CU46" s="6">
        <v>10</v>
      </c>
      <c r="CV46" s="9"/>
      <c r="CW46" s="9"/>
      <c r="CX46" s="9"/>
      <c r="CY46" s="9"/>
      <c r="CZ46" s="9"/>
      <c r="DA46" s="9"/>
      <c r="DB46" s="9"/>
      <c r="DC46" s="9"/>
      <c r="DD46" s="9"/>
      <c r="DE46" s="63">
        <f t="shared" si="104"/>
        <v>10</v>
      </c>
      <c r="DF46" s="63">
        <f t="shared" si="105"/>
        <v>30</v>
      </c>
      <c r="DG46" s="9">
        <v>0</v>
      </c>
      <c r="DH46" s="63">
        <f t="shared" si="106"/>
        <v>10</v>
      </c>
      <c r="DI46" s="63">
        <f t="shared" si="107"/>
        <v>60</v>
      </c>
      <c r="DJ46" s="12">
        <v>80</v>
      </c>
      <c r="DK46" s="63">
        <f t="shared" si="108"/>
        <v>36</v>
      </c>
      <c r="DL46" s="15">
        <f t="shared" si="109"/>
        <v>96</v>
      </c>
      <c r="DM46" s="6">
        <f t="shared" si="41"/>
        <v>80</v>
      </c>
      <c r="DN46" s="6"/>
      <c r="DO46" s="6"/>
      <c r="DP46" s="6"/>
      <c r="DQ46" s="6"/>
      <c r="DR46" s="6"/>
      <c r="DS46" s="6"/>
      <c r="DT46" s="6"/>
      <c r="DU46" s="6"/>
      <c r="DV46" s="6"/>
      <c r="DW46" s="63">
        <f t="shared" si="110"/>
        <v>80</v>
      </c>
      <c r="DX46" s="63">
        <f t="shared" si="111"/>
        <v>31.499999999999996</v>
      </c>
      <c r="DY46" s="6">
        <v>10</v>
      </c>
      <c r="DZ46" s="12"/>
      <c r="EA46" s="12"/>
      <c r="EB46" s="12"/>
      <c r="EC46" s="12"/>
      <c r="ED46" s="12"/>
      <c r="EE46" s="12"/>
      <c r="EF46" s="12"/>
      <c r="EG46" s="12"/>
      <c r="EH46" s="12"/>
      <c r="EI46" s="63">
        <f t="shared" si="112"/>
        <v>10</v>
      </c>
      <c r="EJ46" s="63">
        <f t="shared" si="113"/>
        <v>35</v>
      </c>
      <c r="EK46" s="6">
        <v>10</v>
      </c>
      <c r="EL46" s="45">
        <f t="shared" si="114"/>
        <v>15</v>
      </c>
      <c r="EM46" s="12">
        <v>0</v>
      </c>
      <c r="EN46" s="63">
        <f t="shared" si="115"/>
        <v>15</v>
      </c>
      <c r="EO46" s="17">
        <f t="shared" si="116"/>
        <v>96.5</v>
      </c>
      <c r="EP46" s="18">
        <f t="shared" si="117"/>
        <v>96.300000000000011</v>
      </c>
      <c r="EQ46" s="108">
        <f>LOOKUP(EP46,LOOKUP!$A$2:$A$10004,LOOKUP!$B$2:$B$10004)</f>
        <v>1.25</v>
      </c>
      <c r="ER46" s="1" t="s">
        <v>86</v>
      </c>
      <c r="ES46" s="41"/>
      <c r="ET46" s="108">
        <f>LOOKUP(BS46,LOOKUP!$A$2:$A$10004,LOOKUP!$B$2:$B$10004)</f>
        <v>3</v>
      </c>
      <c r="EU46" s="108">
        <f>LOOKUP(EP46,LOOKUP!$A$2:$A$10004,LOOKUP!$B$2:$B$10004)</f>
        <v>1.25</v>
      </c>
      <c r="EV46" s="109">
        <f t="shared" si="118"/>
        <v>2.125</v>
      </c>
      <c r="EW46" s="110">
        <f>LOOKUP(EV46,LOOKUP!$L$2:$L$2872,LOOKUP!$M$2:$M$2872)</f>
        <v>2</v>
      </c>
      <c r="EX46" s="1" t="s">
        <v>86</v>
      </c>
    </row>
    <row r="47" spans="1:154" ht="18" thickBot="1" x14ac:dyDescent="0.35">
      <c r="A47" s="104">
        <v>38</v>
      </c>
      <c r="B47" s="203" t="s">
        <v>211</v>
      </c>
      <c r="C47" s="195" t="s">
        <v>230</v>
      </c>
      <c r="D47" s="6">
        <v>7</v>
      </c>
      <c r="E47" s="6">
        <v>10</v>
      </c>
      <c r="F47" s="6"/>
      <c r="G47" s="6"/>
      <c r="H47" s="6"/>
      <c r="I47" s="57">
        <f t="shared" ref="I47" si="119">SUM(D47:H47)</f>
        <v>17</v>
      </c>
      <c r="J47" s="45">
        <f t="shared" ref="J47" si="120">I47/$I$5*50+50</f>
        <v>78.333333333333329</v>
      </c>
      <c r="K47" s="57">
        <f t="shared" ref="K47" si="121">(I47*50/$I$5+50)*0.3</f>
        <v>23.499999999999996</v>
      </c>
      <c r="L47" s="186">
        <v>7</v>
      </c>
      <c r="M47" s="9"/>
      <c r="N47" s="9"/>
      <c r="O47" s="9"/>
      <c r="P47" s="9"/>
      <c r="Q47" s="9"/>
      <c r="R47" s="9"/>
      <c r="S47" s="12"/>
      <c r="T47" s="12"/>
      <c r="U47" s="12"/>
      <c r="V47" s="57">
        <f t="shared" ref="V47" si="122">SUM(L47:U47)</f>
        <v>7</v>
      </c>
      <c r="W47" s="57">
        <f t="shared" ref="W47" si="123">(V47*50/$V$5+50)*0.3</f>
        <v>18.5</v>
      </c>
      <c r="X47" s="6">
        <v>24</v>
      </c>
      <c r="Y47" s="9"/>
      <c r="Z47" s="9"/>
      <c r="AA47" s="9"/>
      <c r="AB47" s="9"/>
      <c r="AC47" s="9"/>
      <c r="AD47" s="9"/>
      <c r="AE47" s="9"/>
      <c r="AF47" s="9"/>
      <c r="AG47" s="9"/>
      <c r="AH47" s="57">
        <f t="shared" ref="AH47" si="124">SUM(X47:AG47)</f>
        <v>24</v>
      </c>
      <c r="AI47" s="57">
        <f t="shared" ref="AI47" si="125">(AH47*50/$AH$5+50)*0.3</f>
        <v>24</v>
      </c>
      <c r="AJ47" s="9">
        <v>1</v>
      </c>
      <c r="AK47" s="57">
        <f t="shared" ref="AK47" si="126">IF(AJ47,(100-AJ47*6)*10%,10)</f>
        <v>9.4</v>
      </c>
      <c r="AL47" s="57">
        <f t="shared" ref="AL47" si="127">SUM(K47,W47,AI47,AK47)*0.6</f>
        <v>45.24</v>
      </c>
      <c r="AM47" s="12">
        <v>68</v>
      </c>
      <c r="AN47" s="57">
        <f t="shared" ref="AN47" si="128">(AM47*50/$AM$5+50)*0.4</f>
        <v>33.6</v>
      </c>
      <c r="AO47" s="58">
        <f t="shared" ref="AO47" si="129">AL47+AN47</f>
        <v>78.84</v>
      </c>
      <c r="AP47" s="6">
        <v>8</v>
      </c>
      <c r="AQ47" s="6"/>
      <c r="AR47" s="6"/>
      <c r="AS47" s="6"/>
      <c r="AT47" s="6"/>
      <c r="AU47" s="6"/>
      <c r="AV47" s="6"/>
      <c r="AW47" s="6"/>
      <c r="AX47" s="6"/>
      <c r="AY47" s="6"/>
      <c r="AZ47" s="63">
        <f t="shared" ref="AZ47" si="130">SUM(AP47:AY47)</f>
        <v>8</v>
      </c>
      <c r="BA47" s="63">
        <f t="shared" ref="BA47" si="131">(AZ47*50/$AZ$5+50)*0.35</f>
        <v>31.499999999999996</v>
      </c>
      <c r="BB47" s="6">
        <f t="shared" si="39"/>
        <v>7</v>
      </c>
      <c r="BC47" s="6"/>
      <c r="BD47" s="6"/>
      <c r="BE47" s="12"/>
      <c r="BF47" s="12"/>
      <c r="BG47" s="12"/>
      <c r="BH47" s="12"/>
      <c r="BI47" s="12"/>
      <c r="BJ47" s="12"/>
      <c r="BK47" s="12"/>
      <c r="BL47" s="63">
        <f t="shared" ref="BL47" si="132">SUM(BB47:BK47)</f>
        <v>7</v>
      </c>
      <c r="BM47" s="63">
        <f t="shared" ref="BM47" si="133">(BL47*50/$BL$5+50)*0.35</f>
        <v>23.625</v>
      </c>
      <c r="BN47" s="6">
        <f t="shared" si="40"/>
        <v>68</v>
      </c>
      <c r="BO47" s="63">
        <f t="shared" si="95"/>
        <v>12.6</v>
      </c>
      <c r="BP47" s="12">
        <v>0</v>
      </c>
      <c r="BQ47" s="63">
        <f t="shared" ref="BQ47" si="134">IF(BP47,(100-BP47*6)*15%,15)</f>
        <v>15</v>
      </c>
      <c r="BR47" s="17">
        <f t="shared" ref="BR47" si="135">SUM(BA47,BM47,BO47,BQ47)</f>
        <v>82.724999999999994</v>
      </c>
      <c r="BS47" s="18">
        <f t="shared" ref="BS47" si="136">AO47*0.4+BR47*0.6</f>
        <v>81.170999999999992</v>
      </c>
      <c r="BT47" s="108">
        <f>LOOKUP(BS47,LOOKUP!$A$2:$A$10004,LOOKUP!$B$2:$B$10004)</f>
        <v>2.5</v>
      </c>
      <c r="BU47" s="1" t="s">
        <v>86</v>
      </c>
      <c r="BV47" s="6">
        <v>20</v>
      </c>
      <c r="BW47" s="6"/>
      <c r="BX47" s="6"/>
      <c r="BY47" s="6"/>
      <c r="BZ47" s="6"/>
      <c r="CA47" s="6"/>
      <c r="CB47" s="6"/>
      <c r="CC47" s="6"/>
      <c r="CD47" s="6"/>
      <c r="CE47" s="6"/>
      <c r="CF47" s="63">
        <f t="shared" ref="CF47" si="137">SUM(BV47:CE47)</f>
        <v>20</v>
      </c>
      <c r="CG47" s="45">
        <f t="shared" ref="CG47" si="138">CF47/$CF$5*50+50</f>
        <v>100</v>
      </c>
      <c r="CH47" s="63">
        <f t="shared" ref="CH47" si="139">(CF47*50/$CF$5+50)*0.3</f>
        <v>30</v>
      </c>
      <c r="CI47" s="12">
        <v>10</v>
      </c>
      <c r="CJ47" s="9"/>
      <c r="CK47" s="9"/>
      <c r="CL47" s="9"/>
      <c r="CM47" s="9"/>
      <c r="CN47" s="9"/>
      <c r="CO47" s="9"/>
      <c r="CP47" s="12"/>
      <c r="CQ47" s="12"/>
      <c r="CR47" s="12"/>
      <c r="CS47" s="63">
        <f t="shared" ref="CS47" si="140">SUM(CI47:CR47)</f>
        <v>10</v>
      </c>
      <c r="CT47" s="63">
        <f t="shared" ref="CT47" si="141">(CS47*50/$CS$5+50)*0.3</f>
        <v>30</v>
      </c>
      <c r="CU47" s="6">
        <v>10</v>
      </c>
      <c r="CV47" s="9"/>
      <c r="CW47" s="9"/>
      <c r="CX47" s="9"/>
      <c r="CY47" s="9"/>
      <c r="CZ47" s="9"/>
      <c r="DA47" s="9"/>
      <c r="DB47" s="9"/>
      <c r="DC47" s="9"/>
      <c r="DD47" s="9"/>
      <c r="DE47" s="63">
        <f t="shared" ref="DE47" si="142">SUM(CU47:DD47)</f>
        <v>10</v>
      </c>
      <c r="DF47" s="63">
        <f t="shared" ref="DF47" si="143">(DE47*50/$DE$5+50)*0.3</f>
        <v>30</v>
      </c>
      <c r="DG47" s="9">
        <v>0</v>
      </c>
      <c r="DH47" s="63">
        <f t="shared" ref="DH47" si="144">IF(DG47,(100-DG47*6)*10%,10)</f>
        <v>10</v>
      </c>
      <c r="DI47" s="63">
        <f t="shared" ref="DI47" si="145">SUM(CH47,CT47,DF47,DH47)*0.6</f>
        <v>60</v>
      </c>
      <c r="DJ47" s="12">
        <v>80</v>
      </c>
      <c r="DK47" s="63">
        <f t="shared" ref="DK47" si="146">(DJ47*50/$DJ$5+50)*0.4</f>
        <v>36</v>
      </c>
      <c r="DL47" s="15">
        <f t="shared" ref="DL47" si="147">DI47+DK47</f>
        <v>96</v>
      </c>
      <c r="DM47" s="6">
        <f t="shared" ref="DM47" si="148">DJ47</f>
        <v>80</v>
      </c>
      <c r="DN47" s="6"/>
      <c r="DO47" s="6"/>
      <c r="DP47" s="6"/>
      <c r="DQ47" s="6"/>
      <c r="DR47" s="6"/>
      <c r="DS47" s="6"/>
      <c r="DT47" s="6"/>
      <c r="DU47" s="6"/>
      <c r="DV47" s="6"/>
      <c r="DW47" s="63">
        <f t="shared" ref="DW47" si="149">SUM(DM47:DV47)</f>
        <v>80</v>
      </c>
      <c r="DX47" s="63">
        <f t="shared" ref="DX47" si="150">(DW47*50/$DW$5+50)*0.35</f>
        <v>31.499999999999996</v>
      </c>
      <c r="DY47" s="6">
        <v>10</v>
      </c>
      <c r="DZ47" s="12"/>
      <c r="EA47" s="12"/>
      <c r="EB47" s="12"/>
      <c r="EC47" s="12"/>
      <c r="ED47" s="12"/>
      <c r="EE47" s="12"/>
      <c r="EF47" s="12"/>
      <c r="EG47" s="12"/>
      <c r="EH47" s="12"/>
      <c r="EI47" s="63"/>
      <c r="EJ47" s="63">
        <f t="shared" ref="EJ47" si="151">(EI47*50/$EI$5+50)*0.35</f>
        <v>17.5</v>
      </c>
      <c r="EK47" s="6">
        <v>10</v>
      </c>
      <c r="EL47" s="45">
        <f t="shared" ref="EL47" si="152">(EK47*50/$EK$5+50)*0.15</f>
        <v>15</v>
      </c>
      <c r="EM47" s="12">
        <v>0</v>
      </c>
      <c r="EN47" s="63">
        <f t="shared" ref="EN47" si="153">IF(EM47,(100-EM47*6)*15%,15)</f>
        <v>15</v>
      </c>
      <c r="EO47" s="17">
        <f t="shared" ref="EO47" si="154">SUM(DX47,EJ47,EL47,EN47)</f>
        <v>79</v>
      </c>
      <c r="EP47" s="18">
        <f t="shared" ref="EP47" si="155">DL47*0.4+EO47*0.6</f>
        <v>85.800000000000011</v>
      </c>
      <c r="EQ47" s="108">
        <f>LOOKUP(EP47,LOOKUP!$A$2:$A$10004,LOOKUP!$B$2:$B$10004)</f>
        <v>2</v>
      </c>
      <c r="ER47" s="1" t="s">
        <v>86</v>
      </c>
      <c r="ES47" s="41"/>
      <c r="ET47" s="108">
        <f>LOOKUP(BS47,LOOKUP!$A$2:$A$10004,LOOKUP!$B$2:$B$10004)</f>
        <v>2.5</v>
      </c>
      <c r="EU47" s="108">
        <f>LOOKUP(EP47,LOOKUP!$A$2:$A$10004,LOOKUP!$B$2:$B$10004)</f>
        <v>2</v>
      </c>
      <c r="EV47" s="109">
        <f t="shared" ref="EV47" si="156">(ET47+EU47)/2</f>
        <v>2.25</v>
      </c>
      <c r="EW47" s="110">
        <f>LOOKUP(EV47,LOOKUP!$L$2:$L$2872,LOOKUP!$M$2:$M$2872)</f>
        <v>2.25</v>
      </c>
      <c r="EX47" s="1" t="s">
        <v>86</v>
      </c>
    </row>
    <row r="48" spans="1:154" x14ac:dyDescent="0.3">
      <c r="A48" s="104"/>
      <c r="B48" s="204"/>
      <c r="C48" s="111"/>
      <c r="D48" s="6"/>
      <c r="E48" s="6"/>
      <c r="F48" s="6"/>
      <c r="G48" s="6"/>
      <c r="H48" s="6"/>
      <c r="I48" s="57"/>
      <c r="J48" s="45"/>
      <c r="K48" s="57"/>
      <c r="L48" s="6"/>
      <c r="M48" s="9"/>
      <c r="N48" s="9"/>
      <c r="O48" s="9"/>
      <c r="P48" s="9"/>
      <c r="Q48" s="9"/>
      <c r="R48" s="9"/>
      <c r="S48" s="12"/>
      <c r="T48" s="12"/>
      <c r="U48" s="12"/>
      <c r="V48" s="57"/>
      <c r="W48" s="57"/>
      <c r="X48" s="6"/>
      <c r="Y48" s="9"/>
      <c r="Z48" s="9"/>
      <c r="AA48" s="9"/>
      <c r="AB48" s="9"/>
      <c r="AC48" s="9"/>
      <c r="AD48" s="9"/>
      <c r="AE48" s="9"/>
      <c r="AF48" s="9"/>
      <c r="AG48" s="9"/>
      <c r="AH48" s="57"/>
      <c r="AI48" s="57"/>
      <c r="AJ48" s="9"/>
      <c r="AK48" s="57"/>
      <c r="AL48" s="57"/>
      <c r="AM48" s="6"/>
      <c r="AN48" s="57"/>
      <c r="AO48" s="58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3"/>
      <c r="BA48" s="63"/>
      <c r="BB48" s="6"/>
      <c r="BC48" s="6"/>
      <c r="BD48" s="6"/>
      <c r="BE48" s="12"/>
      <c r="BF48" s="12"/>
      <c r="BG48" s="12"/>
      <c r="BH48" s="12"/>
      <c r="BI48" s="12"/>
      <c r="BJ48" s="12"/>
      <c r="BK48" s="12"/>
      <c r="BL48" s="63"/>
      <c r="BM48" s="63"/>
      <c r="BN48" s="6"/>
      <c r="BO48" s="63"/>
      <c r="BP48" s="12"/>
      <c r="BQ48" s="63"/>
      <c r="BR48" s="17"/>
      <c r="BS48" s="18"/>
      <c r="BT48" s="108"/>
      <c r="BU48" s="1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3"/>
      <c r="CG48" s="45"/>
      <c r="CH48" s="63"/>
      <c r="CI48" s="12"/>
      <c r="CJ48" s="9"/>
      <c r="CK48" s="9"/>
      <c r="CL48" s="9"/>
      <c r="CM48" s="9"/>
      <c r="CN48" s="9"/>
      <c r="CO48" s="9"/>
      <c r="CP48" s="12"/>
      <c r="CQ48" s="12"/>
      <c r="CR48" s="12"/>
      <c r="CS48" s="63"/>
      <c r="CT48" s="63"/>
      <c r="CU48" s="6"/>
      <c r="CV48" s="9"/>
      <c r="CW48" s="9"/>
      <c r="CX48" s="9"/>
      <c r="CY48" s="9"/>
      <c r="CZ48" s="9"/>
      <c r="DA48" s="9"/>
      <c r="DB48" s="9"/>
      <c r="DC48" s="9"/>
      <c r="DD48" s="9"/>
      <c r="DE48" s="63"/>
      <c r="DF48" s="63"/>
      <c r="DG48" s="9"/>
      <c r="DH48" s="63"/>
      <c r="DI48" s="63"/>
      <c r="DJ48" s="6"/>
      <c r="DK48" s="63"/>
      <c r="DL48" s="15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3"/>
      <c r="DX48" s="63"/>
      <c r="DY48" s="6"/>
      <c r="DZ48" s="12"/>
      <c r="EA48" s="12"/>
      <c r="EB48" s="12"/>
      <c r="EC48" s="12"/>
      <c r="ED48" s="12"/>
      <c r="EE48" s="12"/>
      <c r="EF48" s="12"/>
      <c r="EG48" s="12"/>
      <c r="EH48" s="12"/>
      <c r="EI48" s="63"/>
      <c r="EJ48" s="63"/>
      <c r="EK48" s="6"/>
      <c r="EL48" s="45"/>
      <c r="EM48" s="12"/>
      <c r="EN48" s="63"/>
      <c r="EO48" s="17"/>
      <c r="EP48" s="18"/>
      <c r="EQ48" s="108"/>
      <c r="ER48" s="1" t="s">
        <v>86</v>
      </c>
      <c r="ES48" s="41"/>
      <c r="ET48" s="108"/>
      <c r="EU48" s="108"/>
      <c r="EV48" s="109"/>
      <c r="EW48" s="110"/>
      <c r="EX48" s="1"/>
    </row>
    <row r="49" spans="1:154" x14ac:dyDescent="0.3">
      <c r="A49" s="104"/>
      <c r="B49" s="7"/>
      <c r="C49" s="111"/>
      <c r="D49" s="6"/>
      <c r="E49" s="6"/>
      <c r="F49" s="6"/>
      <c r="G49" s="6"/>
      <c r="H49" s="6"/>
      <c r="I49" s="57"/>
      <c r="J49" s="45"/>
      <c r="K49" s="57"/>
      <c r="L49" s="6"/>
      <c r="M49" s="9"/>
      <c r="N49" s="9"/>
      <c r="O49" s="9"/>
      <c r="P49" s="9"/>
      <c r="Q49" s="9"/>
      <c r="R49" s="9"/>
      <c r="S49" s="12"/>
      <c r="T49" s="12"/>
      <c r="U49" s="12"/>
      <c r="V49" s="57"/>
      <c r="W49" s="57"/>
      <c r="X49" s="6"/>
      <c r="Y49" s="9"/>
      <c r="Z49" s="9"/>
      <c r="AA49" s="9"/>
      <c r="AB49" s="9"/>
      <c r="AC49" s="9"/>
      <c r="AD49" s="9"/>
      <c r="AE49" s="9"/>
      <c r="AF49" s="9"/>
      <c r="AG49" s="9"/>
      <c r="AH49" s="57"/>
      <c r="AI49" s="57"/>
      <c r="AJ49" s="9"/>
      <c r="AK49" s="57"/>
      <c r="AL49" s="57"/>
      <c r="AM49" s="6"/>
      <c r="AN49" s="57"/>
      <c r="AO49" s="58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3"/>
      <c r="BA49" s="63"/>
      <c r="BB49" s="6"/>
      <c r="BC49" s="6"/>
      <c r="BD49" s="6"/>
      <c r="BE49" s="12"/>
      <c r="BF49" s="12"/>
      <c r="BG49" s="12"/>
      <c r="BH49" s="12"/>
      <c r="BI49" s="12"/>
      <c r="BJ49" s="12"/>
      <c r="BK49" s="12"/>
      <c r="BL49" s="63"/>
      <c r="BM49" s="63"/>
      <c r="BN49" s="6"/>
      <c r="BO49" s="63"/>
      <c r="BP49" s="12"/>
      <c r="BQ49" s="63"/>
      <c r="BR49" s="17"/>
      <c r="BS49" s="18"/>
      <c r="BT49" s="108"/>
      <c r="BU49" s="1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3"/>
      <c r="CG49" s="45"/>
      <c r="CH49" s="63"/>
      <c r="CI49" s="12"/>
      <c r="CJ49" s="9"/>
      <c r="CK49" s="9"/>
      <c r="CL49" s="9"/>
      <c r="CM49" s="9"/>
      <c r="CN49" s="9"/>
      <c r="CO49" s="9"/>
      <c r="CP49" s="12"/>
      <c r="CQ49" s="12"/>
      <c r="CR49" s="12"/>
      <c r="CS49" s="63"/>
      <c r="CT49" s="63"/>
      <c r="CU49" s="6"/>
      <c r="CV49" s="9"/>
      <c r="CW49" s="9"/>
      <c r="CX49" s="9"/>
      <c r="CY49" s="9"/>
      <c r="CZ49" s="9"/>
      <c r="DA49" s="9"/>
      <c r="DB49" s="9"/>
      <c r="DC49" s="9"/>
      <c r="DD49" s="9"/>
      <c r="DE49" s="63"/>
      <c r="DF49" s="63"/>
      <c r="DG49" s="9"/>
      <c r="DH49" s="63"/>
      <c r="DI49" s="63"/>
      <c r="DJ49" s="6"/>
      <c r="DK49" s="63"/>
      <c r="DL49" s="15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3"/>
      <c r="DX49" s="63"/>
      <c r="DY49" s="6"/>
      <c r="DZ49" s="12"/>
      <c r="EA49" s="12"/>
      <c r="EB49" s="12"/>
      <c r="EC49" s="12"/>
      <c r="ED49" s="12"/>
      <c r="EE49" s="12"/>
      <c r="EF49" s="12"/>
      <c r="EG49" s="12"/>
      <c r="EH49" s="12"/>
      <c r="EI49" s="63"/>
      <c r="EJ49" s="63"/>
      <c r="EK49" s="6"/>
      <c r="EL49" s="45"/>
      <c r="EM49" s="12"/>
      <c r="EN49" s="63"/>
      <c r="EO49" s="17"/>
      <c r="EP49" s="18"/>
      <c r="EQ49" s="108"/>
      <c r="ER49" s="1" t="s">
        <v>86</v>
      </c>
      <c r="ES49" s="41"/>
      <c r="ET49" s="108"/>
      <c r="EU49" s="108"/>
      <c r="EV49" s="109"/>
      <c r="EW49" s="110"/>
      <c r="EX49" s="1"/>
    </row>
    <row r="50" spans="1:154" x14ac:dyDescent="0.3">
      <c r="A50" s="104"/>
      <c r="B50" s="7"/>
      <c r="C50" s="111"/>
      <c r="D50" s="6"/>
      <c r="E50" s="6"/>
      <c r="F50" s="6"/>
      <c r="G50" s="6"/>
      <c r="H50" s="6"/>
      <c r="I50" s="57"/>
      <c r="J50" s="45"/>
      <c r="K50" s="57"/>
      <c r="L50" s="6"/>
      <c r="M50" s="9"/>
      <c r="N50" s="9"/>
      <c r="O50" s="9"/>
      <c r="P50" s="9"/>
      <c r="Q50" s="9"/>
      <c r="R50" s="9"/>
      <c r="S50" s="12"/>
      <c r="T50" s="12"/>
      <c r="U50" s="12"/>
      <c r="V50" s="57"/>
      <c r="W50" s="57"/>
      <c r="X50" s="6"/>
      <c r="Y50" s="9"/>
      <c r="Z50" s="9"/>
      <c r="AA50" s="9"/>
      <c r="AB50" s="9"/>
      <c r="AC50" s="9"/>
      <c r="AD50" s="9"/>
      <c r="AE50" s="9"/>
      <c r="AF50" s="9"/>
      <c r="AG50" s="9"/>
      <c r="AH50" s="57"/>
      <c r="AI50" s="57"/>
      <c r="AJ50" s="9"/>
      <c r="AK50" s="57"/>
      <c r="AL50" s="57"/>
      <c r="AM50" s="6"/>
      <c r="AN50" s="57"/>
      <c r="AO50" s="58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3"/>
      <c r="BA50" s="63"/>
      <c r="BB50" s="6"/>
      <c r="BC50" s="6"/>
      <c r="BD50" s="6"/>
      <c r="BE50" s="12"/>
      <c r="BF50" s="12"/>
      <c r="BG50" s="12"/>
      <c r="BH50" s="12"/>
      <c r="BI50" s="12"/>
      <c r="BJ50" s="12"/>
      <c r="BK50" s="12"/>
      <c r="BL50" s="63"/>
      <c r="BM50" s="63"/>
      <c r="BN50" s="6"/>
      <c r="BO50" s="63"/>
      <c r="BP50" s="12"/>
      <c r="BQ50" s="63"/>
      <c r="BR50" s="17"/>
      <c r="BS50" s="18"/>
      <c r="BT50" s="108"/>
      <c r="BU50" s="1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3"/>
      <c r="CG50" s="45"/>
      <c r="CH50" s="63"/>
      <c r="CI50" s="12"/>
      <c r="CJ50" s="9"/>
      <c r="CK50" s="9"/>
      <c r="CL50" s="9"/>
      <c r="CM50" s="9"/>
      <c r="CN50" s="9"/>
      <c r="CO50" s="9"/>
      <c r="CP50" s="12"/>
      <c r="CQ50" s="12"/>
      <c r="CR50" s="12"/>
      <c r="CS50" s="63"/>
      <c r="CT50" s="63"/>
      <c r="CU50" s="6"/>
      <c r="CV50" s="9"/>
      <c r="CW50" s="9"/>
      <c r="CX50" s="9"/>
      <c r="CY50" s="9"/>
      <c r="CZ50" s="9"/>
      <c r="DA50" s="9"/>
      <c r="DB50" s="9"/>
      <c r="DC50" s="9"/>
      <c r="DD50" s="9"/>
      <c r="DE50" s="63"/>
      <c r="DF50" s="63"/>
      <c r="DG50" s="9"/>
      <c r="DH50" s="63"/>
      <c r="DI50" s="63"/>
      <c r="DJ50" s="6"/>
      <c r="DK50" s="63"/>
      <c r="DL50" s="15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3"/>
      <c r="DX50" s="63"/>
      <c r="DY50" s="6"/>
      <c r="DZ50" s="12"/>
      <c r="EA50" s="12"/>
      <c r="EB50" s="12"/>
      <c r="EC50" s="12"/>
      <c r="ED50" s="12"/>
      <c r="EE50" s="12"/>
      <c r="EF50" s="12"/>
      <c r="EG50" s="12"/>
      <c r="EH50" s="12"/>
      <c r="EI50" s="63"/>
      <c r="EJ50" s="63"/>
      <c r="EK50" s="6"/>
      <c r="EL50" s="45"/>
      <c r="EM50" s="12"/>
      <c r="EN50" s="63"/>
      <c r="EO50" s="17"/>
      <c r="EP50" s="18"/>
      <c r="EQ50" s="108"/>
      <c r="ER50" s="1" t="s">
        <v>86</v>
      </c>
      <c r="ES50" s="41"/>
      <c r="ET50" s="108"/>
      <c r="EU50" s="108"/>
      <c r="EV50" s="109"/>
      <c r="EW50" s="110"/>
      <c r="EX50" s="1"/>
    </row>
    <row r="51" spans="1:154" x14ac:dyDescent="0.3">
      <c r="A51" s="104"/>
      <c r="B51" s="7"/>
      <c r="C51" s="112"/>
      <c r="D51" s="6"/>
      <c r="E51" s="6"/>
      <c r="F51" s="6"/>
      <c r="G51" s="6"/>
      <c r="H51" s="6"/>
      <c r="I51" s="57"/>
      <c r="J51" s="45"/>
      <c r="K51" s="57"/>
      <c r="L51" s="6"/>
      <c r="M51" s="9"/>
      <c r="N51" s="9"/>
      <c r="O51" s="9"/>
      <c r="P51" s="9"/>
      <c r="Q51" s="9"/>
      <c r="R51" s="9"/>
      <c r="S51" s="12"/>
      <c r="T51" s="12"/>
      <c r="U51" s="12"/>
      <c r="V51" s="57"/>
      <c r="W51" s="57"/>
      <c r="X51" s="6"/>
      <c r="Y51" s="9"/>
      <c r="Z51" s="9"/>
      <c r="AA51" s="9"/>
      <c r="AB51" s="9"/>
      <c r="AC51" s="9"/>
      <c r="AD51" s="9"/>
      <c r="AE51" s="9"/>
      <c r="AF51" s="9"/>
      <c r="AG51" s="9"/>
      <c r="AH51" s="57"/>
      <c r="AI51" s="57"/>
      <c r="AJ51" s="9"/>
      <c r="AK51" s="57"/>
      <c r="AL51" s="57"/>
      <c r="AM51" s="6"/>
      <c r="AN51" s="57"/>
      <c r="AO51" s="58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3"/>
      <c r="BA51" s="63"/>
      <c r="BB51" s="6"/>
      <c r="BC51" s="6"/>
      <c r="BD51" s="6"/>
      <c r="BE51" s="12"/>
      <c r="BF51" s="12"/>
      <c r="BG51" s="12"/>
      <c r="BH51" s="12"/>
      <c r="BI51" s="12"/>
      <c r="BJ51" s="12"/>
      <c r="BK51" s="12"/>
      <c r="BL51" s="63"/>
      <c r="BM51" s="63"/>
      <c r="BN51" s="12"/>
      <c r="BO51" s="63"/>
      <c r="BP51" s="12"/>
      <c r="BQ51" s="63"/>
      <c r="BR51" s="17"/>
      <c r="BS51" s="18"/>
      <c r="BT51" s="108"/>
      <c r="BU51" s="1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3"/>
      <c r="CG51" s="45"/>
      <c r="CH51" s="63"/>
      <c r="CI51" s="12"/>
      <c r="CJ51" s="9"/>
      <c r="CK51" s="9"/>
      <c r="CL51" s="9"/>
      <c r="CM51" s="9"/>
      <c r="CN51" s="9"/>
      <c r="CO51" s="9"/>
      <c r="CP51" s="12"/>
      <c r="CQ51" s="12"/>
      <c r="CR51" s="12"/>
      <c r="CS51" s="63"/>
      <c r="CT51" s="63"/>
      <c r="CU51" s="12"/>
      <c r="CV51" s="9"/>
      <c r="CW51" s="9"/>
      <c r="CX51" s="9"/>
      <c r="CY51" s="9"/>
      <c r="CZ51" s="9"/>
      <c r="DA51" s="9"/>
      <c r="DB51" s="9"/>
      <c r="DC51" s="9"/>
      <c r="DD51" s="9"/>
      <c r="DE51" s="63"/>
      <c r="DF51" s="63"/>
      <c r="DG51" s="9"/>
      <c r="DH51" s="63"/>
      <c r="DI51" s="63"/>
      <c r="DJ51" s="6"/>
      <c r="DK51" s="63"/>
      <c r="DL51" s="15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3"/>
      <c r="DX51" s="63"/>
      <c r="DY51" s="6"/>
      <c r="DZ51" s="12"/>
      <c r="EA51" s="12"/>
      <c r="EB51" s="12"/>
      <c r="EC51" s="12"/>
      <c r="ED51" s="12"/>
      <c r="EE51" s="12"/>
      <c r="EF51" s="12"/>
      <c r="EG51" s="12"/>
      <c r="EH51" s="12"/>
      <c r="EI51" s="63"/>
      <c r="EJ51" s="63"/>
      <c r="EK51" s="6"/>
      <c r="EL51" s="45"/>
      <c r="EM51" s="12"/>
      <c r="EN51" s="63"/>
      <c r="EO51" s="17"/>
      <c r="EP51" s="18"/>
      <c r="EQ51" s="108"/>
      <c r="ER51" s="1" t="s">
        <v>86</v>
      </c>
      <c r="ES51" s="41"/>
      <c r="ET51" s="108"/>
      <c r="EU51" s="108"/>
      <c r="EV51" s="109"/>
      <c r="EW51" s="110"/>
      <c r="EX51" s="1"/>
    </row>
    <row r="52" spans="1:154" x14ac:dyDescent="0.3">
      <c r="A52" s="104"/>
      <c r="B52" s="7"/>
      <c r="C52" s="112"/>
      <c r="D52" s="6"/>
      <c r="E52" s="6"/>
      <c r="F52" s="6"/>
      <c r="G52" s="6"/>
      <c r="H52" s="6"/>
      <c r="I52" s="57"/>
      <c r="J52" s="45"/>
      <c r="K52" s="57"/>
      <c r="L52" s="6"/>
      <c r="M52" s="9"/>
      <c r="N52" s="9"/>
      <c r="O52" s="9"/>
      <c r="P52" s="9"/>
      <c r="Q52" s="9"/>
      <c r="R52" s="9"/>
      <c r="S52" s="12"/>
      <c r="T52" s="12"/>
      <c r="U52" s="12"/>
      <c r="V52" s="57"/>
      <c r="W52" s="57"/>
      <c r="X52" s="6"/>
      <c r="Y52" s="9"/>
      <c r="Z52" s="9"/>
      <c r="AA52" s="9"/>
      <c r="AB52" s="9"/>
      <c r="AC52" s="9"/>
      <c r="AD52" s="9"/>
      <c r="AE52" s="9"/>
      <c r="AF52" s="9"/>
      <c r="AG52" s="9"/>
      <c r="AH52" s="57"/>
      <c r="AI52" s="57"/>
      <c r="AJ52" s="9"/>
      <c r="AK52" s="57"/>
      <c r="AL52" s="57"/>
      <c r="AM52" s="6"/>
      <c r="AN52" s="57"/>
      <c r="AO52" s="58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3"/>
      <c r="BA52" s="63"/>
      <c r="BB52" s="6"/>
      <c r="BC52" s="6"/>
      <c r="BD52" s="6"/>
      <c r="BE52" s="12"/>
      <c r="BF52" s="12"/>
      <c r="BG52" s="12"/>
      <c r="BH52" s="12"/>
      <c r="BI52" s="12"/>
      <c r="BJ52" s="12"/>
      <c r="BK52" s="12"/>
      <c r="BL52" s="63"/>
      <c r="BM52" s="63"/>
      <c r="BN52" s="12"/>
      <c r="BO52" s="63"/>
      <c r="BP52" s="12"/>
      <c r="BQ52" s="63"/>
      <c r="BR52" s="17"/>
      <c r="BS52" s="18"/>
      <c r="BT52" s="108"/>
      <c r="BU52" s="1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3"/>
      <c r="CG52" s="45"/>
      <c r="CH52" s="63"/>
      <c r="CI52" s="12"/>
      <c r="CJ52" s="9"/>
      <c r="CK52" s="9"/>
      <c r="CL52" s="9"/>
      <c r="CM52" s="9"/>
      <c r="CN52" s="9"/>
      <c r="CO52" s="9"/>
      <c r="CP52" s="12"/>
      <c r="CQ52" s="12"/>
      <c r="CR52" s="12"/>
      <c r="CS52" s="63"/>
      <c r="CT52" s="63"/>
      <c r="CU52" s="12"/>
      <c r="CV52" s="9"/>
      <c r="CW52" s="9"/>
      <c r="CX52" s="9"/>
      <c r="CY52" s="9"/>
      <c r="CZ52" s="9"/>
      <c r="DA52" s="9"/>
      <c r="DB52" s="9"/>
      <c r="DC52" s="9"/>
      <c r="DD52" s="9"/>
      <c r="DE52" s="63"/>
      <c r="DF52" s="63"/>
      <c r="DG52" s="9"/>
      <c r="DH52" s="63"/>
      <c r="DI52" s="63"/>
      <c r="DJ52" s="6"/>
      <c r="DK52" s="63"/>
      <c r="DL52" s="15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3"/>
      <c r="DX52" s="63"/>
      <c r="DY52" s="6"/>
      <c r="DZ52" s="12"/>
      <c r="EA52" s="12"/>
      <c r="EB52" s="12"/>
      <c r="EC52" s="12"/>
      <c r="ED52" s="12"/>
      <c r="EE52" s="12"/>
      <c r="EF52" s="12"/>
      <c r="EG52" s="12"/>
      <c r="EH52" s="12"/>
      <c r="EI52" s="63"/>
      <c r="EJ52" s="63"/>
      <c r="EK52" s="6"/>
      <c r="EL52" s="45"/>
      <c r="EM52" s="12"/>
      <c r="EN52" s="63"/>
      <c r="EO52" s="17"/>
      <c r="EP52" s="18"/>
      <c r="EQ52" s="108"/>
      <c r="ER52" s="1" t="s">
        <v>86</v>
      </c>
      <c r="ES52" s="41"/>
      <c r="ET52" s="108"/>
      <c r="EU52" s="108"/>
      <c r="EV52" s="109"/>
      <c r="EW52" s="110"/>
      <c r="EX52" s="1"/>
    </row>
    <row r="53" spans="1:154" x14ac:dyDescent="0.3">
      <c r="A53" s="104"/>
      <c r="B53" s="7"/>
      <c r="C53" s="112"/>
      <c r="D53" s="6"/>
      <c r="E53" s="6"/>
      <c r="F53" s="6"/>
      <c r="G53" s="6"/>
      <c r="H53" s="6"/>
      <c r="I53" s="57"/>
      <c r="J53" s="45"/>
      <c r="K53" s="57"/>
      <c r="L53" s="6"/>
      <c r="M53" s="9"/>
      <c r="N53" s="9"/>
      <c r="O53" s="9"/>
      <c r="P53" s="9"/>
      <c r="Q53" s="9"/>
      <c r="R53" s="9"/>
      <c r="S53" s="12"/>
      <c r="T53" s="12"/>
      <c r="U53" s="12"/>
      <c r="V53" s="57"/>
      <c r="W53" s="57"/>
      <c r="X53" s="6"/>
      <c r="Y53" s="9"/>
      <c r="Z53" s="9"/>
      <c r="AA53" s="9"/>
      <c r="AB53" s="9"/>
      <c r="AC53" s="9"/>
      <c r="AD53" s="9"/>
      <c r="AE53" s="9"/>
      <c r="AF53" s="9"/>
      <c r="AG53" s="9"/>
      <c r="AH53" s="57"/>
      <c r="AI53" s="57"/>
      <c r="AJ53" s="9"/>
      <c r="AK53" s="57"/>
      <c r="AL53" s="57"/>
      <c r="AM53" s="6"/>
      <c r="AN53" s="57"/>
      <c r="AO53" s="58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3"/>
      <c r="BA53" s="63"/>
      <c r="BB53" s="6"/>
      <c r="BC53" s="6"/>
      <c r="BD53" s="6"/>
      <c r="BE53" s="12"/>
      <c r="BF53" s="12"/>
      <c r="BG53" s="12"/>
      <c r="BH53" s="12"/>
      <c r="BI53" s="12"/>
      <c r="BJ53" s="12"/>
      <c r="BK53" s="12"/>
      <c r="BL53" s="63"/>
      <c r="BM53" s="63"/>
      <c r="BN53" s="12"/>
      <c r="BO53" s="63"/>
      <c r="BP53" s="12"/>
      <c r="BQ53" s="63"/>
      <c r="BR53" s="17"/>
      <c r="BS53" s="18"/>
      <c r="BT53" s="108"/>
      <c r="BU53" s="1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3"/>
      <c r="CG53" s="45"/>
      <c r="CH53" s="63"/>
      <c r="CI53" s="12"/>
      <c r="CJ53" s="9"/>
      <c r="CK53" s="9"/>
      <c r="CL53" s="9"/>
      <c r="CM53" s="9"/>
      <c r="CN53" s="9"/>
      <c r="CO53" s="9"/>
      <c r="CP53" s="12"/>
      <c r="CQ53" s="12"/>
      <c r="CR53" s="12"/>
      <c r="CS53" s="63"/>
      <c r="CT53" s="63"/>
      <c r="CU53" s="12"/>
      <c r="CV53" s="9"/>
      <c r="CW53" s="9"/>
      <c r="CX53" s="9"/>
      <c r="CY53" s="9"/>
      <c r="CZ53" s="9"/>
      <c r="DA53" s="9"/>
      <c r="DB53" s="9"/>
      <c r="DC53" s="9"/>
      <c r="DD53" s="9"/>
      <c r="DE53" s="63"/>
      <c r="DF53" s="63"/>
      <c r="DG53" s="9"/>
      <c r="DH53" s="63"/>
      <c r="DI53" s="63"/>
      <c r="DJ53" s="6"/>
      <c r="DK53" s="63"/>
      <c r="DL53" s="15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3"/>
      <c r="DX53" s="63"/>
      <c r="DY53" s="6"/>
      <c r="DZ53" s="12"/>
      <c r="EA53" s="12"/>
      <c r="EB53" s="12"/>
      <c r="EC53" s="12"/>
      <c r="ED53" s="12"/>
      <c r="EE53" s="12"/>
      <c r="EF53" s="12"/>
      <c r="EG53" s="12"/>
      <c r="EH53" s="12"/>
      <c r="EI53" s="63"/>
      <c r="EJ53" s="63"/>
      <c r="EK53" s="6"/>
      <c r="EL53" s="45"/>
      <c r="EM53" s="12"/>
      <c r="EN53" s="63"/>
      <c r="EO53" s="17"/>
      <c r="EP53" s="18"/>
      <c r="EQ53" s="108"/>
      <c r="ER53" s="1" t="s">
        <v>86</v>
      </c>
      <c r="ES53" s="41"/>
      <c r="ET53" s="108"/>
      <c r="EU53" s="108"/>
      <c r="EV53" s="109"/>
      <c r="EW53" s="110"/>
      <c r="EX53" s="1"/>
    </row>
    <row r="54" spans="1:154" x14ac:dyDescent="0.3">
      <c r="A54" s="104"/>
      <c r="B54" s="7"/>
      <c r="C54" s="112"/>
      <c r="D54" s="6"/>
      <c r="E54" s="6"/>
      <c r="F54" s="6"/>
      <c r="G54" s="6"/>
      <c r="H54" s="6"/>
      <c r="I54" s="57"/>
      <c r="J54" s="45"/>
      <c r="K54" s="57"/>
      <c r="L54" s="6"/>
      <c r="M54" s="9"/>
      <c r="N54" s="9"/>
      <c r="O54" s="9"/>
      <c r="P54" s="9"/>
      <c r="Q54" s="9"/>
      <c r="R54" s="9"/>
      <c r="S54" s="12"/>
      <c r="T54" s="12"/>
      <c r="U54" s="12"/>
      <c r="V54" s="57"/>
      <c r="W54" s="57"/>
      <c r="X54" s="6"/>
      <c r="Y54" s="9"/>
      <c r="Z54" s="9"/>
      <c r="AA54" s="9"/>
      <c r="AB54" s="9"/>
      <c r="AC54" s="9"/>
      <c r="AD54" s="9"/>
      <c r="AE54" s="9"/>
      <c r="AF54" s="9"/>
      <c r="AG54" s="9"/>
      <c r="AH54" s="57"/>
      <c r="AI54" s="57"/>
      <c r="AJ54" s="9"/>
      <c r="AK54" s="57"/>
      <c r="AL54" s="57"/>
      <c r="AM54" s="6"/>
      <c r="AN54" s="57"/>
      <c r="AO54" s="58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3"/>
      <c r="BA54" s="63"/>
      <c r="BB54" s="6"/>
      <c r="BC54" s="6"/>
      <c r="BD54" s="6"/>
      <c r="BE54" s="12"/>
      <c r="BF54" s="12"/>
      <c r="BG54" s="12"/>
      <c r="BH54" s="12"/>
      <c r="BI54" s="12"/>
      <c r="BJ54" s="12"/>
      <c r="BK54" s="12"/>
      <c r="BL54" s="63"/>
      <c r="BM54" s="63"/>
      <c r="BN54" s="12"/>
      <c r="BO54" s="63"/>
      <c r="BP54" s="12"/>
      <c r="BQ54" s="63"/>
      <c r="BR54" s="17"/>
      <c r="BS54" s="18"/>
      <c r="BT54" s="108"/>
      <c r="BU54" s="1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3"/>
      <c r="CG54" s="45"/>
      <c r="CH54" s="63"/>
      <c r="CI54" s="12"/>
      <c r="CJ54" s="9"/>
      <c r="CK54" s="9"/>
      <c r="CL54" s="9"/>
      <c r="CM54" s="9"/>
      <c r="CN54" s="9"/>
      <c r="CO54" s="9"/>
      <c r="CP54" s="12"/>
      <c r="CQ54" s="12"/>
      <c r="CR54" s="12"/>
      <c r="CS54" s="63"/>
      <c r="CT54" s="63"/>
      <c r="CU54" s="12"/>
      <c r="CV54" s="9"/>
      <c r="CW54" s="9"/>
      <c r="CX54" s="9"/>
      <c r="CY54" s="9"/>
      <c r="CZ54" s="9"/>
      <c r="DA54" s="9"/>
      <c r="DB54" s="9"/>
      <c r="DC54" s="9"/>
      <c r="DD54" s="9"/>
      <c r="DE54" s="63"/>
      <c r="DF54" s="63"/>
      <c r="DG54" s="9"/>
      <c r="DH54" s="63"/>
      <c r="DI54" s="63"/>
      <c r="DJ54" s="6"/>
      <c r="DK54" s="63"/>
      <c r="DL54" s="15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3"/>
      <c r="DX54" s="63"/>
      <c r="DY54" s="6"/>
      <c r="DZ54" s="12"/>
      <c r="EA54" s="12"/>
      <c r="EB54" s="12"/>
      <c r="EC54" s="12"/>
      <c r="ED54" s="12"/>
      <c r="EE54" s="12"/>
      <c r="EF54" s="12"/>
      <c r="EG54" s="12"/>
      <c r="EH54" s="12"/>
      <c r="EI54" s="63"/>
      <c r="EJ54" s="63"/>
      <c r="EK54" s="6"/>
      <c r="EL54" s="45"/>
      <c r="EM54" s="12"/>
      <c r="EN54" s="63"/>
      <c r="EO54" s="17"/>
      <c r="EP54" s="18"/>
      <c r="EQ54" s="108"/>
      <c r="ER54" s="1" t="s">
        <v>86</v>
      </c>
      <c r="ES54" s="41"/>
      <c r="ET54" s="108"/>
      <c r="EU54" s="108"/>
      <c r="EV54" s="109"/>
      <c r="EW54" s="110"/>
      <c r="EX54" s="1"/>
    </row>
    <row r="55" spans="1:154" x14ac:dyDescent="0.3">
      <c r="A55" s="104"/>
      <c r="B55" s="7"/>
      <c r="C55" s="112"/>
      <c r="D55" s="6"/>
      <c r="E55" s="6"/>
      <c r="F55" s="6"/>
      <c r="G55" s="6"/>
      <c r="H55" s="6"/>
      <c r="I55" s="57"/>
      <c r="J55" s="45"/>
      <c r="K55" s="57"/>
      <c r="L55" s="6"/>
      <c r="M55" s="9"/>
      <c r="N55" s="9"/>
      <c r="O55" s="9"/>
      <c r="P55" s="9"/>
      <c r="Q55" s="9"/>
      <c r="R55" s="9"/>
      <c r="S55" s="12"/>
      <c r="T55" s="12"/>
      <c r="U55" s="12"/>
      <c r="V55" s="57"/>
      <c r="W55" s="57"/>
      <c r="X55" s="6"/>
      <c r="Y55" s="9"/>
      <c r="Z55" s="9"/>
      <c r="AA55" s="9"/>
      <c r="AB55" s="9"/>
      <c r="AC55" s="9"/>
      <c r="AD55" s="9"/>
      <c r="AE55" s="9"/>
      <c r="AF55" s="9"/>
      <c r="AG55" s="9"/>
      <c r="AH55" s="57"/>
      <c r="AI55" s="57"/>
      <c r="AJ55" s="9"/>
      <c r="AK55" s="57"/>
      <c r="AL55" s="57"/>
      <c r="AM55" s="6"/>
      <c r="AN55" s="57"/>
      <c r="AO55" s="58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3"/>
      <c r="BA55" s="63"/>
      <c r="BB55" s="6"/>
      <c r="BC55" s="6"/>
      <c r="BD55" s="6"/>
      <c r="BE55" s="12"/>
      <c r="BF55" s="12"/>
      <c r="BG55" s="12"/>
      <c r="BH55" s="12"/>
      <c r="BI55" s="12"/>
      <c r="BJ55" s="12"/>
      <c r="BK55" s="12"/>
      <c r="BL55" s="63"/>
      <c r="BM55" s="63"/>
      <c r="BN55" s="12"/>
      <c r="BO55" s="63"/>
      <c r="BP55" s="12"/>
      <c r="BQ55" s="63"/>
      <c r="BR55" s="17"/>
      <c r="BS55" s="18"/>
      <c r="BT55" s="108"/>
      <c r="BU55" s="1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3"/>
      <c r="CG55" s="45"/>
      <c r="CH55" s="63"/>
      <c r="CI55" s="12"/>
      <c r="CJ55" s="9"/>
      <c r="CK55" s="9"/>
      <c r="CL55" s="9"/>
      <c r="CM55" s="9"/>
      <c r="CN55" s="9"/>
      <c r="CO55" s="9"/>
      <c r="CP55" s="12"/>
      <c r="CQ55" s="12"/>
      <c r="CR55" s="12"/>
      <c r="CS55" s="63"/>
      <c r="CT55" s="63"/>
      <c r="CU55" s="12"/>
      <c r="CV55" s="9"/>
      <c r="CW55" s="9"/>
      <c r="CX55" s="9"/>
      <c r="CY55" s="9"/>
      <c r="CZ55" s="9"/>
      <c r="DA55" s="9"/>
      <c r="DB55" s="9"/>
      <c r="DC55" s="9"/>
      <c r="DD55" s="9"/>
      <c r="DE55" s="63"/>
      <c r="DF55" s="63"/>
      <c r="DG55" s="9"/>
      <c r="DH55" s="63"/>
      <c r="DI55" s="63"/>
      <c r="DJ55" s="6"/>
      <c r="DK55" s="63"/>
      <c r="DL55" s="15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3"/>
      <c r="DX55" s="63"/>
      <c r="DY55" s="6"/>
      <c r="DZ55" s="12"/>
      <c r="EA55" s="12"/>
      <c r="EB55" s="12"/>
      <c r="EC55" s="12"/>
      <c r="ED55" s="12"/>
      <c r="EE55" s="12"/>
      <c r="EF55" s="12"/>
      <c r="EG55" s="12"/>
      <c r="EH55" s="12"/>
      <c r="EI55" s="63"/>
      <c r="EJ55" s="63"/>
      <c r="EK55" s="6"/>
      <c r="EL55" s="45"/>
      <c r="EM55" s="12"/>
      <c r="EN55" s="63"/>
      <c r="EO55" s="17"/>
      <c r="EP55" s="18"/>
      <c r="EQ55" s="108"/>
      <c r="ER55" s="1" t="s">
        <v>86</v>
      </c>
      <c r="ES55" s="41"/>
      <c r="ET55" s="108"/>
      <c r="EU55" s="108"/>
      <c r="EV55" s="109"/>
      <c r="EW55" s="110"/>
      <c r="EX55" s="1"/>
    </row>
    <row r="56" spans="1:154" x14ac:dyDescent="0.3">
      <c r="A56" s="104"/>
      <c r="B56" s="7"/>
      <c r="C56" s="112"/>
      <c r="D56" s="6"/>
      <c r="E56" s="6"/>
      <c r="F56" s="6"/>
      <c r="G56" s="6"/>
      <c r="H56" s="6"/>
      <c r="I56" s="57"/>
      <c r="J56" s="45"/>
      <c r="K56" s="57"/>
      <c r="L56" s="6"/>
      <c r="M56" s="9"/>
      <c r="N56" s="9"/>
      <c r="O56" s="9"/>
      <c r="P56" s="9"/>
      <c r="Q56" s="9"/>
      <c r="R56" s="9"/>
      <c r="S56" s="12"/>
      <c r="T56" s="12"/>
      <c r="U56" s="12"/>
      <c r="V56" s="57"/>
      <c r="W56" s="57"/>
      <c r="X56" s="6"/>
      <c r="Y56" s="9"/>
      <c r="Z56" s="9"/>
      <c r="AA56" s="9"/>
      <c r="AB56" s="9"/>
      <c r="AC56" s="9"/>
      <c r="AD56" s="9"/>
      <c r="AE56" s="9"/>
      <c r="AF56" s="9"/>
      <c r="AG56" s="9"/>
      <c r="AH56" s="57"/>
      <c r="AI56" s="57"/>
      <c r="AJ56" s="9"/>
      <c r="AK56" s="57"/>
      <c r="AL56" s="57"/>
      <c r="AM56" s="6"/>
      <c r="AN56" s="57"/>
      <c r="AO56" s="58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3"/>
      <c r="BA56" s="63"/>
      <c r="BB56" s="6"/>
      <c r="BC56" s="6"/>
      <c r="BD56" s="6"/>
      <c r="BE56" s="12"/>
      <c r="BF56" s="12"/>
      <c r="BG56" s="12"/>
      <c r="BH56" s="12"/>
      <c r="BI56" s="12"/>
      <c r="BJ56" s="12"/>
      <c r="BK56" s="12"/>
      <c r="BL56" s="63"/>
      <c r="BM56" s="63"/>
      <c r="BN56" s="12"/>
      <c r="BO56" s="63"/>
      <c r="BP56" s="12"/>
      <c r="BQ56" s="63"/>
      <c r="BR56" s="17"/>
      <c r="BS56" s="18"/>
      <c r="BT56" s="108"/>
      <c r="BU56" s="1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3"/>
      <c r="CG56" s="45"/>
      <c r="CH56" s="63"/>
      <c r="CI56" s="12"/>
      <c r="CJ56" s="9"/>
      <c r="CK56" s="9"/>
      <c r="CL56" s="9"/>
      <c r="CM56" s="9"/>
      <c r="CN56" s="9"/>
      <c r="CO56" s="9"/>
      <c r="CP56" s="12"/>
      <c r="CQ56" s="12"/>
      <c r="CR56" s="12"/>
      <c r="CS56" s="63"/>
      <c r="CT56" s="63"/>
      <c r="CU56" s="12"/>
      <c r="CV56" s="9"/>
      <c r="CW56" s="9"/>
      <c r="CX56" s="9"/>
      <c r="CY56" s="9"/>
      <c r="CZ56" s="9"/>
      <c r="DA56" s="9"/>
      <c r="DB56" s="9"/>
      <c r="DC56" s="9"/>
      <c r="DD56" s="9"/>
      <c r="DE56" s="63"/>
      <c r="DF56" s="63"/>
      <c r="DG56" s="9"/>
      <c r="DH56" s="63"/>
      <c r="DI56" s="63"/>
      <c r="DJ56" s="6"/>
      <c r="DK56" s="63"/>
      <c r="DL56" s="15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3"/>
      <c r="DX56" s="63"/>
      <c r="DY56" s="6"/>
      <c r="DZ56" s="12"/>
      <c r="EA56" s="12"/>
      <c r="EB56" s="12"/>
      <c r="EC56" s="12"/>
      <c r="ED56" s="12"/>
      <c r="EE56" s="12"/>
      <c r="EF56" s="12"/>
      <c r="EG56" s="12"/>
      <c r="EH56" s="12"/>
      <c r="EI56" s="63"/>
      <c r="EJ56" s="63"/>
      <c r="EK56" s="6"/>
      <c r="EL56" s="45"/>
      <c r="EM56" s="12"/>
      <c r="EN56" s="63"/>
      <c r="EO56" s="17"/>
      <c r="EP56" s="18"/>
      <c r="EQ56" s="108"/>
      <c r="ER56" s="1" t="s">
        <v>86</v>
      </c>
      <c r="ES56" s="41"/>
      <c r="ET56" s="108"/>
      <c r="EU56" s="108"/>
      <c r="EV56" s="109"/>
      <c r="EW56" s="110"/>
      <c r="EX56" s="1"/>
    </row>
    <row r="57" spans="1:154" x14ac:dyDescent="0.3">
      <c r="A57" s="104"/>
      <c r="B57" s="7"/>
      <c r="C57" s="112"/>
      <c r="D57" s="6"/>
      <c r="E57" s="6"/>
      <c r="F57" s="6"/>
      <c r="G57" s="6"/>
      <c r="H57" s="6"/>
      <c r="I57" s="57"/>
      <c r="J57" s="45"/>
      <c r="K57" s="57"/>
      <c r="L57" s="6"/>
      <c r="M57" s="9"/>
      <c r="N57" s="9"/>
      <c r="O57" s="9"/>
      <c r="P57" s="9"/>
      <c r="Q57" s="9"/>
      <c r="R57" s="9"/>
      <c r="S57" s="12"/>
      <c r="T57" s="12"/>
      <c r="U57" s="12"/>
      <c r="V57" s="57"/>
      <c r="W57" s="57"/>
      <c r="X57" s="6"/>
      <c r="Y57" s="9"/>
      <c r="Z57" s="9"/>
      <c r="AA57" s="9"/>
      <c r="AB57" s="9"/>
      <c r="AC57" s="9"/>
      <c r="AD57" s="9"/>
      <c r="AE57" s="9"/>
      <c r="AF57" s="9"/>
      <c r="AG57" s="9"/>
      <c r="AH57" s="57"/>
      <c r="AI57" s="57"/>
      <c r="AJ57" s="9"/>
      <c r="AK57" s="57"/>
      <c r="AL57" s="57"/>
      <c r="AM57" s="6"/>
      <c r="AN57" s="57"/>
      <c r="AO57" s="58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3"/>
      <c r="BA57" s="63"/>
      <c r="BB57" s="6"/>
      <c r="BC57" s="6"/>
      <c r="BD57" s="6"/>
      <c r="BE57" s="12"/>
      <c r="BF57" s="12"/>
      <c r="BG57" s="12"/>
      <c r="BH57" s="12"/>
      <c r="BI57" s="12"/>
      <c r="BJ57" s="12"/>
      <c r="BK57" s="12"/>
      <c r="BL57" s="63"/>
      <c r="BM57" s="63"/>
      <c r="BN57" s="12"/>
      <c r="BO57" s="63"/>
      <c r="BP57" s="12"/>
      <c r="BQ57" s="63"/>
      <c r="BR57" s="17"/>
      <c r="BS57" s="18"/>
      <c r="BT57" s="108"/>
      <c r="BU57" s="1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3"/>
      <c r="CG57" s="45"/>
      <c r="CH57" s="63"/>
      <c r="CI57" s="12"/>
      <c r="CJ57" s="9"/>
      <c r="CK57" s="9"/>
      <c r="CL57" s="9"/>
      <c r="CM57" s="9"/>
      <c r="CN57" s="9"/>
      <c r="CO57" s="9"/>
      <c r="CP57" s="12"/>
      <c r="CQ57" s="12"/>
      <c r="CR57" s="12"/>
      <c r="CS57" s="63"/>
      <c r="CT57" s="63"/>
      <c r="CU57" s="12"/>
      <c r="CV57" s="9"/>
      <c r="CW57" s="9"/>
      <c r="CX57" s="9"/>
      <c r="CY57" s="9"/>
      <c r="CZ57" s="9"/>
      <c r="DA57" s="9"/>
      <c r="DB57" s="9"/>
      <c r="DC57" s="9"/>
      <c r="DD57" s="9"/>
      <c r="DE57" s="63"/>
      <c r="DF57" s="63"/>
      <c r="DG57" s="9"/>
      <c r="DH57" s="63"/>
      <c r="DI57" s="63"/>
      <c r="DJ57" s="6"/>
      <c r="DK57" s="63"/>
      <c r="DL57" s="15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3"/>
      <c r="DX57" s="63"/>
      <c r="DY57" s="6"/>
      <c r="DZ57" s="12"/>
      <c r="EA57" s="12"/>
      <c r="EB57" s="12"/>
      <c r="EC57" s="12"/>
      <c r="ED57" s="12"/>
      <c r="EE57" s="12"/>
      <c r="EF57" s="12"/>
      <c r="EG57" s="12"/>
      <c r="EH57" s="12"/>
      <c r="EI57" s="63"/>
      <c r="EJ57" s="63"/>
      <c r="EK57" s="6"/>
      <c r="EL57" s="45"/>
      <c r="EM57" s="12"/>
      <c r="EN57" s="63"/>
      <c r="EO57" s="17"/>
      <c r="EP57" s="18"/>
      <c r="EQ57" s="108"/>
      <c r="ER57" s="1" t="s">
        <v>86</v>
      </c>
      <c r="ES57" s="41"/>
      <c r="ET57" s="108"/>
      <c r="EU57" s="108"/>
      <c r="EV57" s="109"/>
      <c r="EW57" s="110"/>
      <c r="EX57" s="1"/>
    </row>
    <row r="58" spans="1:154" x14ac:dyDescent="0.3">
      <c r="A58" s="104"/>
      <c r="B58" s="7"/>
      <c r="C58" s="112"/>
      <c r="D58" s="6"/>
      <c r="E58" s="6"/>
      <c r="F58" s="6"/>
      <c r="G58" s="6"/>
      <c r="H58" s="6"/>
      <c r="I58" s="57"/>
      <c r="J58" s="45"/>
      <c r="K58" s="57"/>
      <c r="L58" s="6"/>
      <c r="M58" s="9"/>
      <c r="N58" s="9"/>
      <c r="O58" s="9"/>
      <c r="P58" s="9"/>
      <c r="Q58" s="9"/>
      <c r="R58" s="9"/>
      <c r="S58" s="12"/>
      <c r="T58" s="12"/>
      <c r="U58" s="12"/>
      <c r="V58" s="57"/>
      <c r="W58" s="57"/>
      <c r="X58" s="6"/>
      <c r="Y58" s="9"/>
      <c r="Z58" s="9"/>
      <c r="AA58" s="9"/>
      <c r="AB58" s="9"/>
      <c r="AC58" s="9"/>
      <c r="AD58" s="9"/>
      <c r="AE58" s="9"/>
      <c r="AF58" s="9"/>
      <c r="AG58" s="9"/>
      <c r="AH58" s="57"/>
      <c r="AI58" s="57"/>
      <c r="AJ58" s="9"/>
      <c r="AK58" s="57"/>
      <c r="AL58" s="57"/>
      <c r="AM58" s="6"/>
      <c r="AN58" s="57"/>
      <c r="AO58" s="58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3"/>
      <c r="BA58" s="63"/>
      <c r="BB58" s="6"/>
      <c r="BC58" s="6"/>
      <c r="BD58" s="6"/>
      <c r="BE58" s="12"/>
      <c r="BF58" s="12"/>
      <c r="BG58" s="12"/>
      <c r="BH58" s="12"/>
      <c r="BI58" s="12"/>
      <c r="BJ58" s="12"/>
      <c r="BK58" s="12"/>
      <c r="BL58" s="63"/>
      <c r="BM58" s="63"/>
      <c r="BN58" s="12"/>
      <c r="BO58" s="63"/>
      <c r="BP58" s="12"/>
      <c r="BQ58" s="63"/>
      <c r="BR58" s="17"/>
      <c r="BS58" s="18"/>
      <c r="BT58" s="108"/>
      <c r="BU58" s="1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3"/>
      <c r="CG58" s="45"/>
      <c r="CH58" s="63"/>
      <c r="CI58" s="12"/>
      <c r="CJ58" s="9"/>
      <c r="CK58" s="9"/>
      <c r="CL58" s="9"/>
      <c r="CM58" s="9"/>
      <c r="CN58" s="9"/>
      <c r="CO58" s="9"/>
      <c r="CP58" s="12"/>
      <c r="CQ58" s="12"/>
      <c r="CR58" s="12"/>
      <c r="CS58" s="63"/>
      <c r="CT58" s="63"/>
      <c r="CU58" s="12"/>
      <c r="CV58" s="9"/>
      <c r="CW58" s="9"/>
      <c r="CX58" s="9"/>
      <c r="CY58" s="9"/>
      <c r="CZ58" s="9"/>
      <c r="DA58" s="9"/>
      <c r="DB58" s="9"/>
      <c r="DC58" s="9"/>
      <c r="DD58" s="9"/>
      <c r="DE58" s="63"/>
      <c r="DF58" s="63"/>
      <c r="DG58" s="9"/>
      <c r="DH58" s="63"/>
      <c r="DI58" s="63"/>
      <c r="DJ58" s="6"/>
      <c r="DK58" s="63"/>
      <c r="DL58" s="15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3"/>
      <c r="DX58" s="63"/>
      <c r="DY58" s="6"/>
      <c r="DZ58" s="12"/>
      <c r="EA58" s="12"/>
      <c r="EB58" s="12"/>
      <c r="EC58" s="12"/>
      <c r="ED58" s="12"/>
      <c r="EE58" s="12"/>
      <c r="EF58" s="12"/>
      <c r="EG58" s="12"/>
      <c r="EH58" s="12"/>
      <c r="EI58" s="63"/>
      <c r="EJ58" s="63"/>
      <c r="EK58" s="6"/>
      <c r="EL58" s="45"/>
      <c r="EM58" s="12"/>
      <c r="EN58" s="63"/>
      <c r="EO58" s="17"/>
      <c r="EP58" s="18"/>
      <c r="EQ58" s="108"/>
      <c r="ER58" s="1" t="s">
        <v>86</v>
      </c>
      <c r="ES58" s="41"/>
      <c r="ET58" s="108"/>
      <c r="EU58" s="108"/>
      <c r="EV58" s="109"/>
      <c r="EW58" s="110"/>
      <c r="EX58" s="1"/>
    </row>
    <row r="59" spans="1:154" x14ac:dyDescent="0.3">
      <c r="A59" s="104"/>
      <c r="B59" s="7"/>
      <c r="C59" s="112"/>
      <c r="D59" s="6"/>
      <c r="E59" s="6"/>
      <c r="F59" s="6"/>
      <c r="G59" s="6"/>
      <c r="H59" s="6"/>
      <c r="I59" s="57"/>
      <c r="J59" s="45"/>
      <c r="K59" s="57"/>
      <c r="L59" s="6"/>
      <c r="M59" s="9"/>
      <c r="N59" s="9"/>
      <c r="O59" s="9"/>
      <c r="P59" s="9"/>
      <c r="Q59" s="9"/>
      <c r="R59" s="9"/>
      <c r="S59" s="12"/>
      <c r="T59" s="12"/>
      <c r="U59" s="12"/>
      <c r="V59" s="57"/>
      <c r="W59" s="57"/>
      <c r="X59" s="6"/>
      <c r="Y59" s="9"/>
      <c r="Z59" s="9"/>
      <c r="AA59" s="9"/>
      <c r="AB59" s="9"/>
      <c r="AC59" s="9"/>
      <c r="AD59" s="9"/>
      <c r="AE59" s="9"/>
      <c r="AF59" s="9"/>
      <c r="AG59" s="9"/>
      <c r="AH59" s="57"/>
      <c r="AI59" s="57"/>
      <c r="AJ59" s="9"/>
      <c r="AK59" s="57"/>
      <c r="AL59" s="57"/>
      <c r="AM59" s="6"/>
      <c r="AN59" s="57"/>
      <c r="AO59" s="58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3"/>
      <c r="BA59" s="63"/>
      <c r="BB59" s="6"/>
      <c r="BC59" s="6"/>
      <c r="BD59" s="6"/>
      <c r="BE59" s="12"/>
      <c r="BF59" s="12"/>
      <c r="BG59" s="12"/>
      <c r="BH59" s="12"/>
      <c r="BI59" s="12"/>
      <c r="BJ59" s="12"/>
      <c r="BK59" s="12"/>
      <c r="BL59" s="63"/>
      <c r="BM59" s="63"/>
      <c r="BN59" s="12"/>
      <c r="BO59" s="63"/>
      <c r="BP59" s="12"/>
      <c r="BQ59" s="63"/>
      <c r="BR59" s="17"/>
      <c r="BS59" s="18"/>
      <c r="BT59" s="108"/>
      <c r="BU59" s="1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3"/>
      <c r="CG59" s="45"/>
      <c r="CH59" s="63"/>
      <c r="CI59" s="12"/>
      <c r="CJ59" s="9"/>
      <c r="CK59" s="9"/>
      <c r="CL59" s="9"/>
      <c r="CM59" s="9"/>
      <c r="CN59" s="9"/>
      <c r="CO59" s="9"/>
      <c r="CP59" s="12"/>
      <c r="CQ59" s="12"/>
      <c r="CR59" s="12"/>
      <c r="CS59" s="63"/>
      <c r="CT59" s="63"/>
      <c r="CU59" s="12"/>
      <c r="CV59" s="9"/>
      <c r="CW59" s="9"/>
      <c r="CX59" s="9"/>
      <c r="CY59" s="9"/>
      <c r="CZ59" s="9"/>
      <c r="DA59" s="9"/>
      <c r="DB59" s="9"/>
      <c r="DC59" s="9"/>
      <c r="DD59" s="9"/>
      <c r="DE59" s="63"/>
      <c r="DF59" s="63"/>
      <c r="DG59" s="9"/>
      <c r="DH59" s="63"/>
      <c r="DI59" s="63"/>
      <c r="DJ59" s="6"/>
      <c r="DK59" s="63"/>
      <c r="DL59" s="15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3"/>
      <c r="DX59" s="63"/>
      <c r="DY59" s="6"/>
      <c r="DZ59" s="12"/>
      <c r="EA59" s="12"/>
      <c r="EB59" s="12"/>
      <c r="EC59" s="12"/>
      <c r="ED59" s="12"/>
      <c r="EE59" s="12"/>
      <c r="EF59" s="12"/>
      <c r="EG59" s="12"/>
      <c r="EH59" s="12"/>
      <c r="EI59" s="63"/>
      <c r="EJ59" s="63"/>
      <c r="EK59" s="6"/>
      <c r="EL59" s="45"/>
      <c r="EM59" s="12"/>
      <c r="EN59" s="63"/>
      <c r="EO59" s="17"/>
      <c r="EP59" s="18"/>
      <c r="EQ59" s="108"/>
      <c r="ER59" s="1" t="s">
        <v>86</v>
      </c>
      <c r="ES59" s="41"/>
      <c r="ET59" s="108"/>
      <c r="EU59" s="108"/>
      <c r="EV59" s="109"/>
      <c r="EW59" s="110"/>
      <c r="EX59" s="1"/>
    </row>
    <row r="60" spans="1:154" x14ac:dyDescent="0.3">
      <c r="A60" s="104"/>
      <c r="B60" s="7"/>
      <c r="C60" s="112"/>
      <c r="D60" s="6"/>
      <c r="E60" s="6"/>
      <c r="F60" s="6"/>
      <c r="G60" s="6"/>
      <c r="H60" s="6"/>
      <c r="I60" s="57"/>
      <c r="J60" s="45"/>
      <c r="K60" s="57"/>
      <c r="L60" s="6"/>
      <c r="M60" s="9"/>
      <c r="N60" s="9"/>
      <c r="O60" s="9"/>
      <c r="P60" s="9"/>
      <c r="Q60" s="9"/>
      <c r="R60" s="9"/>
      <c r="S60" s="12"/>
      <c r="T60" s="12"/>
      <c r="U60" s="12"/>
      <c r="V60" s="57"/>
      <c r="W60" s="57"/>
      <c r="X60" s="6"/>
      <c r="Y60" s="9"/>
      <c r="Z60" s="9"/>
      <c r="AA60" s="9"/>
      <c r="AB60" s="9"/>
      <c r="AC60" s="9"/>
      <c r="AD60" s="9"/>
      <c r="AE60" s="9"/>
      <c r="AF60" s="9"/>
      <c r="AG60" s="9"/>
      <c r="AH60" s="57"/>
      <c r="AI60" s="57"/>
      <c r="AJ60" s="9"/>
      <c r="AK60" s="57"/>
      <c r="AL60" s="57"/>
      <c r="AM60" s="6"/>
      <c r="AN60" s="57"/>
      <c r="AO60" s="58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3"/>
      <c r="BA60" s="63"/>
      <c r="BB60" s="6"/>
      <c r="BC60" s="6"/>
      <c r="BD60" s="6"/>
      <c r="BE60" s="12"/>
      <c r="BF60" s="12"/>
      <c r="BG60" s="12"/>
      <c r="BH60" s="12"/>
      <c r="BI60" s="12"/>
      <c r="BJ60" s="12"/>
      <c r="BK60" s="12"/>
      <c r="BL60" s="63"/>
      <c r="BM60" s="63"/>
      <c r="BN60" s="12"/>
      <c r="BO60" s="63"/>
      <c r="BP60" s="12"/>
      <c r="BQ60" s="63"/>
      <c r="BR60" s="17"/>
      <c r="BS60" s="18"/>
      <c r="BT60" s="108"/>
      <c r="BU60" s="1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3"/>
      <c r="CG60" s="45"/>
      <c r="CH60" s="63"/>
      <c r="CI60" s="12"/>
      <c r="CJ60" s="9"/>
      <c r="CK60" s="9"/>
      <c r="CL60" s="9"/>
      <c r="CM60" s="9"/>
      <c r="CN60" s="9"/>
      <c r="CO60" s="9"/>
      <c r="CP60" s="12"/>
      <c r="CQ60" s="12"/>
      <c r="CR60" s="12"/>
      <c r="CS60" s="63"/>
      <c r="CT60" s="63"/>
      <c r="CU60" s="12"/>
      <c r="CV60" s="9"/>
      <c r="CW60" s="9"/>
      <c r="CX60" s="9"/>
      <c r="CY60" s="9"/>
      <c r="CZ60" s="9"/>
      <c r="DA60" s="9"/>
      <c r="DB60" s="9"/>
      <c r="DC60" s="9"/>
      <c r="DD60" s="9"/>
      <c r="DE60" s="63"/>
      <c r="DF60" s="63"/>
      <c r="DG60" s="9"/>
      <c r="DH60" s="63"/>
      <c r="DI60" s="63"/>
      <c r="DJ60" s="6"/>
      <c r="DK60" s="63"/>
      <c r="DL60" s="15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3"/>
      <c r="DX60" s="63"/>
      <c r="DY60" s="6"/>
      <c r="DZ60" s="12"/>
      <c r="EA60" s="12"/>
      <c r="EB60" s="12"/>
      <c r="EC60" s="12"/>
      <c r="ED60" s="12"/>
      <c r="EE60" s="12"/>
      <c r="EF60" s="12"/>
      <c r="EG60" s="12"/>
      <c r="EH60" s="12"/>
      <c r="EI60" s="63"/>
      <c r="EJ60" s="63"/>
      <c r="EK60" s="6"/>
      <c r="EL60" s="45"/>
      <c r="EM60" s="12"/>
      <c r="EN60" s="63"/>
      <c r="EO60" s="17"/>
      <c r="EP60" s="18"/>
      <c r="EQ60" s="108"/>
      <c r="ER60" s="1" t="s">
        <v>86</v>
      </c>
      <c r="ES60" s="41"/>
      <c r="ET60" s="108"/>
      <c r="EU60" s="108"/>
      <c r="EV60" s="109"/>
      <c r="EW60" s="110"/>
      <c r="EX60" s="1"/>
    </row>
    <row r="61" spans="1:154" x14ac:dyDescent="0.3">
      <c r="A61" s="104"/>
      <c r="B61" s="7"/>
      <c r="C61" s="112"/>
      <c r="D61" s="6"/>
      <c r="E61" s="6"/>
      <c r="F61" s="6"/>
      <c r="G61" s="6"/>
      <c r="H61" s="6"/>
      <c r="I61" s="57"/>
      <c r="J61" s="45"/>
      <c r="K61" s="57"/>
      <c r="L61" s="6"/>
      <c r="M61" s="9"/>
      <c r="N61" s="9"/>
      <c r="O61" s="9"/>
      <c r="P61" s="9"/>
      <c r="Q61" s="9"/>
      <c r="R61" s="9"/>
      <c r="S61" s="12"/>
      <c r="T61" s="12"/>
      <c r="U61" s="12"/>
      <c r="V61" s="57"/>
      <c r="W61" s="57"/>
      <c r="X61" s="6"/>
      <c r="Y61" s="9"/>
      <c r="Z61" s="9"/>
      <c r="AA61" s="9"/>
      <c r="AB61" s="9"/>
      <c r="AC61" s="9"/>
      <c r="AD61" s="9"/>
      <c r="AE61" s="9"/>
      <c r="AF61" s="9"/>
      <c r="AG61" s="9"/>
      <c r="AH61" s="57"/>
      <c r="AI61" s="57"/>
      <c r="AJ61" s="9"/>
      <c r="AK61" s="57"/>
      <c r="AL61" s="57"/>
      <c r="AM61" s="6"/>
      <c r="AN61" s="57"/>
      <c r="AO61" s="58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3"/>
      <c r="BA61" s="63"/>
      <c r="BB61" s="6"/>
      <c r="BC61" s="6"/>
      <c r="BD61" s="6"/>
      <c r="BE61" s="12"/>
      <c r="BF61" s="12"/>
      <c r="BG61" s="12"/>
      <c r="BH61" s="12"/>
      <c r="BI61" s="12"/>
      <c r="BJ61" s="12"/>
      <c r="BK61" s="12"/>
      <c r="BL61" s="63"/>
      <c r="BM61" s="63"/>
      <c r="BN61" s="12"/>
      <c r="BO61" s="63"/>
      <c r="BP61" s="12"/>
      <c r="BQ61" s="63"/>
      <c r="BR61" s="17"/>
      <c r="BS61" s="18"/>
      <c r="BT61" s="108"/>
      <c r="BU61" s="1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3"/>
      <c r="CG61" s="45"/>
      <c r="CH61" s="63"/>
      <c r="CI61" s="12"/>
      <c r="CJ61" s="9"/>
      <c r="CK61" s="9"/>
      <c r="CL61" s="9"/>
      <c r="CM61" s="9"/>
      <c r="CN61" s="9"/>
      <c r="CO61" s="9"/>
      <c r="CP61" s="12"/>
      <c r="CQ61" s="12"/>
      <c r="CR61" s="12"/>
      <c r="CS61" s="63"/>
      <c r="CT61" s="63"/>
      <c r="CU61" s="12"/>
      <c r="CV61" s="9"/>
      <c r="CW61" s="9"/>
      <c r="CX61" s="9"/>
      <c r="CY61" s="9"/>
      <c r="CZ61" s="9"/>
      <c r="DA61" s="9"/>
      <c r="DB61" s="9"/>
      <c r="DC61" s="9"/>
      <c r="DD61" s="9"/>
      <c r="DE61" s="63"/>
      <c r="DF61" s="63"/>
      <c r="DG61" s="9"/>
      <c r="DH61" s="63"/>
      <c r="DI61" s="63"/>
      <c r="DJ61" s="6"/>
      <c r="DK61" s="63"/>
      <c r="DL61" s="15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3"/>
      <c r="DX61" s="63"/>
      <c r="DY61" s="6"/>
      <c r="DZ61" s="12"/>
      <c r="EA61" s="12"/>
      <c r="EB61" s="12"/>
      <c r="EC61" s="12"/>
      <c r="ED61" s="12"/>
      <c r="EE61" s="12"/>
      <c r="EF61" s="12"/>
      <c r="EG61" s="12"/>
      <c r="EH61" s="12"/>
      <c r="EI61" s="63"/>
      <c r="EJ61" s="63"/>
      <c r="EK61" s="6"/>
      <c r="EL61" s="45"/>
      <c r="EM61" s="12"/>
      <c r="EN61" s="63"/>
      <c r="EO61" s="17"/>
      <c r="EP61" s="18"/>
      <c r="EQ61" s="108"/>
      <c r="ER61" s="1" t="s">
        <v>86</v>
      </c>
      <c r="ES61" s="41"/>
      <c r="ET61" s="108"/>
      <c r="EU61" s="108"/>
      <c r="EV61" s="109"/>
      <c r="EW61" s="110"/>
      <c r="EX61" s="1"/>
    </row>
    <row r="62" spans="1:154" x14ac:dyDescent="0.3">
      <c r="A62" s="104"/>
      <c r="B62" s="7"/>
      <c r="C62" s="112"/>
      <c r="D62" s="6"/>
      <c r="E62" s="6"/>
      <c r="F62" s="6"/>
      <c r="G62" s="6"/>
      <c r="H62" s="6"/>
      <c r="I62" s="57"/>
      <c r="J62" s="45"/>
      <c r="K62" s="57"/>
      <c r="L62" s="6"/>
      <c r="M62" s="9"/>
      <c r="N62" s="9"/>
      <c r="O62" s="9"/>
      <c r="P62" s="9"/>
      <c r="Q62" s="9"/>
      <c r="R62" s="9"/>
      <c r="S62" s="12"/>
      <c r="T62" s="12"/>
      <c r="U62" s="12"/>
      <c r="V62" s="57"/>
      <c r="W62" s="57"/>
      <c r="X62" s="6"/>
      <c r="Y62" s="9"/>
      <c r="Z62" s="9"/>
      <c r="AA62" s="9"/>
      <c r="AB62" s="9"/>
      <c r="AC62" s="9"/>
      <c r="AD62" s="9"/>
      <c r="AE62" s="9"/>
      <c r="AF62" s="9"/>
      <c r="AG62" s="9"/>
      <c r="AH62" s="57"/>
      <c r="AI62" s="57"/>
      <c r="AJ62" s="9"/>
      <c r="AK62" s="57"/>
      <c r="AL62" s="57"/>
      <c r="AM62" s="6"/>
      <c r="AN62" s="57"/>
      <c r="AO62" s="58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3"/>
      <c r="BA62" s="63"/>
      <c r="BB62" s="6"/>
      <c r="BC62" s="6"/>
      <c r="BD62" s="6"/>
      <c r="BE62" s="12"/>
      <c r="BF62" s="12"/>
      <c r="BG62" s="12"/>
      <c r="BH62" s="12"/>
      <c r="BI62" s="12"/>
      <c r="BJ62" s="12"/>
      <c r="BK62" s="12"/>
      <c r="BL62" s="63"/>
      <c r="BM62" s="63"/>
      <c r="BN62" s="12"/>
      <c r="BO62" s="63"/>
      <c r="BP62" s="12"/>
      <c r="BQ62" s="63"/>
      <c r="BR62" s="17"/>
      <c r="BS62" s="18"/>
      <c r="BT62" s="108"/>
      <c r="BU62" s="1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3"/>
      <c r="CG62" s="45"/>
      <c r="CH62" s="63"/>
      <c r="CI62" s="12"/>
      <c r="CJ62" s="9"/>
      <c r="CK62" s="9"/>
      <c r="CL62" s="9"/>
      <c r="CM62" s="9"/>
      <c r="CN62" s="9"/>
      <c r="CO62" s="9"/>
      <c r="CP62" s="12"/>
      <c r="CQ62" s="12"/>
      <c r="CR62" s="12"/>
      <c r="CS62" s="63"/>
      <c r="CT62" s="63"/>
      <c r="CU62" s="12"/>
      <c r="CV62" s="9"/>
      <c r="CW62" s="9"/>
      <c r="CX62" s="9"/>
      <c r="CY62" s="9"/>
      <c r="CZ62" s="9"/>
      <c r="DA62" s="9"/>
      <c r="DB62" s="9"/>
      <c r="DC62" s="9"/>
      <c r="DD62" s="9"/>
      <c r="DE62" s="63"/>
      <c r="DF62" s="63"/>
      <c r="DG62" s="9"/>
      <c r="DH62" s="63"/>
      <c r="DI62" s="63"/>
      <c r="DJ62" s="6"/>
      <c r="DK62" s="63"/>
      <c r="DL62" s="15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3"/>
      <c r="DX62" s="63"/>
      <c r="DY62" s="6"/>
      <c r="DZ62" s="12"/>
      <c r="EA62" s="12"/>
      <c r="EB62" s="12"/>
      <c r="EC62" s="12"/>
      <c r="ED62" s="12"/>
      <c r="EE62" s="12"/>
      <c r="EF62" s="12"/>
      <c r="EG62" s="12"/>
      <c r="EH62" s="12"/>
      <c r="EI62" s="63"/>
      <c r="EJ62" s="63"/>
      <c r="EK62" s="6"/>
      <c r="EL62" s="45"/>
      <c r="EM62" s="12"/>
      <c r="EN62" s="63"/>
      <c r="EO62" s="17"/>
      <c r="EP62" s="18"/>
      <c r="EQ62" s="108"/>
      <c r="ER62" s="1" t="s">
        <v>86</v>
      </c>
      <c r="ES62" s="41"/>
      <c r="ET62" s="108"/>
      <c r="EU62" s="108"/>
      <c r="EV62" s="109"/>
      <c r="EW62" s="110"/>
      <c r="EX62" s="1"/>
    </row>
    <row r="63" spans="1:154" x14ac:dyDescent="0.3">
      <c r="A63" s="104"/>
      <c r="B63" s="7"/>
      <c r="C63" s="112"/>
      <c r="D63" s="6"/>
      <c r="E63" s="6"/>
      <c r="F63" s="6"/>
      <c r="G63" s="6"/>
      <c r="H63" s="6"/>
      <c r="I63" s="57"/>
      <c r="J63" s="45"/>
      <c r="K63" s="57"/>
      <c r="L63" s="6"/>
      <c r="M63" s="9"/>
      <c r="N63" s="9"/>
      <c r="O63" s="9"/>
      <c r="P63" s="9"/>
      <c r="Q63" s="9"/>
      <c r="R63" s="9"/>
      <c r="S63" s="12"/>
      <c r="T63" s="12"/>
      <c r="U63" s="12"/>
      <c r="V63" s="57"/>
      <c r="W63" s="57"/>
      <c r="X63" s="6"/>
      <c r="Y63" s="9"/>
      <c r="Z63" s="9"/>
      <c r="AA63" s="9"/>
      <c r="AB63" s="9"/>
      <c r="AC63" s="9"/>
      <c r="AD63" s="9"/>
      <c r="AE63" s="9"/>
      <c r="AF63" s="9"/>
      <c r="AG63" s="9"/>
      <c r="AH63" s="57"/>
      <c r="AI63" s="57"/>
      <c r="AJ63" s="9"/>
      <c r="AK63" s="57"/>
      <c r="AL63" s="57"/>
      <c r="AM63" s="6"/>
      <c r="AN63" s="57"/>
      <c r="AO63" s="58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3"/>
      <c r="BA63" s="63"/>
      <c r="BB63" s="6"/>
      <c r="BC63" s="6"/>
      <c r="BD63" s="6"/>
      <c r="BE63" s="12"/>
      <c r="BF63" s="12"/>
      <c r="BG63" s="12"/>
      <c r="BH63" s="12"/>
      <c r="BI63" s="12"/>
      <c r="BJ63" s="12"/>
      <c r="BK63" s="12"/>
      <c r="BL63" s="63"/>
      <c r="BM63" s="63"/>
      <c r="BN63" s="12"/>
      <c r="BO63" s="63"/>
      <c r="BP63" s="12"/>
      <c r="BQ63" s="63"/>
      <c r="BR63" s="17"/>
      <c r="BS63" s="18"/>
      <c r="BT63" s="108"/>
      <c r="BU63" s="1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3"/>
      <c r="CG63" s="45"/>
      <c r="CH63" s="63"/>
      <c r="CI63" s="12"/>
      <c r="CJ63" s="9"/>
      <c r="CK63" s="9"/>
      <c r="CL63" s="9"/>
      <c r="CM63" s="9"/>
      <c r="CN63" s="9"/>
      <c r="CO63" s="9"/>
      <c r="CP63" s="12"/>
      <c r="CQ63" s="12"/>
      <c r="CR63" s="12"/>
      <c r="CS63" s="63"/>
      <c r="CT63" s="63"/>
      <c r="CU63" s="12"/>
      <c r="CV63" s="9"/>
      <c r="CW63" s="9"/>
      <c r="CX63" s="9"/>
      <c r="CY63" s="9"/>
      <c r="CZ63" s="9"/>
      <c r="DA63" s="9"/>
      <c r="DB63" s="9"/>
      <c r="DC63" s="9"/>
      <c r="DD63" s="9"/>
      <c r="DE63" s="63"/>
      <c r="DF63" s="63"/>
      <c r="DG63" s="9"/>
      <c r="DH63" s="63"/>
      <c r="DI63" s="63"/>
      <c r="DJ63" s="6"/>
      <c r="DK63" s="63"/>
      <c r="DL63" s="15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3"/>
      <c r="DX63" s="63"/>
      <c r="DY63" s="6"/>
      <c r="DZ63" s="12"/>
      <c r="EA63" s="12"/>
      <c r="EB63" s="12"/>
      <c r="EC63" s="12"/>
      <c r="ED63" s="12"/>
      <c r="EE63" s="12"/>
      <c r="EF63" s="12"/>
      <c r="EG63" s="12"/>
      <c r="EH63" s="12"/>
      <c r="EI63" s="63"/>
      <c r="EJ63" s="63"/>
      <c r="EK63" s="6"/>
      <c r="EL63" s="45"/>
      <c r="EM63" s="12"/>
      <c r="EN63" s="63"/>
      <c r="EO63" s="17"/>
      <c r="EP63" s="18"/>
      <c r="EQ63" s="108"/>
      <c r="ER63" s="1" t="s">
        <v>86</v>
      </c>
      <c r="ES63" s="41"/>
      <c r="ET63" s="108"/>
      <c r="EU63" s="108"/>
      <c r="EV63" s="109"/>
      <c r="EW63" s="110"/>
      <c r="EX63" s="1"/>
    </row>
    <row r="64" spans="1:154" x14ac:dyDescent="0.3">
      <c r="A64" s="104"/>
      <c r="B64" s="7"/>
      <c r="C64" s="104"/>
      <c r="D64" s="12"/>
      <c r="E64" s="6"/>
      <c r="F64" s="6"/>
      <c r="G64" s="6"/>
      <c r="H64" s="6"/>
      <c r="I64" s="57"/>
      <c r="J64" s="45"/>
      <c r="K64" s="57"/>
      <c r="L64" s="12"/>
      <c r="M64" s="9"/>
      <c r="N64" s="9"/>
      <c r="O64" s="9"/>
      <c r="P64" s="9"/>
      <c r="Q64" s="9"/>
      <c r="R64" s="9"/>
      <c r="S64" s="12"/>
      <c r="T64" s="12"/>
      <c r="U64" s="12"/>
      <c r="V64" s="57"/>
      <c r="W64" s="57"/>
      <c r="X64" s="12"/>
      <c r="Y64" s="9"/>
      <c r="Z64" s="9"/>
      <c r="AA64" s="9"/>
      <c r="AB64" s="9"/>
      <c r="AC64" s="9"/>
      <c r="AD64" s="9"/>
      <c r="AE64" s="9"/>
      <c r="AF64" s="9"/>
      <c r="AG64" s="9"/>
      <c r="AH64" s="57"/>
      <c r="AI64" s="57"/>
      <c r="AJ64" s="9"/>
      <c r="AK64" s="57"/>
      <c r="AL64" s="57"/>
      <c r="AM64" s="6"/>
      <c r="AN64" s="57"/>
      <c r="AO64" s="58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3"/>
      <c r="BA64" s="63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63"/>
      <c r="BM64" s="63"/>
      <c r="BN64" s="12"/>
      <c r="BO64" s="63"/>
      <c r="BP64" s="12"/>
      <c r="BQ64" s="63"/>
      <c r="BR64" s="17"/>
      <c r="BS64" s="18"/>
      <c r="BT64" s="108"/>
      <c r="BU64" s="1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3"/>
      <c r="CG64" s="45"/>
      <c r="CH64" s="63"/>
      <c r="CI64" s="12"/>
      <c r="CJ64" s="9"/>
      <c r="CK64" s="9"/>
      <c r="CL64" s="9"/>
      <c r="CM64" s="9"/>
      <c r="CN64" s="9"/>
      <c r="CO64" s="9"/>
      <c r="CP64" s="12"/>
      <c r="CQ64" s="12"/>
      <c r="CR64" s="12"/>
      <c r="CS64" s="63"/>
      <c r="CT64" s="63"/>
      <c r="CU64" s="12"/>
      <c r="CV64" s="9"/>
      <c r="CW64" s="9"/>
      <c r="CX64" s="9"/>
      <c r="CY64" s="9"/>
      <c r="CZ64" s="9"/>
      <c r="DA64" s="9"/>
      <c r="DB64" s="9"/>
      <c r="DC64" s="9"/>
      <c r="DD64" s="9"/>
      <c r="DE64" s="63"/>
      <c r="DF64" s="63"/>
      <c r="DG64" s="9"/>
      <c r="DH64" s="63"/>
      <c r="DI64" s="63"/>
      <c r="DJ64" s="66"/>
      <c r="DK64" s="63"/>
      <c r="DL64" s="15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3"/>
      <c r="DX64" s="63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63"/>
      <c r="EJ64" s="63"/>
      <c r="EK64" s="12"/>
      <c r="EL64" s="45"/>
      <c r="EM64" s="12"/>
      <c r="EN64" s="63"/>
      <c r="EO64" s="17"/>
      <c r="EP64" s="18"/>
      <c r="EQ64" s="108"/>
      <c r="ER64" s="1" t="s">
        <v>86</v>
      </c>
      <c r="ES64" s="41"/>
      <c r="ET64" s="108"/>
      <c r="EU64" s="108"/>
      <c r="EV64" s="109"/>
      <c r="EW64" s="110"/>
      <c r="EX64" s="1"/>
    </row>
    <row r="65" spans="1:154" x14ac:dyDescent="0.3">
      <c r="A65" s="104"/>
      <c r="B65" s="7"/>
      <c r="C65" s="104"/>
      <c r="D65" s="12"/>
      <c r="E65" s="6"/>
      <c r="F65" s="6"/>
      <c r="G65" s="6"/>
      <c r="H65" s="6"/>
      <c r="I65" s="57"/>
      <c r="J65" s="45"/>
      <c r="K65" s="57"/>
      <c r="L65" s="12"/>
      <c r="M65" s="9"/>
      <c r="N65" s="9"/>
      <c r="O65" s="9"/>
      <c r="P65" s="9"/>
      <c r="Q65" s="9"/>
      <c r="R65" s="9"/>
      <c r="S65" s="12"/>
      <c r="T65" s="12"/>
      <c r="U65" s="12"/>
      <c r="V65" s="57"/>
      <c r="W65" s="57"/>
      <c r="X65" s="12"/>
      <c r="Y65" s="9"/>
      <c r="Z65" s="9"/>
      <c r="AA65" s="9"/>
      <c r="AB65" s="9"/>
      <c r="AC65" s="9"/>
      <c r="AD65" s="9"/>
      <c r="AE65" s="9"/>
      <c r="AF65" s="9"/>
      <c r="AG65" s="9"/>
      <c r="AH65" s="57"/>
      <c r="AI65" s="57"/>
      <c r="AJ65" s="9"/>
      <c r="AK65" s="57"/>
      <c r="AL65" s="57"/>
      <c r="AM65" s="6"/>
      <c r="AN65" s="57"/>
      <c r="AO65" s="58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3"/>
      <c r="BA65" s="63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63"/>
      <c r="BM65" s="63"/>
      <c r="BN65" s="12"/>
      <c r="BO65" s="63"/>
      <c r="BP65" s="12"/>
      <c r="BQ65" s="63"/>
      <c r="BR65" s="17"/>
      <c r="BS65" s="18"/>
      <c r="BT65" s="108"/>
      <c r="BU65" s="1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3"/>
      <c r="CG65" s="45"/>
      <c r="CH65" s="63"/>
      <c r="CI65" s="12"/>
      <c r="CJ65" s="9"/>
      <c r="CK65" s="9"/>
      <c r="CL65" s="9"/>
      <c r="CM65" s="9"/>
      <c r="CN65" s="9"/>
      <c r="CO65" s="9"/>
      <c r="CP65" s="12"/>
      <c r="CQ65" s="12"/>
      <c r="CR65" s="12"/>
      <c r="CS65" s="63"/>
      <c r="CT65" s="63"/>
      <c r="CU65" s="12"/>
      <c r="CV65" s="9"/>
      <c r="CW65" s="9"/>
      <c r="CX65" s="9"/>
      <c r="CY65" s="9"/>
      <c r="CZ65" s="9"/>
      <c r="DA65" s="9"/>
      <c r="DB65" s="9"/>
      <c r="DC65" s="9"/>
      <c r="DD65" s="9"/>
      <c r="DE65" s="63"/>
      <c r="DF65" s="63"/>
      <c r="DG65" s="9"/>
      <c r="DH65" s="63"/>
      <c r="DI65" s="63"/>
      <c r="DJ65" s="66"/>
      <c r="DK65" s="63"/>
      <c r="DL65" s="15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3"/>
      <c r="DX65" s="63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63"/>
      <c r="EJ65" s="63"/>
      <c r="EK65" s="12"/>
      <c r="EL65" s="45"/>
      <c r="EM65" s="12"/>
      <c r="EN65" s="63"/>
      <c r="EO65" s="17"/>
      <c r="EP65" s="18"/>
      <c r="EQ65" s="108"/>
      <c r="ER65" s="1" t="s">
        <v>86</v>
      </c>
      <c r="ES65" s="41"/>
      <c r="ET65" s="108"/>
      <c r="EU65" s="108"/>
      <c r="EV65" s="109"/>
      <c r="EW65" s="110"/>
      <c r="EX65" s="1"/>
    </row>
    <row r="66" spans="1:154" x14ac:dyDescent="0.3">
      <c r="A66" s="104"/>
      <c r="B66" s="7"/>
      <c r="C66" s="104"/>
      <c r="D66" s="12"/>
      <c r="E66" s="6"/>
      <c r="F66" s="6"/>
      <c r="G66" s="6"/>
      <c r="H66" s="6"/>
      <c r="I66" s="57"/>
      <c r="J66" s="45"/>
      <c r="K66" s="57"/>
      <c r="L66" s="12"/>
      <c r="M66" s="9"/>
      <c r="N66" s="9"/>
      <c r="O66" s="9"/>
      <c r="P66" s="9"/>
      <c r="Q66" s="9"/>
      <c r="R66" s="9"/>
      <c r="S66" s="12"/>
      <c r="T66" s="12"/>
      <c r="U66" s="12"/>
      <c r="V66" s="57"/>
      <c r="W66" s="57"/>
      <c r="X66" s="12"/>
      <c r="Y66" s="9"/>
      <c r="Z66" s="9"/>
      <c r="AA66" s="9"/>
      <c r="AB66" s="9"/>
      <c r="AC66" s="9"/>
      <c r="AD66" s="9"/>
      <c r="AE66" s="9"/>
      <c r="AF66" s="9"/>
      <c r="AG66" s="9"/>
      <c r="AH66" s="57"/>
      <c r="AI66" s="57"/>
      <c r="AJ66" s="9"/>
      <c r="AK66" s="57"/>
      <c r="AL66" s="57"/>
      <c r="AM66" s="6"/>
      <c r="AN66" s="57"/>
      <c r="AO66" s="58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3"/>
      <c r="BA66" s="63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63"/>
      <c r="BM66" s="63"/>
      <c r="BN66" s="12"/>
      <c r="BO66" s="63"/>
      <c r="BP66" s="12"/>
      <c r="BQ66" s="63"/>
      <c r="BR66" s="17"/>
      <c r="BS66" s="18"/>
      <c r="BT66" s="108"/>
      <c r="BU66" s="1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3"/>
      <c r="CG66" s="45"/>
      <c r="CH66" s="63"/>
      <c r="CI66" s="12"/>
      <c r="CJ66" s="9"/>
      <c r="CK66" s="9"/>
      <c r="CL66" s="9"/>
      <c r="CM66" s="9"/>
      <c r="CN66" s="9"/>
      <c r="CO66" s="9"/>
      <c r="CP66" s="12"/>
      <c r="CQ66" s="12"/>
      <c r="CR66" s="12"/>
      <c r="CS66" s="63"/>
      <c r="CT66" s="63"/>
      <c r="CU66" s="12"/>
      <c r="CV66" s="9"/>
      <c r="CW66" s="9"/>
      <c r="CX66" s="9"/>
      <c r="CY66" s="9"/>
      <c r="CZ66" s="9"/>
      <c r="DA66" s="9"/>
      <c r="DB66" s="9"/>
      <c r="DC66" s="9"/>
      <c r="DD66" s="9"/>
      <c r="DE66" s="63"/>
      <c r="DF66" s="63"/>
      <c r="DG66" s="9"/>
      <c r="DH66" s="63"/>
      <c r="DI66" s="63"/>
      <c r="DJ66" s="66"/>
      <c r="DK66" s="63"/>
      <c r="DL66" s="15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3"/>
      <c r="DX66" s="63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63"/>
      <c r="EJ66" s="63"/>
      <c r="EK66" s="12"/>
      <c r="EL66" s="45"/>
      <c r="EM66" s="12"/>
      <c r="EN66" s="63"/>
      <c r="EO66" s="17"/>
      <c r="EP66" s="18"/>
      <c r="EQ66" s="108"/>
      <c r="ER66" s="1" t="s">
        <v>86</v>
      </c>
      <c r="ES66" s="41"/>
      <c r="ET66" s="108"/>
      <c r="EU66" s="108"/>
      <c r="EV66" s="109"/>
      <c r="EW66" s="110"/>
      <c r="EX66" s="1"/>
    </row>
    <row r="67" spans="1:154" x14ac:dyDescent="0.3">
      <c r="A67" s="104"/>
      <c r="B67" s="7"/>
      <c r="C67" s="104"/>
      <c r="D67" s="12"/>
      <c r="E67" s="6"/>
      <c r="F67" s="6"/>
      <c r="G67" s="6"/>
      <c r="H67" s="6"/>
      <c r="I67" s="57"/>
      <c r="J67" s="45"/>
      <c r="K67" s="57"/>
      <c r="L67" s="12"/>
      <c r="M67" s="9"/>
      <c r="N67" s="9"/>
      <c r="O67" s="9"/>
      <c r="P67" s="9"/>
      <c r="Q67" s="9"/>
      <c r="R67" s="9"/>
      <c r="S67" s="12"/>
      <c r="T67" s="12"/>
      <c r="U67" s="12"/>
      <c r="V67" s="57"/>
      <c r="W67" s="57"/>
      <c r="X67" s="12"/>
      <c r="Y67" s="9"/>
      <c r="Z67" s="9"/>
      <c r="AA67" s="9"/>
      <c r="AB67" s="9"/>
      <c r="AC67" s="9"/>
      <c r="AD67" s="9"/>
      <c r="AE67" s="9"/>
      <c r="AF67" s="9"/>
      <c r="AG67" s="9"/>
      <c r="AH67" s="57"/>
      <c r="AI67" s="57"/>
      <c r="AJ67" s="9"/>
      <c r="AK67" s="57"/>
      <c r="AL67" s="57"/>
      <c r="AM67" s="6"/>
      <c r="AN67" s="57"/>
      <c r="AO67" s="58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3"/>
      <c r="BA67" s="63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63"/>
      <c r="BM67" s="63"/>
      <c r="BN67" s="12"/>
      <c r="BO67" s="63"/>
      <c r="BP67" s="12"/>
      <c r="BQ67" s="63"/>
      <c r="BR67" s="17"/>
      <c r="BS67" s="18"/>
      <c r="BT67" s="108"/>
      <c r="BU67" s="1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3"/>
      <c r="CG67" s="45"/>
      <c r="CH67" s="63"/>
      <c r="CI67" s="12"/>
      <c r="CJ67" s="9"/>
      <c r="CK67" s="9"/>
      <c r="CL67" s="9"/>
      <c r="CM67" s="9"/>
      <c r="CN67" s="9"/>
      <c r="CO67" s="9"/>
      <c r="CP67" s="12"/>
      <c r="CQ67" s="12"/>
      <c r="CR67" s="12"/>
      <c r="CS67" s="63"/>
      <c r="CT67" s="63"/>
      <c r="CU67" s="12"/>
      <c r="CV67" s="9"/>
      <c r="CW67" s="9"/>
      <c r="CX67" s="9"/>
      <c r="CY67" s="9"/>
      <c r="CZ67" s="9"/>
      <c r="DA67" s="9"/>
      <c r="DB67" s="9"/>
      <c r="DC67" s="9"/>
      <c r="DD67" s="9"/>
      <c r="DE67" s="63"/>
      <c r="DF67" s="63"/>
      <c r="DG67" s="9"/>
      <c r="DH67" s="63"/>
      <c r="DI67" s="63"/>
      <c r="DJ67" s="66"/>
      <c r="DK67" s="63"/>
      <c r="DL67" s="15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3"/>
      <c r="DX67" s="63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63"/>
      <c r="EJ67" s="63"/>
      <c r="EK67" s="12"/>
      <c r="EL67" s="45"/>
      <c r="EM67" s="12"/>
      <c r="EN67" s="63"/>
      <c r="EO67" s="17"/>
      <c r="EP67" s="18"/>
      <c r="EQ67" s="108"/>
      <c r="ER67" s="1" t="s">
        <v>86</v>
      </c>
      <c r="ES67" s="41"/>
      <c r="ET67" s="108"/>
      <c r="EU67" s="108"/>
      <c r="EV67" s="109"/>
      <c r="EW67" s="110"/>
      <c r="EX67" s="1"/>
    </row>
    <row r="68" spans="1:154" x14ac:dyDescent="0.3">
      <c r="A68" s="104"/>
      <c r="B68" s="7"/>
      <c r="C68" s="104"/>
      <c r="D68" s="12"/>
      <c r="E68" s="6"/>
      <c r="F68" s="6"/>
      <c r="G68" s="6"/>
      <c r="H68" s="6"/>
      <c r="I68" s="57"/>
      <c r="J68" s="45"/>
      <c r="K68" s="57"/>
      <c r="L68" s="12"/>
      <c r="M68" s="9"/>
      <c r="N68" s="9"/>
      <c r="O68" s="9"/>
      <c r="P68" s="9"/>
      <c r="Q68" s="9"/>
      <c r="R68" s="9"/>
      <c r="S68" s="12"/>
      <c r="T68" s="12"/>
      <c r="U68" s="12"/>
      <c r="V68" s="57"/>
      <c r="W68" s="57"/>
      <c r="X68" s="12"/>
      <c r="Y68" s="9"/>
      <c r="Z68" s="9"/>
      <c r="AA68" s="9"/>
      <c r="AB68" s="9"/>
      <c r="AC68" s="9"/>
      <c r="AD68" s="9"/>
      <c r="AE68" s="9"/>
      <c r="AF68" s="9"/>
      <c r="AG68" s="9"/>
      <c r="AH68" s="57"/>
      <c r="AI68" s="57"/>
      <c r="AJ68" s="9"/>
      <c r="AK68" s="57"/>
      <c r="AL68" s="57"/>
      <c r="AM68" s="6"/>
      <c r="AN68" s="57"/>
      <c r="AO68" s="58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3"/>
      <c r="BA68" s="63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63"/>
      <c r="BM68" s="63"/>
      <c r="BN68" s="12"/>
      <c r="BO68" s="63"/>
      <c r="BP68" s="12"/>
      <c r="BQ68" s="63"/>
      <c r="BR68" s="17"/>
      <c r="BS68" s="18"/>
      <c r="BT68" s="108"/>
      <c r="BU68" s="1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3"/>
      <c r="CG68" s="45"/>
      <c r="CH68" s="63"/>
      <c r="CI68" s="12"/>
      <c r="CJ68" s="9"/>
      <c r="CK68" s="9"/>
      <c r="CL68" s="9"/>
      <c r="CM68" s="9"/>
      <c r="CN68" s="9"/>
      <c r="CO68" s="9"/>
      <c r="CP68" s="12"/>
      <c r="CQ68" s="12"/>
      <c r="CR68" s="12"/>
      <c r="CS68" s="63"/>
      <c r="CT68" s="63"/>
      <c r="CU68" s="12"/>
      <c r="CV68" s="9"/>
      <c r="CW68" s="9"/>
      <c r="CX68" s="9"/>
      <c r="CY68" s="9"/>
      <c r="CZ68" s="9"/>
      <c r="DA68" s="9"/>
      <c r="DB68" s="9"/>
      <c r="DC68" s="9"/>
      <c r="DD68" s="9"/>
      <c r="DE68" s="63"/>
      <c r="DF68" s="63"/>
      <c r="DG68" s="9"/>
      <c r="DH68" s="63"/>
      <c r="DI68" s="63"/>
      <c r="DJ68" s="66"/>
      <c r="DK68" s="63"/>
      <c r="DL68" s="15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3"/>
      <c r="DX68" s="63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63"/>
      <c r="EJ68" s="63"/>
      <c r="EK68" s="12"/>
      <c r="EL68" s="45"/>
      <c r="EM68" s="12"/>
      <c r="EN68" s="63"/>
      <c r="EO68" s="17"/>
      <c r="EP68" s="18"/>
      <c r="EQ68" s="108"/>
      <c r="ER68" s="1" t="s">
        <v>86</v>
      </c>
      <c r="ES68" s="41"/>
      <c r="ET68" s="108"/>
      <c r="EU68" s="108"/>
      <c r="EV68" s="109"/>
      <c r="EW68" s="110"/>
      <c r="EX68" s="1"/>
    </row>
    <row r="69" spans="1:154" x14ac:dyDescent="0.3">
      <c r="A69" s="104"/>
      <c r="B69" s="7"/>
      <c r="C69" s="104"/>
      <c r="D69" s="12"/>
      <c r="E69" s="6"/>
      <c r="F69" s="6"/>
      <c r="G69" s="6"/>
      <c r="H69" s="6"/>
      <c r="I69" s="57"/>
      <c r="J69" s="45"/>
      <c r="K69" s="57"/>
      <c r="L69" s="12"/>
      <c r="M69" s="9"/>
      <c r="N69" s="9"/>
      <c r="O69" s="9"/>
      <c r="P69" s="9"/>
      <c r="Q69" s="9"/>
      <c r="R69" s="9"/>
      <c r="S69" s="12"/>
      <c r="T69" s="12"/>
      <c r="U69" s="12"/>
      <c r="V69" s="57"/>
      <c r="W69" s="57"/>
      <c r="X69" s="12"/>
      <c r="Y69" s="9"/>
      <c r="Z69" s="9"/>
      <c r="AA69" s="9"/>
      <c r="AB69" s="9"/>
      <c r="AC69" s="9"/>
      <c r="AD69" s="9"/>
      <c r="AE69" s="9"/>
      <c r="AF69" s="9"/>
      <c r="AG69" s="9"/>
      <c r="AH69" s="57"/>
      <c r="AI69" s="57"/>
      <c r="AJ69" s="9"/>
      <c r="AK69" s="57"/>
      <c r="AL69" s="57"/>
      <c r="AM69" s="6"/>
      <c r="AN69" s="57"/>
      <c r="AO69" s="58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3"/>
      <c r="BA69" s="63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63"/>
      <c r="BM69" s="63"/>
      <c r="BN69" s="12"/>
      <c r="BO69" s="63"/>
      <c r="BP69" s="12"/>
      <c r="BQ69" s="63"/>
      <c r="BR69" s="17"/>
      <c r="BS69" s="18"/>
      <c r="BT69" s="108"/>
      <c r="BU69" s="1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3"/>
      <c r="CG69" s="45"/>
      <c r="CH69" s="63"/>
      <c r="CI69" s="12"/>
      <c r="CJ69" s="9"/>
      <c r="CK69" s="9"/>
      <c r="CL69" s="9"/>
      <c r="CM69" s="9"/>
      <c r="CN69" s="9"/>
      <c r="CO69" s="9"/>
      <c r="CP69" s="12"/>
      <c r="CQ69" s="12"/>
      <c r="CR69" s="12"/>
      <c r="CS69" s="63"/>
      <c r="CT69" s="63"/>
      <c r="CU69" s="12"/>
      <c r="CV69" s="9"/>
      <c r="CW69" s="9"/>
      <c r="CX69" s="9"/>
      <c r="CY69" s="9"/>
      <c r="CZ69" s="9"/>
      <c r="DA69" s="9"/>
      <c r="DB69" s="9"/>
      <c r="DC69" s="9"/>
      <c r="DD69" s="9"/>
      <c r="DE69" s="63"/>
      <c r="DF69" s="63"/>
      <c r="DG69" s="9"/>
      <c r="DH69" s="63"/>
      <c r="DI69" s="63"/>
      <c r="DJ69" s="66"/>
      <c r="DK69" s="63"/>
      <c r="DL69" s="15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3"/>
      <c r="DX69" s="63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63"/>
      <c r="EJ69" s="63"/>
      <c r="EK69" s="12"/>
      <c r="EL69" s="45"/>
      <c r="EM69" s="12"/>
      <c r="EN69" s="63"/>
      <c r="EO69" s="17"/>
      <c r="EP69" s="18"/>
      <c r="EQ69" s="108"/>
      <c r="ER69" s="1" t="s">
        <v>86</v>
      </c>
      <c r="ES69" s="41"/>
      <c r="ET69" s="108"/>
      <c r="EU69" s="108"/>
      <c r="EV69" s="109"/>
      <c r="EW69" s="110"/>
      <c r="EX69" s="1"/>
    </row>
    <row r="70" spans="1:154" x14ac:dyDescent="0.3">
      <c r="A70" s="104"/>
      <c r="B70" s="7"/>
      <c r="C70" s="104"/>
      <c r="D70" s="12"/>
      <c r="E70" s="6"/>
      <c r="F70" s="6"/>
      <c r="G70" s="6"/>
      <c r="H70" s="6"/>
      <c r="I70" s="57"/>
      <c r="J70" s="45"/>
      <c r="K70" s="57"/>
      <c r="L70" s="12"/>
      <c r="M70" s="9"/>
      <c r="N70" s="9"/>
      <c r="O70" s="9"/>
      <c r="P70" s="9"/>
      <c r="Q70" s="9"/>
      <c r="R70" s="9"/>
      <c r="S70" s="12"/>
      <c r="T70" s="12"/>
      <c r="U70" s="12"/>
      <c r="V70" s="57"/>
      <c r="W70" s="57"/>
      <c r="X70" s="12"/>
      <c r="Y70" s="9"/>
      <c r="Z70" s="9"/>
      <c r="AA70" s="9"/>
      <c r="AB70" s="9"/>
      <c r="AC70" s="9"/>
      <c r="AD70" s="9"/>
      <c r="AE70" s="9"/>
      <c r="AF70" s="9"/>
      <c r="AG70" s="9"/>
      <c r="AH70" s="57"/>
      <c r="AI70" s="57"/>
      <c r="AJ70" s="9"/>
      <c r="AK70" s="57"/>
      <c r="AL70" s="57"/>
      <c r="AM70" s="6"/>
      <c r="AN70" s="57"/>
      <c r="AO70" s="58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3"/>
      <c r="BA70" s="63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63"/>
      <c r="BM70" s="63"/>
      <c r="BN70" s="12"/>
      <c r="BO70" s="63"/>
      <c r="BP70" s="12"/>
      <c r="BQ70" s="63"/>
      <c r="BR70" s="17"/>
      <c r="BS70" s="18"/>
      <c r="BT70" s="108"/>
      <c r="BU70" s="1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3"/>
      <c r="CG70" s="45"/>
      <c r="CH70" s="63"/>
      <c r="CI70" s="12"/>
      <c r="CJ70" s="9"/>
      <c r="CK70" s="9"/>
      <c r="CL70" s="9"/>
      <c r="CM70" s="9"/>
      <c r="CN70" s="9"/>
      <c r="CO70" s="9"/>
      <c r="CP70" s="12"/>
      <c r="CQ70" s="12"/>
      <c r="CR70" s="12"/>
      <c r="CS70" s="63"/>
      <c r="CT70" s="63"/>
      <c r="CU70" s="12"/>
      <c r="CV70" s="9"/>
      <c r="CW70" s="9"/>
      <c r="CX70" s="9"/>
      <c r="CY70" s="9"/>
      <c r="CZ70" s="9"/>
      <c r="DA70" s="9"/>
      <c r="DB70" s="9"/>
      <c r="DC70" s="9"/>
      <c r="DD70" s="9"/>
      <c r="DE70" s="63"/>
      <c r="DF70" s="63"/>
      <c r="DG70" s="9"/>
      <c r="DH70" s="63"/>
      <c r="DI70" s="63"/>
      <c r="DJ70" s="66"/>
      <c r="DK70" s="63"/>
      <c r="DL70" s="15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3"/>
      <c r="DX70" s="63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63"/>
      <c r="EJ70" s="63"/>
      <c r="EK70" s="12"/>
      <c r="EL70" s="45"/>
      <c r="EM70" s="12"/>
      <c r="EN70" s="63"/>
      <c r="EO70" s="17"/>
      <c r="EP70" s="18"/>
      <c r="EQ70" s="108"/>
      <c r="ER70" s="1" t="s">
        <v>86</v>
      </c>
      <c r="ES70" s="41"/>
      <c r="ET70" s="108"/>
      <c r="EU70" s="108"/>
      <c r="EV70" s="109"/>
      <c r="EW70" s="110"/>
      <c r="EX70" s="1"/>
    </row>
    <row r="71" spans="1:154" x14ac:dyDescent="0.3">
      <c r="A71" s="104"/>
      <c r="B71" s="7"/>
      <c r="C71" s="104"/>
      <c r="D71" s="12"/>
      <c r="E71" s="6"/>
      <c r="F71" s="6"/>
      <c r="G71" s="6"/>
      <c r="H71" s="6"/>
      <c r="I71" s="57"/>
      <c r="J71" s="45"/>
      <c r="K71" s="57"/>
      <c r="L71" s="12"/>
      <c r="M71" s="9"/>
      <c r="N71" s="9"/>
      <c r="O71" s="9"/>
      <c r="P71" s="9"/>
      <c r="Q71" s="9"/>
      <c r="R71" s="9"/>
      <c r="S71" s="12"/>
      <c r="T71" s="12"/>
      <c r="U71" s="12"/>
      <c r="V71" s="57"/>
      <c r="W71" s="57"/>
      <c r="X71" s="12"/>
      <c r="Y71" s="9"/>
      <c r="Z71" s="9"/>
      <c r="AA71" s="9"/>
      <c r="AB71" s="9"/>
      <c r="AC71" s="9"/>
      <c r="AD71" s="9"/>
      <c r="AE71" s="9"/>
      <c r="AF71" s="9"/>
      <c r="AG71" s="9"/>
      <c r="AH71" s="57"/>
      <c r="AI71" s="57"/>
      <c r="AJ71" s="9"/>
      <c r="AK71" s="57"/>
      <c r="AL71" s="57"/>
      <c r="AM71" s="6"/>
      <c r="AN71" s="57"/>
      <c r="AO71" s="58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3"/>
      <c r="BA71" s="63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63"/>
      <c r="BM71" s="63"/>
      <c r="BN71" s="12"/>
      <c r="BO71" s="63"/>
      <c r="BP71" s="12"/>
      <c r="BQ71" s="63"/>
      <c r="BR71" s="17"/>
      <c r="BS71" s="18"/>
      <c r="BT71" s="108"/>
      <c r="BU71" s="1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3"/>
      <c r="CG71" s="45"/>
      <c r="CH71" s="63"/>
      <c r="CI71" s="12"/>
      <c r="CJ71" s="9"/>
      <c r="CK71" s="9"/>
      <c r="CL71" s="9"/>
      <c r="CM71" s="9"/>
      <c r="CN71" s="9"/>
      <c r="CO71" s="9"/>
      <c r="CP71" s="12"/>
      <c r="CQ71" s="12"/>
      <c r="CR71" s="12"/>
      <c r="CS71" s="63"/>
      <c r="CT71" s="63"/>
      <c r="CU71" s="12"/>
      <c r="CV71" s="9"/>
      <c r="CW71" s="9"/>
      <c r="CX71" s="9"/>
      <c r="CY71" s="9"/>
      <c r="CZ71" s="9"/>
      <c r="DA71" s="9"/>
      <c r="DB71" s="9"/>
      <c r="DC71" s="9"/>
      <c r="DD71" s="9"/>
      <c r="DE71" s="63"/>
      <c r="DF71" s="63"/>
      <c r="DG71" s="9"/>
      <c r="DH71" s="63"/>
      <c r="DI71" s="63"/>
      <c r="DJ71" s="66"/>
      <c r="DK71" s="63"/>
      <c r="DL71" s="15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3"/>
      <c r="DX71" s="63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63"/>
      <c r="EJ71" s="63"/>
      <c r="EK71" s="12"/>
      <c r="EL71" s="45"/>
      <c r="EM71" s="12"/>
      <c r="EN71" s="63"/>
      <c r="EO71" s="17"/>
      <c r="EP71" s="18"/>
      <c r="EQ71" s="108"/>
      <c r="ER71" s="1" t="s">
        <v>86</v>
      </c>
      <c r="ES71" s="41"/>
      <c r="ET71" s="108"/>
      <c r="EU71" s="108"/>
      <c r="EV71" s="109"/>
      <c r="EW71" s="110"/>
      <c r="EX71" s="1"/>
    </row>
    <row r="72" spans="1:154" x14ac:dyDescent="0.3">
      <c r="A72" s="104"/>
      <c r="B72" s="7"/>
      <c r="C72" s="104"/>
      <c r="D72" s="12"/>
      <c r="E72" s="6"/>
      <c r="F72" s="6"/>
      <c r="G72" s="6"/>
      <c r="H72" s="6"/>
      <c r="I72" s="57"/>
      <c r="J72" s="45"/>
      <c r="K72" s="57"/>
      <c r="L72" s="12"/>
      <c r="M72" s="9"/>
      <c r="N72" s="9"/>
      <c r="O72" s="9"/>
      <c r="P72" s="9"/>
      <c r="Q72" s="9"/>
      <c r="R72" s="9"/>
      <c r="S72" s="12"/>
      <c r="T72" s="12"/>
      <c r="U72" s="12"/>
      <c r="V72" s="57"/>
      <c r="W72" s="57"/>
      <c r="X72" s="12"/>
      <c r="Y72" s="9"/>
      <c r="Z72" s="9"/>
      <c r="AA72" s="9"/>
      <c r="AB72" s="9"/>
      <c r="AC72" s="9"/>
      <c r="AD72" s="9"/>
      <c r="AE72" s="9"/>
      <c r="AF72" s="9"/>
      <c r="AG72" s="9"/>
      <c r="AH72" s="57"/>
      <c r="AI72" s="57"/>
      <c r="AJ72" s="9"/>
      <c r="AK72" s="57"/>
      <c r="AL72" s="57"/>
      <c r="AM72" s="6"/>
      <c r="AN72" s="57"/>
      <c r="AO72" s="58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3"/>
      <c r="BA72" s="63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63"/>
      <c r="BM72" s="63"/>
      <c r="BN72" s="12"/>
      <c r="BO72" s="63"/>
      <c r="BP72" s="12"/>
      <c r="BQ72" s="63"/>
      <c r="BR72" s="17"/>
      <c r="BS72" s="18"/>
      <c r="BT72" s="108"/>
      <c r="BU72" s="1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3"/>
      <c r="CG72" s="45"/>
      <c r="CH72" s="63"/>
      <c r="CI72" s="12"/>
      <c r="CJ72" s="9"/>
      <c r="CK72" s="9"/>
      <c r="CL72" s="9"/>
      <c r="CM72" s="9"/>
      <c r="CN72" s="9"/>
      <c r="CO72" s="9"/>
      <c r="CP72" s="12"/>
      <c r="CQ72" s="12"/>
      <c r="CR72" s="12"/>
      <c r="CS72" s="63"/>
      <c r="CT72" s="63"/>
      <c r="CU72" s="12"/>
      <c r="CV72" s="9"/>
      <c r="CW72" s="9"/>
      <c r="CX72" s="9"/>
      <c r="CY72" s="9"/>
      <c r="CZ72" s="9"/>
      <c r="DA72" s="9"/>
      <c r="DB72" s="9"/>
      <c r="DC72" s="9"/>
      <c r="DD72" s="9"/>
      <c r="DE72" s="63"/>
      <c r="DF72" s="63"/>
      <c r="DG72" s="9"/>
      <c r="DH72" s="63"/>
      <c r="DI72" s="63"/>
      <c r="DJ72" s="66"/>
      <c r="DK72" s="63"/>
      <c r="DL72" s="15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3"/>
      <c r="DX72" s="63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63"/>
      <c r="EJ72" s="63"/>
      <c r="EK72" s="12"/>
      <c r="EL72" s="45"/>
      <c r="EM72" s="12"/>
      <c r="EN72" s="63"/>
      <c r="EO72" s="17"/>
      <c r="EP72" s="18"/>
      <c r="EQ72" s="108"/>
      <c r="ER72" s="1"/>
      <c r="ES72" s="41"/>
      <c r="ET72" s="108"/>
      <c r="EU72" s="108"/>
      <c r="EV72" s="109"/>
      <c r="EW72" s="110"/>
      <c r="EX72" s="1"/>
    </row>
    <row r="73" spans="1:154" x14ac:dyDescent="0.3">
      <c r="A73" s="104"/>
      <c r="B73" s="7"/>
      <c r="C73" s="104"/>
      <c r="D73" s="12"/>
      <c r="E73" s="6"/>
      <c r="F73" s="6"/>
      <c r="G73" s="6"/>
      <c r="H73" s="6"/>
      <c r="I73" s="57"/>
      <c r="J73" s="45"/>
      <c r="K73" s="57"/>
      <c r="L73" s="12"/>
      <c r="M73" s="9"/>
      <c r="N73" s="9"/>
      <c r="O73" s="9"/>
      <c r="P73" s="9"/>
      <c r="Q73" s="9"/>
      <c r="R73" s="9"/>
      <c r="S73" s="12"/>
      <c r="T73" s="12"/>
      <c r="U73" s="12"/>
      <c r="V73" s="57"/>
      <c r="W73" s="57"/>
      <c r="X73" s="12"/>
      <c r="Y73" s="9"/>
      <c r="Z73" s="9"/>
      <c r="AA73" s="9"/>
      <c r="AB73" s="9"/>
      <c r="AC73" s="9"/>
      <c r="AD73" s="9"/>
      <c r="AE73" s="9"/>
      <c r="AF73" s="9"/>
      <c r="AG73" s="9"/>
      <c r="AH73" s="57"/>
      <c r="AI73" s="57"/>
      <c r="AJ73" s="9"/>
      <c r="AK73" s="57"/>
      <c r="AL73" s="57"/>
      <c r="AM73" s="6"/>
      <c r="AN73" s="57"/>
      <c r="AO73" s="58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3"/>
      <c r="BA73" s="63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63"/>
      <c r="BM73" s="63"/>
      <c r="BN73" s="12"/>
      <c r="BO73" s="63"/>
      <c r="BP73" s="12"/>
      <c r="BQ73" s="63"/>
      <c r="BR73" s="17"/>
      <c r="BS73" s="18"/>
      <c r="BT73" s="108"/>
      <c r="BU73" s="1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3"/>
      <c r="CG73" s="45"/>
      <c r="CH73" s="63"/>
      <c r="CI73" s="12"/>
      <c r="CJ73" s="9"/>
      <c r="CK73" s="9"/>
      <c r="CL73" s="9"/>
      <c r="CM73" s="9"/>
      <c r="CN73" s="9"/>
      <c r="CO73" s="9"/>
      <c r="CP73" s="12"/>
      <c r="CQ73" s="12"/>
      <c r="CR73" s="12"/>
      <c r="CS73" s="63"/>
      <c r="CT73" s="63"/>
      <c r="CU73" s="12"/>
      <c r="CV73" s="9"/>
      <c r="CW73" s="9"/>
      <c r="CX73" s="9"/>
      <c r="CY73" s="9"/>
      <c r="CZ73" s="9"/>
      <c r="DA73" s="9"/>
      <c r="DB73" s="9"/>
      <c r="DC73" s="9"/>
      <c r="DD73" s="9"/>
      <c r="DE73" s="63"/>
      <c r="DF73" s="63"/>
      <c r="DG73" s="9"/>
      <c r="DH73" s="63"/>
      <c r="DI73" s="63"/>
      <c r="DJ73" s="66"/>
      <c r="DK73" s="63"/>
      <c r="DL73" s="15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3"/>
      <c r="DX73" s="63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63"/>
      <c r="EJ73" s="63"/>
      <c r="EK73" s="12"/>
      <c r="EL73" s="45"/>
      <c r="EM73" s="12"/>
      <c r="EN73" s="63"/>
      <c r="EO73" s="17"/>
      <c r="EP73" s="18"/>
      <c r="EQ73" s="108"/>
      <c r="ER73" s="1"/>
      <c r="ES73" s="41"/>
      <c r="ET73" s="108"/>
      <c r="EU73" s="108"/>
      <c r="EV73" s="109"/>
      <c r="EW73" s="110"/>
      <c r="EX73" s="1"/>
    </row>
    <row r="74" spans="1:154" x14ac:dyDescent="0.3">
      <c r="A74" s="104"/>
      <c r="B74" s="7"/>
      <c r="C74" s="104"/>
      <c r="D74" s="12"/>
      <c r="E74" s="6"/>
      <c r="F74" s="6"/>
      <c r="G74" s="6"/>
      <c r="H74" s="6"/>
      <c r="I74" s="57"/>
      <c r="J74" s="45"/>
      <c r="K74" s="57"/>
      <c r="L74" s="12"/>
      <c r="M74" s="9"/>
      <c r="N74" s="9"/>
      <c r="O74" s="9"/>
      <c r="P74" s="9"/>
      <c r="Q74" s="9"/>
      <c r="R74" s="9"/>
      <c r="S74" s="12"/>
      <c r="T74" s="12"/>
      <c r="U74" s="12"/>
      <c r="V74" s="57"/>
      <c r="W74" s="57"/>
      <c r="X74" s="12"/>
      <c r="Y74" s="9"/>
      <c r="Z74" s="9"/>
      <c r="AA74" s="9"/>
      <c r="AB74" s="9"/>
      <c r="AC74" s="9"/>
      <c r="AD74" s="9"/>
      <c r="AE74" s="9"/>
      <c r="AF74" s="9"/>
      <c r="AG74" s="9"/>
      <c r="AH74" s="57"/>
      <c r="AI74" s="57"/>
      <c r="AJ74" s="9"/>
      <c r="AK74" s="57"/>
      <c r="AL74" s="57"/>
      <c r="AM74" s="6"/>
      <c r="AN74" s="57"/>
      <c r="AO74" s="58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3"/>
      <c r="BA74" s="63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63"/>
      <c r="BM74" s="63"/>
      <c r="BN74" s="12"/>
      <c r="BO74" s="63"/>
      <c r="BP74" s="12"/>
      <c r="BQ74" s="63"/>
      <c r="BR74" s="17"/>
      <c r="BS74" s="18"/>
      <c r="BT74" s="108"/>
      <c r="BU74" s="1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3"/>
      <c r="CG74" s="45"/>
      <c r="CH74" s="63"/>
      <c r="CI74" s="12"/>
      <c r="CJ74" s="9"/>
      <c r="CK74" s="9"/>
      <c r="CL74" s="9"/>
      <c r="CM74" s="9"/>
      <c r="CN74" s="9"/>
      <c r="CO74" s="9"/>
      <c r="CP74" s="12"/>
      <c r="CQ74" s="12"/>
      <c r="CR74" s="12"/>
      <c r="CS74" s="63"/>
      <c r="CT74" s="63"/>
      <c r="CU74" s="12"/>
      <c r="CV74" s="9"/>
      <c r="CW74" s="9"/>
      <c r="CX74" s="9"/>
      <c r="CY74" s="9"/>
      <c r="CZ74" s="9"/>
      <c r="DA74" s="9"/>
      <c r="DB74" s="9"/>
      <c r="DC74" s="9"/>
      <c r="DD74" s="9"/>
      <c r="DE74" s="63"/>
      <c r="DF74" s="63"/>
      <c r="DG74" s="9"/>
      <c r="DH74" s="63"/>
      <c r="DI74" s="63"/>
      <c r="DJ74" s="66"/>
      <c r="DK74" s="63"/>
      <c r="DL74" s="15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3"/>
      <c r="DX74" s="63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63"/>
      <c r="EJ74" s="63"/>
      <c r="EK74" s="12"/>
      <c r="EL74" s="45"/>
      <c r="EM74" s="12"/>
      <c r="EN74" s="63"/>
      <c r="EO74" s="17"/>
      <c r="EP74" s="18"/>
      <c r="EQ74" s="108"/>
      <c r="ER74" s="1"/>
      <c r="ES74" s="41"/>
      <c r="ET74" s="108"/>
      <c r="EU74" s="108"/>
      <c r="EV74" s="109"/>
      <c r="EW74" s="110"/>
      <c r="EX74" s="1"/>
    </row>
    <row r="75" spans="1:154" x14ac:dyDescent="0.3">
      <c r="A75" s="104"/>
      <c r="B75" s="7"/>
      <c r="C75" s="104"/>
      <c r="D75" s="12"/>
      <c r="E75" s="6"/>
      <c r="F75" s="6"/>
      <c r="G75" s="6"/>
      <c r="H75" s="6"/>
      <c r="I75" s="57"/>
      <c r="J75" s="45"/>
      <c r="K75" s="57"/>
      <c r="L75" s="12"/>
      <c r="M75" s="9"/>
      <c r="N75" s="9"/>
      <c r="O75" s="9"/>
      <c r="P75" s="9"/>
      <c r="Q75" s="9"/>
      <c r="R75" s="9"/>
      <c r="S75" s="12"/>
      <c r="T75" s="12"/>
      <c r="U75" s="12"/>
      <c r="V75" s="57"/>
      <c r="W75" s="57"/>
      <c r="X75" s="12"/>
      <c r="Y75" s="9"/>
      <c r="Z75" s="9"/>
      <c r="AA75" s="9"/>
      <c r="AB75" s="9"/>
      <c r="AC75" s="9"/>
      <c r="AD75" s="9"/>
      <c r="AE75" s="9"/>
      <c r="AF75" s="9"/>
      <c r="AG75" s="9"/>
      <c r="AH75" s="57"/>
      <c r="AI75" s="57"/>
      <c r="AJ75" s="9"/>
      <c r="AK75" s="57"/>
      <c r="AL75" s="57"/>
      <c r="AM75" s="6"/>
      <c r="AN75" s="57"/>
      <c r="AO75" s="58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3"/>
      <c r="BA75" s="63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63"/>
      <c r="BM75" s="63"/>
      <c r="BN75" s="12"/>
      <c r="BO75" s="63"/>
      <c r="BP75" s="12"/>
      <c r="BQ75" s="63"/>
      <c r="BR75" s="17"/>
      <c r="BS75" s="18"/>
      <c r="BT75" s="108"/>
      <c r="BU75" s="1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3"/>
      <c r="CG75" s="45"/>
      <c r="CH75" s="63"/>
      <c r="CI75" s="12"/>
      <c r="CJ75" s="9"/>
      <c r="CK75" s="9"/>
      <c r="CL75" s="9"/>
      <c r="CM75" s="9"/>
      <c r="CN75" s="9"/>
      <c r="CO75" s="9"/>
      <c r="CP75" s="12"/>
      <c r="CQ75" s="12"/>
      <c r="CR75" s="12"/>
      <c r="CS75" s="63"/>
      <c r="CT75" s="63"/>
      <c r="CU75" s="12"/>
      <c r="CV75" s="9"/>
      <c r="CW75" s="9"/>
      <c r="CX75" s="9"/>
      <c r="CY75" s="9"/>
      <c r="CZ75" s="9"/>
      <c r="DA75" s="9"/>
      <c r="DB75" s="9"/>
      <c r="DC75" s="9"/>
      <c r="DD75" s="9"/>
      <c r="DE75" s="63"/>
      <c r="DF75" s="63"/>
      <c r="DG75" s="9"/>
      <c r="DH75" s="63"/>
      <c r="DI75" s="63"/>
      <c r="DJ75" s="66"/>
      <c r="DK75" s="63"/>
      <c r="DL75" s="15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3"/>
      <c r="DX75" s="63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63"/>
      <c r="EJ75" s="63"/>
      <c r="EK75" s="12"/>
      <c r="EL75" s="63"/>
      <c r="EM75" s="12"/>
      <c r="EN75" s="63"/>
      <c r="EO75" s="17"/>
      <c r="EP75" s="18"/>
      <c r="EQ75" s="108"/>
      <c r="ER75" s="1"/>
      <c r="ES75" s="41"/>
      <c r="ET75" s="108"/>
      <c r="EU75" s="108"/>
      <c r="EV75" s="109"/>
      <c r="EW75" s="110"/>
      <c r="EX75" s="1"/>
    </row>
    <row r="76" spans="1:154" x14ac:dyDescent="0.3">
      <c r="A76" s="104"/>
      <c r="B76" s="7"/>
      <c r="C76" s="104"/>
      <c r="D76" s="12"/>
      <c r="E76" s="6"/>
      <c r="F76" s="6"/>
      <c r="G76" s="6"/>
      <c r="H76" s="6"/>
      <c r="I76" s="57"/>
      <c r="J76" s="45"/>
      <c r="K76" s="57"/>
      <c r="L76" s="12"/>
      <c r="M76" s="9"/>
      <c r="N76" s="9"/>
      <c r="O76" s="9"/>
      <c r="P76" s="9"/>
      <c r="Q76" s="9"/>
      <c r="R76" s="9"/>
      <c r="S76" s="12"/>
      <c r="T76" s="12"/>
      <c r="U76" s="12"/>
      <c r="V76" s="57"/>
      <c r="W76" s="57"/>
      <c r="X76" s="12"/>
      <c r="Y76" s="9"/>
      <c r="Z76" s="9"/>
      <c r="AA76" s="9"/>
      <c r="AB76" s="9"/>
      <c r="AC76" s="9"/>
      <c r="AD76" s="9"/>
      <c r="AE76" s="9"/>
      <c r="AF76" s="9"/>
      <c r="AG76" s="9"/>
      <c r="AH76" s="57"/>
      <c r="AI76" s="57"/>
      <c r="AJ76" s="9"/>
      <c r="AK76" s="57"/>
      <c r="AL76" s="57"/>
      <c r="AM76" s="6"/>
      <c r="AN76" s="57"/>
      <c r="AO76" s="58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3"/>
      <c r="BA76" s="63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63"/>
      <c r="BM76" s="63"/>
      <c r="BN76" s="12"/>
      <c r="BO76" s="63"/>
      <c r="BP76" s="12"/>
      <c r="BQ76" s="63"/>
      <c r="BR76" s="17"/>
      <c r="BS76" s="18"/>
      <c r="BT76" s="108"/>
      <c r="BU76" s="1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3"/>
      <c r="CG76" s="45"/>
      <c r="CH76" s="63"/>
      <c r="CI76" s="12"/>
      <c r="CJ76" s="9"/>
      <c r="CK76" s="9"/>
      <c r="CL76" s="9"/>
      <c r="CM76" s="9"/>
      <c r="CN76" s="9"/>
      <c r="CO76" s="9"/>
      <c r="CP76" s="12"/>
      <c r="CQ76" s="12"/>
      <c r="CR76" s="12"/>
      <c r="CS76" s="63"/>
      <c r="CT76" s="63"/>
      <c r="CU76" s="12"/>
      <c r="CV76" s="9"/>
      <c r="CW76" s="9"/>
      <c r="CX76" s="9"/>
      <c r="CY76" s="9"/>
      <c r="CZ76" s="9"/>
      <c r="DA76" s="9"/>
      <c r="DB76" s="9"/>
      <c r="DC76" s="9"/>
      <c r="DD76" s="9"/>
      <c r="DE76" s="63"/>
      <c r="DF76" s="63"/>
      <c r="DG76" s="9"/>
      <c r="DH76" s="63"/>
      <c r="DI76" s="63"/>
      <c r="DJ76" s="66"/>
      <c r="DK76" s="63"/>
      <c r="DL76" s="15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3"/>
      <c r="DX76" s="63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63"/>
      <c r="EJ76" s="63"/>
      <c r="EK76" s="12"/>
      <c r="EL76" s="63"/>
      <c r="EM76" s="12"/>
      <c r="EN76" s="63"/>
      <c r="EO76" s="17"/>
      <c r="EP76" s="18"/>
      <c r="EQ76" s="108"/>
      <c r="ER76" s="1"/>
      <c r="ES76" s="41"/>
      <c r="ET76" s="108"/>
      <c r="EU76" s="108"/>
      <c r="EV76" s="109"/>
      <c r="EW76" s="110"/>
      <c r="EX76" s="1"/>
    </row>
    <row r="77" spans="1:154" x14ac:dyDescent="0.3">
      <c r="A77" s="104"/>
      <c r="B77" s="7"/>
      <c r="C77" s="104"/>
      <c r="D77" s="12"/>
      <c r="E77" s="6"/>
      <c r="F77" s="6"/>
      <c r="G77" s="6"/>
      <c r="H77" s="6"/>
      <c r="I77" s="57"/>
      <c r="J77" s="45"/>
      <c r="K77" s="57"/>
      <c r="L77" s="12"/>
      <c r="M77" s="9"/>
      <c r="N77" s="9"/>
      <c r="O77" s="9"/>
      <c r="P77" s="9"/>
      <c r="Q77" s="9"/>
      <c r="R77" s="9"/>
      <c r="S77" s="12"/>
      <c r="T77" s="12"/>
      <c r="U77" s="12"/>
      <c r="V77" s="57"/>
      <c r="W77" s="57"/>
      <c r="X77" s="12"/>
      <c r="Y77" s="9"/>
      <c r="Z77" s="9"/>
      <c r="AA77" s="9"/>
      <c r="AB77" s="9"/>
      <c r="AC77" s="9"/>
      <c r="AD77" s="9"/>
      <c r="AE77" s="9"/>
      <c r="AF77" s="9"/>
      <c r="AG77" s="9"/>
      <c r="AH77" s="57"/>
      <c r="AI77" s="57"/>
      <c r="AJ77" s="9"/>
      <c r="AK77" s="57"/>
      <c r="AL77" s="57"/>
      <c r="AM77" s="6"/>
      <c r="AN77" s="57"/>
      <c r="AO77" s="58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3"/>
      <c r="BA77" s="63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63"/>
      <c r="BM77" s="63"/>
      <c r="BN77" s="12"/>
      <c r="BO77" s="63"/>
      <c r="BP77" s="12"/>
      <c r="BQ77" s="63"/>
      <c r="BR77" s="17"/>
      <c r="BS77" s="18"/>
      <c r="BT77" s="108"/>
      <c r="BU77" s="1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3"/>
      <c r="CG77" s="45"/>
      <c r="CH77" s="63"/>
      <c r="CI77" s="12"/>
      <c r="CJ77" s="9"/>
      <c r="CK77" s="9"/>
      <c r="CL77" s="9"/>
      <c r="CM77" s="9"/>
      <c r="CN77" s="9"/>
      <c r="CO77" s="9"/>
      <c r="CP77" s="12"/>
      <c r="CQ77" s="12"/>
      <c r="CR77" s="12"/>
      <c r="CS77" s="63"/>
      <c r="CT77" s="63"/>
      <c r="CU77" s="12"/>
      <c r="CV77" s="9"/>
      <c r="CW77" s="9"/>
      <c r="CX77" s="9"/>
      <c r="CY77" s="9"/>
      <c r="CZ77" s="9"/>
      <c r="DA77" s="9"/>
      <c r="DB77" s="9"/>
      <c r="DC77" s="9"/>
      <c r="DD77" s="9"/>
      <c r="DE77" s="63"/>
      <c r="DF77" s="63"/>
      <c r="DG77" s="9"/>
      <c r="DH77" s="63"/>
      <c r="DI77" s="63"/>
      <c r="DJ77" s="66"/>
      <c r="DK77" s="63"/>
      <c r="DL77" s="15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3"/>
      <c r="DX77" s="63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63"/>
      <c r="EJ77" s="63"/>
      <c r="EK77" s="12"/>
      <c r="EL77" s="63"/>
      <c r="EM77" s="12"/>
      <c r="EN77" s="63"/>
      <c r="EO77" s="17"/>
      <c r="EP77" s="18"/>
      <c r="EQ77" s="108"/>
      <c r="ER77" s="1"/>
      <c r="ES77" s="41"/>
      <c r="ET77" s="108"/>
      <c r="EU77" s="108"/>
      <c r="EV77" s="109"/>
      <c r="EW77" s="110"/>
      <c r="EX77" s="1"/>
    </row>
    <row r="78" spans="1:154" x14ac:dyDescent="0.3">
      <c r="A78" s="104"/>
      <c r="B78" s="7"/>
      <c r="C78" s="104"/>
      <c r="D78" s="12"/>
      <c r="E78" s="6"/>
      <c r="F78" s="6"/>
      <c r="G78" s="6"/>
      <c r="H78" s="6"/>
      <c r="I78" s="57"/>
      <c r="J78" s="45"/>
      <c r="K78" s="57"/>
      <c r="L78" s="12"/>
      <c r="M78" s="9"/>
      <c r="N78" s="9"/>
      <c r="O78" s="9"/>
      <c r="P78" s="9"/>
      <c r="Q78" s="9"/>
      <c r="R78" s="9"/>
      <c r="S78" s="12"/>
      <c r="T78" s="12"/>
      <c r="U78" s="12"/>
      <c r="V78" s="57"/>
      <c r="W78" s="57"/>
      <c r="X78" s="12"/>
      <c r="Y78" s="9"/>
      <c r="Z78" s="9"/>
      <c r="AA78" s="9"/>
      <c r="AB78" s="9"/>
      <c r="AC78" s="9"/>
      <c r="AD78" s="9"/>
      <c r="AE78" s="9"/>
      <c r="AF78" s="9"/>
      <c r="AG78" s="9"/>
      <c r="AH78" s="57"/>
      <c r="AI78" s="57"/>
      <c r="AJ78" s="9"/>
      <c r="AK78" s="57"/>
      <c r="AL78" s="57"/>
      <c r="AM78" s="6"/>
      <c r="AN78" s="57"/>
      <c r="AO78" s="58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3"/>
      <c r="BA78" s="63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63"/>
      <c r="BM78" s="63"/>
      <c r="BN78" s="12"/>
      <c r="BO78" s="63"/>
      <c r="BP78" s="12"/>
      <c r="BQ78" s="63"/>
      <c r="BR78" s="17"/>
      <c r="BS78" s="18"/>
      <c r="BT78" s="108"/>
      <c r="BU78" s="1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3"/>
      <c r="CG78" s="45"/>
      <c r="CH78" s="63"/>
      <c r="CI78" s="12"/>
      <c r="CJ78" s="9"/>
      <c r="CK78" s="9"/>
      <c r="CL78" s="9"/>
      <c r="CM78" s="9"/>
      <c r="CN78" s="9"/>
      <c r="CO78" s="9"/>
      <c r="CP78" s="12"/>
      <c r="CQ78" s="12"/>
      <c r="CR78" s="12"/>
      <c r="CS78" s="63"/>
      <c r="CT78" s="63"/>
      <c r="CU78" s="12"/>
      <c r="CV78" s="9"/>
      <c r="CW78" s="9"/>
      <c r="CX78" s="9"/>
      <c r="CY78" s="9"/>
      <c r="CZ78" s="9"/>
      <c r="DA78" s="9"/>
      <c r="DB78" s="9"/>
      <c r="DC78" s="9"/>
      <c r="DD78" s="9"/>
      <c r="DE78" s="63"/>
      <c r="DF78" s="63"/>
      <c r="DG78" s="9"/>
      <c r="DH78" s="63"/>
      <c r="DI78" s="63"/>
      <c r="DJ78" s="66"/>
      <c r="DK78" s="63"/>
      <c r="DL78" s="15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3"/>
      <c r="DX78" s="63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63"/>
      <c r="EJ78" s="63"/>
      <c r="EK78" s="12"/>
      <c r="EL78" s="63"/>
      <c r="EM78" s="12"/>
      <c r="EN78" s="63"/>
      <c r="EO78" s="17"/>
      <c r="EP78" s="18"/>
      <c r="EQ78" s="108"/>
      <c r="ER78" s="1"/>
      <c r="ES78" s="41"/>
      <c r="ET78" s="108"/>
      <c r="EU78" s="108"/>
      <c r="EV78" s="109"/>
      <c r="EW78" s="110"/>
      <c r="EX78" s="1"/>
    </row>
    <row r="79" spans="1:154" x14ac:dyDescent="0.3">
      <c r="A79" s="104"/>
      <c r="B79" s="7"/>
      <c r="C79" s="104"/>
      <c r="D79" s="12"/>
      <c r="E79" s="6"/>
      <c r="F79" s="6"/>
      <c r="G79" s="6"/>
      <c r="H79" s="6"/>
      <c r="I79" s="57"/>
      <c r="J79" s="45"/>
      <c r="K79" s="57"/>
      <c r="L79" s="12"/>
      <c r="M79" s="9"/>
      <c r="N79" s="9"/>
      <c r="O79" s="9"/>
      <c r="P79" s="9"/>
      <c r="Q79" s="9"/>
      <c r="R79" s="9"/>
      <c r="S79" s="12"/>
      <c r="T79" s="12"/>
      <c r="U79" s="12"/>
      <c r="V79" s="57"/>
      <c r="W79" s="57"/>
      <c r="X79" s="12"/>
      <c r="Y79" s="9"/>
      <c r="Z79" s="9"/>
      <c r="AA79" s="9"/>
      <c r="AB79" s="9"/>
      <c r="AC79" s="9"/>
      <c r="AD79" s="9"/>
      <c r="AE79" s="9"/>
      <c r="AF79" s="9"/>
      <c r="AG79" s="9"/>
      <c r="AH79" s="57"/>
      <c r="AI79" s="57"/>
      <c r="AJ79" s="9"/>
      <c r="AK79" s="57"/>
      <c r="AL79" s="57"/>
      <c r="AM79" s="6"/>
      <c r="AN79" s="57"/>
      <c r="AO79" s="58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3"/>
      <c r="BA79" s="63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63"/>
      <c r="BM79" s="63"/>
      <c r="BN79" s="12"/>
      <c r="BO79" s="63"/>
      <c r="BP79" s="12"/>
      <c r="BQ79" s="63"/>
      <c r="BR79" s="17"/>
      <c r="BS79" s="18"/>
      <c r="BT79" s="108"/>
      <c r="BU79" s="1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3"/>
      <c r="CG79" s="45"/>
      <c r="CH79" s="63"/>
      <c r="CI79" s="12"/>
      <c r="CJ79" s="9"/>
      <c r="CK79" s="9"/>
      <c r="CL79" s="9"/>
      <c r="CM79" s="9"/>
      <c r="CN79" s="9"/>
      <c r="CO79" s="9"/>
      <c r="CP79" s="12"/>
      <c r="CQ79" s="12"/>
      <c r="CR79" s="12"/>
      <c r="CS79" s="63"/>
      <c r="CT79" s="63"/>
      <c r="CU79" s="12"/>
      <c r="CV79" s="9"/>
      <c r="CW79" s="9"/>
      <c r="CX79" s="9"/>
      <c r="CY79" s="9"/>
      <c r="CZ79" s="9"/>
      <c r="DA79" s="9"/>
      <c r="DB79" s="9"/>
      <c r="DC79" s="9"/>
      <c r="DD79" s="9"/>
      <c r="DE79" s="63"/>
      <c r="DF79" s="63"/>
      <c r="DG79" s="9"/>
      <c r="DH79" s="63"/>
      <c r="DI79" s="63"/>
      <c r="DJ79" s="66"/>
      <c r="DK79" s="63"/>
      <c r="DL79" s="15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3"/>
      <c r="DX79" s="63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63"/>
      <c r="EJ79" s="63"/>
      <c r="EK79" s="12"/>
      <c r="EL79" s="63"/>
      <c r="EM79" s="12"/>
      <c r="EN79" s="63"/>
      <c r="EO79" s="17"/>
      <c r="EP79" s="18"/>
      <c r="EQ79" s="108"/>
      <c r="ER79" s="1"/>
      <c r="ES79" s="41"/>
      <c r="ET79" s="108"/>
      <c r="EU79" s="108"/>
      <c r="EV79" s="109"/>
      <c r="EW79" s="110"/>
      <c r="EX79" s="1"/>
    </row>
    <row r="80" spans="1:154" x14ac:dyDescent="0.3">
      <c r="A80" s="104"/>
      <c r="B80" s="7"/>
      <c r="C80" s="104"/>
      <c r="D80" s="12"/>
      <c r="E80" s="6"/>
      <c r="F80" s="6"/>
      <c r="G80" s="6"/>
      <c r="H80" s="6"/>
      <c r="I80" s="57"/>
      <c r="J80" s="45"/>
      <c r="K80" s="57"/>
      <c r="L80" s="12"/>
      <c r="M80" s="9"/>
      <c r="N80" s="9"/>
      <c r="O80" s="9"/>
      <c r="P80" s="9"/>
      <c r="Q80" s="9"/>
      <c r="R80" s="9"/>
      <c r="S80" s="12"/>
      <c r="T80" s="12"/>
      <c r="U80" s="12"/>
      <c r="V80" s="57"/>
      <c r="W80" s="57"/>
      <c r="X80" s="12"/>
      <c r="Y80" s="9"/>
      <c r="Z80" s="9"/>
      <c r="AA80" s="9"/>
      <c r="AB80" s="9"/>
      <c r="AC80" s="9"/>
      <c r="AD80" s="9"/>
      <c r="AE80" s="9"/>
      <c r="AF80" s="9"/>
      <c r="AG80" s="9"/>
      <c r="AH80" s="57"/>
      <c r="AI80" s="57"/>
      <c r="AJ80" s="9"/>
      <c r="AK80" s="57"/>
      <c r="AL80" s="57"/>
      <c r="AM80" s="6"/>
      <c r="AN80" s="57"/>
      <c r="AO80" s="58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3"/>
      <c r="BA80" s="63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63"/>
      <c r="BM80" s="63"/>
      <c r="BN80" s="12"/>
      <c r="BO80" s="63"/>
      <c r="BP80" s="12"/>
      <c r="BQ80" s="63"/>
      <c r="BR80" s="17"/>
      <c r="BS80" s="18"/>
      <c r="BT80" s="108"/>
      <c r="BU80" s="1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3"/>
      <c r="CG80" s="45"/>
      <c r="CH80" s="63"/>
      <c r="CI80" s="12"/>
      <c r="CJ80" s="9"/>
      <c r="CK80" s="9"/>
      <c r="CL80" s="9"/>
      <c r="CM80" s="9"/>
      <c r="CN80" s="9"/>
      <c r="CO80" s="9"/>
      <c r="CP80" s="12"/>
      <c r="CQ80" s="12"/>
      <c r="CR80" s="12"/>
      <c r="CS80" s="63"/>
      <c r="CT80" s="63"/>
      <c r="CU80" s="12"/>
      <c r="CV80" s="9"/>
      <c r="CW80" s="9"/>
      <c r="CX80" s="9"/>
      <c r="CY80" s="9"/>
      <c r="CZ80" s="9"/>
      <c r="DA80" s="9"/>
      <c r="DB80" s="9"/>
      <c r="DC80" s="9"/>
      <c r="DD80" s="9"/>
      <c r="DE80" s="63"/>
      <c r="DF80" s="63"/>
      <c r="DG80" s="9"/>
      <c r="DH80" s="63"/>
      <c r="DI80" s="63"/>
      <c r="DJ80" s="66"/>
      <c r="DK80" s="63"/>
      <c r="DL80" s="15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3"/>
      <c r="DX80" s="63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63"/>
      <c r="EJ80" s="63"/>
      <c r="EK80" s="12"/>
      <c r="EL80" s="63"/>
      <c r="EM80" s="12"/>
      <c r="EN80" s="63"/>
      <c r="EO80" s="17"/>
      <c r="EP80" s="18"/>
      <c r="EQ80" s="108"/>
      <c r="ER80" s="1"/>
      <c r="ES80" s="41"/>
      <c r="ET80" s="108"/>
      <c r="EU80" s="108"/>
      <c r="EV80" s="109"/>
      <c r="EW80" s="110"/>
      <c r="EX80" s="1"/>
    </row>
    <row r="81" spans="1:154" x14ac:dyDescent="0.3">
      <c r="A81" s="104"/>
      <c r="B81" s="7"/>
      <c r="C81" s="104"/>
      <c r="D81" s="12"/>
      <c r="E81" s="6"/>
      <c r="F81" s="6"/>
      <c r="G81" s="6"/>
      <c r="H81" s="6"/>
      <c r="I81" s="57"/>
      <c r="J81" s="45"/>
      <c r="K81" s="57"/>
      <c r="L81" s="12"/>
      <c r="M81" s="9"/>
      <c r="N81" s="9"/>
      <c r="O81" s="9"/>
      <c r="P81" s="9"/>
      <c r="Q81" s="9"/>
      <c r="R81" s="9"/>
      <c r="S81" s="12"/>
      <c r="T81" s="12"/>
      <c r="U81" s="12"/>
      <c r="V81" s="57"/>
      <c r="W81" s="57"/>
      <c r="X81" s="12"/>
      <c r="Y81" s="9"/>
      <c r="Z81" s="9"/>
      <c r="AA81" s="9"/>
      <c r="AB81" s="9"/>
      <c r="AC81" s="9"/>
      <c r="AD81" s="9"/>
      <c r="AE81" s="9"/>
      <c r="AF81" s="9"/>
      <c r="AG81" s="9"/>
      <c r="AH81" s="57"/>
      <c r="AI81" s="57"/>
      <c r="AJ81" s="9"/>
      <c r="AK81" s="57"/>
      <c r="AL81" s="57"/>
      <c r="AM81" s="6"/>
      <c r="AN81" s="57"/>
      <c r="AO81" s="58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3"/>
      <c r="BA81" s="63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63"/>
      <c r="BM81" s="63"/>
      <c r="BN81" s="12"/>
      <c r="BO81" s="63"/>
      <c r="BP81" s="12"/>
      <c r="BQ81" s="63"/>
      <c r="BR81" s="17"/>
      <c r="BS81" s="18"/>
      <c r="BT81" s="108"/>
      <c r="BU81" s="1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3"/>
      <c r="CG81" s="45"/>
      <c r="CH81" s="63"/>
      <c r="CI81" s="12"/>
      <c r="CJ81" s="9"/>
      <c r="CK81" s="9"/>
      <c r="CL81" s="9"/>
      <c r="CM81" s="9"/>
      <c r="CN81" s="9"/>
      <c r="CO81" s="9"/>
      <c r="CP81" s="12"/>
      <c r="CQ81" s="12"/>
      <c r="CR81" s="12"/>
      <c r="CS81" s="63"/>
      <c r="CT81" s="63"/>
      <c r="CU81" s="12"/>
      <c r="CV81" s="9"/>
      <c r="CW81" s="9"/>
      <c r="CX81" s="9"/>
      <c r="CY81" s="9"/>
      <c r="CZ81" s="9"/>
      <c r="DA81" s="9"/>
      <c r="DB81" s="9"/>
      <c r="DC81" s="9"/>
      <c r="DD81" s="9"/>
      <c r="DE81" s="63"/>
      <c r="DF81" s="63"/>
      <c r="DG81" s="9"/>
      <c r="DH81" s="63"/>
      <c r="DI81" s="63"/>
      <c r="DJ81" s="66"/>
      <c r="DK81" s="63"/>
      <c r="DL81" s="15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3"/>
      <c r="DX81" s="63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63"/>
      <c r="EJ81" s="63"/>
      <c r="EK81" s="12"/>
      <c r="EL81" s="63"/>
      <c r="EM81" s="12"/>
      <c r="EN81" s="63"/>
      <c r="EO81" s="17"/>
      <c r="EP81" s="18"/>
      <c r="EQ81" s="108"/>
      <c r="ER81" s="1"/>
      <c r="ES81" s="41"/>
      <c r="ET81" s="108"/>
      <c r="EU81" s="108"/>
      <c r="EV81" s="109"/>
      <c r="EW81" s="110"/>
      <c r="EX81" s="1"/>
    </row>
    <row r="82" spans="1:154" x14ac:dyDescent="0.3">
      <c r="A82" s="104"/>
      <c r="B82" s="7"/>
      <c r="C82" s="104"/>
      <c r="D82" s="12"/>
      <c r="E82" s="6"/>
      <c r="F82" s="6"/>
      <c r="G82" s="6"/>
      <c r="H82" s="6"/>
      <c r="I82" s="57"/>
      <c r="J82" s="45"/>
      <c r="K82" s="57"/>
      <c r="L82" s="12"/>
      <c r="M82" s="9"/>
      <c r="N82" s="9"/>
      <c r="O82" s="9"/>
      <c r="P82" s="9"/>
      <c r="Q82" s="9"/>
      <c r="R82" s="9"/>
      <c r="S82" s="12"/>
      <c r="T82" s="12"/>
      <c r="U82" s="12"/>
      <c r="V82" s="57"/>
      <c r="W82" s="57"/>
      <c r="X82" s="12"/>
      <c r="Y82" s="9"/>
      <c r="Z82" s="9"/>
      <c r="AA82" s="9"/>
      <c r="AB82" s="9"/>
      <c r="AC82" s="9"/>
      <c r="AD82" s="9"/>
      <c r="AE82" s="9"/>
      <c r="AF82" s="9"/>
      <c r="AG82" s="9"/>
      <c r="AH82" s="57"/>
      <c r="AI82" s="57"/>
      <c r="AJ82" s="9"/>
      <c r="AK82" s="57"/>
      <c r="AL82" s="57"/>
      <c r="AM82" s="6"/>
      <c r="AN82" s="57"/>
      <c r="AO82" s="58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3"/>
      <c r="BA82" s="63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63"/>
      <c r="BM82" s="63"/>
      <c r="BN82" s="12"/>
      <c r="BO82" s="63"/>
      <c r="BP82" s="12"/>
      <c r="BQ82" s="63"/>
      <c r="BR82" s="17"/>
      <c r="BS82" s="18"/>
      <c r="BT82" s="108"/>
      <c r="BU82" s="1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3"/>
      <c r="CG82" s="45"/>
      <c r="CH82" s="63"/>
      <c r="CI82" s="12"/>
      <c r="CJ82" s="9"/>
      <c r="CK82" s="9"/>
      <c r="CL82" s="9"/>
      <c r="CM82" s="9"/>
      <c r="CN82" s="9"/>
      <c r="CO82" s="9"/>
      <c r="CP82" s="12"/>
      <c r="CQ82" s="12"/>
      <c r="CR82" s="12"/>
      <c r="CS82" s="63"/>
      <c r="CT82" s="63"/>
      <c r="CU82" s="12"/>
      <c r="CV82" s="9"/>
      <c r="CW82" s="9"/>
      <c r="CX82" s="9"/>
      <c r="CY82" s="9"/>
      <c r="CZ82" s="9"/>
      <c r="DA82" s="9"/>
      <c r="DB82" s="9"/>
      <c r="DC82" s="9"/>
      <c r="DD82" s="9"/>
      <c r="DE82" s="63"/>
      <c r="DF82" s="63"/>
      <c r="DG82" s="9"/>
      <c r="DH82" s="63"/>
      <c r="DI82" s="63"/>
      <c r="DJ82" s="66"/>
      <c r="DK82" s="63"/>
      <c r="DL82" s="15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3"/>
      <c r="DX82" s="63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63"/>
      <c r="EJ82" s="63"/>
      <c r="EK82" s="12"/>
      <c r="EL82" s="63"/>
      <c r="EM82" s="12"/>
      <c r="EN82" s="63"/>
      <c r="EO82" s="17"/>
      <c r="EP82" s="18"/>
      <c r="EQ82" s="108"/>
      <c r="ER82" s="1"/>
      <c r="ES82" s="41"/>
      <c r="ET82" s="108"/>
      <c r="EU82" s="108"/>
      <c r="EV82" s="109"/>
      <c r="EW82" s="110"/>
      <c r="EX82" s="1"/>
    </row>
    <row r="83" spans="1:154" x14ac:dyDescent="0.3">
      <c r="A83" s="104"/>
      <c r="B83" s="7"/>
      <c r="C83" s="104"/>
      <c r="D83" s="12"/>
      <c r="E83" s="6"/>
      <c r="F83" s="6"/>
      <c r="G83" s="6"/>
      <c r="H83" s="6"/>
      <c r="I83" s="57"/>
      <c r="J83" s="45"/>
      <c r="K83" s="57"/>
      <c r="L83" s="12"/>
      <c r="M83" s="9"/>
      <c r="N83" s="9"/>
      <c r="O83" s="9"/>
      <c r="P83" s="9"/>
      <c r="Q83" s="9"/>
      <c r="R83" s="9"/>
      <c r="S83" s="12"/>
      <c r="T83" s="12"/>
      <c r="U83" s="12"/>
      <c r="V83" s="57"/>
      <c r="W83" s="57"/>
      <c r="X83" s="12"/>
      <c r="Y83" s="9"/>
      <c r="Z83" s="9"/>
      <c r="AA83" s="9"/>
      <c r="AB83" s="9"/>
      <c r="AC83" s="9"/>
      <c r="AD83" s="9"/>
      <c r="AE83" s="9"/>
      <c r="AF83" s="9"/>
      <c r="AG83" s="9"/>
      <c r="AH83" s="57"/>
      <c r="AI83" s="57"/>
      <c r="AJ83" s="9"/>
      <c r="AK83" s="57"/>
      <c r="AL83" s="57"/>
      <c r="AM83" s="6"/>
      <c r="AN83" s="57"/>
      <c r="AO83" s="58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3"/>
      <c r="BA83" s="63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63"/>
      <c r="BM83" s="63"/>
      <c r="BN83" s="12"/>
      <c r="BO83" s="63"/>
      <c r="BP83" s="12"/>
      <c r="BQ83" s="63"/>
      <c r="BR83" s="17"/>
      <c r="BS83" s="18"/>
      <c r="BT83" s="108"/>
      <c r="BU83" s="1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3"/>
      <c r="CG83" s="45"/>
      <c r="CH83" s="63"/>
      <c r="CI83" s="12"/>
      <c r="CJ83" s="9"/>
      <c r="CK83" s="9"/>
      <c r="CL83" s="9"/>
      <c r="CM83" s="9"/>
      <c r="CN83" s="9"/>
      <c r="CO83" s="9"/>
      <c r="CP83" s="12"/>
      <c r="CQ83" s="12"/>
      <c r="CR83" s="12"/>
      <c r="CS83" s="63"/>
      <c r="CT83" s="63"/>
      <c r="CU83" s="12"/>
      <c r="CV83" s="9"/>
      <c r="CW83" s="9"/>
      <c r="CX83" s="9"/>
      <c r="CY83" s="9"/>
      <c r="CZ83" s="9"/>
      <c r="DA83" s="9"/>
      <c r="DB83" s="9"/>
      <c r="DC83" s="9"/>
      <c r="DD83" s="9"/>
      <c r="DE83" s="63"/>
      <c r="DF83" s="63"/>
      <c r="DG83" s="9"/>
      <c r="DH83" s="63"/>
      <c r="DI83" s="63"/>
      <c r="DJ83" s="66"/>
      <c r="DK83" s="63"/>
      <c r="DL83" s="15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3"/>
      <c r="DX83" s="63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63"/>
      <c r="EJ83" s="63"/>
      <c r="EK83" s="12"/>
      <c r="EL83" s="63"/>
      <c r="EM83" s="12"/>
      <c r="EN83" s="63"/>
      <c r="EO83" s="17"/>
      <c r="EP83" s="18"/>
      <c r="EQ83" s="108"/>
      <c r="ER83" s="1"/>
      <c r="ES83" s="41"/>
      <c r="ET83" s="108"/>
      <c r="EU83" s="108"/>
      <c r="EV83" s="109"/>
      <c r="EW83" s="110"/>
      <c r="EX83" s="1"/>
    </row>
    <row r="84" spans="1:154" x14ac:dyDescent="0.3">
      <c r="A84" s="104"/>
      <c r="B84" s="7"/>
      <c r="C84" s="104"/>
      <c r="D84" s="12"/>
      <c r="E84" s="6"/>
      <c r="F84" s="6"/>
      <c r="G84" s="6"/>
      <c r="H84" s="6"/>
      <c r="I84" s="57"/>
      <c r="J84" s="45"/>
      <c r="K84" s="57"/>
      <c r="L84" s="12"/>
      <c r="M84" s="9"/>
      <c r="N84" s="9"/>
      <c r="O84" s="9"/>
      <c r="P84" s="9"/>
      <c r="Q84" s="9"/>
      <c r="R84" s="9"/>
      <c r="S84" s="12"/>
      <c r="T84" s="12"/>
      <c r="U84" s="12"/>
      <c r="V84" s="57"/>
      <c r="W84" s="57"/>
      <c r="X84" s="12"/>
      <c r="Y84" s="9"/>
      <c r="Z84" s="9"/>
      <c r="AA84" s="9"/>
      <c r="AB84" s="9"/>
      <c r="AC84" s="9"/>
      <c r="AD84" s="9"/>
      <c r="AE84" s="9"/>
      <c r="AF84" s="9"/>
      <c r="AG84" s="9"/>
      <c r="AH84" s="57"/>
      <c r="AI84" s="57"/>
      <c r="AJ84" s="9"/>
      <c r="AK84" s="57"/>
      <c r="AL84" s="57"/>
      <c r="AM84" s="6"/>
      <c r="AN84" s="57"/>
      <c r="AO84" s="58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3"/>
      <c r="BA84" s="63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63"/>
      <c r="BM84" s="63"/>
      <c r="BN84" s="12"/>
      <c r="BO84" s="63"/>
      <c r="BP84" s="12"/>
      <c r="BQ84" s="63"/>
      <c r="BR84" s="17"/>
      <c r="BS84" s="18"/>
      <c r="BT84" s="108"/>
      <c r="BU84" s="1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3"/>
      <c r="CG84" s="45"/>
      <c r="CH84" s="63"/>
      <c r="CI84" s="12"/>
      <c r="CJ84" s="9"/>
      <c r="CK84" s="9"/>
      <c r="CL84" s="9"/>
      <c r="CM84" s="9"/>
      <c r="CN84" s="9"/>
      <c r="CO84" s="9"/>
      <c r="CP84" s="12"/>
      <c r="CQ84" s="12"/>
      <c r="CR84" s="12"/>
      <c r="CS84" s="63"/>
      <c r="CT84" s="63"/>
      <c r="CU84" s="12"/>
      <c r="CV84" s="9"/>
      <c r="CW84" s="9"/>
      <c r="CX84" s="9"/>
      <c r="CY84" s="9"/>
      <c r="CZ84" s="9"/>
      <c r="DA84" s="9"/>
      <c r="DB84" s="9"/>
      <c r="DC84" s="9"/>
      <c r="DD84" s="9"/>
      <c r="DE84" s="63"/>
      <c r="DF84" s="63"/>
      <c r="DG84" s="9"/>
      <c r="DH84" s="63"/>
      <c r="DI84" s="63"/>
      <c r="DJ84" s="66"/>
      <c r="DK84" s="63"/>
      <c r="DL84" s="15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3"/>
      <c r="DX84" s="63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63"/>
      <c r="EJ84" s="63"/>
      <c r="EK84" s="12"/>
      <c r="EL84" s="63"/>
      <c r="EM84" s="12"/>
      <c r="EN84" s="63"/>
      <c r="EO84" s="17"/>
      <c r="EP84" s="18"/>
      <c r="EQ84" s="108"/>
      <c r="ER84" s="1"/>
      <c r="ES84" s="41"/>
      <c r="ET84" s="108"/>
      <c r="EU84" s="108"/>
      <c r="EV84" s="109"/>
      <c r="EW84" s="110"/>
      <c r="EX84" s="1"/>
    </row>
    <row r="85" spans="1:154" x14ac:dyDescent="0.3">
      <c r="A85" s="104"/>
      <c r="B85" s="7"/>
      <c r="C85" s="104"/>
      <c r="D85" s="12"/>
      <c r="E85" s="6"/>
      <c r="F85" s="6"/>
      <c r="G85" s="6"/>
      <c r="H85" s="6"/>
      <c r="I85" s="57"/>
      <c r="J85" s="45"/>
      <c r="K85" s="57"/>
      <c r="L85" s="12"/>
      <c r="M85" s="9"/>
      <c r="N85" s="9"/>
      <c r="O85" s="9"/>
      <c r="P85" s="9"/>
      <c r="Q85" s="9"/>
      <c r="R85" s="9"/>
      <c r="S85" s="12"/>
      <c r="T85" s="12"/>
      <c r="U85" s="12"/>
      <c r="V85" s="57"/>
      <c r="W85" s="57"/>
      <c r="X85" s="12"/>
      <c r="Y85" s="9"/>
      <c r="Z85" s="9"/>
      <c r="AA85" s="9"/>
      <c r="AB85" s="9"/>
      <c r="AC85" s="9"/>
      <c r="AD85" s="9"/>
      <c r="AE85" s="9"/>
      <c r="AF85" s="9"/>
      <c r="AG85" s="9"/>
      <c r="AH85" s="57"/>
      <c r="AI85" s="57"/>
      <c r="AJ85" s="9"/>
      <c r="AK85" s="57"/>
      <c r="AL85" s="57"/>
      <c r="AM85" s="6"/>
      <c r="AN85" s="57"/>
      <c r="AO85" s="58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3"/>
      <c r="BA85" s="63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63"/>
      <c r="BM85" s="63"/>
      <c r="BN85" s="12"/>
      <c r="BO85" s="63"/>
      <c r="BP85" s="12"/>
      <c r="BQ85" s="63"/>
      <c r="BR85" s="17"/>
      <c r="BS85" s="18"/>
      <c r="BT85" s="108"/>
      <c r="BU85" s="1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3"/>
      <c r="CG85" s="45"/>
      <c r="CH85" s="63"/>
      <c r="CI85" s="12"/>
      <c r="CJ85" s="9"/>
      <c r="CK85" s="9"/>
      <c r="CL85" s="9"/>
      <c r="CM85" s="9"/>
      <c r="CN85" s="9"/>
      <c r="CO85" s="9"/>
      <c r="CP85" s="12"/>
      <c r="CQ85" s="12"/>
      <c r="CR85" s="12"/>
      <c r="CS85" s="63"/>
      <c r="CT85" s="63"/>
      <c r="CU85" s="12"/>
      <c r="CV85" s="9"/>
      <c r="CW85" s="9"/>
      <c r="CX85" s="9"/>
      <c r="CY85" s="9"/>
      <c r="CZ85" s="9"/>
      <c r="DA85" s="9"/>
      <c r="DB85" s="9"/>
      <c r="DC85" s="9"/>
      <c r="DD85" s="9"/>
      <c r="DE85" s="63"/>
      <c r="DF85" s="63"/>
      <c r="DG85" s="9"/>
      <c r="DH85" s="63"/>
      <c r="DI85" s="63"/>
      <c r="DJ85" s="66"/>
      <c r="DK85" s="63"/>
      <c r="DL85" s="15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3"/>
      <c r="DX85" s="63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63"/>
      <c r="EJ85" s="63"/>
      <c r="EK85" s="12"/>
      <c r="EL85" s="63"/>
      <c r="EM85" s="12"/>
      <c r="EN85" s="63"/>
      <c r="EO85" s="17"/>
      <c r="EP85" s="18"/>
      <c r="EQ85" s="108"/>
      <c r="ER85" s="1"/>
      <c r="ES85" s="41"/>
      <c r="ET85" s="108"/>
      <c r="EU85" s="108"/>
      <c r="EV85" s="109"/>
      <c r="EW85" s="110"/>
      <c r="EX85" s="1"/>
    </row>
    <row r="86" spans="1:154" x14ac:dyDescent="0.3">
      <c r="A86" s="104"/>
      <c r="B86" s="7"/>
      <c r="C86" s="104"/>
      <c r="D86" s="12"/>
      <c r="E86" s="6"/>
      <c r="F86" s="6"/>
      <c r="G86" s="6"/>
      <c r="H86" s="6"/>
      <c r="I86" s="57"/>
      <c r="J86" s="45"/>
      <c r="K86" s="57"/>
      <c r="L86" s="12"/>
      <c r="M86" s="9"/>
      <c r="N86" s="9"/>
      <c r="O86" s="9"/>
      <c r="P86" s="9"/>
      <c r="Q86" s="9"/>
      <c r="R86" s="9"/>
      <c r="S86" s="12"/>
      <c r="T86" s="12"/>
      <c r="U86" s="12"/>
      <c r="V86" s="57"/>
      <c r="W86" s="57"/>
      <c r="X86" s="12"/>
      <c r="Y86" s="9"/>
      <c r="Z86" s="9"/>
      <c r="AA86" s="9"/>
      <c r="AB86" s="9"/>
      <c r="AC86" s="9"/>
      <c r="AD86" s="9"/>
      <c r="AE86" s="9"/>
      <c r="AF86" s="9"/>
      <c r="AG86" s="9"/>
      <c r="AH86" s="57"/>
      <c r="AI86" s="57"/>
      <c r="AJ86" s="9"/>
      <c r="AK86" s="57"/>
      <c r="AL86" s="57"/>
      <c r="AM86" s="6"/>
      <c r="AN86" s="57"/>
      <c r="AO86" s="58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3"/>
      <c r="BA86" s="63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63"/>
      <c r="BM86" s="63"/>
      <c r="BN86" s="12"/>
      <c r="BO86" s="63"/>
      <c r="BP86" s="12"/>
      <c r="BQ86" s="63"/>
      <c r="BR86" s="17"/>
      <c r="BS86" s="18"/>
      <c r="BT86" s="108"/>
      <c r="BU86" s="1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3"/>
      <c r="CG86" s="45"/>
      <c r="CH86" s="63"/>
      <c r="CI86" s="12"/>
      <c r="CJ86" s="9"/>
      <c r="CK86" s="9"/>
      <c r="CL86" s="9"/>
      <c r="CM86" s="9"/>
      <c r="CN86" s="9"/>
      <c r="CO86" s="9"/>
      <c r="CP86" s="12"/>
      <c r="CQ86" s="12"/>
      <c r="CR86" s="12"/>
      <c r="CS86" s="63"/>
      <c r="CT86" s="63"/>
      <c r="CU86" s="12"/>
      <c r="CV86" s="9"/>
      <c r="CW86" s="9"/>
      <c r="CX86" s="9"/>
      <c r="CY86" s="9"/>
      <c r="CZ86" s="9"/>
      <c r="DA86" s="9"/>
      <c r="DB86" s="9"/>
      <c r="DC86" s="9"/>
      <c r="DD86" s="9"/>
      <c r="DE86" s="63"/>
      <c r="DF86" s="63"/>
      <c r="DG86" s="9"/>
      <c r="DH86" s="63"/>
      <c r="DI86" s="63"/>
      <c r="DJ86" s="66"/>
      <c r="DK86" s="63"/>
      <c r="DL86" s="15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3"/>
      <c r="DX86" s="63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63"/>
      <c r="EJ86" s="63"/>
      <c r="EK86" s="12"/>
      <c r="EL86" s="63"/>
      <c r="EM86" s="12"/>
      <c r="EN86" s="63"/>
      <c r="EO86" s="17"/>
      <c r="EP86" s="18"/>
      <c r="EQ86" s="108"/>
      <c r="ER86" s="1"/>
      <c r="ES86" s="41"/>
      <c r="ET86" s="108"/>
      <c r="EU86" s="108"/>
      <c r="EV86" s="109"/>
      <c r="EW86" s="110"/>
      <c r="EX86" s="1"/>
    </row>
    <row r="87" spans="1:154" x14ac:dyDescent="0.3">
      <c r="A87" s="104"/>
      <c r="B87" s="7"/>
      <c r="C87" s="104"/>
      <c r="D87" s="12"/>
      <c r="E87" s="6"/>
      <c r="F87" s="6"/>
      <c r="G87" s="6"/>
      <c r="H87" s="6"/>
      <c r="I87" s="57"/>
      <c r="J87" s="45"/>
      <c r="K87" s="57"/>
      <c r="L87" s="12"/>
      <c r="M87" s="9"/>
      <c r="N87" s="9"/>
      <c r="O87" s="9"/>
      <c r="P87" s="9"/>
      <c r="Q87" s="9"/>
      <c r="R87" s="9"/>
      <c r="S87" s="12"/>
      <c r="T87" s="12"/>
      <c r="U87" s="12"/>
      <c r="V87" s="57"/>
      <c r="W87" s="57"/>
      <c r="X87" s="12"/>
      <c r="Y87" s="9"/>
      <c r="Z87" s="9"/>
      <c r="AA87" s="9"/>
      <c r="AB87" s="9"/>
      <c r="AC87" s="9"/>
      <c r="AD87" s="9"/>
      <c r="AE87" s="9"/>
      <c r="AF87" s="9"/>
      <c r="AG87" s="9"/>
      <c r="AH87" s="57"/>
      <c r="AI87" s="57"/>
      <c r="AJ87" s="9"/>
      <c r="AK87" s="57"/>
      <c r="AL87" s="57"/>
      <c r="AM87" s="6"/>
      <c r="AN87" s="57"/>
      <c r="AO87" s="58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3"/>
      <c r="BA87" s="63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63"/>
      <c r="BM87" s="63"/>
      <c r="BN87" s="12"/>
      <c r="BO87" s="63"/>
      <c r="BP87" s="12"/>
      <c r="BQ87" s="63"/>
      <c r="BR87" s="17"/>
      <c r="BS87" s="18"/>
      <c r="BT87" s="108"/>
      <c r="BU87" s="1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3"/>
      <c r="CG87" s="45"/>
      <c r="CH87" s="63"/>
      <c r="CI87" s="12"/>
      <c r="CJ87" s="9"/>
      <c r="CK87" s="9"/>
      <c r="CL87" s="9"/>
      <c r="CM87" s="9"/>
      <c r="CN87" s="9"/>
      <c r="CO87" s="9"/>
      <c r="CP87" s="12"/>
      <c r="CQ87" s="12"/>
      <c r="CR87" s="12"/>
      <c r="CS87" s="63"/>
      <c r="CT87" s="63"/>
      <c r="CU87" s="12"/>
      <c r="CV87" s="9"/>
      <c r="CW87" s="9"/>
      <c r="CX87" s="9"/>
      <c r="CY87" s="9"/>
      <c r="CZ87" s="9"/>
      <c r="DA87" s="9"/>
      <c r="DB87" s="9"/>
      <c r="DC87" s="9"/>
      <c r="DD87" s="9"/>
      <c r="DE87" s="63"/>
      <c r="DF87" s="63"/>
      <c r="DG87" s="9"/>
      <c r="DH87" s="63"/>
      <c r="DI87" s="63"/>
      <c r="DJ87" s="66"/>
      <c r="DK87" s="63"/>
      <c r="DL87" s="15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3"/>
      <c r="DX87" s="63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63"/>
      <c r="EJ87" s="63"/>
      <c r="EK87" s="12"/>
      <c r="EL87" s="63"/>
      <c r="EM87" s="12"/>
      <c r="EN87" s="63"/>
      <c r="EO87" s="17"/>
      <c r="EP87" s="18"/>
      <c r="EQ87" s="108"/>
      <c r="ER87" s="1"/>
      <c r="ES87" s="41"/>
      <c r="ET87" s="108"/>
      <c r="EU87" s="108"/>
      <c r="EV87" s="109"/>
      <c r="EW87" s="110"/>
      <c r="EX87" s="1"/>
    </row>
    <row r="88" spans="1:154" x14ac:dyDescent="0.3">
      <c r="A88" s="104"/>
      <c r="B88" s="7"/>
      <c r="C88" s="104"/>
      <c r="D88" s="12"/>
      <c r="E88" s="6"/>
      <c r="F88" s="6"/>
      <c r="G88" s="6"/>
      <c r="H88" s="6"/>
      <c r="I88" s="57"/>
      <c r="J88" s="45"/>
      <c r="K88" s="57"/>
      <c r="L88" s="12"/>
      <c r="M88" s="9"/>
      <c r="N88" s="9"/>
      <c r="O88" s="9"/>
      <c r="P88" s="9"/>
      <c r="Q88" s="9"/>
      <c r="R88" s="9"/>
      <c r="S88" s="12"/>
      <c r="T88" s="12"/>
      <c r="U88" s="12"/>
      <c r="V88" s="57"/>
      <c r="W88" s="57"/>
      <c r="X88" s="12"/>
      <c r="Y88" s="9"/>
      <c r="Z88" s="9"/>
      <c r="AA88" s="9"/>
      <c r="AB88" s="9"/>
      <c r="AC88" s="9"/>
      <c r="AD88" s="9"/>
      <c r="AE88" s="9"/>
      <c r="AF88" s="9"/>
      <c r="AG88" s="9"/>
      <c r="AH88" s="57"/>
      <c r="AI88" s="57"/>
      <c r="AJ88" s="9"/>
      <c r="AK88" s="57"/>
      <c r="AL88" s="57"/>
      <c r="AM88" s="6"/>
      <c r="AN88" s="57"/>
      <c r="AO88" s="58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3"/>
      <c r="BA88" s="63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63"/>
      <c r="BM88" s="63"/>
      <c r="BN88" s="12"/>
      <c r="BO88" s="63"/>
      <c r="BP88" s="12"/>
      <c r="BQ88" s="63"/>
      <c r="BR88" s="17"/>
      <c r="BS88" s="18"/>
      <c r="BT88" s="108"/>
      <c r="BU88" s="1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3"/>
      <c r="CG88" s="45"/>
      <c r="CH88" s="63"/>
      <c r="CI88" s="12"/>
      <c r="CJ88" s="9"/>
      <c r="CK88" s="9"/>
      <c r="CL88" s="9"/>
      <c r="CM88" s="9"/>
      <c r="CN88" s="9"/>
      <c r="CO88" s="9"/>
      <c r="CP88" s="12"/>
      <c r="CQ88" s="12"/>
      <c r="CR88" s="12"/>
      <c r="CS88" s="63"/>
      <c r="CT88" s="63"/>
      <c r="CU88" s="12"/>
      <c r="CV88" s="9"/>
      <c r="CW88" s="9"/>
      <c r="CX88" s="9"/>
      <c r="CY88" s="9"/>
      <c r="CZ88" s="9"/>
      <c r="DA88" s="9"/>
      <c r="DB88" s="9"/>
      <c r="DC88" s="9"/>
      <c r="DD88" s="9"/>
      <c r="DE88" s="63"/>
      <c r="DF88" s="63"/>
      <c r="DG88" s="9"/>
      <c r="DH88" s="63"/>
      <c r="DI88" s="63"/>
      <c r="DJ88" s="66"/>
      <c r="DK88" s="63"/>
      <c r="DL88" s="15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3"/>
      <c r="DX88" s="63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63"/>
      <c r="EJ88" s="63"/>
      <c r="EK88" s="12"/>
      <c r="EL88" s="63"/>
      <c r="EM88" s="12"/>
      <c r="EN88" s="63"/>
      <c r="EO88" s="17"/>
      <c r="EP88" s="18"/>
      <c r="EQ88" s="108"/>
      <c r="ER88" s="1"/>
      <c r="ES88" s="41"/>
      <c r="ET88" s="108"/>
      <c r="EU88" s="108"/>
      <c r="EV88" s="109"/>
      <c r="EW88" s="110"/>
      <c r="EX88" s="1"/>
    </row>
    <row r="89" spans="1:154" x14ac:dyDescent="0.3">
      <c r="A89" s="104"/>
      <c r="B89" s="7"/>
      <c r="C89" s="104"/>
      <c r="D89" s="12"/>
      <c r="E89" s="6"/>
      <c r="F89" s="6"/>
      <c r="G89" s="6"/>
      <c r="H89" s="6"/>
      <c r="I89" s="57"/>
      <c r="J89" s="45"/>
      <c r="K89" s="57"/>
      <c r="L89" s="12"/>
      <c r="M89" s="9"/>
      <c r="N89" s="9"/>
      <c r="O89" s="9"/>
      <c r="P89" s="9"/>
      <c r="Q89" s="9"/>
      <c r="R89" s="9"/>
      <c r="S89" s="12"/>
      <c r="T89" s="12"/>
      <c r="U89" s="12"/>
      <c r="V89" s="57"/>
      <c r="W89" s="57"/>
      <c r="X89" s="12"/>
      <c r="Y89" s="9"/>
      <c r="Z89" s="9"/>
      <c r="AA89" s="9"/>
      <c r="AB89" s="9"/>
      <c r="AC89" s="9"/>
      <c r="AD89" s="9"/>
      <c r="AE89" s="9"/>
      <c r="AF89" s="9"/>
      <c r="AG89" s="9"/>
      <c r="AH89" s="57"/>
      <c r="AI89" s="57"/>
      <c r="AJ89" s="9"/>
      <c r="AK89" s="57"/>
      <c r="AL89" s="57"/>
      <c r="AM89" s="6"/>
      <c r="AN89" s="57"/>
      <c r="AO89" s="58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3"/>
      <c r="BA89" s="63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63"/>
      <c r="BM89" s="63"/>
      <c r="BN89" s="12"/>
      <c r="BO89" s="63"/>
      <c r="BP89" s="12"/>
      <c r="BQ89" s="63"/>
      <c r="BR89" s="17"/>
      <c r="BS89" s="18"/>
      <c r="BT89" s="108"/>
      <c r="BU89" s="1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3"/>
      <c r="CG89" s="45"/>
      <c r="CH89" s="63"/>
      <c r="CI89" s="12"/>
      <c r="CJ89" s="9"/>
      <c r="CK89" s="9"/>
      <c r="CL89" s="9"/>
      <c r="CM89" s="9"/>
      <c r="CN89" s="9"/>
      <c r="CO89" s="9"/>
      <c r="CP89" s="12"/>
      <c r="CQ89" s="12"/>
      <c r="CR89" s="12"/>
      <c r="CS89" s="63"/>
      <c r="CT89" s="63"/>
      <c r="CU89" s="12"/>
      <c r="CV89" s="9"/>
      <c r="CW89" s="9"/>
      <c r="CX89" s="9"/>
      <c r="CY89" s="9"/>
      <c r="CZ89" s="9"/>
      <c r="DA89" s="9"/>
      <c r="DB89" s="9"/>
      <c r="DC89" s="9"/>
      <c r="DD89" s="9"/>
      <c r="DE89" s="63"/>
      <c r="DF89" s="63"/>
      <c r="DG89" s="9"/>
      <c r="DH89" s="63"/>
      <c r="DI89" s="63"/>
      <c r="DJ89" s="66"/>
      <c r="DK89" s="63"/>
      <c r="DL89" s="15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3"/>
      <c r="DX89" s="63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63"/>
      <c r="EJ89" s="63"/>
      <c r="EK89" s="12"/>
      <c r="EL89" s="63"/>
      <c r="EM89" s="12"/>
      <c r="EN89" s="63"/>
      <c r="EO89" s="17"/>
      <c r="EP89" s="18"/>
      <c r="EQ89" s="108"/>
      <c r="ER89" s="1"/>
      <c r="ES89" s="41"/>
      <c r="ET89" s="108"/>
      <c r="EU89" s="108"/>
      <c r="EV89" s="109"/>
      <c r="EW89" s="110"/>
      <c r="EX89" s="1"/>
    </row>
    <row r="90" spans="1:154" x14ac:dyDescent="0.3">
      <c r="A90" s="104"/>
      <c r="B90" s="7"/>
      <c r="C90" s="104"/>
      <c r="D90" s="12"/>
      <c r="E90" s="6"/>
      <c r="F90" s="6"/>
      <c r="G90" s="6"/>
      <c r="H90" s="6"/>
      <c r="I90" s="57"/>
      <c r="J90" s="45"/>
      <c r="K90" s="57"/>
      <c r="L90" s="12"/>
      <c r="M90" s="9"/>
      <c r="N90" s="9"/>
      <c r="O90" s="9"/>
      <c r="P90" s="9"/>
      <c r="Q90" s="9"/>
      <c r="R90" s="9"/>
      <c r="S90" s="12"/>
      <c r="T90" s="12"/>
      <c r="U90" s="12"/>
      <c r="V90" s="57"/>
      <c r="W90" s="57"/>
      <c r="X90" s="12"/>
      <c r="Y90" s="9"/>
      <c r="Z90" s="9"/>
      <c r="AA90" s="9"/>
      <c r="AB90" s="9"/>
      <c r="AC90" s="9"/>
      <c r="AD90" s="9"/>
      <c r="AE90" s="9"/>
      <c r="AF90" s="9"/>
      <c r="AG90" s="9"/>
      <c r="AH90" s="57"/>
      <c r="AI90" s="57"/>
      <c r="AJ90" s="9"/>
      <c r="AK90" s="57"/>
      <c r="AL90" s="57"/>
      <c r="AM90" s="6"/>
      <c r="AN90" s="57"/>
      <c r="AO90" s="58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3"/>
      <c r="BA90" s="63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63"/>
      <c r="BM90" s="63"/>
      <c r="BN90" s="12"/>
      <c r="BO90" s="63"/>
      <c r="BP90" s="12"/>
      <c r="BQ90" s="63"/>
      <c r="BR90" s="17"/>
      <c r="BS90" s="18"/>
      <c r="BT90" s="108"/>
      <c r="BU90" s="1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3"/>
      <c r="CG90" s="45"/>
      <c r="CH90" s="63"/>
      <c r="CI90" s="12"/>
      <c r="CJ90" s="9"/>
      <c r="CK90" s="9"/>
      <c r="CL90" s="9"/>
      <c r="CM90" s="9"/>
      <c r="CN90" s="9"/>
      <c r="CO90" s="9"/>
      <c r="CP90" s="12"/>
      <c r="CQ90" s="12"/>
      <c r="CR90" s="12"/>
      <c r="CS90" s="63"/>
      <c r="CT90" s="63"/>
      <c r="CU90" s="12"/>
      <c r="CV90" s="9"/>
      <c r="CW90" s="9"/>
      <c r="CX90" s="9"/>
      <c r="CY90" s="9"/>
      <c r="CZ90" s="9"/>
      <c r="DA90" s="9"/>
      <c r="DB90" s="9"/>
      <c r="DC90" s="9"/>
      <c r="DD90" s="9"/>
      <c r="DE90" s="63"/>
      <c r="DF90" s="63"/>
      <c r="DG90" s="9"/>
      <c r="DH90" s="63"/>
      <c r="DI90" s="63"/>
      <c r="DJ90" s="66"/>
      <c r="DK90" s="63"/>
      <c r="DL90" s="15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3"/>
      <c r="DX90" s="63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63"/>
      <c r="EJ90" s="63"/>
      <c r="EK90" s="12"/>
      <c r="EL90" s="63"/>
      <c r="EM90" s="12"/>
      <c r="EN90" s="63"/>
      <c r="EO90" s="17"/>
      <c r="EP90" s="18"/>
      <c r="EQ90" s="108"/>
      <c r="ER90" s="1"/>
      <c r="ES90" s="41"/>
      <c r="ET90" s="108"/>
      <c r="EU90" s="108"/>
      <c r="EV90" s="109"/>
      <c r="EW90" s="110"/>
      <c r="EX90" s="1"/>
    </row>
    <row r="91" spans="1:154" x14ac:dyDescent="0.3">
      <c r="A91" s="104"/>
      <c r="B91" s="7"/>
      <c r="C91" s="104"/>
      <c r="D91" s="12"/>
      <c r="E91" s="6"/>
      <c r="F91" s="6"/>
      <c r="G91" s="6"/>
      <c r="H91" s="6"/>
      <c r="I91" s="57"/>
      <c r="J91" s="45"/>
      <c r="K91" s="57"/>
      <c r="L91" s="12"/>
      <c r="M91" s="9"/>
      <c r="N91" s="9"/>
      <c r="O91" s="9"/>
      <c r="P91" s="9"/>
      <c r="Q91" s="9"/>
      <c r="R91" s="9"/>
      <c r="S91" s="12"/>
      <c r="T91" s="12"/>
      <c r="U91" s="12"/>
      <c r="V91" s="57"/>
      <c r="W91" s="57"/>
      <c r="X91" s="12"/>
      <c r="Y91" s="9"/>
      <c r="Z91" s="9"/>
      <c r="AA91" s="9"/>
      <c r="AB91" s="9"/>
      <c r="AC91" s="9"/>
      <c r="AD91" s="9"/>
      <c r="AE91" s="9"/>
      <c r="AF91" s="9"/>
      <c r="AG91" s="9"/>
      <c r="AH91" s="57"/>
      <c r="AI91" s="57"/>
      <c r="AJ91" s="9"/>
      <c r="AK91" s="57"/>
      <c r="AL91" s="57"/>
      <c r="AM91" s="6"/>
      <c r="AN91" s="57"/>
      <c r="AO91" s="58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3"/>
      <c r="BA91" s="63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63"/>
      <c r="BM91" s="63"/>
      <c r="BN91" s="12"/>
      <c r="BO91" s="63"/>
      <c r="BP91" s="12"/>
      <c r="BQ91" s="63"/>
      <c r="BR91" s="17"/>
      <c r="BS91" s="18"/>
      <c r="BT91" s="108"/>
      <c r="BU91" s="1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3"/>
      <c r="CG91" s="45"/>
      <c r="CH91" s="63"/>
      <c r="CI91" s="12"/>
      <c r="CJ91" s="9"/>
      <c r="CK91" s="9"/>
      <c r="CL91" s="9"/>
      <c r="CM91" s="9"/>
      <c r="CN91" s="9"/>
      <c r="CO91" s="9"/>
      <c r="CP91" s="12"/>
      <c r="CQ91" s="12"/>
      <c r="CR91" s="12"/>
      <c r="CS91" s="63"/>
      <c r="CT91" s="63"/>
      <c r="CU91" s="12"/>
      <c r="CV91" s="9"/>
      <c r="CW91" s="9"/>
      <c r="CX91" s="9"/>
      <c r="CY91" s="9"/>
      <c r="CZ91" s="9"/>
      <c r="DA91" s="9"/>
      <c r="DB91" s="9"/>
      <c r="DC91" s="9"/>
      <c r="DD91" s="9"/>
      <c r="DE91" s="63"/>
      <c r="DF91" s="63"/>
      <c r="DG91" s="9"/>
      <c r="DH91" s="63"/>
      <c r="DI91" s="63"/>
      <c r="DJ91" s="66"/>
      <c r="DK91" s="63"/>
      <c r="DL91" s="15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3"/>
      <c r="DX91" s="63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63"/>
      <c r="EJ91" s="63"/>
      <c r="EK91" s="12"/>
      <c r="EL91" s="63"/>
      <c r="EM91" s="12"/>
      <c r="EN91" s="63"/>
      <c r="EO91" s="17"/>
      <c r="EP91" s="18"/>
      <c r="EQ91" s="108"/>
      <c r="ER91" s="1"/>
      <c r="ES91" s="41"/>
      <c r="ET91" s="108"/>
      <c r="EU91" s="108"/>
      <c r="EV91" s="109"/>
      <c r="EW91" s="110"/>
      <c r="EX91" s="1"/>
    </row>
    <row r="92" spans="1:154" x14ac:dyDescent="0.3">
      <c r="A92" s="104"/>
      <c r="B92" s="7"/>
      <c r="C92" s="104"/>
      <c r="D92" s="12"/>
      <c r="E92" s="6"/>
      <c r="F92" s="6"/>
      <c r="G92" s="6"/>
      <c r="H92" s="6"/>
      <c r="I92" s="57"/>
      <c r="J92" s="45"/>
      <c r="K92" s="57"/>
      <c r="L92" s="12"/>
      <c r="M92" s="9"/>
      <c r="N92" s="9"/>
      <c r="O92" s="9"/>
      <c r="P92" s="9"/>
      <c r="Q92" s="9"/>
      <c r="R92" s="9"/>
      <c r="S92" s="12"/>
      <c r="T92" s="12"/>
      <c r="U92" s="12"/>
      <c r="V92" s="57"/>
      <c r="W92" s="57"/>
      <c r="X92" s="12"/>
      <c r="Y92" s="9"/>
      <c r="Z92" s="9"/>
      <c r="AA92" s="9"/>
      <c r="AB92" s="9"/>
      <c r="AC92" s="9"/>
      <c r="AD92" s="9"/>
      <c r="AE92" s="9"/>
      <c r="AF92" s="9"/>
      <c r="AG92" s="9"/>
      <c r="AH92" s="57"/>
      <c r="AI92" s="57"/>
      <c r="AJ92" s="9"/>
      <c r="AK92" s="57"/>
      <c r="AL92" s="57"/>
      <c r="AM92" s="6"/>
      <c r="AN92" s="57"/>
      <c r="AO92" s="58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3"/>
      <c r="BA92" s="63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63"/>
      <c r="BM92" s="63"/>
      <c r="BN92" s="12"/>
      <c r="BO92" s="63"/>
      <c r="BP92" s="12"/>
      <c r="BQ92" s="63"/>
      <c r="BR92" s="17"/>
      <c r="BS92" s="18"/>
      <c r="BT92" s="108"/>
      <c r="BU92" s="1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3"/>
      <c r="CG92" s="45"/>
      <c r="CH92" s="63"/>
      <c r="CI92" s="12"/>
      <c r="CJ92" s="9"/>
      <c r="CK92" s="9"/>
      <c r="CL92" s="9"/>
      <c r="CM92" s="9"/>
      <c r="CN92" s="9"/>
      <c r="CO92" s="9"/>
      <c r="CP92" s="12"/>
      <c r="CQ92" s="12"/>
      <c r="CR92" s="12"/>
      <c r="CS92" s="63"/>
      <c r="CT92" s="63"/>
      <c r="CU92" s="12"/>
      <c r="CV92" s="9"/>
      <c r="CW92" s="9"/>
      <c r="CX92" s="9"/>
      <c r="CY92" s="9"/>
      <c r="CZ92" s="9"/>
      <c r="DA92" s="9"/>
      <c r="DB92" s="9"/>
      <c r="DC92" s="9"/>
      <c r="DD92" s="9"/>
      <c r="DE92" s="63"/>
      <c r="DF92" s="63"/>
      <c r="DG92" s="9"/>
      <c r="DH92" s="63"/>
      <c r="DI92" s="63"/>
      <c r="DJ92" s="66"/>
      <c r="DK92" s="63"/>
      <c r="DL92" s="15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3"/>
      <c r="DX92" s="63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63"/>
      <c r="EJ92" s="63"/>
      <c r="EK92" s="12"/>
      <c r="EL92" s="63"/>
      <c r="EM92" s="12"/>
      <c r="EN92" s="63"/>
      <c r="EO92" s="17"/>
      <c r="EP92" s="18"/>
      <c r="EQ92" s="108"/>
      <c r="ER92" s="1"/>
      <c r="ES92" s="41"/>
      <c r="ET92" s="108"/>
      <c r="EU92" s="108"/>
      <c r="EV92" s="109"/>
      <c r="EW92" s="110"/>
      <c r="EX92" s="1"/>
    </row>
    <row r="93" spans="1:154" x14ac:dyDescent="0.3">
      <c r="A93" s="104"/>
      <c r="B93" s="7"/>
      <c r="C93" s="104"/>
      <c r="D93" s="12"/>
      <c r="E93" s="6"/>
      <c r="F93" s="6"/>
      <c r="G93" s="6"/>
      <c r="H93" s="6"/>
      <c r="I93" s="57"/>
      <c r="J93" s="45"/>
      <c r="K93" s="57"/>
      <c r="L93" s="12"/>
      <c r="M93" s="9"/>
      <c r="N93" s="9"/>
      <c r="O93" s="9"/>
      <c r="P93" s="9"/>
      <c r="Q93" s="9"/>
      <c r="R93" s="9"/>
      <c r="S93" s="12"/>
      <c r="T93" s="12"/>
      <c r="U93" s="12"/>
      <c r="V93" s="57"/>
      <c r="W93" s="57"/>
      <c r="X93" s="12"/>
      <c r="Y93" s="9"/>
      <c r="Z93" s="9"/>
      <c r="AA93" s="9"/>
      <c r="AB93" s="9"/>
      <c r="AC93" s="9"/>
      <c r="AD93" s="9"/>
      <c r="AE93" s="9"/>
      <c r="AF93" s="9"/>
      <c r="AG93" s="9"/>
      <c r="AH93" s="57"/>
      <c r="AI93" s="57"/>
      <c r="AJ93" s="9"/>
      <c r="AK93" s="57"/>
      <c r="AL93" s="57"/>
      <c r="AM93" s="6"/>
      <c r="AN93" s="57"/>
      <c r="AO93" s="58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3"/>
      <c r="BA93" s="63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63"/>
      <c r="BM93" s="63"/>
      <c r="BN93" s="12"/>
      <c r="BO93" s="63"/>
      <c r="BP93" s="12"/>
      <c r="BQ93" s="63"/>
      <c r="BR93" s="17"/>
      <c r="BS93" s="18"/>
      <c r="BT93" s="108"/>
      <c r="BU93" s="1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3"/>
      <c r="CG93" s="45"/>
      <c r="CH93" s="63"/>
      <c r="CI93" s="12"/>
      <c r="CJ93" s="9"/>
      <c r="CK93" s="9"/>
      <c r="CL93" s="9"/>
      <c r="CM93" s="9"/>
      <c r="CN93" s="9"/>
      <c r="CO93" s="9"/>
      <c r="CP93" s="12"/>
      <c r="CQ93" s="12"/>
      <c r="CR93" s="12"/>
      <c r="CS93" s="63"/>
      <c r="CT93" s="63"/>
      <c r="CU93" s="12"/>
      <c r="CV93" s="9"/>
      <c r="CW93" s="9"/>
      <c r="CX93" s="9"/>
      <c r="CY93" s="9"/>
      <c r="CZ93" s="9"/>
      <c r="DA93" s="9"/>
      <c r="DB93" s="9"/>
      <c r="DC93" s="9"/>
      <c r="DD93" s="9"/>
      <c r="DE93" s="63"/>
      <c r="DF93" s="63"/>
      <c r="DG93" s="9"/>
      <c r="DH93" s="63"/>
      <c r="DI93" s="63"/>
      <c r="DJ93" s="66"/>
      <c r="DK93" s="63"/>
      <c r="DL93" s="15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3"/>
      <c r="DX93" s="63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63"/>
      <c r="EJ93" s="63"/>
      <c r="EK93" s="12"/>
      <c r="EL93" s="63"/>
      <c r="EM93" s="12"/>
      <c r="EN93" s="63"/>
      <c r="EO93" s="17"/>
      <c r="EP93" s="18"/>
      <c r="EQ93" s="108"/>
      <c r="ER93" s="1"/>
      <c r="ES93" s="41"/>
      <c r="ET93" s="108"/>
      <c r="EU93" s="108"/>
      <c r="EV93" s="109"/>
      <c r="EW93" s="110"/>
      <c r="EX93" s="1"/>
    </row>
    <row r="94" spans="1:154" x14ac:dyDescent="0.3">
      <c r="A94" s="104"/>
      <c r="B94" s="7"/>
      <c r="C94" s="104"/>
      <c r="D94" s="12"/>
      <c r="E94" s="6"/>
      <c r="F94" s="6"/>
      <c r="G94" s="6"/>
      <c r="H94" s="6"/>
      <c r="I94" s="57"/>
      <c r="J94" s="45"/>
      <c r="K94" s="57"/>
      <c r="L94" s="12"/>
      <c r="M94" s="9"/>
      <c r="N94" s="9"/>
      <c r="O94" s="9"/>
      <c r="P94" s="9"/>
      <c r="Q94" s="9"/>
      <c r="R94" s="9"/>
      <c r="S94" s="12"/>
      <c r="T94" s="12"/>
      <c r="U94" s="12"/>
      <c r="V94" s="57"/>
      <c r="W94" s="57"/>
      <c r="X94" s="12"/>
      <c r="Y94" s="9"/>
      <c r="Z94" s="9"/>
      <c r="AA94" s="9"/>
      <c r="AB94" s="9"/>
      <c r="AC94" s="9"/>
      <c r="AD94" s="9"/>
      <c r="AE94" s="9"/>
      <c r="AF94" s="9"/>
      <c r="AG94" s="9"/>
      <c r="AH94" s="57"/>
      <c r="AI94" s="57"/>
      <c r="AJ94" s="9"/>
      <c r="AK94" s="57"/>
      <c r="AL94" s="57"/>
      <c r="AM94" s="6"/>
      <c r="AN94" s="57"/>
      <c r="AO94" s="58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3"/>
      <c r="BA94" s="63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63"/>
      <c r="BM94" s="63"/>
      <c r="BN94" s="12"/>
      <c r="BO94" s="63"/>
      <c r="BP94" s="12"/>
      <c r="BQ94" s="63"/>
      <c r="BR94" s="17"/>
      <c r="BS94" s="18"/>
      <c r="BT94" s="108"/>
      <c r="BU94" s="1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3"/>
      <c r="CG94" s="45"/>
      <c r="CH94" s="63"/>
      <c r="CI94" s="12"/>
      <c r="CJ94" s="9"/>
      <c r="CK94" s="9"/>
      <c r="CL94" s="9"/>
      <c r="CM94" s="9"/>
      <c r="CN94" s="9"/>
      <c r="CO94" s="9"/>
      <c r="CP94" s="12"/>
      <c r="CQ94" s="12"/>
      <c r="CR94" s="12"/>
      <c r="CS94" s="63"/>
      <c r="CT94" s="63"/>
      <c r="CU94" s="12"/>
      <c r="CV94" s="9"/>
      <c r="CW94" s="9"/>
      <c r="CX94" s="9"/>
      <c r="CY94" s="9"/>
      <c r="CZ94" s="9"/>
      <c r="DA94" s="9"/>
      <c r="DB94" s="9"/>
      <c r="DC94" s="9"/>
      <c r="DD94" s="9"/>
      <c r="DE94" s="63"/>
      <c r="DF94" s="63"/>
      <c r="DG94" s="9"/>
      <c r="DH94" s="63"/>
      <c r="DI94" s="63"/>
      <c r="DJ94" s="66"/>
      <c r="DK94" s="63"/>
      <c r="DL94" s="15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3"/>
      <c r="DX94" s="63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63"/>
      <c r="EJ94" s="63"/>
      <c r="EK94" s="12"/>
      <c r="EL94" s="63"/>
      <c r="EM94" s="12"/>
      <c r="EN94" s="63"/>
      <c r="EO94" s="17"/>
      <c r="EP94" s="18"/>
      <c r="EQ94" s="108"/>
      <c r="ER94" s="1"/>
      <c r="ES94" s="41"/>
      <c r="ET94" s="108"/>
      <c r="EU94" s="108"/>
      <c r="EV94" s="109"/>
      <c r="EW94" s="110"/>
      <c r="EX94" s="1"/>
    </row>
    <row r="95" spans="1:154" x14ac:dyDescent="0.3">
      <c r="A95" s="104"/>
      <c r="B95" s="7"/>
      <c r="C95" s="104"/>
      <c r="D95" s="12"/>
      <c r="E95" s="6"/>
      <c r="F95" s="6"/>
      <c r="G95" s="6"/>
      <c r="H95" s="6"/>
      <c r="I95" s="57"/>
      <c r="J95" s="45"/>
      <c r="K95" s="57"/>
      <c r="L95" s="12"/>
      <c r="M95" s="9"/>
      <c r="N95" s="9"/>
      <c r="O95" s="9"/>
      <c r="P95" s="9"/>
      <c r="Q95" s="9"/>
      <c r="R95" s="9"/>
      <c r="S95" s="12"/>
      <c r="T95" s="12"/>
      <c r="U95" s="12"/>
      <c r="V95" s="57"/>
      <c r="W95" s="57"/>
      <c r="X95" s="12"/>
      <c r="Y95" s="9"/>
      <c r="Z95" s="9"/>
      <c r="AA95" s="9"/>
      <c r="AB95" s="9"/>
      <c r="AC95" s="9"/>
      <c r="AD95" s="9"/>
      <c r="AE95" s="9"/>
      <c r="AF95" s="9"/>
      <c r="AG95" s="9"/>
      <c r="AH95" s="57"/>
      <c r="AI95" s="57"/>
      <c r="AJ95" s="9"/>
      <c r="AK95" s="57"/>
      <c r="AL95" s="57"/>
      <c r="AM95" s="6"/>
      <c r="AN95" s="57"/>
      <c r="AO95" s="58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3"/>
      <c r="BA95" s="63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63"/>
      <c r="BM95" s="63"/>
      <c r="BN95" s="12"/>
      <c r="BO95" s="63"/>
      <c r="BP95" s="12"/>
      <c r="BQ95" s="63"/>
      <c r="BR95" s="17"/>
      <c r="BS95" s="18"/>
      <c r="BT95" s="108"/>
      <c r="BU95" s="1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3"/>
      <c r="CG95" s="45"/>
      <c r="CH95" s="63"/>
      <c r="CI95" s="12"/>
      <c r="CJ95" s="9"/>
      <c r="CK95" s="9"/>
      <c r="CL95" s="9"/>
      <c r="CM95" s="9"/>
      <c r="CN95" s="9"/>
      <c r="CO95" s="9"/>
      <c r="CP95" s="12"/>
      <c r="CQ95" s="12"/>
      <c r="CR95" s="12"/>
      <c r="CS95" s="63"/>
      <c r="CT95" s="63"/>
      <c r="CU95" s="12"/>
      <c r="CV95" s="9"/>
      <c r="CW95" s="9"/>
      <c r="CX95" s="9"/>
      <c r="CY95" s="9"/>
      <c r="CZ95" s="9"/>
      <c r="DA95" s="9"/>
      <c r="DB95" s="9"/>
      <c r="DC95" s="9"/>
      <c r="DD95" s="9"/>
      <c r="DE95" s="63"/>
      <c r="DF95" s="63"/>
      <c r="DG95" s="9"/>
      <c r="DH95" s="63"/>
      <c r="DI95" s="63"/>
      <c r="DJ95" s="66"/>
      <c r="DK95" s="63"/>
      <c r="DL95" s="15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3"/>
      <c r="DX95" s="63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63"/>
      <c r="EJ95" s="63"/>
      <c r="EK95" s="12"/>
      <c r="EL95" s="63"/>
      <c r="EM95" s="12"/>
      <c r="EN95" s="63"/>
      <c r="EO95" s="17"/>
      <c r="EP95" s="18"/>
      <c r="EQ95" s="108"/>
      <c r="ER95" s="1"/>
      <c r="ES95" s="41"/>
      <c r="ET95" s="108"/>
      <c r="EU95" s="108"/>
      <c r="EV95" s="109"/>
      <c r="EW95" s="110"/>
      <c r="EX95" s="1"/>
    </row>
    <row r="96" spans="1:154" x14ac:dyDescent="0.3">
      <c r="A96" s="104"/>
      <c r="B96" s="7"/>
      <c r="C96" s="104"/>
      <c r="D96" s="12"/>
      <c r="E96" s="6"/>
      <c r="F96" s="6"/>
      <c r="G96" s="6"/>
      <c r="H96" s="6"/>
      <c r="I96" s="57"/>
      <c r="J96" s="45"/>
      <c r="K96" s="57"/>
      <c r="L96" s="12"/>
      <c r="M96" s="9"/>
      <c r="N96" s="9"/>
      <c r="O96" s="9"/>
      <c r="P96" s="9"/>
      <c r="Q96" s="9"/>
      <c r="R96" s="9"/>
      <c r="S96" s="12"/>
      <c r="T96" s="12"/>
      <c r="U96" s="12"/>
      <c r="V96" s="57"/>
      <c r="W96" s="57"/>
      <c r="X96" s="12"/>
      <c r="Y96" s="9"/>
      <c r="Z96" s="9"/>
      <c r="AA96" s="9"/>
      <c r="AB96" s="9"/>
      <c r="AC96" s="9"/>
      <c r="AD96" s="9"/>
      <c r="AE96" s="9"/>
      <c r="AF96" s="9"/>
      <c r="AG96" s="9"/>
      <c r="AH96" s="57"/>
      <c r="AI96" s="57"/>
      <c r="AJ96" s="9"/>
      <c r="AK96" s="57"/>
      <c r="AL96" s="57"/>
      <c r="AM96" s="6"/>
      <c r="AN96" s="57"/>
      <c r="AO96" s="58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3"/>
      <c r="BA96" s="63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63"/>
      <c r="BM96" s="63"/>
      <c r="BN96" s="12"/>
      <c r="BO96" s="63"/>
      <c r="BP96" s="12"/>
      <c r="BQ96" s="63"/>
      <c r="BR96" s="17"/>
      <c r="BS96" s="18"/>
      <c r="BT96" s="108"/>
      <c r="BU96" s="1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3"/>
      <c r="CG96" s="45"/>
      <c r="CH96" s="63"/>
      <c r="CI96" s="12"/>
      <c r="CJ96" s="9"/>
      <c r="CK96" s="9"/>
      <c r="CL96" s="9"/>
      <c r="CM96" s="9"/>
      <c r="CN96" s="9"/>
      <c r="CO96" s="9"/>
      <c r="CP96" s="12"/>
      <c r="CQ96" s="12"/>
      <c r="CR96" s="12"/>
      <c r="CS96" s="63"/>
      <c r="CT96" s="63"/>
      <c r="CU96" s="12"/>
      <c r="CV96" s="9"/>
      <c r="CW96" s="9"/>
      <c r="CX96" s="9"/>
      <c r="CY96" s="9"/>
      <c r="CZ96" s="9"/>
      <c r="DA96" s="9"/>
      <c r="DB96" s="9"/>
      <c r="DC96" s="9"/>
      <c r="DD96" s="9"/>
      <c r="DE96" s="63"/>
      <c r="DF96" s="63"/>
      <c r="DG96" s="9"/>
      <c r="DH96" s="63"/>
      <c r="DI96" s="63"/>
      <c r="DJ96" s="66"/>
      <c r="DK96" s="63"/>
      <c r="DL96" s="15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3"/>
      <c r="DX96" s="63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63"/>
      <c r="EJ96" s="63"/>
      <c r="EK96" s="12"/>
      <c r="EL96" s="63"/>
      <c r="EM96" s="12"/>
      <c r="EN96" s="63"/>
      <c r="EO96" s="17"/>
      <c r="EP96" s="18"/>
      <c r="EQ96" s="108"/>
      <c r="ER96" s="1"/>
      <c r="ES96" s="41"/>
      <c r="ET96" s="108"/>
      <c r="EU96" s="108"/>
      <c r="EV96" s="109"/>
      <c r="EW96" s="110"/>
      <c r="EX96" s="1"/>
    </row>
    <row r="97" spans="1:154" x14ac:dyDescent="0.3">
      <c r="A97" s="104"/>
      <c r="B97" s="7"/>
      <c r="C97" s="104"/>
      <c r="D97" s="12"/>
      <c r="E97" s="6"/>
      <c r="F97" s="6"/>
      <c r="G97" s="6"/>
      <c r="H97" s="6"/>
      <c r="I97" s="57"/>
      <c r="J97" s="45"/>
      <c r="K97" s="57"/>
      <c r="L97" s="12"/>
      <c r="M97" s="9"/>
      <c r="N97" s="9"/>
      <c r="O97" s="9"/>
      <c r="P97" s="9"/>
      <c r="Q97" s="9"/>
      <c r="R97" s="9"/>
      <c r="S97" s="12"/>
      <c r="T97" s="12"/>
      <c r="U97" s="12"/>
      <c r="V97" s="57"/>
      <c r="W97" s="57"/>
      <c r="X97" s="12"/>
      <c r="Y97" s="9"/>
      <c r="Z97" s="9"/>
      <c r="AA97" s="9"/>
      <c r="AB97" s="9"/>
      <c r="AC97" s="9"/>
      <c r="AD97" s="9"/>
      <c r="AE97" s="9"/>
      <c r="AF97" s="9"/>
      <c r="AG97" s="9"/>
      <c r="AH97" s="57"/>
      <c r="AI97" s="57"/>
      <c r="AJ97" s="9"/>
      <c r="AK97" s="57"/>
      <c r="AL97" s="57"/>
      <c r="AM97" s="6"/>
      <c r="AN97" s="57"/>
      <c r="AO97" s="58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3"/>
      <c r="BA97" s="63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63"/>
      <c r="BM97" s="63"/>
      <c r="BN97" s="12"/>
      <c r="BO97" s="63"/>
      <c r="BP97" s="12"/>
      <c r="BQ97" s="63"/>
      <c r="BR97" s="17"/>
      <c r="BS97" s="18"/>
      <c r="BT97" s="108"/>
      <c r="BU97" s="1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3"/>
      <c r="CG97" s="45"/>
      <c r="CH97" s="63"/>
      <c r="CI97" s="12"/>
      <c r="CJ97" s="9"/>
      <c r="CK97" s="9"/>
      <c r="CL97" s="9"/>
      <c r="CM97" s="9"/>
      <c r="CN97" s="9"/>
      <c r="CO97" s="9"/>
      <c r="CP97" s="12"/>
      <c r="CQ97" s="12"/>
      <c r="CR97" s="12"/>
      <c r="CS97" s="63"/>
      <c r="CT97" s="63"/>
      <c r="CU97" s="12"/>
      <c r="CV97" s="9"/>
      <c r="CW97" s="9"/>
      <c r="CX97" s="9"/>
      <c r="CY97" s="9"/>
      <c r="CZ97" s="9"/>
      <c r="DA97" s="9"/>
      <c r="DB97" s="9"/>
      <c r="DC97" s="9"/>
      <c r="DD97" s="9"/>
      <c r="DE97" s="63"/>
      <c r="DF97" s="63"/>
      <c r="DG97" s="9"/>
      <c r="DH97" s="63"/>
      <c r="DI97" s="63"/>
      <c r="DJ97" s="66"/>
      <c r="DK97" s="63"/>
      <c r="DL97" s="15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3"/>
      <c r="DX97" s="63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63"/>
      <c r="EJ97" s="63"/>
      <c r="EK97" s="12"/>
      <c r="EL97" s="63"/>
      <c r="EM97" s="12"/>
      <c r="EN97" s="63"/>
      <c r="EO97" s="17"/>
      <c r="EP97" s="18"/>
      <c r="EQ97" s="108"/>
      <c r="ER97" s="1"/>
      <c r="ES97" s="41"/>
      <c r="ET97" s="108"/>
      <c r="EU97" s="108"/>
      <c r="EV97" s="109"/>
      <c r="EW97" s="110"/>
      <c r="EX97" s="1"/>
    </row>
    <row r="98" spans="1:154" x14ac:dyDescent="0.3">
      <c r="A98" s="104"/>
      <c r="B98" s="7"/>
      <c r="C98" s="104"/>
      <c r="D98" s="12"/>
      <c r="E98" s="6"/>
      <c r="F98" s="6"/>
      <c r="G98" s="6"/>
      <c r="H98" s="6"/>
      <c r="I98" s="57"/>
      <c r="J98" s="45"/>
      <c r="K98" s="57"/>
      <c r="L98" s="12"/>
      <c r="M98" s="9"/>
      <c r="N98" s="9"/>
      <c r="O98" s="9"/>
      <c r="P98" s="9"/>
      <c r="Q98" s="9"/>
      <c r="R98" s="9"/>
      <c r="S98" s="12"/>
      <c r="T98" s="12"/>
      <c r="U98" s="12"/>
      <c r="V98" s="57"/>
      <c r="W98" s="57"/>
      <c r="X98" s="12"/>
      <c r="Y98" s="9"/>
      <c r="Z98" s="9"/>
      <c r="AA98" s="9"/>
      <c r="AB98" s="9"/>
      <c r="AC98" s="9"/>
      <c r="AD98" s="9"/>
      <c r="AE98" s="9"/>
      <c r="AF98" s="9"/>
      <c r="AG98" s="9"/>
      <c r="AH98" s="57"/>
      <c r="AI98" s="57"/>
      <c r="AJ98" s="9"/>
      <c r="AK98" s="57"/>
      <c r="AL98" s="57"/>
      <c r="AM98" s="6"/>
      <c r="AN98" s="57"/>
      <c r="AO98" s="58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3"/>
      <c r="BA98" s="63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63"/>
      <c r="BM98" s="63"/>
      <c r="BN98" s="12"/>
      <c r="BO98" s="63"/>
      <c r="BP98" s="12"/>
      <c r="BQ98" s="63"/>
      <c r="BR98" s="17"/>
      <c r="BS98" s="18"/>
      <c r="BT98" s="108"/>
      <c r="BU98" s="1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3"/>
      <c r="CG98" s="45"/>
      <c r="CH98" s="63"/>
      <c r="CI98" s="12"/>
      <c r="CJ98" s="9"/>
      <c r="CK98" s="9"/>
      <c r="CL98" s="9"/>
      <c r="CM98" s="9"/>
      <c r="CN98" s="9"/>
      <c r="CO98" s="9"/>
      <c r="CP98" s="12"/>
      <c r="CQ98" s="12"/>
      <c r="CR98" s="12"/>
      <c r="CS98" s="63"/>
      <c r="CT98" s="63"/>
      <c r="CU98" s="12"/>
      <c r="CV98" s="9"/>
      <c r="CW98" s="9"/>
      <c r="CX98" s="9"/>
      <c r="CY98" s="9"/>
      <c r="CZ98" s="9"/>
      <c r="DA98" s="9"/>
      <c r="DB98" s="9"/>
      <c r="DC98" s="9"/>
      <c r="DD98" s="9"/>
      <c r="DE98" s="63"/>
      <c r="DF98" s="63"/>
      <c r="DG98" s="9"/>
      <c r="DH98" s="63"/>
      <c r="DI98" s="63"/>
      <c r="DJ98" s="66"/>
      <c r="DK98" s="63"/>
      <c r="DL98" s="15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3"/>
      <c r="DX98" s="63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63"/>
      <c r="EJ98" s="63"/>
      <c r="EK98" s="12"/>
      <c r="EL98" s="63"/>
      <c r="EM98" s="12"/>
      <c r="EN98" s="63"/>
      <c r="EO98" s="17"/>
      <c r="EP98" s="18"/>
      <c r="EQ98" s="108"/>
      <c r="ER98" s="1"/>
      <c r="ES98" s="41"/>
      <c r="ET98" s="108"/>
      <c r="EU98" s="108"/>
      <c r="EV98" s="109"/>
      <c r="EW98" s="110"/>
      <c r="EX98" s="1"/>
    </row>
  </sheetData>
  <sheetProtection formatCells="0" formatColumns="0" deleteColumns="0" deleteRows="0"/>
  <sortState xmlns:xlrd2="http://schemas.microsoft.com/office/spreadsheetml/2017/richdata2" ref="B27:B47">
    <sortCondition ref="B27:B47"/>
  </sortState>
  <mergeCells count="49">
    <mergeCell ref="AL2:AQ2"/>
    <mergeCell ref="BU7:BU9"/>
    <mergeCell ref="AP7:BA7"/>
    <mergeCell ref="D6:AO6"/>
    <mergeCell ref="CU7:DF7"/>
    <mergeCell ref="D2:H2"/>
    <mergeCell ref="J2:M2"/>
    <mergeCell ref="Q2:S2"/>
    <mergeCell ref="Y2:AA2"/>
    <mergeCell ref="AC2:AJ2"/>
    <mergeCell ref="ET7:EW7"/>
    <mergeCell ref="EV9:EW9"/>
    <mergeCell ref="EM7:EN7"/>
    <mergeCell ref="EO7:EO9"/>
    <mergeCell ref="EP7:EP9"/>
    <mergeCell ref="EQ7:EQ9"/>
    <mergeCell ref="ER7:ER9"/>
    <mergeCell ref="A3:B5"/>
    <mergeCell ref="C3:BS4"/>
    <mergeCell ref="D7:K7"/>
    <mergeCell ref="L7:W7"/>
    <mergeCell ref="X7:AI7"/>
    <mergeCell ref="AP6:BR6"/>
    <mergeCell ref="BR7:BR9"/>
    <mergeCell ref="BS7:BS9"/>
    <mergeCell ref="AM9:AN9"/>
    <mergeCell ref="BN9:BO9"/>
    <mergeCell ref="BP7:BQ7"/>
    <mergeCell ref="BN7:BO7"/>
    <mergeCell ref="AJ7:AK7"/>
    <mergeCell ref="AM7:AN7"/>
    <mergeCell ref="AO7:AO9"/>
    <mergeCell ref="BB7:BM7"/>
    <mergeCell ref="EK9:EL9"/>
    <mergeCell ref="BT7:BT9"/>
    <mergeCell ref="AS2:BC2"/>
    <mergeCell ref="BE2:BO2"/>
    <mergeCell ref="BV3:EP4"/>
    <mergeCell ref="BV6:DL6"/>
    <mergeCell ref="DM6:EO6"/>
    <mergeCell ref="BV7:CH7"/>
    <mergeCell ref="CI7:CT7"/>
    <mergeCell ref="DY7:EJ7"/>
    <mergeCell ref="EK7:EL7"/>
    <mergeCell ref="DM7:DX7"/>
    <mergeCell ref="DG7:DH7"/>
    <mergeCell ref="DJ7:DK7"/>
    <mergeCell ref="DL7:DL9"/>
    <mergeCell ref="DJ9:DK9"/>
  </mergeCells>
  <phoneticPr fontId="8" type="noConversion"/>
  <dataValidations count="2">
    <dataValidation type="list" allowBlank="1" showInputMessage="1" showErrorMessage="1" sqref="EX48:EX98" xr:uid="{90867D5E-200D-438E-92FC-738190B879FB}">
      <formula1>"Passed,Failed,Incomplete,Dropped,Officially Dropped,In Progress"</formula1>
    </dataValidation>
    <dataValidation type="list" allowBlank="1" showInputMessage="1" showErrorMessage="1" sqref="BU10:BU98 ER10:ER98 EX10:EX47" xr:uid="{642D5F1C-077E-421F-A910-6DF820FE4C31}">
      <formula1>"Passed,Failed,Incomplete,Dropped,Officially Dropped"</formula1>
    </dataValidation>
  </dataValidations>
  <pageMargins left="0.7" right="0.7" top="0.75" bottom="0.75" header="0.3" footer="0.3"/>
  <pageSetup paperSize="10000" scale="29" fitToWidth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835D-6520-494F-ABF0-81B272B03344}">
  <sheetPr>
    <pageSetUpPr fitToPage="1"/>
  </sheetPr>
  <dimension ref="A1:Y144"/>
  <sheetViews>
    <sheetView view="pageBreakPreview" zoomScale="70" zoomScaleNormal="100" zoomScaleSheetLayoutView="70" workbookViewId="0">
      <selection activeCell="D9" sqref="D9:N9"/>
    </sheetView>
  </sheetViews>
  <sheetFormatPr defaultColWidth="9.140625" defaultRowHeight="17.25" x14ac:dyDescent="0.3"/>
  <cols>
    <col min="1" max="1" width="4" style="20" customWidth="1"/>
    <col min="2" max="2" width="42.5703125" style="20" customWidth="1"/>
    <col min="3" max="3" width="3.28515625" style="20" bestFit="1" customWidth="1"/>
    <col min="4" max="5" width="7.85546875" style="20" customWidth="1"/>
    <col min="6" max="7" width="10.140625" style="20" customWidth="1"/>
    <col min="8" max="9" width="7.7109375" style="20" customWidth="1"/>
    <col min="10" max="11" width="8" style="20" customWidth="1"/>
    <col min="12" max="12" width="9.28515625" style="20" customWidth="1"/>
    <col min="13" max="13" width="12.7109375" style="20" bestFit="1" customWidth="1"/>
    <col min="14" max="14" width="8.42578125" style="20" bestFit="1" customWidth="1"/>
    <col min="15" max="16" width="8.42578125" style="20" customWidth="1"/>
    <col min="17" max="18" width="9.42578125" style="20" customWidth="1"/>
    <col min="19" max="20" width="8.140625" style="20" customWidth="1"/>
    <col min="21" max="22" width="7.5703125" style="20" customWidth="1"/>
    <col min="23" max="23" width="8.42578125" style="20" bestFit="1" customWidth="1"/>
    <col min="24" max="25" width="8.7109375" style="20" customWidth="1"/>
    <col min="26" max="16384" width="9.140625" style="20"/>
  </cols>
  <sheetData>
    <row r="1" spans="1:25" ht="17.25" customHeight="1" x14ac:dyDescent="0.3">
      <c r="A1" s="285" t="s">
        <v>25</v>
      </c>
      <c r="B1" s="285"/>
      <c r="C1" s="285"/>
      <c r="D1" s="285"/>
      <c r="E1" s="285"/>
      <c r="F1" s="285"/>
      <c r="G1" s="285"/>
      <c r="H1" s="286" t="s">
        <v>130</v>
      </c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7" t="s">
        <v>146</v>
      </c>
      <c r="V1" s="287"/>
      <c r="W1" s="287"/>
      <c r="X1" s="287"/>
      <c r="Y1" s="287"/>
    </row>
    <row r="2" spans="1:25" ht="17.25" customHeight="1" x14ac:dyDescent="0.3">
      <c r="A2" s="285"/>
      <c r="B2" s="285"/>
      <c r="C2" s="285"/>
      <c r="D2" s="285"/>
      <c r="E2" s="285"/>
      <c r="F2" s="285"/>
      <c r="G2" s="285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7"/>
      <c r="V2" s="287"/>
      <c r="W2" s="287"/>
      <c r="X2" s="287"/>
      <c r="Y2" s="287"/>
    </row>
    <row r="3" spans="1:25" ht="17.25" customHeight="1" x14ac:dyDescent="0.3">
      <c r="A3" s="285"/>
      <c r="B3" s="285"/>
      <c r="C3" s="285"/>
      <c r="D3" s="285"/>
      <c r="E3" s="285"/>
      <c r="F3" s="285"/>
      <c r="G3" s="285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7"/>
      <c r="V3" s="287"/>
      <c r="W3" s="287"/>
      <c r="X3" s="287"/>
      <c r="Y3" s="287"/>
    </row>
    <row r="4" spans="1:25" ht="17.25" customHeight="1" x14ac:dyDescent="0.3">
      <c r="A4" s="285"/>
      <c r="B4" s="285"/>
      <c r="C4" s="285"/>
      <c r="D4" s="285"/>
      <c r="E4" s="285"/>
      <c r="F4" s="285"/>
      <c r="G4" s="285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7"/>
      <c r="V4" s="287"/>
      <c r="W4" s="287"/>
      <c r="X4" s="287"/>
      <c r="Y4" s="287"/>
    </row>
    <row r="5" spans="1:25" ht="17.25" customHeight="1" x14ac:dyDescent="0.3">
      <c r="A5" s="288"/>
      <c r="B5" s="289"/>
      <c r="C5" s="289"/>
      <c r="D5" s="289"/>
      <c r="E5" s="289"/>
      <c r="F5" s="289"/>
      <c r="G5" s="289"/>
      <c r="H5" s="288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8"/>
      <c r="V5" s="288"/>
      <c r="W5" s="288"/>
      <c r="X5" s="288"/>
      <c r="Y5" s="288"/>
    </row>
    <row r="6" spans="1:25" x14ac:dyDescent="0.3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s="19" customFormat="1" x14ac:dyDescent="0.3">
      <c r="A7" s="21" t="s">
        <v>49</v>
      </c>
      <c r="B7" s="22"/>
      <c r="C7" s="20"/>
      <c r="D7" s="21"/>
      <c r="E7" s="22"/>
      <c r="F7" s="22"/>
      <c r="G7" s="21" t="s">
        <v>133</v>
      </c>
      <c r="H7" s="21"/>
      <c r="I7" s="20"/>
      <c r="J7" s="23"/>
      <c r="K7" s="20"/>
      <c r="L7" s="21" t="s">
        <v>53</v>
      </c>
      <c r="M7" s="21"/>
      <c r="N7" s="20"/>
      <c r="O7" s="20"/>
      <c r="P7" s="20"/>
      <c r="Q7" s="23" t="s">
        <v>126</v>
      </c>
      <c r="R7" s="20"/>
      <c r="S7" s="20"/>
      <c r="T7" s="20"/>
      <c r="U7" s="20"/>
      <c r="V7" s="20"/>
      <c r="W7" s="20"/>
      <c r="X7" s="20"/>
      <c r="Y7" s="20"/>
    </row>
    <row r="8" spans="1:25" s="19" customFormat="1" x14ac:dyDescent="0.3">
      <c r="A8" s="21" t="s">
        <v>47</v>
      </c>
      <c r="B8" s="22"/>
      <c r="C8" s="24"/>
      <c r="D8" s="21"/>
      <c r="E8" s="22"/>
      <c r="F8" s="22"/>
      <c r="G8" s="22"/>
      <c r="H8" s="21"/>
      <c r="I8" s="20"/>
      <c r="J8" s="22"/>
      <c r="K8" s="20"/>
      <c r="L8" s="21" t="s">
        <v>125</v>
      </c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s="19" customFormat="1" ht="16.5" x14ac:dyDescent="0.3">
      <c r="A9" s="276" t="s">
        <v>10</v>
      </c>
      <c r="B9" s="278" t="s">
        <v>83</v>
      </c>
      <c r="C9" s="276" t="s">
        <v>27</v>
      </c>
      <c r="D9" s="281" t="s">
        <v>102</v>
      </c>
      <c r="E9" s="282"/>
      <c r="F9" s="282"/>
      <c r="G9" s="282"/>
      <c r="H9" s="282"/>
      <c r="I9" s="282"/>
      <c r="J9" s="282"/>
      <c r="K9" s="282"/>
      <c r="L9" s="282"/>
      <c r="M9" s="282"/>
      <c r="N9" s="283"/>
      <c r="O9" s="279" t="s">
        <v>103</v>
      </c>
      <c r="P9" s="284"/>
      <c r="Q9" s="284"/>
      <c r="R9" s="284"/>
      <c r="S9" s="284"/>
      <c r="T9" s="284"/>
      <c r="U9" s="284"/>
      <c r="V9" s="284"/>
      <c r="W9" s="67"/>
      <c r="X9" s="279" t="s">
        <v>13</v>
      </c>
      <c r="Y9" s="280"/>
    </row>
    <row r="10" spans="1:25" s="19" customFormat="1" x14ac:dyDescent="0.3">
      <c r="A10" s="277"/>
      <c r="B10" s="278"/>
      <c r="C10" s="277"/>
      <c r="D10" s="271" t="s">
        <v>93</v>
      </c>
      <c r="E10" s="272"/>
      <c r="F10" s="271" t="s">
        <v>94</v>
      </c>
      <c r="G10" s="272"/>
      <c r="H10" s="271" t="s">
        <v>109</v>
      </c>
      <c r="I10" s="272"/>
      <c r="J10" s="271" t="s">
        <v>108</v>
      </c>
      <c r="K10" s="272"/>
      <c r="L10" s="68" t="s">
        <v>95</v>
      </c>
      <c r="M10" s="68" t="s">
        <v>107</v>
      </c>
      <c r="N10" s="69" t="s">
        <v>92</v>
      </c>
      <c r="O10" s="271" t="s">
        <v>96</v>
      </c>
      <c r="P10" s="272"/>
      <c r="Q10" s="271" t="s">
        <v>97</v>
      </c>
      <c r="R10" s="272"/>
      <c r="S10" s="271" t="s">
        <v>98</v>
      </c>
      <c r="T10" s="272"/>
      <c r="U10" s="271" t="s">
        <v>99</v>
      </c>
      <c r="V10" s="272"/>
      <c r="W10" s="69" t="s">
        <v>92</v>
      </c>
      <c r="X10" s="69" t="s">
        <v>100</v>
      </c>
      <c r="Y10" s="69" t="s">
        <v>18</v>
      </c>
    </row>
    <row r="11" spans="1:25" s="19" customFormat="1" x14ac:dyDescent="0.3">
      <c r="A11" s="13">
        <v>1</v>
      </c>
      <c r="B11" s="13" t="str">
        <f>'CLASS RECORD'!B10</f>
        <v xml:space="preserve">ARIOTA, BERNARD </v>
      </c>
      <c r="C11" s="13" t="str">
        <f>'CLASS RECORD'!C10</f>
        <v>.</v>
      </c>
      <c r="D11" s="13">
        <f>'CLASS RECORD'!I10</f>
        <v>16</v>
      </c>
      <c r="E11" s="13">
        <f>'CLASS RECORD'!K10</f>
        <v>23</v>
      </c>
      <c r="F11" s="13">
        <f>'CLASS RECORD'!V10</f>
        <v>7</v>
      </c>
      <c r="G11" s="13">
        <f>'CLASS RECORD'!W10</f>
        <v>18.5</v>
      </c>
      <c r="H11" s="13">
        <f>'CLASS RECORD'!AH10</f>
        <v>23</v>
      </c>
      <c r="I11" s="13">
        <f>'CLASS RECORD'!AI10</f>
        <v>23.625</v>
      </c>
      <c r="J11" s="13">
        <f>'CLASS RECORD'!AJ10</f>
        <v>0</v>
      </c>
      <c r="K11" s="13">
        <f>'CLASS RECORD'!AK10</f>
        <v>10</v>
      </c>
      <c r="L11" s="13">
        <f>'CLASS RECORD'!AL10</f>
        <v>45.074999999999996</v>
      </c>
      <c r="M11" s="13">
        <f>'CLASS RECORD'!AN10</f>
        <v>33.200000000000003</v>
      </c>
      <c r="N11" s="13">
        <f>'CLASS RECORD'!AO10</f>
        <v>78.275000000000006</v>
      </c>
      <c r="O11" s="13">
        <f>'CLASS RECORD'!AZ10</f>
        <v>6</v>
      </c>
      <c r="P11" s="13">
        <f>'CLASS RECORD'!BA10</f>
        <v>28</v>
      </c>
      <c r="Q11" s="13">
        <f>'CLASS RECORD'!BL10</f>
        <v>7</v>
      </c>
      <c r="R11" s="13">
        <f>'CLASS RECORD'!BM10</f>
        <v>23.625</v>
      </c>
      <c r="S11" s="13">
        <f>'CLASS RECORD'!BN10</f>
        <v>66</v>
      </c>
      <c r="T11" s="13">
        <f>'CLASS RECORD'!BO10</f>
        <v>12.45</v>
      </c>
      <c r="U11" s="13">
        <f>'CLASS RECORD'!BP10</f>
        <v>0</v>
      </c>
      <c r="V11" s="13">
        <f>'CLASS RECORD'!BQ10</f>
        <v>15</v>
      </c>
      <c r="W11" s="13">
        <f>'CLASS RECORD'!BR10</f>
        <v>79.075000000000003</v>
      </c>
      <c r="X11" s="13">
        <f>'CLASS RECORD'!BS10</f>
        <v>78.754999999999995</v>
      </c>
      <c r="Y11" s="70">
        <f>IF('CLASS RECORD'!BU10="Incomplete","INC",IF('CLASS RECORD'!BU10="Failed","5.00",IF('CLASS RECORD'!BU10="Dropped","D",IF('CLASS RECORD'!BU10="Officially Dropped","OD",'CLASS RECORD'!BT10))))</f>
        <v>2.5</v>
      </c>
    </row>
    <row r="12" spans="1:25" s="19" customFormat="1" x14ac:dyDescent="0.3">
      <c r="A12" s="13">
        <v>2</v>
      </c>
      <c r="B12" s="13" t="str">
        <f>'CLASS RECORD'!B11</f>
        <v>BAAGEN, TROY MARK</v>
      </c>
      <c r="C12" s="13" t="str">
        <f>'CLASS RECORD'!C11</f>
        <v>.</v>
      </c>
      <c r="D12" s="13">
        <f>'CLASS RECORD'!I11</f>
        <v>17</v>
      </c>
      <c r="E12" s="13">
        <f>'CLASS RECORD'!K11</f>
        <v>23.499999999999996</v>
      </c>
      <c r="F12" s="13">
        <f>'CLASS RECORD'!V11</f>
        <v>7</v>
      </c>
      <c r="G12" s="13">
        <f>'CLASS RECORD'!W11</f>
        <v>18.5</v>
      </c>
      <c r="H12" s="13">
        <f>'CLASS RECORD'!AH11</f>
        <v>24</v>
      </c>
      <c r="I12" s="13">
        <f>'CLASS RECORD'!AI11</f>
        <v>24</v>
      </c>
      <c r="J12" s="13">
        <f>'CLASS RECORD'!AJ11</f>
        <v>0</v>
      </c>
      <c r="K12" s="13">
        <f>'CLASS RECORD'!AK11</f>
        <v>10</v>
      </c>
      <c r="L12" s="13">
        <f>'CLASS RECORD'!AL11</f>
        <v>45.6</v>
      </c>
      <c r="M12" s="13">
        <f>'CLASS RECORD'!AN11</f>
        <v>33.6</v>
      </c>
      <c r="N12" s="13">
        <f>'CLASS RECORD'!AO11</f>
        <v>79.2</v>
      </c>
      <c r="O12" s="13">
        <f>'CLASS RECORD'!AZ11</f>
        <v>10</v>
      </c>
      <c r="P12" s="13">
        <f>'CLASS RECORD'!BA11</f>
        <v>35</v>
      </c>
      <c r="Q12" s="13">
        <f>'CLASS RECORD'!BL11</f>
        <v>7</v>
      </c>
      <c r="R12" s="13">
        <f>'CLASS RECORD'!BM11</f>
        <v>23.625</v>
      </c>
      <c r="S12" s="13">
        <f>'CLASS RECORD'!BN11</f>
        <v>68</v>
      </c>
      <c r="T12" s="13">
        <f>'CLASS RECORD'!BO11</f>
        <v>12.6</v>
      </c>
      <c r="U12" s="13">
        <f>'CLASS RECORD'!BP11</f>
        <v>0</v>
      </c>
      <c r="V12" s="13">
        <f>'CLASS RECORD'!BQ11</f>
        <v>15</v>
      </c>
      <c r="W12" s="13">
        <f>'CLASS RECORD'!BR11</f>
        <v>86.224999999999994</v>
      </c>
      <c r="X12" s="13">
        <f>'CLASS RECORD'!BS11</f>
        <v>83.414999999999992</v>
      </c>
      <c r="Y12" s="70">
        <f>IF('CLASS RECORD'!BU11="Incomplete","INC",IF('CLASS RECORD'!BU11="Failed","5.00",IF('CLASS RECORD'!BU11="Dropped","D",IF('CLASS RECORD'!BU11="Officially Dropped","OD",'CLASS RECORD'!BT11))))</f>
        <v>2.25</v>
      </c>
    </row>
    <row r="13" spans="1:25" s="19" customFormat="1" x14ac:dyDescent="0.3">
      <c r="A13" s="13">
        <v>3</v>
      </c>
      <c r="B13" s="13" t="str">
        <f>'CLASS RECORD'!B12</f>
        <v xml:space="preserve">BOLANOS, DONNIE </v>
      </c>
      <c r="C13" s="13" t="str">
        <f>'CLASS RECORD'!C12</f>
        <v>.</v>
      </c>
      <c r="D13" s="13">
        <f>'CLASS RECORD'!I12</f>
        <v>19</v>
      </c>
      <c r="E13" s="13">
        <f>'CLASS RECORD'!K12</f>
        <v>24.5</v>
      </c>
      <c r="F13" s="13">
        <f>'CLASS RECORD'!V12</f>
        <v>16</v>
      </c>
      <c r="G13" s="13">
        <f>'CLASS RECORD'!W12</f>
        <v>23</v>
      </c>
      <c r="H13" s="13">
        <f>'CLASS RECORD'!AH12</f>
        <v>35</v>
      </c>
      <c r="I13" s="13">
        <f>'CLASS RECORD'!AI12</f>
        <v>28.125</v>
      </c>
      <c r="J13" s="13">
        <f>'CLASS RECORD'!AJ12</f>
        <v>0</v>
      </c>
      <c r="K13" s="13">
        <f>'CLASS RECORD'!AK12</f>
        <v>10</v>
      </c>
      <c r="L13" s="13">
        <f>'CLASS RECORD'!AL12</f>
        <v>51.375</v>
      </c>
      <c r="M13" s="13">
        <f>'CLASS RECORD'!AN12</f>
        <v>38</v>
      </c>
      <c r="N13" s="13">
        <f>'CLASS RECORD'!AO12</f>
        <v>89.375</v>
      </c>
      <c r="O13" s="13">
        <f>'CLASS RECORD'!AZ12</f>
        <v>10</v>
      </c>
      <c r="P13" s="13">
        <f>'CLASS RECORD'!BA12</f>
        <v>35</v>
      </c>
      <c r="Q13" s="13">
        <f>'CLASS RECORD'!BL12</f>
        <v>16</v>
      </c>
      <c r="R13" s="13">
        <f>'CLASS RECORD'!BM12</f>
        <v>31.499999999999996</v>
      </c>
      <c r="S13" s="13">
        <f>'CLASS RECORD'!BN12</f>
        <v>90</v>
      </c>
      <c r="T13" s="13">
        <f>'CLASS RECORD'!BO12</f>
        <v>14.25</v>
      </c>
      <c r="U13" s="13">
        <f>'CLASS RECORD'!BP12</f>
        <v>0</v>
      </c>
      <c r="V13" s="13">
        <f>'CLASS RECORD'!BQ12</f>
        <v>15</v>
      </c>
      <c r="W13" s="13">
        <f>'CLASS RECORD'!BR12</f>
        <v>95.75</v>
      </c>
      <c r="X13" s="13">
        <f>'CLASS RECORD'!BS12</f>
        <v>93.199999999999989</v>
      </c>
      <c r="Y13" s="70">
        <f>IF('CLASS RECORD'!BU12="Incomplete","INC",IF('CLASS RECORD'!BU12="Failed","5.00",IF('CLASS RECORD'!BU12="Dropped","D",IF('CLASS RECORD'!BU12="Officially Dropped","OD",'CLASS RECORD'!BT12))))</f>
        <v>1.5</v>
      </c>
    </row>
    <row r="14" spans="1:25" s="19" customFormat="1" x14ac:dyDescent="0.3">
      <c r="A14" s="13">
        <v>4</v>
      </c>
      <c r="B14" s="13" t="str">
        <f>'CLASS RECORD'!B13</f>
        <v>BULFA, LORWIN</v>
      </c>
      <c r="C14" s="13" t="str">
        <f>'CLASS RECORD'!C13</f>
        <v>.</v>
      </c>
      <c r="D14" s="13">
        <f>'CLASS RECORD'!I13</f>
        <v>18</v>
      </c>
      <c r="E14" s="13">
        <f>'CLASS RECORD'!K13</f>
        <v>24</v>
      </c>
      <c r="F14" s="13">
        <f>'CLASS RECORD'!V13</f>
        <v>5</v>
      </c>
      <c r="G14" s="13">
        <f>'CLASS RECORD'!W13</f>
        <v>17.5</v>
      </c>
      <c r="H14" s="13">
        <f>'CLASS RECORD'!AH13</f>
        <v>23</v>
      </c>
      <c r="I14" s="13">
        <f>'CLASS RECORD'!AI13</f>
        <v>23.625</v>
      </c>
      <c r="J14" s="13">
        <f>'CLASS RECORD'!AJ13</f>
        <v>0</v>
      </c>
      <c r="K14" s="13">
        <f>'CLASS RECORD'!AK13</f>
        <v>10</v>
      </c>
      <c r="L14" s="13">
        <f>'CLASS RECORD'!AL13</f>
        <v>45.074999999999996</v>
      </c>
      <c r="M14" s="13">
        <f>'CLASS RECORD'!AN13</f>
        <v>33.200000000000003</v>
      </c>
      <c r="N14" s="13">
        <f>'CLASS RECORD'!AO13</f>
        <v>78.275000000000006</v>
      </c>
      <c r="O14" s="13">
        <f>'CLASS RECORD'!AZ13</f>
        <v>8</v>
      </c>
      <c r="P14" s="13">
        <f>'CLASS RECORD'!BA13</f>
        <v>31.499999999999996</v>
      </c>
      <c r="Q14" s="13">
        <f>'CLASS RECORD'!BL13</f>
        <v>5</v>
      </c>
      <c r="R14" s="13">
        <f>'CLASS RECORD'!BM13</f>
        <v>21.875</v>
      </c>
      <c r="S14" s="13">
        <f>'CLASS RECORD'!BN13</f>
        <v>66</v>
      </c>
      <c r="T14" s="13">
        <f>'CLASS RECORD'!BO13</f>
        <v>12.45</v>
      </c>
      <c r="U14" s="13">
        <f>'CLASS RECORD'!BP13</f>
        <v>0</v>
      </c>
      <c r="V14" s="13">
        <f>'CLASS RECORD'!BQ13</f>
        <v>15</v>
      </c>
      <c r="W14" s="13">
        <f>'CLASS RECORD'!BR13</f>
        <v>80.825000000000003</v>
      </c>
      <c r="X14" s="13">
        <f>'CLASS RECORD'!BS13</f>
        <v>79.805000000000007</v>
      </c>
      <c r="Y14" s="70">
        <f>IF('CLASS RECORD'!BU13="Incomplete","INC",IF('CLASS RECORD'!BU13="Failed","5.00",IF('CLASS RECORD'!BU13="Dropped","D",IF('CLASS RECORD'!BU13="Officially Dropped","OD",'CLASS RECORD'!BT13))))</f>
        <v>2.5</v>
      </c>
    </row>
    <row r="15" spans="1:25" s="19" customFormat="1" x14ac:dyDescent="0.3">
      <c r="A15" s="13">
        <v>5</v>
      </c>
      <c r="B15" s="13" t="str">
        <f>'CLASS RECORD'!B14</f>
        <v xml:space="preserve">CANTORNA, LAWRENCE JAKE </v>
      </c>
      <c r="C15" s="13" t="str">
        <f>'CLASS RECORD'!C14</f>
        <v>.</v>
      </c>
      <c r="D15" s="13">
        <f>'CLASS RECORD'!I14</f>
        <v>28</v>
      </c>
      <c r="E15" s="13">
        <f>'CLASS RECORD'!K14</f>
        <v>28.999999999999996</v>
      </c>
      <c r="F15" s="13">
        <f>'CLASS RECORD'!V14</f>
        <v>3</v>
      </c>
      <c r="G15" s="13">
        <f>'CLASS RECORD'!W14</f>
        <v>16.5</v>
      </c>
      <c r="H15" s="13">
        <f>'CLASS RECORD'!AH14</f>
        <v>31</v>
      </c>
      <c r="I15" s="13">
        <f>'CLASS RECORD'!AI14</f>
        <v>26.625</v>
      </c>
      <c r="J15" s="13">
        <f>'CLASS RECORD'!AJ14</f>
        <v>0</v>
      </c>
      <c r="K15" s="13">
        <f>'CLASS RECORD'!AK14</f>
        <v>10</v>
      </c>
      <c r="L15" s="13">
        <f>'CLASS RECORD'!AL14</f>
        <v>49.274999999999999</v>
      </c>
      <c r="M15" s="13">
        <f>'CLASS RECORD'!AN14</f>
        <v>36.4</v>
      </c>
      <c r="N15" s="13">
        <f>'CLASS RECORD'!AO14</f>
        <v>85.674999999999997</v>
      </c>
      <c r="O15" s="13">
        <f>'CLASS RECORD'!AZ14</f>
        <v>8</v>
      </c>
      <c r="P15" s="13">
        <f>'CLASS RECORD'!BA14</f>
        <v>31.499999999999996</v>
      </c>
      <c r="Q15" s="13">
        <f>'CLASS RECORD'!BL14</f>
        <v>3</v>
      </c>
      <c r="R15" s="13">
        <f>'CLASS RECORD'!BM14</f>
        <v>20.125</v>
      </c>
      <c r="S15" s="13">
        <f>'CLASS RECORD'!BN14</f>
        <v>82</v>
      </c>
      <c r="T15" s="13">
        <f>'CLASS RECORD'!BO14</f>
        <v>13.65</v>
      </c>
      <c r="U15" s="13">
        <f>'CLASS RECORD'!BP14</f>
        <v>0</v>
      </c>
      <c r="V15" s="13">
        <f>'CLASS RECORD'!BQ14</f>
        <v>15</v>
      </c>
      <c r="W15" s="13">
        <f>'CLASS RECORD'!BR14</f>
        <v>80.275000000000006</v>
      </c>
      <c r="X15" s="13">
        <f>'CLASS RECORD'!BS14</f>
        <v>82.435000000000002</v>
      </c>
      <c r="Y15" s="70">
        <f>IF('CLASS RECORD'!BU14="Incomplete","INC",IF('CLASS RECORD'!BU14="Failed","5.00",IF('CLASS RECORD'!BU14="Dropped","D",IF('CLASS RECORD'!BU14="Officially Dropped","OD",'CLASS RECORD'!BT14))))</f>
        <v>2.25</v>
      </c>
    </row>
    <row r="16" spans="1:25" s="19" customFormat="1" x14ac:dyDescent="0.3">
      <c r="A16" s="13">
        <v>6</v>
      </c>
      <c r="B16" s="13" t="str">
        <f>'CLASS RECORD'!B15</f>
        <v xml:space="preserve">CASTILLO, ANGELO </v>
      </c>
      <c r="C16" s="13" t="str">
        <f>'CLASS RECORD'!C15</f>
        <v>.</v>
      </c>
      <c r="D16" s="13">
        <f>'CLASS RECORD'!I15</f>
        <v>15</v>
      </c>
      <c r="E16" s="13">
        <f>'CLASS RECORD'!K15</f>
        <v>22.5</v>
      </c>
      <c r="F16" s="13">
        <f>'CLASS RECORD'!V15</f>
        <v>6</v>
      </c>
      <c r="G16" s="13">
        <f>'CLASS RECORD'!W15</f>
        <v>18</v>
      </c>
      <c r="H16" s="13">
        <f>'CLASS RECORD'!AH15</f>
        <v>21</v>
      </c>
      <c r="I16" s="13">
        <f>'CLASS RECORD'!AI15</f>
        <v>22.875</v>
      </c>
      <c r="J16" s="13">
        <f>'CLASS RECORD'!AJ15</f>
        <v>0</v>
      </c>
      <c r="K16" s="13">
        <f>'CLASS RECORD'!AK15</f>
        <v>10</v>
      </c>
      <c r="L16" s="13">
        <f>'CLASS RECORD'!AL15</f>
        <v>44.024999999999999</v>
      </c>
      <c r="M16" s="13">
        <f>'CLASS RECORD'!AN15</f>
        <v>32.4</v>
      </c>
      <c r="N16" s="13">
        <f>'CLASS RECORD'!AO15</f>
        <v>76.424999999999997</v>
      </c>
      <c r="O16" s="13">
        <f>'CLASS RECORD'!AZ15</f>
        <v>5</v>
      </c>
      <c r="P16" s="13">
        <f>'CLASS RECORD'!BA15</f>
        <v>26.25</v>
      </c>
      <c r="Q16" s="13">
        <f>'CLASS RECORD'!BL15</f>
        <v>6</v>
      </c>
      <c r="R16" s="13">
        <f>'CLASS RECORD'!BM15</f>
        <v>22.75</v>
      </c>
      <c r="S16" s="13">
        <f>'CLASS RECORD'!BN15</f>
        <v>62</v>
      </c>
      <c r="T16" s="13">
        <f>'CLASS RECORD'!BO15</f>
        <v>12.15</v>
      </c>
      <c r="U16" s="13">
        <f>'CLASS RECORD'!BP15</f>
        <v>0</v>
      </c>
      <c r="V16" s="13">
        <f>'CLASS RECORD'!BQ15</f>
        <v>15</v>
      </c>
      <c r="W16" s="13">
        <f>'CLASS RECORD'!BR15</f>
        <v>76.150000000000006</v>
      </c>
      <c r="X16" s="13">
        <f>'CLASS RECORD'!BS15</f>
        <v>76.260000000000005</v>
      </c>
      <c r="Y16" s="70">
        <f>IF('CLASS RECORD'!BU15="Incomplete","INC",IF('CLASS RECORD'!BU15="Failed","5.00",IF('CLASS RECORD'!BU15="Dropped","D",IF('CLASS RECORD'!BU15="Officially Dropped","OD",'CLASS RECORD'!BT15))))</f>
        <v>2.75</v>
      </c>
    </row>
    <row r="17" spans="1:25" s="19" customFormat="1" x14ac:dyDescent="0.3">
      <c r="A17" s="13">
        <v>7</v>
      </c>
      <c r="B17" s="13" t="str">
        <f>'CLASS RECORD'!B16</f>
        <v>CAABAY, ALLAN</v>
      </c>
      <c r="C17" s="13" t="str">
        <f>'CLASS RECORD'!C16</f>
        <v>.</v>
      </c>
      <c r="D17" s="13">
        <f>'CLASS RECORD'!I16</f>
        <v>17</v>
      </c>
      <c r="E17" s="13">
        <f>'CLASS RECORD'!K16</f>
        <v>23.499999999999996</v>
      </c>
      <c r="F17" s="13">
        <f>'CLASS RECORD'!V16</f>
        <v>5</v>
      </c>
      <c r="G17" s="13">
        <f>'CLASS RECORD'!W16</f>
        <v>17.5</v>
      </c>
      <c r="H17" s="13">
        <f>'CLASS RECORD'!AH16</f>
        <v>22</v>
      </c>
      <c r="I17" s="13">
        <f>'CLASS RECORD'!AI16</f>
        <v>23.25</v>
      </c>
      <c r="J17" s="13">
        <f>'CLASS RECORD'!AJ16</f>
        <v>0</v>
      </c>
      <c r="K17" s="13">
        <f>'CLASS RECORD'!AK16</f>
        <v>10</v>
      </c>
      <c r="L17" s="13">
        <f>'CLASS RECORD'!AL16</f>
        <v>44.55</v>
      </c>
      <c r="M17" s="13">
        <f>'CLASS RECORD'!AN16</f>
        <v>32.800000000000004</v>
      </c>
      <c r="N17" s="13">
        <f>'CLASS RECORD'!AO16</f>
        <v>77.349999999999994</v>
      </c>
      <c r="O17" s="13">
        <f>'CLASS RECORD'!AZ16</f>
        <v>7</v>
      </c>
      <c r="P17" s="13">
        <f>'CLASS RECORD'!BA16</f>
        <v>29.749999999999996</v>
      </c>
      <c r="Q17" s="13">
        <f>'CLASS RECORD'!BL16</f>
        <v>5</v>
      </c>
      <c r="R17" s="13">
        <f>'CLASS RECORD'!BM16</f>
        <v>21.875</v>
      </c>
      <c r="S17" s="13">
        <f>'CLASS RECORD'!BN16</f>
        <v>64</v>
      </c>
      <c r="T17" s="13">
        <f>'CLASS RECORD'!BO16</f>
        <v>12.299999999999999</v>
      </c>
      <c r="U17" s="13">
        <f>'CLASS RECORD'!BP16</f>
        <v>0</v>
      </c>
      <c r="V17" s="13">
        <f>'CLASS RECORD'!BQ16</f>
        <v>15</v>
      </c>
      <c r="W17" s="13">
        <f>'CLASS RECORD'!BR16</f>
        <v>78.924999999999997</v>
      </c>
      <c r="X17" s="13">
        <f>'CLASS RECORD'!BS16</f>
        <v>78.294999999999987</v>
      </c>
      <c r="Y17" s="70">
        <f>IF('CLASS RECORD'!BU16="Incomplete","INC",IF('CLASS RECORD'!BU16="Failed","5.00",IF('CLASS RECORD'!BU16="Dropped","D",IF('CLASS RECORD'!BU16="Officially Dropped","OD",'CLASS RECORD'!BT16))))</f>
        <v>2.75</v>
      </c>
    </row>
    <row r="18" spans="1:25" s="19" customFormat="1" x14ac:dyDescent="0.3">
      <c r="A18" s="13">
        <v>8</v>
      </c>
      <c r="B18" s="13" t="str">
        <f>'CLASS RECORD'!B17</f>
        <v>CABREROS, JOSEPH</v>
      </c>
      <c r="C18" s="13" t="str">
        <f>'CLASS RECORD'!C17</f>
        <v>.</v>
      </c>
      <c r="D18" s="13">
        <f>'CLASS RECORD'!I17</f>
        <v>17</v>
      </c>
      <c r="E18" s="13">
        <f>'CLASS RECORD'!K17</f>
        <v>23.499999999999996</v>
      </c>
      <c r="F18" s="13">
        <f>'CLASS RECORD'!V17</f>
        <v>3</v>
      </c>
      <c r="G18" s="13">
        <f>'CLASS RECORD'!W17</f>
        <v>16.5</v>
      </c>
      <c r="H18" s="13">
        <f>'CLASS RECORD'!AH17</f>
        <v>20</v>
      </c>
      <c r="I18" s="13">
        <f>'CLASS RECORD'!AI17</f>
        <v>22.5</v>
      </c>
      <c r="J18" s="13">
        <f>'CLASS RECORD'!AJ17</f>
        <v>0</v>
      </c>
      <c r="K18" s="13">
        <f>'CLASS RECORD'!AK17</f>
        <v>10</v>
      </c>
      <c r="L18" s="13">
        <f>'CLASS RECORD'!AL17</f>
        <v>43.5</v>
      </c>
      <c r="M18" s="13">
        <f>'CLASS RECORD'!AN17</f>
        <v>32</v>
      </c>
      <c r="N18" s="13">
        <f>'CLASS RECORD'!AO17</f>
        <v>75.5</v>
      </c>
      <c r="O18" s="13">
        <f>'CLASS RECORD'!AZ17</f>
        <v>7</v>
      </c>
      <c r="P18" s="13">
        <f>'CLASS RECORD'!BA17</f>
        <v>29.749999999999996</v>
      </c>
      <c r="Q18" s="13">
        <f>'CLASS RECORD'!BL17</f>
        <v>3</v>
      </c>
      <c r="R18" s="13">
        <f>'CLASS RECORD'!BM17</f>
        <v>20.125</v>
      </c>
      <c r="S18" s="13">
        <f>'CLASS RECORD'!BN17</f>
        <v>60</v>
      </c>
      <c r="T18" s="13">
        <f>'CLASS RECORD'!BO17</f>
        <v>12</v>
      </c>
      <c r="U18" s="13">
        <f>'CLASS RECORD'!BP17</f>
        <v>0</v>
      </c>
      <c r="V18" s="13">
        <f>'CLASS RECORD'!BQ17</f>
        <v>15</v>
      </c>
      <c r="W18" s="13">
        <f>'CLASS RECORD'!BR17</f>
        <v>76.875</v>
      </c>
      <c r="X18" s="13">
        <f>'CLASS RECORD'!BS17</f>
        <v>76.325000000000003</v>
      </c>
      <c r="Y18" s="70">
        <f>IF('CLASS RECORD'!BU17="Incomplete","INC",IF('CLASS RECORD'!BU17="Failed","5.00",IF('CLASS RECORD'!BU17="Dropped","D",IF('CLASS RECORD'!BU17="Officially Dropped","OD",'CLASS RECORD'!BT17))))</f>
        <v>2.75</v>
      </c>
    </row>
    <row r="19" spans="1:25" s="19" customFormat="1" x14ac:dyDescent="0.3">
      <c r="A19" s="13">
        <v>9</v>
      </c>
      <c r="B19" s="13" t="str">
        <f>'CLASS RECORD'!B18</f>
        <v xml:space="preserve">CAPILLAN, RHUMAR </v>
      </c>
      <c r="C19" s="13" t="str">
        <f>'CLASS RECORD'!C18</f>
        <v>.</v>
      </c>
      <c r="D19" s="13">
        <f>'CLASS RECORD'!I18</f>
        <v>16</v>
      </c>
      <c r="E19" s="13">
        <f>'CLASS RECORD'!K18</f>
        <v>23</v>
      </c>
      <c r="F19" s="13">
        <f>'CLASS RECORD'!V18</f>
        <v>8</v>
      </c>
      <c r="G19" s="13">
        <f>'CLASS RECORD'!W18</f>
        <v>19</v>
      </c>
      <c r="H19" s="13">
        <f>'CLASS RECORD'!AH18</f>
        <v>24</v>
      </c>
      <c r="I19" s="13">
        <f>'CLASS RECORD'!AI18</f>
        <v>24</v>
      </c>
      <c r="J19" s="13">
        <f>'CLASS RECORD'!AJ18</f>
        <v>0</v>
      </c>
      <c r="K19" s="13">
        <f>'CLASS RECORD'!AK18</f>
        <v>10</v>
      </c>
      <c r="L19" s="13">
        <f>'CLASS RECORD'!AL18</f>
        <v>45.6</v>
      </c>
      <c r="M19" s="13">
        <f>'CLASS RECORD'!AN18</f>
        <v>33.6</v>
      </c>
      <c r="N19" s="13">
        <f>'CLASS RECORD'!AO18</f>
        <v>79.2</v>
      </c>
      <c r="O19" s="13">
        <f>'CLASS RECORD'!AZ18</f>
        <v>6</v>
      </c>
      <c r="P19" s="13">
        <f>'CLASS RECORD'!BA18</f>
        <v>28</v>
      </c>
      <c r="Q19" s="13">
        <f>'CLASS RECORD'!BL18</f>
        <v>8</v>
      </c>
      <c r="R19" s="13">
        <f>'CLASS RECORD'!BM18</f>
        <v>24.5</v>
      </c>
      <c r="S19" s="13">
        <f>'CLASS RECORD'!BN18</f>
        <v>68</v>
      </c>
      <c r="T19" s="13">
        <f>'CLASS RECORD'!BO18</f>
        <v>12.6</v>
      </c>
      <c r="U19" s="13">
        <f>'CLASS RECORD'!BP18</f>
        <v>0</v>
      </c>
      <c r="V19" s="13">
        <f>'CLASS RECORD'!BQ18</f>
        <v>15</v>
      </c>
      <c r="W19" s="13">
        <f>'CLASS RECORD'!BR18</f>
        <v>80.099999999999994</v>
      </c>
      <c r="X19" s="13">
        <f>'CLASS RECORD'!BS18</f>
        <v>79.739999999999995</v>
      </c>
      <c r="Y19" s="70">
        <f>IF('CLASS RECORD'!BU18="Incomplete","INC",IF('CLASS RECORD'!BU18="Failed","5.00",IF('CLASS RECORD'!BU18="Dropped","D",IF('CLASS RECORD'!BU18="Officially Dropped","OD",'CLASS RECORD'!BT18))))</f>
        <v>2.5</v>
      </c>
    </row>
    <row r="20" spans="1:25" s="19" customFormat="1" x14ac:dyDescent="0.3">
      <c r="A20" s="13">
        <v>10</v>
      </c>
      <c r="B20" s="13" t="str">
        <f>'CLASS RECORD'!B19</f>
        <v xml:space="preserve">CUADRO, REYMARK </v>
      </c>
      <c r="C20" s="13" t="str">
        <f>'CLASS RECORD'!C19</f>
        <v>.</v>
      </c>
      <c r="D20" s="13">
        <f>'CLASS RECORD'!I19</f>
        <v>17</v>
      </c>
      <c r="E20" s="13">
        <f>'CLASS RECORD'!K19</f>
        <v>23.499999999999996</v>
      </c>
      <c r="F20" s="13">
        <f>'CLASS RECORD'!V19</f>
        <v>14</v>
      </c>
      <c r="G20" s="13">
        <f>'CLASS RECORD'!W19</f>
        <v>21.999999999999996</v>
      </c>
      <c r="H20" s="13">
        <f>'CLASS RECORD'!AH19</f>
        <v>31</v>
      </c>
      <c r="I20" s="13">
        <f>'CLASS RECORD'!AI19</f>
        <v>26.625</v>
      </c>
      <c r="J20" s="13">
        <f>'CLASS RECORD'!AJ19</f>
        <v>0</v>
      </c>
      <c r="K20" s="13">
        <f>'CLASS RECORD'!AK19</f>
        <v>10</v>
      </c>
      <c r="L20" s="13">
        <f>'CLASS RECORD'!AL19</f>
        <v>49.274999999999999</v>
      </c>
      <c r="M20" s="13">
        <f>'CLASS RECORD'!AN19</f>
        <v>36.4</v>
      </c>
      <c r="N20" s="13">
        <f>'CLASS RECORD'!AO19</f>
        <v>85.674999999999997</v>
      </c>
      <c r="O20" s="13">
        <f>'CLASS RECORD'!AZ19</f>
        <v>7</v>
      </c>
      <c r="P20" s="13">
        <f>'CLASS RECORD'!BA19</f>
        <v>29.749999999999996</v>
      </c>
      <c r="Q20" s="13">
        <f>'CLASS RECORD'!BL19</f>
        <v>14</v>
      </c>
      <c r="R20" s="13">
        <f>'CLASS RECORD'!BM19</f>
        <v>29.749999999999996</v>
      </c>
      <c r="S20" s="13">
        <f>'CLASS RECORD'!BN19</f>
        <v>82</v>
      </c>
      <c r="T20" s="13">
        <f>'CLASS RECORD'!BO19</f>
        <v>13.65</v>
      </c>
      <c r="U20" s="13">
        <f>'CLASS RECORD'!BP19</f>
        <v>0</v>
      </c>
      <c r="V20" s="13">
        <f>'CLASS RECORD'!BQ19</f>
        <v>15</v>
      </c>
      <c r="W20" s="13">
        <f>'CLASS RECORD'!BR19</f>
        <v>88.149999999999991</v>
      </c>
      <c r="X20" s="13">
        <f>'CLASS RECORD'!BS19</f>
        <v>87.16</v>
      </c>
      <c r="Y20" s="70">
        <f>IF('CLASS RECORD'!BU19="Incomplete","INC",IF('CLASS RECORD'!BU19="Failed","5.00",IF('CLASS RECORD'!BU19="Dropped","D",IF('CLASS RECORD'!BU19="Officially Dropped","OD",'CLASS RECORD'!BT19))))</f>
        <v>2</v>
      </c>
    </row>
    <row r="21" spans="1:25" s="19" customFormat="1" x14ac:dyDescent="0.3">
      <c r="A21" s="13">
        <v>11</v>
      </c>
      <c r="B21" s="13" t="str">
        <f>'CLASS RECORD'!B20</f>
        <v>DE LEON, CHAVIT</v>
      </c>
      <c r="C21" s="13" t="str">
        <f>'CLASS RECORD'!C20</f>
        <v>.</v>
      </c>
      <c r="D21" s="13">
        <f>'CLASS RECORD'!I20</f>
        <v>16</v>
      </c>
      <c r="E21" s="13">
        <f>'CLASS RECORD'!K20</f>
        <v>23</v>
      </c>
      <c r="F21" s="13">
        <f>'CLASS RECORD'!V20</f>
        <v>4</v>
      </c>
      <c r="G21" s="13">
        <f>'CLASS RECORD'!W20</f>
        <v>17</v>
      </c>
      <c r="H21" s="13">
        <f>'CLASS RECORD'!AH20</f>
        <v>20</v>
      </c>
      <c r="I21" s="13">
        <f>'CLASS RECORD'!AI20</f>
        <v>22.5</v>
      </c>
      <c r="J21" s="13">
        <f>'CLASS RECORD'!AJ20</f>
        <v>0</v>
      </c>
      <c r="K21" s="13">
        <f>'CLASS RECORD'!AK20</f>
        <v>10</v>
      </c>
      <c r="L21" s="13">
        <f>'CLASS RECORD'!AL20</f>
        <v>43.5</v>
      </c>
      <c r="M21" s="13">
        <f>'CLASS RECORD'!AN20</f>
        <v>32</v>
      </c>
      <c r="N21" s="13">
        <f>'CLASS RECORD'!AO20</f>
        <v>75.5</v>
      </c>
      <c r="O21" s="13">
        <f>'CLASS RECORD'!AZ20</f>
        <v>6</v>
      </c>
      <c r="P21" s="13">
        <f>'CLASS RECORD'!BA20</f>
        <v>28</v>
      </c>
      <c r="Q21" s="13">
        <f>'CLASS RECORD'!BL20</f>
        <v>4</v>
      </c>
      <c r="R21" s="13">
        <f>'CLASS RECORD'!BM20</f>
        <v>21</v>
      </c>
      <c r="S21" s="13">
        <f>'CLASS RECORD'!BN20</f>
        <v>60</v>
      </c>
      <c r="T21" s="13">
        <f>'CLASS RECORD'!BO20</f>
        <v>12</v>
      </c>
      <c r="U21" s="13">
        <f>'CLASS RECORD'!BP20</f>
        <v>0</v>
      </c>
      <c r="V21" s="13">
        <f>'CLASS RECORD'!BQ20</f>
        <v>15</v>
      </c>
      <c r="W21" s="13">
        <f>'CLASS RECORD'!BR20</f>
        <v>76</v>
      </c>
      <c r="X21" s="13">
        <f>'CLASS RECORD'!BS20</f>
        <v>75.800000000000011</v>
      </c>
      <c r="Y21" s="70">
        <f>IF('CLASS RECORD'!BU20="Incomplete","INC",IF('CLASS RECORD'!BU20="Failed","5.00",IF('CLASS RECORD'!BU20="Dropped","D",IF('CLASS RECORD'!BU20="Officially Dropped","OD",'CLASS RECORD'!BT20))))</f>
        <v>2.75</v>
      </c>
    </row>
    <row r="22" spans="1:25" s="19" customFormat="1" x14ac:dyDescent="0.3">
      <c r="A22" s="13">
        <v>12</v>
      </c>
      <c r="B22" s="13" t="str">
        <f>'CLASS RECORD'!B21</f>
        <v xml:space="preserve">ESCOBAR, MARK LOUIE </v>
      </c>
      <c r="C22" s="13" t="str">
        <f>'CLASS RECORD'!C21</f>
        <v>.</v>
      </c>
      <c r="D22" s="13">
        <f>'CLASS RECORD'!I21</f>
        <v>13</v>
      </c>
      <c r="E22" s="13">
        <f>'CLASS RECORD'!K21</f>
        <v>21.5</v>
      </c>
      <c r="F22" s="13">
        <f>'CLASS RECORD'!V21</f>
        <v>5</v>
      </c>
      <c r="G22" s="13">
        <f>'CLASS RECORD'!W21</f>
        <v>17.5</v>
      </c>
      <c r="H22" s="13">
        <f>'CLASS RECORD'!AH21</f>
        <v>14</v>
      </c>
      <c r="I22" s="13">
        <f>'CLASS RECORD'!AI21</f>
        <v>20.25</v>
      </c>
      <c r="J22" s="13">
        <f>'CLASS RECORD'!AJ21</f>
        <v>0</v>
      </c>
      <c r="K22" s="13">
        <f>'CLASS RECORD'!AK21</f>
        <v>10</v>
      </c>
      <c r="L22" s="13">
        <f>'CLASS RECORD'!AL21</f>
        <v>41.55</v>
      </c>
      <c r="M22" s="13">
        <f>'CLASS RECORD'!AN21</f>
        <v>30</v>
      </c>
      <c r="N22" s="13">
        <f>'CLASS RECORD'!AO21</f>
        <v>71.55</v>
      </c>
      <c r="O22" s="13">
        <f>'CLASS RECORD'!AZ21</f>
        <v>9</v>
      </c>
      <c r="P22" s="13">
        <f>'CLASS RECORD'!BA21</f>
        <v>33.25</v>
      </c>
      <c r="Q22" s="13">
        <f>'CLASS RECORD'!BL21</f>
        <v>10</v>
      </c>
      <c r="R22" s="13">
        <f>'CLASS RECORD'!BM21</f>
        <v>26.25</v>
      </c>
      <c r="S22" s="13">
        <f>'CLASS RECORD'!BN21</f>
        <v>50</v>
      </c>
      <c r="T22" s="13">
        <f>'CLASS RECORD'!BO21</f>
        <v>11.25</v>
      </c>
      <c r="U22" s="13">
        <f>'CLASS RECORD'!BP21</f>
        <v>0</v>
      </c>
      <c r="V22" s="13">
        <f>'CLASS RECORD'!BQ21</f>
        <v>15</v>
      </c>
      <c r="W22" s="13">
        <f>'CLASS RECORD'!BR21</f>
        <v>85.75</v>
      </c>
      <c r="X22" s="13">
        <f>'CLASS RECORD'!BS21</f>
        <v>80.069999999999993</v>
      </c>
      <c r="Y22" s="70">
        <f>IF('CLASS RECORD'!BU21="Incomplete","INC",IF('CLASS RECORD'!BU21="Failed","5.00",IF('CLASS RECORD'!BU21="Dropped","D",IF('CLASS RECORD'!BU21="Officially Dropped","OD",'CLASS RECORD'!BT21))))</f>
        <v>2.5</v>
      </c>
    </row>
    <row r="23" spans="1:25" s="19" customFormat="1" x14ac:dyDescent="0.3">
      <c r="A23" s="13">
        <v>13</v>
      </c>
      <c r="B23" s="13" t="str">
        <f>'CLASS RECORD'!B22</f>
        <v>GATCHALIAN, LAURENCE</v>
      </c>
      <c r="C23" s="13" t="str">
        <f>'CLASS RECORD'!C22</f>
        <v>.</v>
      </c>
      <c r="D23" s="13">
        <f>'CLASS RECORD'!I22</f>
        <v>18</v>
      </c>
      <c r="E23" s="13">
        <f>'CLASS RECORD'!K22</f>
        <v>24</v>
      </c>
      <c r="F23" s="13">
        <f>'CLASS RECORD'!V22</f>
        <v>17</v>
      </c>
      <c r="G23" s="13">
        <f>'CLASS RECORD'!W22</f>
        <v>23.499999999999996</v>
      </c>
      <c r="H23" s="13">
        <f>'CLASS RECORD'!AH22</f>
        <v>35</v>
      </c>
      <c r="I23" s="13">
        <f>'CLASS RECORD'!AI22</f>
        <v>28.125</v>
      </c>
      <c r="J23" s="13">
        <f>'CLASS RECORD'!AJ22</f>
        <v>0</v>
      </c>
      <c r="K23" s="13">
        <f>'CLASS RECORD'!AK22</f>
        <v>10</v>
      </c>
      <c r="L23" s="13">
        <f>'CLASS RECORD'!AL22</f>
        <v>51.375</v>
      </c>
      <c r="M23" s="13">
        <f>'CLASS RECORD'!AN22</f>
        <v>38</v>
      </c>
      <c r="N23" s="13">
        <f>'CLASS RECORD'!AO22</f>
        <v>89.375</v>
      </c>
      <c r="O23" s="13">
        <f>'CLASS RECORD'!AZ22</f>
        <v>8</v>
      </c>
      <c r="P23" s="13">
        <f>'CLASS RECORD'!BA22</f>
        <v>31.499999999999996</v>
      </c>
      <c r="Q23" s="13">
        <f>'CLASS RECORD'!BL22</f>
        <v>17</v>
      </c>
      <c r="R23" s="13">
        <f>'CLASS RECORD'!BM22</f>
        <v>32.375</v>
      </c>
      <c r="S23" s="13">
        <f>'CLASS RECORD'!BN22</f>
        <v>90</v>
      </c>
      <c r="T23" s="13">
        <f>'CLASS RECORD'!BO22</f>
        <v>14.25</v>
      </c>
      <c r="U23" s="13">
        <f>'CLASS RECORD'!BP22</f>
        <v>0</v>
      </c>
      <c r="V23" s="13">
        <f>'CLASS RECORD'!BQ22</f>
        <v>15</v>
      </c>
      <c r="W23" s="13">
        <f>'CLASS RECORD'!BR22</f>
        <v>93.125</v>
      </c>
      <c r="X23" s="13">
        <f>'CLASS RECORD'!BS22</f>
        <v>91.625</v>
      </c>
      <c r="Y23" s="70">
        <f>IF('CLASS RECORD'!BU22="Incomplete","INC",IF('CLASS RECORD'!BU22="Failed","5.00",IF('CLASS RECORD'!BU22="Dropped","D",IF('CLASS RECORD'!BU22="Officially Dropped","OD",'CLASS RECORD'!BT22))))</f>
        <v>1.5</v>
      </c>
    </row>
    <row r="24" spans="1:25" s="19" customFormat="1" x14ac:dyDescent="0.3">
      <c r="A24" s="13">
        <v>14</v>
      </c>
      <c r="B24" s="13" t="str">
        <f>'CLASS RECORD'!B23</f>
        <v xml:space="preserve">LIBERATO, L-JAY </v>
      </c>
      <c r="C24" s="13" t="str">
        <f>'CLASS RECORD'!C23</f>
        <v>.</v>
      </c>
      <c r="D24" s="13">
        <f>'CLASS RECORD'!I23</f>
        <v>18</v>
      </c>
      <c r="E24" s="13">
        <f>'CLASS RECORD'!K23</f>
        <v>24</v>
      </c>
      <c r="F24" s="13">
        <f>'CLASS RECORD'!V23</f>
        <v>12</v>
      </c>
      <c r="G24" s="13">
        <f>'CLASS RECORD'!W23</f>
        <v>21</v>
      </c>
      <c r="H24" s="13">
        <f>'CLASS RECORD'!AH23</f>
        <v>30</v>
      </c>
      <c r="I24" s="13">
        <f>'CLASS RECORD'!AI23</f>
        <v>26.25</v>
      </c>
      <c r="J24" s="13">
        <f>'CLASS RECORD'!AJ23</f>
        <v>0</v>
      </c>
      <c r="K24" s="13">
        <f>'CLASS RECORD'!AK23</f>
        <v>10</v>
      </c>
      <c r="L24" s="13">
        <f>'CLASS RECORD'!AL23</f>
        <v>48.75</v>
      </c>
      <c r="M24" s="13">
        <f>'CLASS RECORD'!AN23</f>
        <v>36</v>
      </c>
      <c r="N24" s="13">
        <f>'CLASS RECORD'!AO23</f>
        <v>84.75</v>
      </c>
      <c r="O24" s="13">
        <f>'CLASS RECORD'!AZ23</f>
        <v>8</v>
      </c>
      <c r="P24" s="13">
        <f>'CLASS RECORD'!BA23</f>
        <v>31.499999999999996</v>
      </c>
      <c r="Q24" s="13">
        <f>'CLASS RECORD'!BL23</f>
        <v>12</v>
      </c>
      <c r="R24" s="13">
        <f>'CLASS RECORD'!BM23</f>
        <v>28</v>
      </c>
      <c r="S24" s="13">
        <f>'CLASS RECORD'!BN23</f>
        <v>80</v>
      </c>
      <c r="T24" s="13">
        <f>'CLASS RECORD'!BO23</f>
        <v>13.5</v>
      </c>
      <c r="U24" s="13">
        <f>'CLASS RECORD'!BP23</f>
        <v>0</v>
      </c>
      <c r="V24" s="13">
        <f>'CLASS RECORD'!BQ23</f>
        <v>15</v>
      </c>
      <c r="W24" s="13">
        <f>'CLASS RECORD'!BR23</f>
        <v>88</v>
      </c>
      <c r="X24" s="13">
        <f>'CLASS RECORD'!BS23</f>
        <v>86.699999999999989</v>
      </c>
      <c r="Y24" s="70">
        <f>IF('CLASS RECORD'!BU23="Incomplete","INC",IF('CLASS RECORD'!BU23="Failed","5.00",IF('CLASS RECORD'!BU23="Dropped","D",IF('CLASS RECORD'!BU23="Officially Dropped","OD",'CLASS RECORD'!BT23))))</f>
        <v>2</v>
      </c>
    </row>
    <row r="25" spans="1:25" s="19" customFormat="1" x14ac:dyDescent="0.3">
      <c r="A25" s="13">
        <v>15</v>
      </c>
      <c r="B25" s="13" t="str">
        <f>'CLASS RECORD'!B24</f>
        <v xml:space="preserve">MEDINA, MARK ANTHONY  </v>
      </c>
      <c r="C25" s="13" t="str">
        <f>'CLASS RECORD'!C24</f>
        <v>.</v>
      </c>
      <c r="D25" s="13">
        <f>'CLASS RECORD'!I24</f>
        <v>14</v>
      </c>
      <c r="E25" s="13">
        <f>'CLASS RECORD'!K24</f>
        <v>21.999999999999996</v>
      </c>
      <c r="F25" s="13">
        <f>'CLASS RECORD'!V24</f>
        <v>8</v>
      </c>
      <c r="G25" s="13">
        <f>'CLASS RECORD'!W24</f>
        <v>19</v>
      </c>
      <c r="H25" s="13">
        <f>'CLASS RECORD'!AH24</f>
        <v>22</v>
      </c>
      <c r="I25" s="13">
        <f>'CLASS RECORD'!AI24</f>
        <v>23.25</v>
      </c>
      <c r="J25" s="13">
        <f>'CLASS RECORD'!AJ24</f>
        <v>0</v>
      </c>
      <c r="K25" s="13">
        <f>'CLASS RECORD'!AK24</f>
        <v>10</v>
      </c>
      <c r="L25" s="13">
        <f>'CLASS RECORD'!AL24</f>
        <v>44.55</v>
      </c>
      <c r="M25" s="13">
        <f>'CLASS RECORD'!AN24</f>
        <v>32.800000000000004</v>
      </c>
      <c r="N25" s="13">
        <f>'CLASS RECORD'!AO24</f>
        <v>77.349999999999994</v>
      </c>
      <c r="O25" s="13">
        <f>'CLASS RECORD'!AZ24</f>
        <v>4</v>
      </c>
      <c r="P25" s="13">
        <f>'CLASS RECORD'!BA24</f>
        <v>24.5</v>
      </c>
      <c r="Q25" s="13">
        <f>'CLASS RECORD'!BL24</f>
        <v>8</v>
      </c>
      <c r="R25" s="13">
        <f>'CLASS RECORD'!BM24</f>
        <v>24.5</v>
      </c>
      <c r="S25" s="13">
        <f>'CLASS RECORD'!BN24</f>
        <v>64</v>
      </c>
      <c r="T25" s="13">
        <f>'CLASS RECORD'!BO24</f>
        <v>12.299999999999999</v>
      </c>
      <c r="U25" s="13">
        <f>'CLASS RECORD'!BP24</f>
        <v>0</v>
      </c>
      <c r="V25" s="13">
        <f>'CLASS RECORD'!BQ24</f>
        <v>15</v>
      </c>
      <c r="W25" s="13">
        <f>'CLASS RECORD'!BR24</f>
        <v>76.3</v>
      </c>
      <c r="X25" s="13">
        <f>'CLASS RECORD'!BS24</f>
        <v>76.72</v>
      </c>
      <c r="Y25" s="70">
        <f>IF('CLASS RECORD'!BU24="Incomplete","INC",IF('CLASS RECORD'!BU24="Failed","5.00",IF('CLASS RECORD'!BU24="Dropped","D",IF('CLASS RECORD'!BU24="Officially Dropped","OD",'CLASS RECORD'!BT24))))</f>
        <v>2.75</v>
      </c>
    </row>
    <row r="26" spans="1:25" s="19" customFormat="1" x14ac:dyDescent="0.3">
      <c r="A26" s="13">
        <v>16</v>
      </c>
      <c r="B26" s="13" t="str">
        <f>'CLASS RECORD'!B25</f>
        <v>MONTERO, KENT CHRISTIAN</v>
      </c>
      <c r="C26" s="13" t="str">
        <f>'CLASS RECORD'!C25</f>
        <v>.</v>
      </c>
      <c r="D26" s="13">
        <f>'CLASS RECORD'!I25</f>
        <v>15</v>
      </c>
      <c r="E26" s="13">
        <f>'CLASS RECORD'!K25</f>
        <v>22.5</v>
      </c>
      <c r="F26" s="13">
        <f>'CLASS RECORD'!V25</f>
        <v>3</v>
      </c>
      <c r="G26" s="13">
        <f>'CLASS RECORD'!W25</f>
        <v>16.5</v>
      </c>
      <c r="H26" s="13">
        <f>'CLASS RECORD'!AH25</f>
        <v>18</v>
      </c>
      <c r="I26" s="13">
        <f>'CLASS RECORD'!AI25</f>
        <v>21.75</v>
      </c>
      <c r="J26" s="13">
        <f>'CLASS RECORD'!AJ25</f>
        <v>0</v>
      </c>
      <c r="K26" s="13">
        <f>'CLASS RECORD'!AK25</f>
        <v>10</v>
      </c>
      <c r="L26" s="13">
        <f>'CLASS RECORD'!AL25</f>
        <v>42.449999999999996</v>
      </c>
      <c r="M26" s="13">
        <f>'CLASS RECORD'!AN25</f>
        <v>31.200000000000003</v>
      </c>
      <c r="N26" s="13">
        <f>'CLASS RECORD'!AO25</f>
        <v>73.650000000000006</v>
      </c>
      <c r="O26" s="13">
        <f>'CLASS RECORD'!AZ25</f>
        <v>5</v>
      </c>
      <c r="P26" s="13">
        <f>'CLASS RECORD'!BA25</f>
        <v>26.25</v>
      </c>
      <c r="Q26" s="13">
        <f>'CLASS RECORD'!BL25</f>
        <v>10</v>
      </c>
      <c r="R26" s="13">
        <f>'CLASS RECORD'!BM25</f>
        <v>26.25</v>
      </c>
      <c r="S26" s="13">
        <f>'CLASS RECORD'!BN25</f>
        <v>56</v>
      </c>
      <c r="T26" s="13">
        <f>'CLASS RECORD'!BO25</f>
        <v>11.7</v>
      </c>
      <c r="U26" s="13">
        <f>'CLASS RECORD'!BP25</f>
        <v>0</v>
      </c>
      <c r="V26" s="13">
        <f>'CLASS RECORD'!BQ25</f>
        <v>15</v>
      </c>
      <c r="W26" s="13">
        <f>'CLASS RECORD'!BR25</f>
        <v>79.2</v>
      </c>
      <c r="X26" s="13">
        <f>'CLASS RECORD'!BS25</f>
        <v>76.98</v>
      </c>
      <c r="Y26" s="70">
        <f>IF('CLASS RECORD'!BU25="Incomplete","INC",IF('CLASS RECORD'!BU25="Failed","5.00",IF('CLASS RECORD'!BU25="Dropped","D",IF('CLASS RECORD'!BU25="Officially Dropped","OD",'CLASS RECORD'!BT25))))</f>
        <v>2.75</v>
      </c>
    </row>
    <row r="27" spans="1:25" s="19" customFormat="1" x14ac:dyDescent="0.3">
      <c r="A27" s="13">
        <v>17</v>
      </c>
      <c r="B27" s="13" t="str">
        <f>'CLASS RECORD'!B26</f>
        <v xml:space="preserve">PALTENG, ANGELO </v>
      </c>
      <c r="C27" s="13" t="str">
        <f>'CLASS RECORD'!C26</f>
        <v>.</v>
      </c>
      <c r="D27" s="13">
        <f>'CLASS RECORD'!I26</f>
        <v>17</v>
      </c>
      <c r="E27" s="13">
        <f>'CLASS RECORD'!K26</f>
        <v>23.499999999999996</v>
      </c>
      <c r="F27" s="13">
        <f>'CLASS RECORD'!V26</f>
        <v>8</v>
      </c>
      <c r="G27" s="13">
        <f>'CLASS RECORD'!W26</f>
        <v>19</v>
      </c>
      <c r="H27" s="13">
        <f>'CLASS RECORD'!AH26</f>
        <v>25</v>
      </c>
      <c r="I27" s="13">
        <f>'CLASS RECORD'!AI26</f>
        <v>24.375</v>
      </c>
      <c r="J27" s="13">
        <f>'CLASS RECORD'!AJ26</f>
        <v>0</v>
      </c>
      <c r="K27" s="13">
        <f>'CLASS RECORD'!AK26</f>
        <v>10</v>
      </c>
      <c r="L27" s="13">
        <f>'CLASS RECORD'!AL26</f>
        <v>46.125</v>
      </c>
      <c r="M27" s="13">
        <f>'CLASS RECORD'!AN26</f>
        <v>34</v>
      </c>
      <c r="N27" s="13">
        <f>'CLASS RECORD'!AO26</f>
        <v>80.125</v>
      </c>
      <c r="O27" s="13">
        <f>'CLASS RECORD'!AZ26</f>
        <v>7</v>
      </c>
      <c r="P27" s="13">
        <f>'CLASS RECORD'!BA26</f>
        <v>29.749999999999996</v>
      </c>
      <c r="Q27" s="13">
        <f>'CLASS RECORD'!BL26</f>
        <v>8</v>
      </c>
      <c r="R27" s="13">
        <f>'CLASS RECORD'!BM26</f>
        <v>24.5</v>
      </c>
      <c r="S27" s="13">
        <f>'CLASS RECORD'!BN26</f>
        <v>70</v>
      </c>
      <c r="T27" s="13">
        <f>'CLASS RECORD'!BO26</f>
        <v>12.75</v>
      </c>
      <c r="U27" s="13">
        <f>'CLASS RECORD'!BP26</f>
        <v>0</v>
      </c>
      <c r="V27" s="13">
        <f>'CLASS RECORD'!BQ26</f>
        <v>15</v>
      </c>
      <c r="W27" s="13">
        <f>'CLASS RECORD'!BR26</f>
        <v>82</v>
      </c>
      <c r="X27" s="13">
        <f>'CLASS RECORD'!BS26</f>
        <v>81.25</v>
      </c>
      <c r="Y27" s="70">
        <f>IF('CLASS RECORD'!BU26="Incomplete","INC",IF('CLASS RECORD'!BU26="Failed","5.00",IF('CLASS RECORD'!BU26="Dropped","D",IF('CLASS RECORD'!BU26="Officially Dropped","OD",'CLASS RECORD'!BT26))))</f>
        <v>2.5</v>
      </c>
    </row>
    <row r="28" spans="1:25" s="19" customFormat="1" x14ac:dyDescent="0.3">
      <c r="A28" s="13">
        <v>18</v>
      </c>
      <c r="B28" s="13" t="str">
        <f>'CLASS RECORD'!B27</f>
        <v xml:space="preserve">RAPADA, MICHAEL JOHN </v>
      </c>
      <c r="C28" s="13" t="str">
        <f>'CLASS RECORD'!C27</f>
        <v>.</v>
      </c>
      <c r="D28" s="13">
        <f>'CLASS RECORD'!I27</f>
        <v>14</v>
      </c>
      <c r="E28" s="13">
        <f>'CLASS RECORD'!K27</f>
        <v>21.999999999999996</v>
      </c>
      <c r="F28" s="13">
        <f>'CLASS RECORD'!V27</f>
        <v>3</v>
      </c>
      <c r="G28" s="13">
        <f>'CLASS RECORD'!W27</f>
        <v>16.5</v>
      </c>
      <c r="H28" s="13">
        <f>'CLASS RECORD'!AH27</f>
        <v>17</v>
      </c>
      <c r="I28" s="13">
        <f>'CLASS RECORD'!AI27</f>
        <v>21.375</v>
      </c>
      <c r="J28" s="13">
        <f>'CLASS RECORD'!AJ27</f>
        <v>0</v>
      </c>
      <c r="K28" s="13">
        <f>'CLASS RECORD'!AK27</f>
        <v>10</v>
      </c>
      <c r="L28" s="13">
        <f>'CLASS RECORD'!AL27</f>
        <v>41.924999999999997</v>
      </c>
      <c r="M28" s="13">
        <f>'CLASS RECORD'!AN27</f>
        <v>30.8</v>
      </c>
      <c r="N28" s="13">
        <f>'CLASS RECORD'!AO27</f>
        <v>72.724999999999994</v>
      </c>
      <c r="O28" s="13">
        <f>'CLASS RECORD'!AZ27</f>
        <v>4</v>
      </c>
      <c r="P28" s="13">
        <f>'CLASS RECORD'!BA27</f>
        <v>24.5</v>
      </c>
      <c r="Q28" s="13">
        <f>'CLASS RECORD'!BL27</f>
        <v>9</v>
      </c>
      <c r="R28" s="13">
        <f>'CLASS RECORD'!BM27</f>
        <v>25.375</v>
      </c>
      <c r="S28" s="13">
        <f>'CLASS RECORD'!BN27</f>
        <v>54</v>
      </c>
      <c r="T28" s="13">
        <f>'CLASS RECORD'!BO27</f>
        <v>11.549999999999999</v>
      </c>
      <c r="U28" s="13">
        <f>'CLASS RECORD'!BP27</f>
        <v>0</v>
      </c>
      <c r="V28" s="13">
        <f>'CLASS RECORD'!BQ27</f>
        <v>15</v>
      </c>
      <c r="W28" s="13">
        <f>'CLASS RECORD'!BR27</f>
        <v>76.424999999999997</v>
      </c>
      <c r="X28" s="13">
        <f>'CLASS RECORD'!BS27</f>
        <v>74.944999999999993</v>
      </c>
      <c r="Y28" s="70">
        <f>IF('CLASS RECORD'!BU27="Incomplete","INC",IF('CLASS RECORD'!BU27="Failed","5.00",IF('CLASS RECORD'!BU27="Dropped","D",IF('CLASS RECORD'!BU27="Officially Dropped","OD",'CLASS RECORD'!BT27))))</f>
        <v>3</v>
      </c>
    </row>
    <row r="29" spans="1:25" s="19" customFormat="1" x14ac:dyDescent="0.3">
      <c r="A29" s="13">
        <v>19</v>
      </c>
      <c r="B29" s="13" t="str">
        <f>'CLASS RECORD'!B28</f>
        <v>VILLALBA, DERICK</v>
      </c>
      <c r="C29" s="13" t="str">
        <f>'CLASS RECORD'!C28</f>
        <v>.</v>
      </c>
      <c r="D29" s="13">
        <f>'CLASS RECORD'!I28</f>
        <v>16</v>
      </c>
      <c r="E29" s="13">
        <f>'CLASS RECORD'!K28</f>
        <v>23</v>
      </c>
      <c r="F29" s="13">
        <f>'CLASS RECORD'!V28</f>
        <v>6</v>
      </c>
      <c r="G29" s="13">
        <f>'CLASS RECORD'!W28</f>
        <v>18</v>
      </c>
      <c r="H29" s="13">
        <f>'CLASS RECORD'!AH28</f>
        <v>22</v>
      </c>
      <c r="I29" s="13">
        <f>'CLASS RECORD'!AI28</f>
        <v>23.25</v>
      </c>
      <c r="J29" s="13">
        <f>'CLASS RECORD'!AJ28</f>
        <v>0</v>
      </c>
      <c r="K29" s="13">
        <f>'CLASS RECORD'!AK28</f>
        <v>10</v>
      </c>
      <c r="L29" s="13">
        <f>'CLASS RECORD'!AL28</f>
        <v>44.55</v>
      </c>
      <c r="M29" s="13">
        <f>'CLASS RECORD'!AN28</f>
        <v>32.800000000000004</v>
      </c>
      <c r="N29" s="13">
        <f>'CLASS RECORD'!AO28</f>
        <v>77.349999999999994</v>
      </c>
      <c r="O29" s="13">
        <f>'CLASS RECORD'!AZ28</f>
        <v>6</v>
      </c>
      <c r="P29" s="13">
        <f>'CLASS RECORD'!BA28</f>
        <v>28</v>
      </c>
      <c r="Q29" s="13">
        <f>'CLASS RECORD'!BL28</f>
        <v>6</v>
      </c>
      <c r="R29" s="13">
        <f>'CLASS RECORD'!BM28</f>
        <v>22.75</v>
      </c>
      <c r="S29" s="13">
        <f>'CLASS RECORD'!BN28</f>
        <v>64</v>
      </c>
      <c r="T29" s="13">
        <f>'CLASS RECORD'!BO28</f>
        <v>12.299999999999999</v>
      </c>
      <c r="U29" s="13">
        <f>'CLASS RECORD'!BP28</f>
        <v>0</v>
      </c>
      <c r="V29" s="13">
        <f>'CLASS RECORD'!BQ28</f>
        <v>15</v>
      </c>
      <c r="W29" s="13">
        <f>'CLASS RECORD'!BR28</f>
        <v>78.05</v>
      </c>
      <c r="X29" s="13">
        <f>'CLASS RECORD'!BS28</f>
        <v>77.77</v>
      </c>
      <c r="Y29" s="70">
        <f>IF('CLASS RECORD'!BU28="Incomplete","INC",IF('CLASS RECORD'!BU28="Failed","5.00",IF('CLASS RECORD'!BU28="Dropped","D",IF('CLASS RECORD'!BU28="Officially Dropped","OD",'CLASS RECORD'!BT28))))</f>
        <v>2.75</v>
      </c>
    </row>
    <row r="30" spans="1:25" s="19" customFormat="1" x14ac:dyDescent="0.3">
      <c r="A30" s="13">
        <v>20</v>
      </c>
      <c r="B30" s="13" t="str">
        <f>'CLASS RECORD'!B29</f>
        <v>AGATEP, VLLADIMIRA ROSITA</v>
      </c>
      <c r="C30" s="13" t="str">
        <f>'CLASS RECORD'!C29</f>
        <v>.</v>
      </c>
      <c r="D30" s="13">
        <f>'CLASS RECORD'!I29</f>
        <v>18</v>
      </c>
      <c r="E30" s="13">
        <f>'CLASS RECORD'!K29</f>
        <v>24</v>
      </c>
      <c r="F30" s="13">
        <f>'CLASS RECORD'!V29</f>
        <v>14</v>
      </c>
      <c r="G30" s="13">
        <f>'CLASS RECORD'!W29</f>
        <v>21.999999999999996</v>
      </c>
      <c r="H30" s="13">
        <f>'CLASS RECORD'!AH29</f>
        <v>32</v>
      </c>
      <c r="I30" s="13">
        <f>'CLASS RECORD'!AI29</f>
        <v>27</v>
      </c>
      <c r="J30" s="13">
        <f>'CLASS RECORD'!AJ29</f>
        <v>0</v>
      </c>
      <c r="K30" s="13">
        <f>'CLASS RECORD'!AK29</f>
        <v>10</v>
      </c>
      <c r="L30" s="13">
        <f>'CLASS RECORD'!AL29</f>
        <v>49.8</v>
      </c>
      <c r="M30" s="13">
        <f>'CLASS RECORD'!AN29</f>
        <v>36.800000000000004</v>
      </c>
      <c r="N30" s="13">
        <f>'CLASS RECORD'!AO29</f>
        <v>86.6</v>
      </c>
      <c r="O30" s="13">
        <f>'CLASS RECORD'!AZ29</f>
        <v>8</v>
      </c>
      <c r="P30" s="13">
        <f>'CLASS RECORD'!BA29</f>
        <v>31.499999999999996</v>
      </c>
      <c r="Q30" s="13">
        <f>'CLASS RECORD'!BL29</f>
        <v>14</v>
      </c>
      <c r="R30" s="13">
        <f>'CLASS RECORD'!BM29</f>
        <v>29.749999999999996</v>
      </c>
      <c r="S30" s="13">
        <f>'CLASS RECORD'!BN29</f>
        <v>84</v>
      </c>
      <c r="T30" s="13">
        <f>'CLASS RECORD'!BO29</f>
        <v>13.799999999999999</v>
      </c>
      <c r="U30" s="13">
        <f>'CLASS RECORD'!BP29</f>
        <v>0</v>
      </c>
      <c r="V30" s="13">
        <f>'CLASS RECORD'!BQ29</f>
        <v>15</v>
      </c>
      <c r="W30" s="13">
        <f>'CLASS RECORD'!BR29</f>
        <v>90.05</v>
      </c>
      <c r="X30" s="13">
        <f>'CLASS RECORD'!BS29</f>
        <v>88.669999999999987</v>
      </c>
      <c r="Y30" s="70">
        <f>IF('CLASS RECORD'!BU29="Incomplete","INC",IF('CLASS RECORD'!BU29="Failed","5.00",IF('CLASS RECORD'!BU29="Dropped","D",IF('CLASS RECORD'!BU29="Officially Dropped","OD",'CLASS RECORD'!BT29))))</f>
        <v>1.75</v>
      </c>
    </row>
    <row r="31" spans="1:25" s="19" customFormat="1" x14ac:dyDescent="0.3">
      <c r="A31" s="13">
        <v>21</v>
      </c>
      <c r="B31" s="13" t="str">
        <f>'CLASS RECORD'!B30</f>
        <v>ARCONADO, RACHELLE ANN</v>
      </c>
      <c r="C31" s="13" t="str">
        <f>'CLASS RECORD'!C30</f>
        <v>.</v>
      </c>
      <c r="D31" s="13">
        <f>'CLASS RECORD'!I30</f>
        <v>16</v>
      </c>
      <c r="E31" s="13">
        <f>'CLASS RECORD'!K30</f>
        <v>23</v>
      </c>
      <c r="F31" s="13">
        <f>'CLASS RECORD'!V30</f>
        <v>4</v>
      </c>
      <c r="G31" s="13">
        <f>'CLASS RECORD'!W30</f>
        <v>17</v>
      </c>
      <c r="H31" s="13">
        <f>'CLASS RECORD'!AH30</f>
        <v>20</v>
      </c>
      <c r="I31" s="13">
        <f>'CLASS RECORD'!AI30</f>
        <v>22.5</v>
      </c>
      <c r="J31" s="13">
        <f>'CLASS RECORD'!AJ30</f>
        <v>0</v>
      </c>
      <c r="K31" s="13">
        <f>'CLASS RECORD'!AK30</f>
        <v>10</v>
      </c>
      <c r="L31" s="13">
        <f>'CLASS RECORD'!AL30</f>
        <v>43.5</v>
      </c>
      <c r="M31" s="13">
        <f>'CLASS RECORD'!AN30</f>
        <v>32</v>
      </c>
      <c r="N31" s="13">
        <f>'CLASS RECORD'!AO30</f>
        <v>75.5</v>
      </c>
      <c r="O31" s="13">
        <f>'CLASS RECORD'!AZ30</f>
        <v>6</v>
      </c>
      <c r="P31" s="13">
        <f>'CLASS RECORD'!BA30</f>
        <v>28</v>
      </c>
      <c r="Q31" s="13">
        <f>'CLASS RECORD'!BL30</f>
        <v>4</v>
      </c>
      <c r="R31" s="13">
        <f>'CLASS RECORD'!BM30</f>
        <v>21</v>
      </c>
      <c r="S31" s="13">
        <f>'CLASS RECORD'!BN30</f>
        <v>60</v>
      </c>
      <c r="T31" s="13">
        <f>'CLASS RECORD'!BO30</f>
        <v>12</v>
      </c>
      <c r="U31" s="13">
        <f>'CLASS RECORD'!BP30</f>
        <v>0</v>
      </c>
      <c r="V31" s="13">
        <f>'CLASS RECORD'!BQ30</f>
        <v>15</v>
      </c>
      <c r="W31" s="13">
        <f>'CLASS RECORD'!BR30</f>
        <v>76</v>
      </c>
      <c r="X31" s="13">
        <f>'CLASS RECORD'!BS30</f>
        <v>75.800000000000011</v>
      </c>
      <c r="Y31" s="70">
        <f>IF('CLASS RECORD'!BU30="Incomplete","INC",IF('CLASS RECORD'!BU30="Failed","5.00",IF('CLASS RECORD'!BU30="Dropped","D",IF('CLASS RECORD'!BU30="Officially Dropped","OD",'CLASS RECORD'!BT30))))</f>
        <v>2.75</v>
      </c>
    </row>
    <row r="32" spans="1:25" s="19" customFormat="1" x14ac:dyDescent="0.3">
      <c r="A32" s="13">
        <v>22</v>
      </c>
      <c r="B32" s="13" t="str">
        <f>'CLASS RECORD'!B31</f>
        <v>ARQUERO, JAMEL</v>
      </c>
      <c r="C32" s="13" t="str">
        <f>'CLASS RECORD'!C31</f>
        <v>.</v>
      </c>
      <c r="D32" s="13">
        <f>'CLASS RECORD'!I31</f>
        <v>8</v>
      </c>
      <c r="E32" s="13">
        <f>'CLASS RECORD'!K31</f>
        <v>19</v>
      </c>
      <c r="F32" s="13">
        <f>'CLASS RECORD'!V31</f>
        <v>12</v>
      </c>
      <c r="G32" s="13">
        <f>'CLASS RECORD'!W31</f>
        <v>21</v>
      </c>
      <c r="H32" s="13">
        <f>'CLASS RECORD'!AH31</f>
        <v>20</v>
      </c>
      <c r="I32" s="13">
        <f>'CLASS RECORD'!AI31</f>
        <v>22.5</v>
      </c>
      <c r="J32" s="13">
        <f>'CLASS RECORD'!AJ31</f>
        <v>0</v>
      </c>
      <c r="K32" s="13">
        <f>'CLASS RECORD'!AK31</f>
        <v>10</v>
      </c>
      <c r="L32" s="13">
        <f>'CLASS RECORD'!AL31</f>
        <v>43.5</v>
      </c>
      <c r="M32" s="13">
        <f>'CLASS RECORD'!AN31</f>
        <v>32</v>
      </c>
      <c r="N32" s="13">
        <f>'CLASS RECORD'!AO31</f>
        <v>75.5</v>
      </c>
      <c r="O32" s="13">
        <f>'CLASS RECORD'!AZ31</f>
        <v>3</v>
      </c>
      <c r="P32" s="13">
        <f>'CLASS RECORD'!BA31</f>
        <v>22.75</v>
      </c>
      <c r="Q32" s="13">
        <f>'CLASS RECORD'!BL31</f>
        <v>12</v>
      </c>
      <c r="R32" s="13">
        <f>'CLASS RECORD'!BM31</f>
        <v>28</v>
      </c>
      <c r="S32" s="13">
        <f>'CLASS RECORD'!BN31</f>
        <v>60</v>
      </c>
      <c r="T32" s="13">
        <f>'CLASS RECORD'!BO31</f>
        <v>12</v>
      </c>
      <c r="U32" s="13">
        <f>'CLASS RECORD'!BP31</f>
        <v>0</v>
      </c>
      <c r="V32" s="13">
        <f>'CLASS RECORD'!BQ31</f>
        <v>15</v>
      </c>
      <c r="W32" s="13">
        <f>'CLASS RECORD'!BR31</f>
        <v>77.75</v>
      </c>
      <c r="X32" s="13">
        <f>'CLASS RECORD'!BS31</f>
        <v>76.849999999999994</v>
      </c>
      <c r="Y32" s="70">
        <f>IF('CLASS RECORD'!BU31="Incomplete","INC",IF('CLASS RECORD'!BU31="Failed","5.00",IF('CLASS RECORD'!BU31="Dropped","D",IF('CLASS RECORD'!BU31="Officially Dropped","OD",'CLASS RECORD'!BT31))))</f>
        <v>2.75</v>
      </c>
    </row>
    <row r="33" spans="1:25" s="19" customFormat="1" x14ac:dyDescent="0.3">
      <c r="A33" s="13">
        <v>23</v>
      </c>
      <c r="B33" s="13" t="str">
        <f>'CLASS RECORD'!B32</f>
        <v>ANIETA, ANGELICA</v>
      </c>
      <c r="C33" s="13" t="str">
        <f>'CLASS RECORD'!C32</f>
        <v>.</v>
      </c>
      <c r="D33" s="13">
        <f>'CLASS RECORD'!I32</f>
        <v>18</v>
      </c>
      <c r="E33" s="13">
        <f>'CLASS RECORD'!K32</f>
        <v>24</v>
      </c>
      <c r="F33" s="13">
        <f>'CLASS RECORD'!V32</f>
        <v>12</v>
      </c>
      <c r="G33" s="13">
        <f>'CLASS RECORD'!W32</f>
        <v>21</v>
      </c>
      <c r="H33" s="13">
        <f>'CLASS RECORD'!AH32</f>
        <v>30</v>
      </c>
      <c r="I33" s="13">
        <f>'CLASS RECORD'!AI32</f>
        <v>26.25</v>
      </c>
      <c r="J33" s="13">
        <f>'CLASS RECORD'!AJ32</f>
        <v>0</v>
      </c>
      <c r="K33" s="13">
        <f>'CLASS RECORD'!AK32</f>
        <v>10</v>
      </c>
      <c r="L33" s="13">
        <f>'CLASS RECORD'!AL32</f>
        <v>48.75</v>
      </c>
      <c r="M33" s="13">
        <f>'CLASS RECORD'!AN32</f>
        <v>36</v>
      </c>
      <c r="N33" s="13">
        <f>'CLASS RECORD'!AO32</f>
        <v>84.75</v>
      </c>
      <c r="O33" s="13">
        <f>'CLASS RECORD'!AZ32</f>
        <v>8</v>
      </c>
      <c r="P33" s="13">
        <f>'CLASS RECORD'!BA32</f>
        <v>31.499999999999996</v>
      </c>
      <c r="Q33" s="13">
        <f>'CLASS RECORD'!BL32</f>
        <v>12</v>
      </c>
      <c r="R33" s="13">
        <f>'CLASS RECORD'!BM32</f>
        <v>28</v>
      </c>
      <c r="S33" s="13">
        <f>'CLASS RECORD'!BN32</f>
        <v>80</v>
      </c>
      <c r="T33" s="13">
        <f>'CLASS RECORD'!BO32</f>
        <v>13.5</v>
      </c>
      <c r="U33" s="13">
        <f>'CLASS RECORD'!BP32</f>
        <v>0</v>
      </c>
      <c r="V33" s="13">
        <f>'CLASS RECORD'!BQ32</f>
        <v>15</v>
      </c>
      <c r="W33" s="13">
        <f>'CLASS RECORD'!BR32</f>
        <v>88</v>
      </c>
      <c r="X33" s="13">
        <f>'CLASS RECORD'!BS32</f>
        <v>86.699999999999989</v>
      </c>
      <c r="Y33" s="70">
        <f>IF('CLASS RECORD'!BU32="Incomplete","INC",IF('CLASS RECORD'!BU32="Failed","5.00",IF('CLASS RECORD'!BU32="Dropped","D",IF('CLASS RECORD'!BU32="Officially Dropped","OD",'CLASS RECORD'!BT32))))</f>
        <v>2</v>
      </c>
    </row>
    <row r="34" spans="1:25" s="19" customFormat="1" x14ac:dyDescent="0.3">
      <c r="A34" s="13">
        <v>24</v>
      </c>
      <c r="B34" s="13" t="str">
        <f>'CLASS RECORD'!B33</f>
        <v>BAYUCA, NEERA</v>
      </c>
      <c r="C34" s="13" t="str">
        <f>'CLASS RECORD'!C33</f>
        <v>.</v>
      </c>
      <c r="D34" s="13">
        <f>'CLASS RECORD'!I33</f>
        <v>15</v>
      </c>
      <c r="E34" s="13">
        <f>'CLASS RECORD'!K33</f>
        <v>22.5</v>
      </c>
      <c r="F34" s="13">
        <f>'CLASS RECORD'!V33</f>
        <v>6</v>
      </c>
      <c r="G34" s="13">
        <f>'CLASS RECORD'!W33</f>
        <v>18</v>
      </c>
      <c r="H34" s="13">
        <f>'CLASS RECORD'!AH33</f>
        <v>21</v>
      </c>
      <c r="I34" s="13">
        <f>'CLASS RECORD'!AI33</f>
        <v>22.875</v>
      </c>
      <c r="J34" s="13">
        <f>'CLASS RECORD'!AJ33</f>
        <v>0</v>
      </c>
      <c r="K34" s="13">
        <f>'CLASS RECORD'!AK33</f>
        <v>10</v>
      </c>
      <c r="L34" s="13">
        <f>'CLASS RECORD'!AL33</f>
        <v>44.024999999999999</v>
      </c>
      <c r="M34" s="13">
        <f>'CLASS RECORD'!AN33</f>
        <v>32.4</v>
      </c>
      <c r="N34" s="13">
        <f>'CLASS RECORD'!AO33</f>
        <v>76.424999999999997</v>
      </c>
      <c r="O34" s="13">
        <f>'CLASS RECORD'!AZ33</f>
        <v>5</v>
      </c>
      <c r="P34" s="13">
        <f>'CLASS RECORD'!BA33</f>
        <v>26.25</v>
      </c>
      <c r="Q34" s="13">
        <f>'CLASS RECORD'!BL33</f>
        <v>6</v>
      </c>
      <c r="R34" s="13">
        <f>'CLASS RECORD'!BM33</f>
        <v>22.75</v>
      </c>
      <c r="S34" s="13">
        <f>'CLASS RECORD'!BN33</f>
        <v>62</v>
      </c>
      <c r="T34" s="13">
        <f>'CLASS RECORD'!BO33</f>
        <v>12.15</v>
      </c>
      <c r="U34" s="13">
        <f>'CLASS RECORD'!BP33</f>
        <v>0</v>
      </c>
      <c r="V34" s="13">
        <f>'CLASS RECORD'!BQ33</f>
        <v>15</v>
      </c>
      <c r="W34" s="13">
        <f>'CLASS RECORD'!BR33</f>
        <v>76.150000000000006</v>
      </c>
      <c r="X34" s="13">
        <f>'CLASS RECORD'!BS33</f>
        <v>76.260000000000005</v>
      </c>
      <c r="Y34" s="70">
        <f>IF('CLASS RECORD'!BU33="Incomplete","INC",IF('CLASS RECORD'!BU33="Failed","5.00",IF('CLASS RECORD'!BU33="Dropped","D",IF('CLASS RECORD'!BU33="Officially Dropped","OD",'CLASS RECORD'!BT33))))</f>
        <v>2.75</v>
      </c>
    </row>
    <row r="35" spans="1:25" s="19" customFormat="1" x14ac:dyDescent="0.3">
      <c r="A35" s="13">
        <v>25</v>
      </c>
      <c r="B35" s="13" t="str">
        <f>'CLASS RECORD'!B34</f>
        <v>BRAVO, NICOLE</v>
      </c>
      <c r="C35" s="13" t="str">
        <f>'CLASS RECORD'!C34</f>
        <v>.</v>
      </c>
      <c r="D35" s="13">
        <f>'CLASS RECORD'!I34</f>
        <v>15</v>
      </c>
      <c r="E35" s="13">
        <f>'CLASS RECORD'!K34</f>
        <v>22.5</v>
      </c>
      <c r="F35" s="13">
        <f>'CLASS RECORD'!V34</f>
        <v>9</v>
      </c>
      <c r="G35" s="13">
        <f>'CLASS RECORD'!W34</f>
        <v>19.5</v>
      </c>
      <c r="H35" s="13">
        <f>'CLASS RECORD'!AH34</f>
        <v>24</v>
      </c>
      <c r="I35" s="13">
        <f>'CLASS RECORD'!AI34</f>
        <v>24</v>
      </c>
      <c r="J35" s="13">
        <f>'CLASS RECORD'!AJ34</f>
        <v>0</v>
      </c>
      <c r="K35" s="13">
        <f>'CLASS RECORD'!AK34</f>
        <v>10</v>
      </c>
      <c r="L35" s="13">
        <f>'CLASS RECORD'!AL34</f>
        <v>45.6</v>
      </c>
      <c r="M35" s="13">
        <f>'CLASS RECORD'!AN34</f>
        <v>33.6</v>
      </c>
      <c r="N35" s="13">
        <f>'CLASS RECORD'!AO34</f>
        <v>79.2</v>
      </c>
      <c r="O35" s="13">
        <f>'CLASS RECORD'!AZ34</f>
        <v>5</v>
      </c>
      <c r="P35" s="13">
        <f>'CLASS RECORD'!BA34</f>
        <v>26.25</v>
      </c>
      <c r="Q35" s="13">
        <f>'CLASS RECORD'!BL34</f>
        <v>9</v>
      </c>
      <c r="R35" s="13">
        <f>'CLASS RECORD'!BM34</f>
        <v>25.375</v>
      </c>
      <c r="S35" s="13">
        <f>'CLASS RECORD'!BN34</f>
        <v>68</v>
      </c>
      <c r="T35" s="13">
        <f>'CLASS RECORD'!BO34</f>
        <v>12.6</v>
      </c>
      <c r="U35" s="13">
        <f>'CLASS RECORD'!BP34</f>
        <v>0</v>
      </c>
      <c r="V35" s="13">
        <f>'CLASS RECORD'!BQ34</f>
        <v>15</v>
      </c>
      <c r="W35" s="13">
        <f>'CLASS RECORD'!BR34</f>
        <v>79.224999999999994</v>
      </c>
      <c r="X35" s="13">
        <f>'CLASS RECORD'!BS34</f>
        <v>79.215000000000003</v>
      </c>
      <c r="Y35" s="70">
        <f>IF('CLASS RECORD'!BU34="Incomplete","INC",IF('CLASS RECORD'!BU34="Failed","5.00",IF('CLASS RECORD'!BU34="Dropped","D",IF('CLASS RECORD'!BU34="Officially Dropped","OD",'CLASS RECORD'!BT34))))</f>
        <v>2.5</v>
      </c>
    </row>
    <row r="36" spans="1:25" x14ac:dyDescent="0.3">
      <c r="A36" s="13">
        <v>26</v>
      </c>
      <c r="B36" s="13" t="str">
        <f>'CLASS RECORD'!B35</f>
        <v>CABANGLAN, SUNSHINE</v>
      </c>
      <c r="C36" s="13" t="e">
        <f>'CLASS RECORD'!#REF!</f>
        <v>#REF!</v>
      </c>
      <c r="D36" s="13">
        <f>'CLASS RECORD'!I35</f>
        <v>15</v>
      </c>
      <c r="E36" s="13">
        <f>'CLASS RECORD'!K35</f>
        <v>22.5</v>
      </c>
      <c r="F36" s="13">
        <f>'CLASS RECORD'!V35</f>
        <v>11</v>
      </c>
      <c r="G36" s="13">
        <f>'CLASS RECORD'!W35</f>
        <v>20.499999999999996</v>
      </c>
      <c r="H36" s="13">
        <f>'CLASS RECORD'!AH35</f>
        <v>26</v>
      </c>
      <c r="I36" s="13">
        <f>'CLASS RECORD'!AI35</f>
        <v>24.75</v>
      </c>
      <c r="J36" s="13">
        <f>'CLASS RECORD'!AJ35</f>
        <v>0</v>
      </c>
      <c r="K36" s="13">
        <f>'CLASS RECORD'!AK35</f>
        <v>10</v>
      </c>
      <c r="L36" s="13">
        <f>'CLASS RECORD'!AL35</f>
        <v>46.65</v>
      </c>
      <c r="M36" s="13">
        <f>'CLASS RECORD'!AN35</f>
        <v>34.4</v>
      </c>
      <c r="N36" s="13">
        <f>'CLASS RECORD'!AO35</f>
        <v>81.05</v>
      </c>
      <c r="O36" s="13">
        <f>'CLASS RECORD'!AZ35</f>
        <v>5</v>
      </c>
      <c r="P36" s="13">
        <f>'CLASS RECORD'!BA35</f>
        <v>26.25</v>
      </c>
      <c r="Q36" s="13">
        <f>'CLASS RECORD'!BL35</f>
        <v>11</v>
      </c>
      <c r="R36" s="13">
        <f>'CLASS RECORD'!BM35</f>
        <v>27.125</v>
      </c>
      <c r="S36" s="13">
        <f>'CLASS RECORD'!BN35</f>
        <v>72</v>
      </c>
      <c r="T36" s="13">
        <f>'CLASS RECORD'!BO35</f>
        <v>12.9</v>
      </c>
      <c r="U36" s="13">
        <f>'CLASS RECORD'!BP35</f>
        <v>0</v>
      </c>
      <c r="V36" s="13">
        <f>'CLASS RECORD'!BQ35</f>
        <v>15</v>
      </c>
      <c r="W36" s="13">
        <f>'CLASS RECORD'!BR35</f>
        <v>81.275000000000006</v>
      </c>
      <c r="X36" s="13">
        <f>'CLASS RECORD'!BS35</f>
        <v>81.185000000000002</v>
      </c>
      <c r="Y36" s="70">
        <f>IF('CLASS RECORD'!BU35="Incomplete","INC",IF('CLASS RECORD'!BU35="Failed","5.00",IF('CLASS RECORD'!BU35="Dropped","D",IF('CLASS RECORD'!BU35="Officially Dropped","OD",'CLASS RECORD'!BT35))))</f>
        <v>2.5</v>
      </c>
    </row>
    <row r="37" spans="1:25" x14ac:dyDescent="0.3">
      <c r="A37" s="13">
        <v>27</v>
      </c>
      <c r="B37" s="13" t="str">
        <f>'CLASS RECORD'!B36</f>
        <v>CABANES, SUZETH</v>
      </c>
      <c r="C37" s="13" t="str">
        <f>'CLASS RECORD'!C35</f>
        <v>.</v>
      </c>
      <c r="D37" s="13">
        <f>'CLASS RECORD'!I36</f>
        <v>15</v>
      </c>
      <c r="E37" s="13">
        <f>'CLASS RECORD'!K36</f>
        <v>22.5</v>
      </c>
      <c r="F37" s="13">
        <f>'CLASS RECORD'!V36</f>
        <v>6</v>
      </c>
      <c r="G37" s="13">
        <f>'CLASS RECORD'!W36</f>
        <v>18</v>
      </c>
      <c r="H37" s="13">
        <f>'CLASS RECORD'!AH36</f>
        <v>21</v>
      </c>
      <c r="I37" s="13">
        <f>'CLASS RECORD'!AI36</f>
        <v>22.875</v>
      </c>
      <c r="J37" s="13">
        <f>'CLASS RECORD'!AJ36</f>
        <v>0</v>
      </c>
      <c r="K37" s="13">
        <f>'CLASS RECORD'!AK36</f>
        <v>10</v>
      </c>
      <c r="L37" s="13">
        <f>'CLASS RECORD'!AL36</f>
        <v>44.024999999999999</v>
      </c>
      <c r="M37" s="13">
        <f>'CLASS RECORD'!AN36</f>
        <v>32.4</v>
      </c>
      <c r="N37" s="13">
        <f>'CLASS RECORD'!AO36</f>
        <v>76.424999999999997</v>
      </c>
      <c r="O37" s="13">
        <f>'CLASS RECORD'!AZ36</f>
        <v>5</v>
      </c>
      <c r="P37" s="13">
        <f>'CLASS RECORD'!BA36</f>
        <v>26.25</v>
      </c>
      <c r="Q37" s="13">
        <f>'CLASS RECORD'!BL36</f>
        <v>6</v>
      </c>
      <c r="R37" s="13">
        <f>'CLASS RECORD'!BM36</f>
        <v>22.75</v>
      </c>
      <c r="S37" s="13">
        <f>'CLASS RECORD'!BN36</f>
        <v>62</v>
      </c>
      <c r="T37" s="13">
        <f>'CLASS RECORD'!BO36</f>
        <v>12.15</v>
      </c>
      <c r="U37" s="13">
        <f>'CLASS RECORD'!BP36</f>
        <v>0</v>
      </c>
      <c r="V37" s="13">
        <f>'CLASS RECORD'!BQ36</f>
        <v>15</v>
      </c>
      <c r="W37" s="13">
        <f>'CLASS RECORD'!BR36</f>
        <v>76.150000000000006</v>
      </c>
      <c r="X37" s="13">
        <f>'CLASS RECORD'!BS36</f>
        <v>76.260000000000005</v>
      </c>
      <c r="Y37" s="70">
        <f>IF('CLASS RECORD'!BU36="Incomplete","INC",IF('CLASS RECORD'!BU36="Failed","5.00",IF('CLASS RECORD'!BU36="Dropped","D",IF('CLASS RECORD'!BU36="Officially Dropped","OD",'CLASS RECORD'!BT36))))</f>
        <v>2.75</v>
      </c>
    </row>
    <row r="38" spans="1:25" x14ac:dyDescent="0.3">
      <c r="A38" s="13">
        <v>28</v>
      </c>
      <c r="B38" s="13" t="str">
        <f>'CLASS RECORD'!B37</f>
        <v>CABUAG, SHEREE MAE</v>
      </c>
      <c r="C38" s="13" t="str">
        <f>'CLASS RECORD'!C36</f>
        <v>.</v>
      </c>
      <c r="D38" s="13">
        <f>'CLASS RECORD'!I37</f>
        <v>15</v>
      </c>
      <c r="E38" s="13">
        <f>'CLASS RECORD'!K37</f>
        <v>22.5</v>
      </c>
      <c r="F38" s="13">
        <f>'CLASS RECORD'!V37</f>
        <v>12</v>
      </c>
      <c r="G38" s="13">
        <f>'CLASS RECORD'!W37</f>
        <v>21</v>
      </c>
      <c r="H38" s="13">
        <f>'CLASS RECORD'!AH37</f>
        <v>27</v>
      </c>
      <c r="I38" s="13">
        <f>'CLASS RECORD'!AI37</f>
        <v>25.125</v>
      </c>
      <c r="J38" s="13">
        <f>'CLASS RECORD'!AJ37</f>
        <v>0</v>
      </c>
      <c r="K38" s="13">
        <f>'CLASS RECORD'!AK37</f>
        <v>10</v>
      </c>
      <c r="L38" s="13">
        <f>'CLASS RECORD'!AL37</f>
        <v>47.174999999999997</v>
      </c>
      <c r="M38" s="13">
        <f>'CLASS RECORD'!AN37</f>
        <v>34.800000000000004</v>
      </c>
      <c r="N38" s="13">
        <f>'CLASS RECORD'!AO37</f>
        <v>81.974999999999994</v>
      </c>
      <c r="O38" s="13">
        <f>'CLASS RECORD'!AZ37</f>
        <v>5</v>
      </c>
      <c r="P38" s="13">
        <f>'CLASS RECORD'!BA37</f>
        <v>26.25</v>
      </c>
      <c r="Q38" s="13">
        <f>'CLASS RECORD'!BL37</f>
        <v>12</v>
      </c>
      <c r="R38" s="13">
        <f>'CLASS RECORD'!BM37</f>
        <v>28</v>
      </c>
      <c r="S38" s="13">
        <f>'CLASS RECORD'!BN37</f>
        <v>74</v>
      </c>
      <c r="T38" s="13">
        <f>'CLASS RECORD'!BO37</f>
        <v>13.049999999999999</v>
      </c>
      <c r="U38" s="13">
        <f>'CLASS RECORD'!BP37</f>
        <v>0</v>
      </c>
      <c r="V38" s="13">
        <f>'CLASS RECORD'!BQ37</f>
        <v>15</v>
      </c>
      <c r="W38" s="13">
        <f>'CLASS RECORD'!BR37</f>
        <v>82.3</v>
      </c>
      <c r="X38" s="13">
        <f>'CLASS RECORD'!BS37</f>
        <v>82.169999999999987</v>
      </c>
      <c r="Y38" s="70">
        <f>IF('CLASS RECORD'!BU37="Incomplete","INC",IF('CLASS RECORD'!BU37="Failed","5.00",IF('CLASS RECORD'!BU37="Dropped","D",IF('CLASS RECORD'!BU37="Officially Dropped","OD",'CLASS RECORD'!BT37))))</f>
        <v>2.25</v>
      </c>
    </row>
    <row r="39" spans="1:25" x14ac:dyDescent="0.3">
      <c r="A39" s="13">
        <v>29</v>
      </c>
      <c r="B39" s="13" t="str">
        <f>'CLASS RECORD'!B38</f>
        <v>CAMOAN, LINDSEY</v>
      </c>
      <c r="C39" s="13" t="str">
        <f>'CLASS RECORD'!C37</f>
        <v>.</v>
      </c>
      <c r="D39" s="13">
        <f>'CLASS RECORD'!I38</f>
        <v>17</v>
      </c>
      <c r="E39" s="13">
        <f>'CLASS RECORD'!K38</f>
        <v>23.499999999999996</v>
      </c>
      <c r="F39" s="13">
        <f>'CLASS RECORD'!V38</f>
        <v>7</v>
      </c>
      <c r="G39" s="13">
        <f>'CLASS RECORD'!W38</f>
        <v>18.5</v>
      </c>
      <c r="H39" s="13">
        <f>'CLASS RECORD'!AH38</f>
        <v>24</v>
      </c>
      <c r="I39" s="13">
        <f>'CLASS RECORD'!AI38</f>
        <v>24</v>
      </c>
      <c r="J39" s="13">
        <f>'CLASS RECORD'!AJ38</f>
        <v>0</v>
      </c>
      <c r="K39" s="13">
        <f>'CLASS RECORD'!AK38</f>
        <v>10</v>
      </c>
      <c r="L39" s="13">
        <f>'CLASS RECORD'!AL38</f>
        <v>45.6</v>
      </c>
      <c r="M39" s="13">
        <f>'CLASS RECORD'!AN38</f>
        <v>33.6</v>
      </c>
      <c r="N39" s="13">
        <f>'CLASS RECORD'!AO38</f>
        <v>79.2</v>
      </c>
      <c r="O39" s="13">
        <f>'CLASS RECORD'!AZ38</f>
        <v>7</v>
      </c>
      <c r="P39" s="13">
        <f>'CLASS RECORD'!BA38</f>
        <v>29.749999999999996</v>
      </c>
      <c r="Q39" s="13">
        <f>'CLASS RECORD'!BL38</f>
        <v>7</v>
      </c>
      <c r="R39" s="13">
        <f>'CLASS RECORD'!BM38</f>
        <v>23.625</v>
      </c>
      <c r="S39" s="13">
        <f>'CLASS RECORD'!BN38</f>
        <v>68</v>
      </c>
      <c r="T39" s="13">
        <f>'CLASS RECORD'!BO38</f>
        <v>12.6</v>
      </c>
      <c r="U39" s="13">
        <f>'CLASS RECORD'!BP38</f>
        <v>0</v>
      </c>
      <c r="V39" s="13">
        <f>'CLASS RECORD'!BQ38</f>
        <v>15</v>
      </c>
      <c r="W39" s="13">
        <f>'CLASS RECORD'!BR38</f>
        <v>80.974999999999994</v>
      </c>
      <c r="X39" s="13">
        <f>'CLASS RECORD'!BS38</f>
        <v>80.265000000000001</v>
      </c>
      <c r="Y39" s="70">
        <f>IF('CLASS RECORD'!BU38="Incomplete","INC",IF('CLASS RECORD'!BU38="Failed","5.00",IF('CLASS RECORD'!BU38="Dropped","D",IF('CLASS RECORD'!BU38="Officially Dropped","OD",'CLASS RECORD'!BT38))))</f>
        <v>2.5</v>
      </c>
    </row>
    <row r="40" spans="1:25" x14ac:dyDescent="0.3">
      <c r="A40" s="13">
        <v>30</v>
      </c>
      <c r="B40" s="13" t="str">
        <f>'CLASS RECORD'!B39</f>
        <v>CERENO, JAY ANN</v>
      </c>
      <c r="C40" s="13" t="str">
        <f>'CLASS RECORD'!C38</f>
        <v>.</v>
      </c>
      <c r="D40" s="13">
        <f>'CLASS RECORD'!I39</f>
        <v>15</v>
      </c>
      <c r="E40" s="13">
        <f>'CLASS RECORD'!K39</f>
        <v>22.5</v>
      </c>
      <c r="F40" s="13">
        <f>'CLASS RECORD'!V39</f>
        <v>9</v>
      </c>
      <c r="G40" s="13">
        <f>'CLASS RECORD'!W39</f>
        <v>19.5</v>
      </c>
      <c r="H40" s="13">
        <f>'CLASS RECORD'!AH39</f>
        <v>24</v>
      </c>
      <c r="I40" s="13">
        <f>'CLASS RECORD'!AI39</f>
        <v>24</v>
      </c>
      <c r="J40" s="13">
        <f>'CLASS RECORD'!AJ39</f>
        <v>0</v>
      </c>
      <c r="K40" s="13">
        <f>'CLASS RECORD'!AK39</f>
        <v>10</v>
      </c>
      <c r="L40" s="13">
        <f>'CLASS RECORD'!AL39</f>
        <v>45.6</v>
      </c>
      <c r="M40" s="13">
        <f>'CLASS RECORD'!AN39</f>
        <v>33.6</v>
      </c>
      <c r="N40" s="13">
        <f>'CLASS RECORD'!AO39</f>
        <v>79.2</v>
      </c>
      <c r="O40" s="13">
        <f>'CLASS RECORD'!AZ39</f>
        <v>5</v>
      </c>
      <c r="P40" s="13">
        <f>'CLASS RECORD'!BA39</f>
        <v>26.25</v>
      </c>
      <c r="Q40" s="13">
        <f>'CLASS RECORD'!BL39</f>
        <v>9</v>
      </c>
      <c r="R40" s="13">
        <f>'CLASS RECORD'!BM39</f>
        <v>25.375</v>
      </c>
      <c r="S40" s="13">
        <f>'CLASS RECORD'!BN39</f>
        <v>68</v>
      </c>
      <c r="T40" s="13">
        <f>'CLASS RECORD'!BO39</f>
        <v>12.6</v>
      </c>
      <c r="U40" s="13">
        <f>'CLASS RECORD'!BP39</f>
        <v>0</v>
      </c>
      <c r="V40" s="13">
        <f>'CLASS RECORD'!BQ39</f>
        <v>15</v>
      </c>
      <c r="W40" s="13">
        <f>'CLASS RECORD'!BR39</f>
        <v>79.224999999999994</v>
      </c>
      <c r="X40" s="13">
        <f>'CLASS RECORD'!BS39</f>
        <v>79.215000000000003</v>
      </c>
      <c r="Y40" s="70">
        <f>IF('CLASS RECORD'!BU39="Incomplete","INC",IF('CLASS RECORD'!BU39="Failed","5.00",IF('CLASS RECORD'!BU39="Dropped","D",IF('CLASS RECORD'!BU39="Officially Dropped","OD",'CLASS RECORD'!BT39))))</f>
        <v>2.5</v>
      </c>
    </row>
    <row r="45" spans="1:25" x14ac:dyDescent="0.3">
      <c r="A45" s="273" t="s">
        <v>105</v>
      </c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274" t="s">
        <v>106</v>
      </c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</row>
    <row r="47" spans="1:25" x14ac:dyDescent="0.3">
      <c r="B47" s="275" t="str">
        <f>'CLASS RECORD'!AL2</f>
        <v>JOSHUA M. TIZON</v>
      </c>
      <c r="C47" s="275"/>
      <c r="D47" s="275"/>
      <c r="E47" s="275"/>
      <c r="F47" s="275"/>
      <c r="N47" s="275" t="str">
        <f>'CLASS RECORD'!AC2</f>
        <v>JOY G. BEA</v>
      </c>
      <c r="O47" s="275"/>
      <c r="P47" s="275"/>
      <c r="Q47" s="275"/>
      <c r="R47" s="275"/>
      <c r="S47" s="275"/>
      <c r="T47" s="275"/>
      <c r="U47" s="275"/>
    </row>
    <row r="48" spans="1:25" x14ac:dyDescent="0.3">
      <c r="B48" s="270" t="s">
        <v>67</v>
      </c>
      <c r="C48" s="270"/>
      <c r="D48" s="270"/>
      <c r="E48" s="270"/>
      <c r="F48" s="270"/>
      <c r="N48" s="270" t="s">
        <v>131</v>
      </c>
      <c r="O48" s="270"/>
      <c r="P48" s="270"/>
      <c r="Q48" s="270"/>
      <c r="R48" s="270"/>
      <c r="S48" s="270"/>
      <c r="T48" s="270"/>
      <c r="U48" s="270"/>
    </row>
    <row r="49" spans="1:25" ht="17.25" customHeight="1" x14ac:dyDescent="0.3">
      <c r="A49" s="285" t="s">
        <v>25</v>
      </c>
      <c r="B49" s="285"/>
      <c r="C49" s="285"/>
      <c r="D49" s="285"/>
      <c r="E49" s="285"/>
      <c r="F49" s="285"/>
      <c r="G49" s="285"/>
      <c r="H49" s="286" t="s">
        <v>130</v>
      </c>
      <c r="I49" s="286"/>
      <c r="J49" s="286"/>
      <c r="K49" s="286"/>
      <c r="L49" s="286"/>
      <c r="M49" s="286"/>
      <c r="N49" s="286"/>
      <c r="O49" s="286"/>
      <c r="P49" s="286"/>
      <c r="Q49" s="286"/>
      <c r="R49" s="286"/>
      <c r="S49" s="286"/>
      <c r="T49" s="286"/>
      <c r="U49" s="287" t="s">
        <v>145</v>
      </c>
      <c r="V49" s="287"/>
      <c r="W49" s="287"/>
      <c r="X49" s="287"/>
      <c r="Y49" s="287"/>
    </row>
    <row r="50" spans="1:25" ht="17.25" customHeight="1" x14ac:dyDescent="0.3">
      <c r="A50" s="285"/>
      <c r="B50" s="285"/>
      <c r="C50" s="285"/>
      <c r="D50" s="285"/>
      <c r="E50" s="285"/>
      <c r="F50" s="285"/>
      <c r="G50" s="285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6"/>
      <c r="S50" s="286"/>
      <c r="T50" s="286"/>
      <c r="U50" s="287"/>
      <c r="V50" s="287"/>
      <c r="W50" s="287"/>
      <c r="X50" s="287"/>
      <c r="Y50" s="287"/>
    </row>
    <row r="51" spans="1:25" ht="17.25" customHeight="1" x14ac:dyDescent="0.3">
      <c r="A51" s="285"/>
      <c r="B51" s="285"/>
      <c r="C51" s="285"/>
      <c r="D51" s="285"/>
      <c r="E51" s="285"/>
      <c r="F51" s="285"/>
      <c r="G51" s="285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6"/>
      <c r="S51" s="286"/>
      <c r="T51" s="286"/>
      <c r="U51" s="287"/>
      <c r="V51" s="287"/>
      <c r="W51" s="287"/>
      <c r="X51" s="287"/>
      <c r="Y51" s="287"/>
    </row>
    <row r="52" spans="1:25" ht="17.25" customHeight="1" x14ac:dyDescent="0.3">
      <c r="A52" s="285"/>
      <c r="B52" s="285"/>
      <c r="C52" s="285"/>
      <c r="D52" s="285"/>
      <c r="E52" s="285"/>
      <c r="F52" s="285"/>
      <c r="G52" s="285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7"/>
      <c r="V52" s="287"/>
      <c r="W52" s="287"/>
      <c r="X52" s="287"/>
      <c r="Y52" s="287"/>
    </row>
    <row r="53" spans="1:25" ht="17.25" customHeight="1" x14ac:dyDescent="0.3">
      <c r="A53" s="288"/>
      <c r="B53" s="289"/>
      <c r="C53" s="289"/>
      <c r="D53" s="289"/>
      <c r="E53" s="289"/>
      <c r="F53" s="289"/>
      <c r="G53" s="289"/>
      <c r="H53" s="288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8"/>
      <c r="V53" s="288"/>
      <c r="W53" s="288"/>
      <c r="X53" s="288"/>
      <c r="Y53" s="288"/>
    </row>
    <row r="54" spans="1:25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spans="1:25" s="19" customFormat="1" x14ac:dyDescent="0.3">
      <c r="A55" s="21" t="s">
        <v>49</v>
      </c>
      <c r="B55" s="22"/>
      <c r="C55" s="20"/>
      <c r="D55" s="21"/>
      <c r="E55" s="22"/>
      <c r="F55" s="22"/>
      <c r="G55" s="21" t="s">
        <v>133</v>
      </c>
      <c r="H55" s="21"/>
      <c r="I55" s="20"/>
      <c r="J55" s="23"/>
      <c r="K55" s="20"/>
      <c r="L55" s="21" t="s">
        <v>53</v>
      </c>
      <c r="M55" s="21"/>
      <c r="N55" s="20"/>
      <c r="O55" s="20"/>
      <c r="P55" s="20"/>
      <c r="Q55" s="23" t="s">
        <v>126</v>
      </c>
      <c r="R55" s="20"/>
      <c r="S55" s="20"/>
      <c r="T55" s="20"/>
      <c r="U55" s="20"/>
      <c r="V55" s="20"/>
      <c r="W55" s="20"/>
      <c r="X55" s="20"/>
      <c r="Y55" s="20"/>
    </row>
    <row r="56" spans="1:25" s="19" customFormat="1" x14ac:dyDescent="0.3">
      <c r="A56" s="21" t="s">
        <v>47</v>
      </c>
      <c r="B56" s="22"/>
      <c r="C56" s="24"/>
      <c r="D56" s="21"/>
      <c r="E56" s="22"/>
      <c r="F56" s="22"/>
      <c r="G56" s="22"/>
      <c r="H56" s="21"/>
      <c r="I56" s="20"/>
      <c r="J56" s="22"/>
      <c r="K56" s="20"/>
      <c r="L56" s="21" t="s">
        <v>125</v>
      </c>
      <c r="M56" s="2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s="19" customFormat="1" ht="16.5" x14ac:dyDescent="0.3">
      <c r="A57" s="276" t="s">
        <v>10</v>
      </c>
      <c r="B57" s="278" t="s">
        <v>83</v>
      </c>
      <c r="C57" s="276" t="s">
        <v>27</v>
      </c>
      <c r="D57" s="281" t="s">
        <v>102</v>
      </c>
      <c r="E57" s="282"/>
      <c r="F57" s="282"/>
      <c r="G57" s="282"/>
      <c r="H57" s="282"/>
      <c r="I57" s="282"/>
      <c r="J57" s="282"/>
      <c r="K57" s="282"/>
      <c r="L57" s="282"/>
      <c r="M57" s="282"/>
      <c r="N57" s="283"/>
      <c r="O57" s="279" t="s">
        <v>103</v>
      </c>
      <c r="P57" s="284"/>
      <c r="Q57" s="284"/>
      <c r="R57" s="284"/>
      <c r="S57" s="284"/>
      <c r="T57" s="284"/>
      <c r="U57" s="284"/>
      <c r="V57" s="284"/>
      <c r="W57" s="67"/>
      <c r="X57" s="279" t="s">
        <v>13</v>
      </c>
      <c r="Y57" s="280"/>
    </row>
    <row r="58" spans="1:25" s="19" customFormat="1" x14ac:dyDescent="0.3">
      <c r="A58" s="277"/>
      <c r="B58" s="278"/>
      <c r="C58" s="277"/>
      <c r="D58" s="271" t="s">
        <v>93</v>
      </c>
      <c r="E58" s="272"/>
      <c r="F58" s="271" t="s">
        <v>94</v>
      </c>
      <c r="G58" s="272"/>
      <c r="H58" s="271" t="s">
        <v>109</v>
      </c>
      <c r="I58" s="272"/>
      <c r="J58" s="271" t="s">
        <v>108</v>
      </c>
      <c r="K58" s="272"/>
      <c r="L58" s="68" t="s">
        <v>95</v>
      </c>
      <c r="M58" s="68" t="s">
        <v>107</v>
      </c>
      <c r="N58" s="69" t="s">
        <v>92</v>
      </c>
      <c r="O58" s="271" t="s">
        <v>96</v>
      </c>
      <c r="P58" s="272"/>
      <c r="Q58" s="271" t="s">
        <v>97</v>
      </c>
      <c r="R58" s="272"/>
      <c r="S58" s="271" t="s">
        <v>98</v>
      </c>
      <c r="T58" s="272"/>
      <c r="U58" s="271" t="s">
        <v>99</v>
      </c>
      <c r="V58" s="272"/>
      <c r="W58" s="69" t="s">
        <v>92</v>
      </c>
      <c r="X58" s="69" t="s">
        <v>100</v>
      </c>
      <c r="Y58" s="69" t="s">
        <v>18</v>
      </c>
    </row>
    <row r="59" spans="1:25" s="19" customFormat="1" x14ac:dyDescent="0.3">
      <c r="A59" s="13">
        <v>31</v>
      </c>
      <c r="B59" s="13" t="str">
        <f>'CLASS RECORD'!B40</f>
        <v>DELA CRUZ, CRISTY</v>
      </c>
      <c r="C59" s="13" t="str">
        <f>'CLASS RECORD'!C39</f>
        <v>.</v>
      </c>
      <c r="D59" s="13">
        <f>'CLASS RECORD'!I40</f>
        <v>14</v>
      </c>
      <c r="E59" s="13">
        <f>'CLASS RECORD'!K40</f>
        <v>21.999999999999996</v>
      </c>
      <c r="F59" s="13">
        <f>'CLASS RECORD'!V40</f>
        <v>11</v>
      </c>
      <c r="G59" s="13">
        <f>'CLASS RECORD'!W40</f>
        <v>20.499999999999996</v>
      </c>
      <c r="H59" s="13">
        <f>'CLASS RECORD'!AH40</f>
        <v>25</v>
      </c>
      <c r="I59" s="13">
        <f>'CLASS RECORD'!AI40</f>
        <v>24.375</v>
      </c>
      <c r="J59" s="13">
        <f>'CLASS RECORD'!AJ40</f>
        <v>0</v>
      </c>
      <c r="K59" s="13">
        <f>'CLASS RECORD'!AK40</f>
        <v>10</v>
      </c>
      <c r="L59" s="13">
        <f>'CLASS RECORD'!AL40</f>
        <v>46.125</v>
      </c>
      <c r="M59" s="13">
        <f>'CLASS RECORD'!AN40</f>
        <v>34</v>
      </c>
      <c r="N59" s="13">
        <f>'CLASS RECORD'!AO40</f>
        <v>80.125</v>
      </c>
      <c r="O59" s="13">
        <f>'CLASS RECORD'!AZ40</f>
        <v>4</v>
      </c>
      <c r="P59" s="13">
        <f>'CLASS RECORD'!BA40</f>
        <v>24.5</v>
      </c>
      <c r="Q59" s="13">
        <f>'CLASS RECORD'!BL40</f>
        <v>11</v>
      </c>
      <c r="R59" s="13">
        <f>'CLASS RECORD'!BM40</f>
        <v>27.125</v>
      </c>
      <c r="S59" s="13">
        <f>'CLASS RECORD'!BN40</f>
        <v>70</v>
      </c>
      <c r="T59" s="13">
        <f>'CLASS RECORD'!BO40</f>
        <v>12.75</v>
      </c>
      <c r="U59" s="13">
        <f>'CLASS RECORD'!BP40</f>
        <v>0</v>
      </c>
      <c r="V59" s="13">
        <f>'CLASS RECORD'!BQ40</f>
        <v>15</v>
      </c>
      <c r="W59" s="13">
        <f>'CLASS RECORD'!BR40</f>
        <v>79.375</v>
      </c>
      <c r="X59" s="13">
        <f>'CLASS RECORD'!BS40</f>
        <v>79.675000000000011</v>
      </c>
      <c r="Y59" s="70">
        <f>IF('CLASS RECORD'!BU40="Incomplete","INC",IF('CLASS RECORD'!BU40="Failed","5.00",IF('CLASS RECORD'!BU40="Dropped","D",IF('CLASS RECORD'!BU40="Officially Dropped","OD",'CLASS RECORD'!BT40))))</f>
        <v>2.5</v>
      </c>
    </row>
    <row r="60" spans="1:25" s="19" customFormat="1" x14ac:dyDescent="0.3">
      <c r="A60" s="13">
        <v>32</v>
      </c>
      <c r="B60" s="13" t="str">
        <f>'CLASS RECORD'!B41</f>
        <v>DURO, LESLIE ROSE</v>
      </c>
      <c r="C60" s="13" t="str">
        <f>'CLASS RECORD'!C40</f>
        <v>.</v>
      </c>
      <c r="D60" s="13">
        <f>'CLASS RECORD'!I41</f>
        <v>17</v>
      </c>
      <c r="E60" s="13">
        <f>'CLASS RECORD'!K41</f>
        <v>23.499999999999996</v>
      </c>
      <c r="F60" s="13">
        <f>'CLASS RECORD'!V41</f>
        <v>8</v>
      </c>
      <c r="G60" s="13">
        <f>'CLASS RECORD'!W41</f>
        <v>19</v>
      </c>
      <c r="H60" s="13">
        <f>'CLASS RECORD'!AH41</f>
        <v>25</v>
      </c>
      <c r="I60" s="13">
        <f>'CLASS RECORD'!AI41</f>
        <v>24.375</v>
      </c>
      <c r="J60" s="13">
        <f>'CLASS RECORD'!AJ41</f>
        <v>0</v>
      </c>
      <c r="K60" s="13">
        <f>'CLASS RECORD'!AK41</f>
        <v>10</v>
      </c>
      <c r="L60" s="13">
        <f>'CLASS RECORD'!AL41</f>
        <v>46.125</v>
      </c>
      <c r="M60" s="13">
        <f>'CLASS RECORD'!AN41</f>
        <v>34</v>
      </c>
      <c r="N60" s="13">
        <f>'CLASS RECORD'!AO41</f>
        <v>80.125</v>
      </c>
      <c r="O60" s="13">
        <f>'CLASS RECORD'!AZ41</f>
        <v>7</v>
      </c>
      <c r="P60" s="13">
        <f>'CLASS RECORD'!BA41</f>
        <v>29.749999999999996</v>
      </c>
      <c r="Q60" s="13">
        <f>'CLASS RECORD'!BL41</f>
        <v>8</v>
      </c>
      <c r="R60" s="13">
        <f>'CLASS RECORD'!BM41</f>
        <v>24.5</v>
      </c>
      <c r="S60" s="13">
        <f>'CLASS RECORD'!BN41</f>
        <v>70</v>
      </c>
      <c r="T60" s="13">
        <f>'CLASS RECORD'!BO41</f>
        <v>12.75</v>
      </c>
      <c r="U60" s="13">
        <f>'CLASS RECORD'!BP41</f>
        <v>0</v>
      </c>
      <c r="V60" s="13">
        <f>'CLASS RECORD'!BQ41</f>
        <v>15</v>
      </c>
      <c r="W60" s="13">
        <f>'CLASS RECORD'!BR41</f>
        <v>82</v>
      </c>
      <c r="X60" s="13">
        <f>'CLASS RECORD'!BS41</f>
        <v>81.25</v>
      </c>
      <c r="Y60" s="70">
        <f>IF('CLASS RECORD'!BU41="Incomplete","INC",IF('CLASS RECORD'!BU41="Failed","5.00",IF('CLASS RECORD'!BU41="Dropped","D",IF('CLASS RECORD'!BU41="Officially Dropped","OD",'CLASS RECORD'!BT41))))</f>
        <v>2.5</v>
      </c>
    </row>
    <row r="61" spans="1:25" s="19" customFormat="1" x14ac:dyDescent="0.3">
      <c r="A61" s="13">
        <v>33</v>
      </c>
      <c r="B61" s="13" t="str">
        <f>'CLASS RECORD'!B42</f>
        <v>EULIN, ESMERALDA</v>
      </c>
      <c r="C61" s="13" t="str">
        <f>'CLASS RECORD'!C41</f>
        <v>.</v>
      </c>
      <c r="D61" s="13">
        <f>'CLASS RECORD'!I42</f>
        <v>15</v>
      </c>
      <c r="E61" s="13">
        <f>'CLASS RECORD'!K42</f>
        <v>22.5</v>
      </c>
      <c r="F61" s="13">
        <f>'CLASS RECORD'!V42</f>
        <v>6</v>
      </c>
      <c r="G61" s="13">
        <f>'CLASS RECORD'!W42</f>
        <v>18</v>
      </c>
      <c r="H61" s="13">
        <f>'CLASS RECORD'!AH42</f>
        <v>21</v>
      </c>
      <c r="I61" s="13">
        <f>'CLASS RECORD'!AI42</f>
        <v>22.875</v>
      </c>
      <c r="J61" s="13">
        <f>'CLASS RECORD'!AJ42</f>
        <v>0</v>
      </c>
      <c r="K61" s="13">
        <f>'CLASS RECORD'!AK42</f>
        <v>10</v>
      </c>
      <c r="L61" s="13">
        <f>'CLASS RECORD'!AL42</f>
        <v>44.024999999999999</v>
      </c>
      <c r="M61" s="13">
        <f>'CLASS RECORD'!AN42</f>
        <v>32.4</v>
      </c>
      <c r="N61" s="13">
        <f>'CLASS RECORD'!AO42</f>
        <v>76.424999999999997</v>
      </c>
      <c r="O61" s="13">
        <f>'CLASS RECORD'!AZ42</f>
        <v>5</v>
      </c>
      <c r="P61" s="13">
        <f>'CLASS RECORD'!BA42</f>
        <v>26.25</v>
      </c>
      <c r="Q61" s="13">
        <f>'CLASS RECORD'!BL42</f>
        <v>6</v>
      </c>
      <c r="R61" s="13">
        <f>'CLASS RECORD'!BM42</f>
        <v>22.75</v>
      </c>
      <c r="S61" s="13">
        <f>'CLASS RECORD'!BN42</f>
        <v>62</v>
      </c>
      <c r="T61" s="13">
        <f>'CLASS RECORD'!BO42</f>
        <v>12.15</v>
      </c>
      <c r="U61" s="13">
        <f>'CLASS RECORD'!BP42</f>
        <v>0</v>
      </c>
      <c r="V61" s="13">
        <f>'CLASS RECORD'!BQ42</f>
        <v>15</v>
      </c>
      <c r="W61" s="13">
        <f>'CLASS RECORD'!BR42</f>
        <v>76.150000000000006</v>
      </c>
      <c r="X61" s="13">
        <f>'CLASS RECORD'!BS42</f>
        <v>76.260000000000005</v>
      </c>
      <c r="Y61" s="70">
        <f>IF('CLASS RECORD'!BU42="Incomplete","INC",IF('CLASS RECORD'!BU42="Failed","5.00",IF('CLASS RECORD'!BU42="Dropped","D",IF('CLASS RECORD'!BU42="Officially Dropped","OD",'CLASS RECORD'!BT42))))</f>
        <v>2.75</v>
      </c>
    </row>
    <row r="62" spans="1:25" s="19" customFormat="1" x14ac:dyDescent="0.3">
      <c r="A62" s="13">
        <v>34</v>
      </c>
      <c r="B62" s="13" t="str">
        <f>'CLASS RECORD'!B43</f>
        <v>GAMAY, ALIZA</v>
      </c>
      <c r="C62" s="13" t="str">
        <f>'CLASS RECORD'!C42</f>
        <v>.</v>
      </c>
      <c r="D62" s="13">
        <f>'CLASS RECORD'!I43</f>
        <v>13</v>
      </c>
      <c r="E62" s="13">
        <f>'CLASS RECORD'!K43</f>
        <v>21.5</v>
      </c>
      <c r="F62" s="13">
        <f>'CLASS RECORD'!V43</f>
        <v>8</v>
      </c>
      <c r="G62" s="13">
        <f>'CLASS RECORD'!W43</f>
        <v>19</v>
      </c>
      <c r="H62" s="13">
        <f>'CLASS RECORD'!AH43</f>
        <v>21</v>
      </c>
      <c r="I62" s="13">
        <f>'CLASS RECORD'!AI43</f>
        <v>22.875</v>
      </c>
      <c r="J62" s="13">
        <f>'CLASS RECORD'!AJ43</f>
        <v>0</v>
      </c>
      <c r="K62" s="13">
        <f>'CLASS RECORD'!AK43</f>
        <v>10</v>
      </c>
      <c r="L62" s="13">
        <f>'CLASS RECORD'!AL43</f>
        <v>44.024999999999999</v>
      </c>
      <c r="M62" s="13">
        <f>'CLASS RECORD'!AN43</f>
        <v>32.4</v>
      </c>
      <c r="N62" s="13">
        <f>'CLASS RECORD'!AO43</f>
        <v>76.424999999999997</v>
      </c>
      <c r="O62" s="13">
        <f>'CLASS RECORD'!AZ43</f>
        <v>3</v>
      </c>
      <c r="P62" s="13">
        <f>'CLASS RECORD'!BA43</f>
        <v>22.75</v>
      </c>
      <c r="Q62" s="13">
        <f>'CLASS RECORD'!BL43</f>
        <v>8</v>
      </c>
      <c r="R62" s="13">
        <f>'CLASS RECORD'!BM43</f>
        <v>24.5</v>
      </c>
      <c r="S62" s="13">
        <f>'CLASS RECORD'!BN43</f>
        <v>62</v>
      </c>
      <c r="T62" s="13">
        <f>'CLASS RECORD'!BO43</f>
        <v>12.15</v>
      </c>
      <c r="U62" s="13">
        <f>'CLASS RECORD'!BP43</f>
        <v>0</v>
      </c>
      <c r="V62" s="13">
        <f>'CLASS RECORD'!BQ43</f>
        <v>15</v>
      </c>
      <c r="W62" s="13">
        <f>'CLASS RECORD'!BR43</f>
        <v>74.400000000000006</v>
      </c>
      <c r="X62" s="13">
        <f>'CLASS RECORD'!BS43</f>
        <v>75.210000000000008</v>
      </c>
      <c r="Y62" s="70">
        <f>IF('CLASS RECORD'!BU43="Incomplete","INC",IF('CLASS RECORD'!BU43="Failed","5.00",IF('CLASS RECORD'!BU43="Dropped","D",IF('CLASS RECORD'!BU43="Officially Dropped","OD",'CLASS RECORD'!BT43))))</f>
        <v>3</v>
      </c>
    </row>
    <row r="63" spans="1:25" s="19" customFormat="1" x14ac:dyDescent="0.3">
      <c r="A63" s="13">
        <v>35</v>
      </c>
      <c r="B63" s="13" t="str">
        <f>'CLASS RECORD'!B44</f>
        <v>GRAY, LIZETTE MARIE</v>
      </c>
      <c r="C63" s="13" t="str">
        <f>'CLASS RECORD'!C43</f>
        <v>.</v>
      </c>
      <c r="D63" s="13">
        <f>'CLASS RECORD'!I44</f>
        <v>18</v>
      </c>
      <c r="E63" s="13">
        <f>'CLASS RECORD'!K44</f>
        <v>24</v>
      </c>
      <c r="F63" s="13">
        <f>'CLASS RECORD'!V44</f>
        <v>12</v>
      </c>
      <c r="G63" s="13">
        <f>'CLASS RECORD'!W44</f>
        <v>21</v>
      </c>
      <c r="H63" s="13">
        <f>'CLASS RECORD'!AH44</f>
        <v>30</v>
      </c>
      <c r="I63" s="13">
        <f>'CLASS RECORD'!AI44</f>
        <v>26.25</v>
      </c>
      <c r="J63" s="13">
        <f>'CLASS RECORD'!AJ44</f>
        <v>0</v>
      </c>
      <c r="K63" s="13">
        <f>'CLASS RECORD'!AK44</f>
        <v>10</v>
      </c>
      <c r="L63" s="13">
        <f>'CLASS RECORD'!AL44</f>
        <v>48.75</v>
      </c>
      <c r="M63" s="13">
        <f>'CLASS RECORD'!AN44</f>
        <v>36</v>
      </c>
      <c r="N63" s="13">
        <f>'CLASS RECORD'!AO44</f>
        <v>84.75</v>
      </c>
      <c r="O63" s="13">
        <f>'CLASS RECORD'!AZ44</f>
        <v>8</v>
      </c>
      <c r="P63" s="13">
        <f>'CLASS RECORD'!BA44</f>
        <v>31.499999999999996</v>
      </c>
      <c r="Q63" s="13">
        <f>'CLASS RECORD'!BL44</f>
        <v>12</v>
      </c>
      <c r="R63" s="13">
        <f>'CLASS RECORD'!BM44</f>
        <v>28</v>
      </c>
      <c r="S63" s="13">
        <f>'CLASS RECORD'!BN44</f>
        <v>80</v>
      </c>
      <c r="T63" s="13">
        <f>'CLASS RECORD'!BO44</f>
        <v>13.5</v>
      </c>
      <c r="U63" s="13">
        <f>'CLASS RECORD'!BP44</f>
        <v>0</v>
      </c>
      <c r="V63" s="13">
        <f>'CLASS RECORD'!BQ44</f>
        <v>15</v>
      </c>
      <c r="W63" s="13">
        <f>'CLASS RECORD'!BR44</f>
        <v>88</v>
      </c>
      <c r="X63" s="13">
        <f>'CLASS RECORD'!BS44</f>
        <v>86.699999999999989</v>
      </c>
      <c r="Y63" s="70">
        <f>IF('CLASS RECORD'!BU44="Incomplete","INC",IF('CLASS RECORD'!BU44="Failed","5.00",IF('CLASS RECORD'!BU44="Dropped","D",IF('CLASS RECORD'!BU44="Officially Dropped","OD",'CLASS RECORD'!BT44))))</f>
        <v>2</v>
      </c>
    </row>
    <row r="64" spans="1:25" s="19" customFormat="1" x14ac:dyDescent="0.3">
      <c r="A64" s="13">
        <v>36</v>
      </c>
      <c r="B64" s="13" t="str">
        <f>'CLASS RECORD'!B45</f>
        <v>MARTINEZ, JACQUELYN</v>
      </c>
      <c r="C64" s="13" t="str">
        <f>'CLASS RECORD'!C44</f>
        <v>.</v>
      </c>
      <c r="D64" s="13">
        <f>'CLASS RECORD'!I45</f>
        <v>17</v>
      </c>
      <c r="E64" s="13">
        <f>'CLASS RECORD'!K45</f>
        <v>23.499999999999996</v>
      </c>
      <c r="F64" s="13">
        <f>'CLASS RECORD'!V45</f>
        <v>8</v>
      </c>
      <c r="G64" s="13">
        <f>'CLASS RECORD'!W45</f>
        <v>19</v>
      </c>
      <c r="H64" s="13">
        <f>'CLASS RECORD'!AH45</f>
        <v>25</v>
      </c>
      <c r="I64" s="13">
        <f>'CLASS RECORD'!AI45</f>
        <v>24.375</v>
      </c>
      <c r="J64" s="13">
        <f>'CLASS RECORD'!AJ45</f>
        <v>0</v>
      </c>
      <c r="K64" s="13">
        <f>'CLASS RECORD'!AK45</f>
        <v>10</v>
      </c>
      <c r="L64" s="13">
        <f>'CLASS RECORD'!AL45</f>
        <v>46.125</v>
      </c>
      <c r="M64" s="13">
        <f>'CLASS RECORD'!AN45</f>
        <v>34</v>
      </c>
      <c r="N64" s="13">
        <f>'CLASS RECORD'!AO45</f>
        <v>80.125</v>
      </c>
      <c r="O64" s="13">
        <f>'CLASS RECORD'!AZ45</f>
        <v>7</v>
      </c>
      <c r="P64" s="13">
        <f>'CLASS RECORD'!BA45</f>
        <v>29.749999999999996</v>
      </c>
      <c r="Q64" s="13">
        <f>'CLASS RECORD'!BL45</f>
        <v>8</v>
      </c>
      <c r="R64" s="13">
        <f>'CLASS RECORD'!BM45</f>
        <v>24.5</v>
      </c>
      <c r="S64" s="13">
        <f>'CLASS RECORD'!BN45</f>
        <v>70</v>
      </c>
      <c r="T64" s="13">
        <f>'CLASS RECORD'!BO45</f>
        <v>12.75</v>
      </c>
      <c r="U64" s="13">
        <f>'CLASS RECORD'!BP45</f>
        <v>0</v>
      </c>
      <c r="V64" s="13">
        <f>'CLASS RECORD'!BQ45</f>
        <v>15</v>
      </c>
      <c r="W64" s="13">
        <f>'CLASS RECORD'!BR45</f>
        <v>82</v>
      </c>
      <c r="X64" s="13">
        <f>'CLASS RECORD'!BS45</f>
        <v>81.25</v>
      </c>
      <c r="Y64" s="70">
        <f>IF('CLASS RECORD'!BU45="Incomplete","INC",IF('CLASS RECORD'!BU45="Failed","5.00",IF('CLASS RECORD'!BU45="Dropped","D",IF('CLASS RECORD'!BU45="Officially Dropped","OD",'CLASS RECORD'!BT45))))</f>
        <v>2.5</v>
      </c>
    </row>
    <row r="65" spans="1:25" s="19" customFormat="1" x14ac:dyDescent="0.3">
      <c r="A65" s="13">
        <v>37</v>
      </c>
      <c r="B65" s="13" t="str">
        <f>'CLASS RECORD'!B46</f>
        <v>SALAZAR, MYRA</v>
      </c>
      <c r="C65" s="13" t="str">
        <f>'CLASS RECORD'!C45</f>
        <v>.</v>
      </c>
      <c r="D65" s="13">
        <f>'CLASS RECORD'!I46</f>
        <v>15</v>
      </c>
      <c r="E65" s="13">
        <f>'CLASS RECORD'!K46</f>
        <v>22.5</v>
      </c>
      <c r="F65" s="13">
        <f>'CLASS RECORD'!V46</f>
        <v>1</v>
      </c>
      <c r="G65" s="13">
        <f>'CLASS RECORD'!W46</f>
        <v>15.499999999999998</v>
      </c>
      <c r="H65" s="13">
        <f>'CLASS RECORD'!AH46</f>
        <v>16</v>
      </c>
      <c r="I65" s="13">
        <f>'CLASS RECORD'!AI46</f>
        <v>21</v>
      </c>
      <c r="J65" s="13">
        <f>'CLASS RECORD'!AJ46</f>
        <v>0</v>
      </c>
      <c r="K65" s="13">
        <f>'CLASS RECORD'!AK46</f>
        <v>10</v>
      </c>
      <c r="L65" s="13">
        <f>'CLASS RECORD'!AL46</f>
        <v>41.4</v>
      </c>
      <c r="M65" s="13">
        <f>'CLASS RECORD'!AN46</f>
        <v>30.400000000000002</v>
      </c>
      <c r="N65" s="13">
        <f>'CLASS RECORD'!AO46</f>
        <v>71.8</v>
      </c>
      <c r="O65" s="13">
        <f>'CLASS RECORD'!AZ46</f>
        <v>5</v>
      </c>
      <c r="P65" s="13">
        <f>'CLASS RECORD'!BA46</f>
        <v>26.25</v>
      </c>
      <c r="Q65" s="13">
        <f>'CLASS RECORD'!BL46</f>
        <v>8</v>
      </c>
      <c r="R65" s="13">
        <f>'CLASS RECORD'!BM46</f>
        <v>24.5</v>
      </c>
      <c r="S65" s="13">
        <f>'CLASS RECORD'!BN46</f>
        <v>52</v>
      </c>
      <c r="T65" s="13">
        <f>'CLASS RECORD'!BO46</f>
        <v>11.4</v>
      </c>
      <c r="U65" s="13">
        <f>'CLASS RECORD'!BP46</f>
        <v>0</v>
      </c>
      <c r="V65" s="13">
        <f>'CLASS RECORD'!BQ46</f>
        <v>15</v>
      </c>
      <c r="W65" s="13">
        <f>'CLASS RECORD'!BR46</f>
        <v>77.150000000000006</v>
      </c>
      <c r="X65" s="13">
        <f>'CLASS RECORD'!BS46</f>
        <v>75.009999999999991</v>
      </c>
      <c r="Y65" s="70">
        <f>IF('CLASS RECORD'!BU46="Incomplete","INC",IF('CLASS RECORD'!BU46="Failed","5.00",IF('CLASS RECORD'!BU46="Dropped","D",IF('CLASS RECORD'!BU46="Officially Dropped","OD",'CLASS RECORD'!BT46))))</f>
        <v>3</v>
      </c>
    </row>
    <row r="66" spans="1:25" s="19" customFormat="1" x14ac:dyDescent="0.3">
      <c r="A66" s="13">
        <v>38</v>
      </c>
      <c r="B66" s="13" t="str">
        <f>'CLASS RECORD'!B47</f>
        <v>TABLANG, HAZIEL JOYCE</v>
      </c>
      <c r="C66" s="13" t="str">
        <f>'CLASS RECORD'!C46</f>
        <v>.</v>
      </c>
      <c r="D66" s="13">
        <f>'CLASS RECORD'!I47</f>
        <v>17</v>
      </c>
      <c r="E66" s="13">
        <f>'CLASS RECORD'!K47</f>
        <v>23.499999999999996</v>
      </c>
      <c r="F66" s="13">
        <f>'CLASS RECORD'!V47</f>
        <v>7</v>
      </c>
      <c r="G66" s="13">
        <f>'CLASS RECORD'!W47</f>
        <v>18.5</v>
      </c>
      <c r="H66" s="13">
        <f>'CLASS RECORD'!AH47</f>
        <v>24</v>
      </c>
      <c r="I66" s="13">
        <f>'CLASS RECORD'!AI47</f>
        <v>24</v>
      </c>
      <c r="J66" s="13">
        <f>'CLASS RECORD'!AJ47</f>
        <v>1</v>
      </c>
      <c r="K66" s="13">
        <f>'CLASS RECORD'!AK47</f>
        <v>9.4</v>
      </c>
      <c r="L66" s="13">
        <f>'CLASS RECORD'!AL47</f>
        <v>45.24</v>
      </c>
      <c r="M66" s="13">
        <f>'CLASS RECORD'!AN47</f>
        <v>33.6</v>
      </c>
      <c r="N66" s="13">
        <f>'CLASS RECORD'!AO47</f>
        <v>78.84</v>
      </c>
      <c r="O66" s="13">
        <f>'CLASS RECORD'!AZ47</f>
        <v>8</v>
      </c>
      <c r="P66" s="13">
        <f>'CLASS RECORD'!BA47</f>
        <v>31.499999999999996</v>
      </c>
      <c r="Q66" s="13">
        <f>'CLASS RECORD'!BL47</f>
        <v>7</v>
      </c>
      <c r="R66" s="13">
        <f>'CLASS RECORD'!BM47</f>
        <v>23.625</v>
      </c>
      <c r="S66" s="13">
        <f>'CLASS RECORD'!BN47</f>
        <v>68</v>
      </c>
      <c r="T66" s="13">
        <f>'CLASS RECORD'!BO47</f>
        <v>12.6</v>
      </c>
      <c r="U66" s="13">
        <f>'CLASS RECORD'!BP47</f>
        <v>0</v>
      </c>
      <c r="V66" s="13">
        <f>'CLASS RECORD'!BQ47</f>
        <v>15</v>
      </c>
      <c r="W66" s="13">
        <f>'CLASS RECORD'!BR47</f>
        <v>82.724999999999994</v>
      </c>
      <c r="X66" s="13">
        <f>'CLASS RECORD'!BS47</f>
        <v>81.170999999999992</v>
      </c>
      <c r="Y66" s="70">
        <f>IF('CLASS RECORD'!BU47="Incomplete","INC",IF('CLASS RECORD'!BU47="Failed","5.00",IF('CLASS RECORD'!BU47="Dropped","D",IF('CLASS RECORD'!BU47="Officially Dropped","OD",'CLASS RECORD'!BT47))))</f>
        <v>2.5</v>
      </c>
    </row>
    <row r="67" spans="1:25" s="19" customFormat="1" x14ac:dyDescent="0.3">
      <c r="A67" s="13">
        <v>39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0"/>
    </row>
    <row r="68" spans="1:25" s="19" customFormat="1" x14ac:dyDescent="0.3">
      <c r="A68" s="13">
        <v>40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0"/>
    </row>
    <row r="69" spans="1:25" s="19" customFormat="1" x14ac:dyDescent="0.3">
      <c r="A69" s="13">
        <v>41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0"/>
    </row>
    <row r="70" spans="1:25" s="19" customFormat="1" x14ac:dyDescent="0.3">
      <c r="A70" s="13">
        <v>42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0"/>
    </row>
    <row r="71" spans="1:25" s="19" customFormat="1" x14ac:dyDescent="0.3">
      <c r="A71" s="13">
        <v>43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0"/>
    </row>
    <row r="72" spans="1:25" s="19" customFormat="1" x14ac:dyDescent="0.3">
      <c r="A72" s="13">
        <v>44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0"/>
    </row>
    <row r="73" spans="1:25" s="19" customFormat="1" x14ac:dyDescent="0.3">
      <c r="A73" s="13">
        <v>45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0"/>
    </row>
    <row r="74" spans="1:25" s="19" customFormat="1" x14ac:dyDescent="0.3">
      <c r="A74" s="13">
        <v>46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0"/>
    </row>
    <row r="75" spans="1:25" s="19" customFormat="1" x14ac:dyDescent="0.3">
      <c r="A75" s="13">
        <v>47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0"/>
    </row>
    <row r="76" spans="1:25" s="19" customFormat="1" x14ac:dyDescent="0.3">
      <c r="A76" s="13">
        <v>48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0"/>
    </row>
    <row r="77" spans="1:25" s="19" customFormat="1" x14ac:dyDescent="0.3">
      <c r="A77" s="13">
        <v>49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0"/>
    </row>
    <row r="78" spans="1:25" s="19" customFormat="1" x14ac:dyDescent="0.3">
      <c r="A78" s="13">
        <v>50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0"/>
    </row>
    <row r="79" spans="1:25" s="19" customFormat="1" x14ac:dyDescent="0.3">
      <c r="A79" s="13">
        <v>51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0"/>
    </row>
    <row r="80" spans="1:25" s="19" customFormat="1" x14ac:dyDescent="0.3">
      <c r="A80" s="13">
        <v>52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0"/>
    </row>
    <row r="81" spans="1:25" s="19" customFormat="1" x14ac:dyDescent="0.3">
      <c r="A81" s="13">
        <v>53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0"/>
    </row>
    <row r="82" spans="1:25" s="19" customFormat="1" x14ac:dyDescent="0.3">
      <c r="A82" s="13">
        <v>54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0"/>
    </row>
    <row r="83" spans="1:25" s="19" customFormat="1" x14ac:dyDescent="0.3">
      <c r="A83" s="13">
        <v>55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0"/>
    </row>
    <row r="84" spans="1:25" x14ac:dyDescent="0.3">
      <c r="A84" s="13">
        <v>56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0"/>
    </row>
    <row r="85" spans="1:25" x14ac:dyDescent="0.3">
      <c r="A85" s="13">
        <v>57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0"/>
    </row>
    <row r="86" spans="1:25" x14ac:dyDescent="0.3">
      <c r="A86" s="13">
        <v>58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0"/>
    </row>
    <row r="87" spans="1:25" x14ac:dyDescent="0.3">
      <c r="A87" s="13">
        <v>59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0"/>
    </row>
    <row r="88" spans="1:25" x14ac:dyDescent="0.3">
      <c r="A88" s="13">
        <v>60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0"/>
    </row>
    <row r="93" spans="1:25" x14ac:dyDescent="0.3">
      <c r="A93" s="273" t="s">
        <v>105</v>
      </c>
      <c r="B93" s="273"/>
      <c r="C93" s="273"/>
      <c r="D93" s="273"/>
      <c r="E93" s="273"/>
      <c r="F93" s="273"/>
      <c r="G93" s="273"/>
      <c r="H93" s="273"/>
      <c r="I93" s="273"/>
      <c r="J93" s="273"/>
      <c r="K93" s="273"/>
      <c r="L93" s="274" t="s">
        <v>106</v>
      </c>
      <c r="M93" s="274"/>
      <c r="N93" s="274"/>
      <c r="O93" s="274"/>
      <c r="P93" s="274"/>
      <c r="Q93" s="274"/>
      <c r="R93" s="274"/>
      <c r="S93" s="274"/>
      <c r="T93" s="274"/>
      <c r="U93" s="274"/>
      <c r="V93" s="274"/>
      <c r="W93" s="274"/>
      <c r="X93" s="274"/>
      <c r="Y93" s="274"/>
    </row>
    <row r="95" spans="1:25" x14ac:dyDescent="0.3">
      <c r="B95" s="275" t="str">
        <f>'CLASS RECORD'!AL2</f>
        <v>JOSHUA M. TIZON</v>
      </c>
      <c r="C95" s="275"/>
      <c r="D95" s="275"/>
      <c r="E95" s="275"/>
      <c r="F95" s="275"/>
      <c r="N95" s="275" t="str">
        <f>'CLASS RECORD'!AC2</f>
        <v>JOY G. BEA</v>
      </c>
      <c r="O95" s="275"/>
      <c r="P95" s="275"/>
      <c r="Q95" s="275"/>
      <c r="R95" s="275"/>
      <c r="S95" s="275"/>
      <c r="T95" s="275"/>
      <c r="U95" s="275"/>
    </row>
    <row r="96" spans="1:25" x14ac:dyDescent="0.3">
      <c r="B96" s="270" t="s">
        <v>67</v>
      </c>
      <c r="C96" s="270"/>
      <c r="D96" s="270"/>
      <c r="E96" s="270"/>
      <c r="F96" s="270"/>
      <c r="N96" s="270" t="s">
        <v>131</v>
      </c>
      <c r="O96" s="270"/>
      <c r="P96" s="270"/>
      <c r="Q96" s="270"/>
      <c r="R96" s="270"/>
      <c r="S96" s="270"/>
      <c r="T96" s="270"/>
      <c r="U96" s="270"/>
    </row>
    <row r="97" spans="1:25" ht="17.25" customHeight="1" x14ac:dyDescent="0.3">
      <c r="A97" s="285" t="s">
        <v>25</v>
      </c>
      <c r="B97" s="285"/>
      <c r="C97" s="285"/>
      <c r="D97" s="285"/>
      <c r="E97" s="285"/>
      <c r="F97" s="285"/>
      <c r="G97" s="285"/>
      <c r="H97" s="286" t="s">
        <v>130</v>
      </c>
      <c r="I97" s="286"/>
      <c r="J97" s="286"/>
      <c r="K97" s="286"/>
      <c r="L97" s="286"/>
      <c r="M97" s="286"/>
      <c r="N97" s="286"/>
      <c r="O97" s="286"/>
      <c r="P97" s="286"/>
      <c r="Q97" s="286"/>
      <c r="R97" s="286"/>
      <c r="S97" s="286"/>
      <c r="T97" s="286"/>
      <c r="U97" s="287" t="s">
        <v>132</v>
      </c>
      <c r="V97" s="287"/>
      <c r="W97" s="287"/>
      <c r="X97" s="287"/>
      <c r="Y97" s="287"/>
    </row>
    <row r="98" spans="1:25" ht="17.25" customHeight="1" x14ac:dyDescent="0.3">
      <c r="A98" s="285"/>
      <c r="B98" s="285"/>
      <c r="C98" s="285"/>
      <c r="D98" s="285"/>
      <c r="E98" s="285"/>
      <c r="F98" s="285"/>
      <c r="G98" s="285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7"/>
      <c r="V98" s="287"/>
      <c r="W98" s="287"/>
      <c r="X98" s="287"/>
      <c r="Y98" s="287"/>
    </row>
    <row r="99" spans="1:25" ht="17.25" customHeight="1" x14ac:dyDescent="0.3">
      <c r="A99" s="285"/>
      <c r="B99" s="285"/>
      <c r="C99" s="285"/>
      <c r="D99" s="285"/>
      <c r="E99" s="285"/>
      <c r="F99" s="285"/>
      <c r="G99" s="285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7"/>
      <c r="V99" s="287"/>
      <c r="W99" s="287"/>
      <c r="X99" s="287"/>
      <c r="Y99" s="287"/>
    </row>
    <row r="100" spans="1:25" ht="17.25" customHeight="1" x14ac:dyDescent="0.3">
      <c r="A100" s="285"/>
      <c r="B100" s="285"/>
      <c r="C100" s="285"/>
      <c r="D100" s="285"/>
      <c r="E100" s="285"/>
      <c r="F100" s="285"/>
      <c r="G100" s="285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  <c r="T100" s="286"/>
      <c r="U100" s="287"/>
      <c r="V100" s="287"/>
      <c r="W100" s="287"/>
      <c r="X100" s="287"/>
      <c r="Y100" s="287"/>
    </row>
    <row r="101" spans="1:25" ht="17.25" customHeight="1" x14ac:dyDescent="0.3">
      <c r="A101" s="288"/>
      <c r="B101" s="289"/>
      <c r="C101" s="289"/>
      <c r="D101" s="289"/>
      <c r="E101" s="289"/>
      <c r="F101" s="289"/>
      <c r="G101" s="289"/>
      <c r="H101" s="288"/>
      <c r="I101" s="289"/>
      <c r="J101" s="289"/>
      <c r="K101" s="289"/>
      <c r="L101" s="289"/>
      <c r="M101" s="289"/>
      <c r="N101" s="289"/>
      <c r="O101" s="289"/>
      <c r="P101" s="289"/>
      <c r="Q101" s="289"/>
      <c r="R101" s="289"/>
      <c r="S101" s="289"/>
      <c r="T101" s="289"/>
      <c r="U101" s="288"/>
      <c r="V101" s="288"/>
      <c r="W101" s="288"/>
      <c r="X101" s="288"/>
      <c r="Y101" s="288"/>
    </row>
    <row r="102" spans="1:25" x14ac:dyDescent="0.3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s="19" customFormat="1" x14ac:dyDescent="0.3">
      <c r="A103" s="21" t="s">
        <v>49</v>
      </c>
      <c r="B103" s="22"/>
      <c r="C103" s="20"/>
      <c r="D103" s="21"/>
      <c r="E103" s="22"/>
      <c r="F103" s="22"/>
      <c r="G103" s="21" t="s">
        <v>133</v>
      </c>
      <c r="H103" s="21"/>
      <c r="I103" s="20"/>
      <c r="J103" s="23"/>
      <c r="K103" s="20"/>
      <c r="L103" s="21" t="s">
        <v>53</v>
      </c>
      <c r="M103" s="21"/>
      <c r="N103" s="20"/>
      <c r="O103" s="20"/>
      <c r="P103" s="20"/>
      <c r="Q103" s="23" t="s">
        <v>126</v>
      </c>
      <c r="R103" s="20"/>
      <c r="S103" s="20"/>
      <c r="T103" s="20"/>
      <c r="U103" s="20"/>
      <c r="V103" s="20"/>
      <c r="W103" s="20"/>
      <c r="X103" s="20"/>
      <c r="Y103" s="20"/>
    </row>
    <row r="104" spans="1:25" s="19" customFormat="1" x14ac:dyDescent="0.3">
      <c r="A104" s="21" t="s">
        <v>47</v>
      </c>
      <c r="B104" s="22"/>
      <c r="C104" s="24"/>
      <c r="D104" s="21"/>
      <c r="E104" s="22"/>
      <c r="F104" s="22"/>
      <c r="G104" s="22"/>
      <c r="H104" s="21"/>
      <c r="I104" s="20"/>
      <c r="J104" s="22"/>
      <c r="K104" s="20"/>
      <c r="L104" s="21" t="s">
        <v>125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3">
      <c r="A105" s="276" t="s">
        <v>10</v>
      </c>
      <c r="B105" s="278" t="s">
        <v>83</v>
      </c>
      <c r="C105" s="276" t="s">
        <v>27</v>
      </c>
      <c r="D105" s="281" t="s">
        <v>102</v>
      </c>
      <c r="E105" s="282"/>
      <c r="F105" s="282"/>
      <c r="G105" s="282"/>
      <c r="H105" s="282"/>
      <c r="I105" s="282"/>
      <c r="J105" s="282"/>
      <c r="K105" s="282"/>
      <c r="L105" s="282"/>
      <c r="M105" s="282"/>
      <c r="N105" s="283"/>
      <c r="O105" s="279" t="s">
        <v>103</v>
      </c>
      <c r="P105" s="284"/>
      <c r="Q105" s="284"/>
      <c r="R105" s="284"/>
      <c r="S105" s="284"/>
      <c r="T105" s="284"/>
      <c r="U105" s="284"/>
      <c r="V105" s="284"/>
      <c r="W105" s="67"/>
      <c r="X105" s="279" t="s">
        <v>13</v>
      </c>
      <c r="Y105" s="280"/>
    </row>
    <row r="106" spans="1:25" x14ac:dyDescent="0.3">
      <c r="A106" s="277"/>
      <c r="B106" s="278"/>
      <c r="C106" s="277"/>
      <c r="D106" s="271" t="s">
        <v>93</v>
      </c>
      <c r="E106" s="272"/>
      <c r="F106" s="271" t="s">
        <v>94</v>
      </c>
      <c r="G106" s="272"/>
      <c r="H106" s="271" t="s">
        <v>109</v>
      </c>
      <c r="I106" s="272"/>
      <c r="J106" s="271" t="s">
        <v>108</v>
      </c>
      <c r="K106" s="272"/>
      <c r="L106" s="68" t="s">
        <v>95</v>
      </c>
      <c r="M106" s="68" t="s">
        <v>107</v>
      </c>
      <c r="N106" s="69" t="s">
        <v>92</v>
      </c>
      <c r="O106" s="271" t="s">
        <v>96</v>
      </c>
      <c r="P106" s="272"/>
      <c r="Q106" s="271" t="s">
        <v>97</v>
      </c>
      <c r="R106" s="272"/>
      <c r="S106" s="271" t="s">
        <v>98</v>
      </c>
      <c r="T106" s="272"/>
      <c r="U106" s="271" t="s">
        <v>99</v>
      </c>
      <c r="V106" s="272"/>
      <c r="W106" s="69" t="s">
        <v>92</v>
      </c>
      <c r="X106" s="69" t="s">
        <v>100</v>
      </c>
      <c r="Y106" s="69" t="s">
        <v>18</v>
      </c>
    </row>
    <row r="107" spans="1:25" x14ac:dyDescent="0.3">
      <c r="A107" s="13">
        <v>61</v>
      </c>
      <c r="B107" s="13">
        <f>'CLASS RECORD'!B69</f>
        <v>0</v>
      </c>
      <c r="C107" s="13">
        <f>'CLASS RECORD'!C69</f>
        <v>0</v>
      </c>
      <c r="D107" s="13">
        <f>'CLASS RECORD'!I69</f>
        <v>0</v>
      </c>
      <c r="E107" s="13">
        <f>'CLASS RECORD'!K69</f>
        <v>0</v>
      </c>
      <c r="F107" s="13">
        <f>'CLASS RECORD'!V69</f>
        <v>0</v>
      </c>
      <c r="G107" s="13">
        <f>'CLASS RECORD'!W69</f>
        <v>0</v>
      </c>
      <c r="H107" s="13">
        <f>'CLASS RECORD'!AH69</f>
        <v>0</v>
      </c>
      <c r="I107" s="13">
        <f>'CLASS RECORD'!AI69</f>
        <v>0</v>
      </c>
      <c r="J107" s="13">
        <f>'CLASS RECORD'!AJ69</f>
        <v>0</v>
      </c>
      <c r="K107" s="13">
        <f>'CLASS RECORD'!AK69</f>
        <v>0</v>
      </c>
      <c r="L107" s="13">
        <f>'CLASS RECORD'!AL69</f>
        <v>0</v>
      </c>
      <c r="M107" s="13">
        <f>'CLASS RECORD'!AN69</f>
        <v>0</v>
      </c>
      <c r="N107" s="13">
        <f>'CLASS RECORD'!AO69</f>
        <v>0</v>
      </c>
      <c r="O107" s="13">
        <f>'CLASS RECORD'!AZ69</f>
        <v>0</v>
      </c>
      <c r="P107" s="13">
        <f>'CLASS RECORD'!BA69</f>
        <v>0</v>
      </c>
      <c r="Q107" s="13">
        <f>'CLASS RECORD'!BL69</f>
        <v>0</v>
      </c>
      <c r="R107" s="13">
        <f>'CLASS RECORD'!BM69</f>
        <v>0</v>
      </c>
      <c r="S107" s="13">
        <f>'CLASS RECORD'!BN69</f>
        <v>0</v>
      </c>
      <c r="T107" s="13">
        <f>'CLASS RECORD'!BO69</f>
        <v>0</v>
      </c>
      <c r="U107" s="13">
        <f>'CLASS RECORD'!BP69</f>
        <v>0</v>
      </c>
      <c r="V107" s="13">
        <f>'CLASS RECORD'!BQ69</f>
        <v>0</v>
      </c>
      <c r="W107" s="13">
        <f>'CLASS RECORD'!BR69</f>
        <v>0</v>
      </c>
      <c r="X107" s="13">
        <f>'CLASS RECORD'!BS69</f>
        <v>0</v>
      </c>
      <c r="Y107" s="70">
        <f>IF('CLASS RECORD'!BU69="Incomplete","INC",IF('CLASS RECORD'!BU69="Failed","5.00",IF('CLASS RECORD'!BU69="Dropped","D",IF('CLASS RECORD'!BU69="Officially Dropped","OD",'CLASS RECORD'!BT69))))</f>
        <v>0</v>
      </c>
    </row>
    <row r="108" spans="1:25" x14ac:dyDescent="0.3">
      <c r="A108" s="13">
        <v>62</v>
      </c>
      <c r="B108" s="13">
        <f>'CLASS RECORD'!B70</f>
        <v>0</v>
      </c>
      <c r="C108" s="13">
        <f>'CLASS RECORD'!C70</f>
        <v>0</v>
      </c>
      <c r="D108" s="13">
        <f>'CLASS RECORD'!I70</f>
        <v>0</v>
      </c>
      <c r="E108" s="13">
        <f>'CLASS RECORD'!K70</f>
        <v>0</v>
      </c>
      <c r="F108" s="13">
        <f>'CLASS RECORD'!V70</f>
        <v>0</v>
      </c>
      <c r="G108" s="13">
        <f>'CLASS RECORD'!W70</f>
        <v>0</v>
      </c>
      <c r="H108" s="13">
        <f>'CLASS RECORD'!AH70</f>
        <v>0</v>
      </c>
      <c r="I108" s="13">
        <f>'CLASS RECORD'!AI70</f>
        <v>0</v>
      </c>
      <c r="J108" s="13">
        <f>'CLASS RECORD'!AJ70</f>
        <v>0</v>
      </c>
      <c r="K108" s="13">
        <f>'CLASS RECORD'!AK70</f>
        <v>0</v>
      </c>
      <c r="L108" s="13">
        <f>'CLASS RECORD'!AL70</f>
        <v>0</v>
      </c>
      <c r="M108" s="13">
        <f>'CLASS RECORD'!AN70</f>
        <v>0</v>
      </c>
      <c r="N108" s="13">
        <f>'CLASS RECORD'!AO70</f>
        <v>0</v>
      </c>
      <c r="O108" s="13">
        <f>'CLASS RECORD'!AZ70</f>
        <v>0</v>
      </c>
      <c r="P108" s="13">
        <f>'CLASS RECORD'!BA70</f>
        <v>0</v>
      </c>
      <c r="Q108" s="13">
        <f>'CLASS RECORD'!BL70</f>
        <v>0</v>
      </c>
      <c r="R108" s="13">
        <f>'CLASS RECORD'!BM70</f>
        <v>0</v>
      </c>
      <c r="S108" s="13">
        <f>'CLASS RECORD'!BN70</f>
        <v>0</v>
      </c>
      <c r="T108" s="13">
        <f>'CLASS RECORD'!BO70</f>
        <v>0</v>
      </c>
      <c r="U108" s="13">
        <f>'CLASS RECORD'!BP70</f>
        <v>0</v>
      </c>
      <c r="V108" s="13">
        <f>'CLASS RECORD'!BQ70</f>
        <v>0</v>
      </c>
      <c r="W108" s="13">
        <f>'CLASS RECORD'!BR70</f>
        <v>0</v>
      </c>
      <c r="X108" s="13">
        <f>'CLASS RECORD'!BS70</f>
        <v>0</v>
      </c>
      <c r="Y108" s="70">
        <f>IF('CLASS RECORD'!BU70="Incomplete","INC",IF('CLASS RECORD'!BU70="Failed","5.00",IF('CLASS RECORD'!BU70="Dropped","D",IF('CLASS RECORD'!BU70="Officially Dropped","OD",'CLASS RECORD'!BT70))))</f>
        <v>0</v>
      </c>
    </row>
    <row r="109" spans="1:25" x14ac:dyDescent="0.3">
      <c r="A109" s="13">
        <v>63</v>
      </c>
      <c r="B109" s="13">
        <f>'CLASS RECORD'!B71</f>
        <v>0</v>
      </c>
      <c r="C109" s="13">
        <f>'CLASS RECORD'!C71</f>
        <v>0</v>
      </c>
      <c r="D109" s="13">
        <f>'CLASS RECORD'!I71</f>
        <v>0</v>
      </c>
      <c r="E109" s="13">
        <f>'CLASS RECORD'!K71</f>
        <v>0</v>
      </c>
      <c r="F109" s="13">
        <f>'CLASS RECORD'!V71</f>
        <v>0</v>
      </c>
      <c r="G109" s="13">
        <f>'CLASS RECORD'!W71</f>
        <v>0</v>
      </c>
      <c r="H109" s="13">
        <f>'CLASS RECORD'!AH71</f>
        <v>0</v>
      </c>
      <c r="I109" s="13">
        <f>'CLASS RECORD'!AI71</f>
        <v>0</v>
      </c>
      <c r="J109" s="13">
        <f>'CLASS RECORD'!AJ71</f>
        <v>0</v>
      </c>
      <c r="K109" s="13">
        <f>'CLASS RECORD'!AK71</f>
        <v>0</v>
      </c>
      <c r="L109" s="13">
        <f>'CLASS RECORD'!AL71</f>
        <v>0</v>
      </c>
      <c r="M109" s="13">
        <f>'CLASS RECORD'!AN71</f>
        <v>0</v>
      </c>
      <c r="N109" s="13">
        <f>'CLASS RECORD'!AO71</f>
        <v>0</v>
      </c>
      <c r="O109" s="13">
        <f>'CLASS RECORD'!AZ71</f>
        <v>0</v>
      </c>
      <c r="P109" s="13">
        <f>'CLASS RECORD'!BA71</f>
        <v>0</v>
      </c>
      <c r="Q109" s="13">
        <f>'CLASS RECORD'!BL71</f>
        <v>0</v>
      </c>
      <c r="R109" s="13">
        <f>'CLASS RECORD'!BM71</f>
        <v>0</v>
      </c>
      <c r="S109" s="13">
        <f>'CLASS RECORD'!BN71</f>
        <v>0</v>
      </c>
      <c r="T109" s="13">
        <f>'CLASS RECORD'!BO71</f>
        <v>0</v>
      </c>
      <c r="U109" s="13">
        <f>'CLASS RECORD'!BP71</f>
        <v>0</v>
      </c>
      <c r="V109" s="13">
        <f>'CLASS RECORD'!BQ71</f>
        <v>0</v>
      </c>
      <c r="W109" s="13">
        <f>'CLASS RECORD'!BR71</f>
        <v>0</v>
      </c>
      <c r="X109" s="13">
        <f>'CLASS RECORD'!BS71</f>
        <v>0</v>
      </c>
      <c r="Y109" s="70">
        <f>IF('CLASS RECORD'!BU71="Incomplete","INC",IF('CLASS RECORD'!BU71="Failed","5.00",IF('CLASS RECORD'!BU71="Dropped","D",IF('CLASS RECORD'!BU71="Officially Dropped","OD",'CLASS RECORD'!BT71))))</f>
        <v>0</v>
      </c>
    </row>
    <row r="110" spans="1:25" x14ac:dyDescent="0.3">
      <c r="A110" s="13">
        <v>64</v>
      </c>
      <c r="B110" s="13">
        <f>'CLASS RECORD'!B72</f>
        <v>0</v>
      </c>
      <c r="C110" s="13">
        <f>'CLASS RECORD'!C72</f>
        <v>0</v>
      </c>
      <c r="D110" s="13">
        <f>'CLASS RECORD'!I72</f>
        <v>0</v>
      </c>
      <c r="E110" s="13">
        <f>'CLASS RECORD'!K72</f>
        <v>0</v>
      </c>
      <c r="F110" s="13">
        <f>'CLASS RECORD'!V72</f>
        <v>0</v>
      </c>
      <c r="G110" s="13">
        <f>'CLASS RECORD'!W72</f>
        <v>0</v>
      </c>
      <c r="H110" s="13">
        <f>'CLASS RECORD'!AH72</f>
        <v>0</v>
      </c>
      <c r="I110" s="13">
        <f>'CLASS RECORD'!AI72</f>
        <v>0</v>
      </c>
      <c r="J110" s="13">
        <f>'CLASS RECORD'!AJ72</f>
        <v>0</v>
      </c>
      <c r="K110" s="13">
        <f>'CLASS RECORD'!AK72</f>
        <v>0</v>
      </c>
      <c r="L110" s="13">
        <f>'CLASS RECORD'!AL72</f>
        <v>0</v>
      </c>
      <c r="M110" s="13">
        <f>'CLASS RECORD'!AN72</f>
        <v>0</v>
      </c>
      <c r="N110" s="13">
        <f>'CLASS RECORD'!AO72</f>
        <v>0</v>
      </c>
      <c r="O110" s="13">
        <f>'CLASS RECORD'!AZ72</f>
        <v>0</v>
      </c>
      <c r="P110" s="13">
        <f>'CLASS RECORD'!BA72</f>
        <v>0</v>
      </c>
      <c r="Q110" s="13">
        <f>'CLASS RECORD'!BL72</f>
        <v>0</v>
      </c>
      <c r="R110" s="13">
        <f>'CLASS RECORD'!BM72</f>
        <v>0</v>
      </c>
      <c r="S110" s="13">
        <f>'CLASS RECORD'!BN72</f>
        <v>0</v>
      </c>
      <c r="T110" s="13">
        <f>'CLASS RECORD'!BO72</f>
        <v>0</v>
      </c>
      <c r="U110" s="13">
        <f>'CLASS RECORD'!BP72</f>
        <v>0</v>
      </c>
      <c r="V110" s="13">
        <f>'CLASS RECORD'!BQ72</f>
        <v>0</v>
      </c>
      <c r="W110" s="13">
        <f>'CLASS RECORD'!BR72</f>
        <v>0</v>
      </c>
      <c r="X110" s="13">
        <f>'CLASS RECORD'!BS72</f>
        <v>0</v>
      </c>
      <c r="Y110" s="70">
        <f>IF('CLASS RECORD'!BU72="Incomplete","INC",IF('CLASS RECORD'!BU72="Failed","5.00",IF('CLASS RECORD'!BU72="Dropped","D",IF('CLASS RECORD'!BU72="Officially Dropped","OD",'CLASS RECORD'!BT72))))</f>
        <v>0</v>
      </c>
    </row>
    <row r="111" spans="1:25" x14ac:dyDescent="0.3">
      <c r="A111" s="13">
        <v>65</v>
      </c>
      <c r="B111" s="13">
        <f>'CLASS RECORD'!B73</f>
        <v>0</v>
      </c>
      <c r="C111" s="13">
        <f>'CLASS RECORD'!C73</f>
        <v>0</v>
      </c>
      <c r="D111" s="13">
        <f>'CLASS RECORD'!I73</f>
        <v>0</v>
      </c>
      <c r="E111" s="13">
        <f>'CLASS RECORD'!K73</f>
        <v>0</v>
      </c>
      <c r="F111" s="13">
        <f>'CLASS RECORD'!V73</f>
        <v>0</v>
      </c>
      <c r="G111" s="13">
        <f>'CLASS RECORD'!W73</f>
        <v>0</v>
      </c>
      <c r="H111" s="13">
        <f>'CLASS RECORD'!AH73</f>
        <v>0</v>
      </c>
      <c r="I111" s="13">
        <f>'CLASS RECORD'!AI73</f>
        <v>0</v>
      </c>
      <c r="J111" s="13">
        <f>'CLASS RECORD'!AJ73</f>
        <v>0</v>
      </c>
      <c r="K111" s="13">
        <f>'CLASS RECORD'!AK73</f>
        <v>0</v>
      </c>
      <c r="L111" s="13">
        <f>'CLASS RECORD'!AL73</f>
        <v>0</v>
      </c>
      <c r="M111" s="13">
        <f>'CLASS RECORD'!AN73</f>
        <v>0</v>
      </c>
      <c r="N111" s="13">
        <f>'CLASS RECORD'!AO73</f>
        <v>0</v>
      </c>
      <c r="O111" s="13">
        <f>'CLASS RECORD'!AZ73</f>
        <v>0</v>
      </c>
      <c r="P111" s="13">
        <f>'CLASS RECORD'!BA73</f>
        <v>0</v>
      </c>
      <c r="Q111" s="13">
        <f>'CLASS RECORD'!BL73</f>
        <v>0</v>
      </c>
      <c r="R111" s="13">
        <f>'CLASS RECORD'!BM73</f>
        <v>0</v>
      </c>
      <c r="S111" s="13">
        <f>'CLASS RECORD'!BN73</f>
        <v>0</v>
      </c>
      <c r="T111" s="13">
        <f>'CLASS RECORD'!BO73</f>
        <v>0</v>
      </c>
      <c r="U111" s="13">
        <f>'CLASS RECORD'!BP73</f>
        <v>0</v>
      </c>
      <c r="V111" s="13">
        <f>'CLASS RECORD'!BQ73</f>
        <v>0</v>
      </c>
      <c r="W111" s="13">
        <f>'CLASS RECORD'!BR73</f>
        <v>0</v>
      </c>
      <c r="X111" s="13">
        <f>'CLASS RECORD'!BS73</f>
        <v>0</v>
      </c>
      <c r="Y111" s="70">
        <f>IF('CLASS RECORD'!BU73="Incomplete","INC",IF('CLASS RECORD'!BU73="Failed","5.00",IF('CLASS RECORD'!BU73="Dropped","D",IF('CLASS RECORD'!BU73="Officially Dropped","OD",'CLASS RECORD'!BT73))))</f>
        <v>0</v>
      </c>
    </row>
    <row r="112" spans="1:25" x14ac:dyDescent="0.3">
      <c r="A112" s="13">
        <v>66</v>
      </c>
      <c r="B112" s="13">
        <f>'CLASS RECORD'!B74</f>
        <v>0</v>
      </c>
      <c r="C112" s="13">
        <f>'CLASS RECORD'!C74</f>
        <v>0</v>
      </c>
      <c r="D112" s="13">
        <f>'CLASS RECORD'!I74</f>
        <v>0</v>
      </c>
      <c r="E112" s="13">
        <f>'CLASS RECORD'!K74</f>
        <v>0</v>
      </c>
      <c r="F112" s="13">
        <f>'CLASS RECORD'!V74</f>
        <v>0</v>
      </c>
      <c r="G112" s="13">
        <f>'CLASS RECORD'!W74</f>
        <v>0</v>
      </c>
      <c r="H112" s="13">
        <f>'CLASS RECORD'!AH74</f>
        <v>0</v>
      </c>
      <c r="I112" s="13">
        <f>'CLASS RECORD'!AI74</f>
        <v>0</v>
      </c>
      <c r="J112" s="13">
        <f>'CLASS RECORD'!AJ74</f>
        <v>0</v>
      </c>
      <c r="K112" s="13">
        <f>'CLASS RECORD'!AK74</f>
        <v>0</v>
      </c>
      <c r="L112" s="13">
        <f>'CLASS RECORD'!AL74</f>
        <v>0</v>
      </c>
      <c r="M112" s="13">
        <f>'CLASS RECORD'!AN74</f>
        <v>0</v>
      </c>
      <c r="N112" s="13">
        <f>'CLASS RECORD'!AO74</f>
        <v>0</v>
      </c>
      <c r="O112" s="13">
        <f>'CLASS RECORD'!AZ74</f>
        <v>0</v>
      </c>
      <c r="P112" s="13">
        <f>'CLASS RECORD'!BA74</f>
        <v>0</v>
      </c>
      <c r="Q112" s="13">
        <f>'CLASS RECORD'!BL74</f>
        <v>0</v>
      </c>
      <c r="R112" s="13">
        <f>'CLASS RECORD'!BM74</f>
        <v>0</v>
      </c>
      <c r="S112" s="13">
        <f>'CLASS RECORD'!BN74</f>
        <v>0</v>
      </c>
      <c r="T112" s="13">
        <f>'CLASS RECORD'!BO74</f>
        <v>0</v>
      </c>
      <c r="U112" s="13">
        <f>'CLASS RECORD'!BP74</f>
        <v>0</v>
      </c>
      <c r="V112" s="13">
        <f>'CLASS RECORD'!BQ74</f>
        <v>0</v>
      </c>
      <c r="W112" s="13">
        <f>'CLASS RECORD'!BR74</f>
        <v>0</v>
      </c>
      <c r="X112" s="13">
        <f>'CLASS RECORD'!BS74</f>
        <v>0</v>
      </c>
      <c r="Y112" s="70">
        <f>IF('CLASS RECORD'!BU74="Incomplete","INC",IF('CLASS RECORD'!BU74="Failed","5.00",IF('CLASS RECORD'!BU74="Dropped","D",IF('CLASS RECORD'!BU74="Officially Dropped","OD",'CLASS RECORD'!BT74))))</f>
        <v>0</v>
      </c>
    </row>
    <row r="113" spans="1:25" x14ac:dyDescent="0.3">
      <c r="A113" s="13">
        <v>67</v>
      </c>
      <c r="B113" s="13">
        <f>'CLASS RECORD'!B75</f>
        <v>0</v>
      </c>
      <c r="C113" s="13">
        <f>'CLASS RECORD'!C75</f>
        <v>0</v>
      </c>
      <c r="D113" s="13">
        <f>'CLASS RECORD'!I75</f>
        <v>0</v>
      </c>
      <c r="E113" s="13">
        <f>'CLASS RECORD'!K75</f>
        <v>0</v>
      </c>
      <c r="F113" s="13">
        <f>'CLASS RECORD'!V75</f>
        <v>0</v>
      </c>
      <c r="G113" s="13">
        <f>'CLASS RECORD'!W75</f>
        <v>0</v>
      </c>
      <c r="H113" s="13">
        <f>'CLASS RECORD'!AH75</f>
        <v>0</v>
      </c>
      <c r="I113" s="13">
        <f>'CLASS RECORD'!AI75</f>
        <v>0</v>
      </c>
      <c r="J113" s="13">
        <f>'CLASS RECORD'!AJ75</f>
        <v>0</v>
      </c>
      <c r="K113" s="13">
        <f>'CLASS RECORD'!AK75</f>
        <v>0</v>
      </c>
      <c r="L113" s="13">
        <f>'CLASS RECORD'!AL75</f>
        <v>0</v>
      </c>
      <c r="M113" s="13">
        <f>'CLASS RECORD'!AN75</f>
        <v>0</v>
      </c>
      <c r="N113" s="13">
        <f>'CLASS RECORD'!AO75</f>
        <v>0</v>
      </c>
      <c r="O113" s="13">
        <f>'CLASS RECORD'!AZ75</f>
        <v>0</v>
      </c>
      <c r="P113" s="13">
        <f>'CLASS RECORD'!BA75</f>
        <v>0</v>
      </c>
      <c r="Q113" s="13">
        <f>'CLASS RECORD'!BL75</f>
        <v>0</v>
      </c>
      <c r="R113" s="13">
        <f>'CLASS RECORD'!BM75</f>
        <v>0</v>
      </c>
      <c r="S113" s="13">
        <f>'CLASS RECORD'!BN75</f>
        <v>0</v>
      </c>
      <c r="T113" s="13">
        <f>'CLASS RECORD'!BO75</f>
        <v>0</v>
      </c>
      <c r="U113" s="13">
        <f>'CLASS RECORD'!BP75</f>
        <v>0</v>
      </c>
      <c r="V113" s="13">
        <f>'CLASS RECORD'!BQ75</f>
        <v>0</v>
      </c>
      <c r="W113" s="13">
        <f>'CLASS RECORD'!BR75</f>
        <v>0</v>
      </c>
      <c r="X113" s="13">
        <f>'CLASS RECORD'!BS75</f>
        <v>0</v>
      </c>
      <c r="Y113" s="70">
        <f>IF('CLASS RECORD'!BU75="Incomplete","INC",IF('CLASS RECORD'!BU75="Failed","5.00",IF('CLASS RECORD'!BU75="Dropped","D",IF('CLASS RECORD'!BU75="Officially Dropped","OD",'CLASS RECORD'!BT75))))</f>
        <v>0</v>
      </c>
    </row>
    <row r="114" spans="1:25" x14ac:dyDescent="0.3">
      <c r="A114" s="13">
        <v>68</v>
      </c>
      <c r="B114" s="13">
        <f>'CLASS RECORD'!B76</f>
        <v>0</v>
      </c>
      <c r="C114" s="13">
        <f>'CLASS RECORD'!C76</f>
        <v>0</v>
      </c>
      <c r="D114" s="13">
        <f>'CLASS RECORD'!I76</f>
        <v>0</v>
      </c>
      <c r="E114" s="13">
        <f>'CLASS RECORD'!K76</f>
        <v>0</v>
      </c>
      <c r="F114" s="13">
        <f>'CLASS RECORD'!V76</f>
        <v>0</v>
      </c>
      <c r="G114" s="13">
        <f>'CLASS RECORD'!W76</f>
        <v>0</v>
      </c>
      <c r="H114" s="13">
        <f>'CLASS RECORD'!AH76</f>
        <v>0</v>
      </c>
      <c r="I114" s="13">
        <f>'CLASS RECORD'!AI76</f>
        <v>0</v>
      </c>
      <c r="J114" s="13">
        <f>'CLASS RECORD'!AJ76</f>
        <v>0</v>
      </c>
      <c r="K114" s="13">
        <f>'CLASS RECORD'!AK76</f>
        <v>0</v>
      </c>
      <c r="L114" s="13">
        <f>'CLASS RECORD'!AL76</f>
        <v>0</v>
      </c>
      <c r="M114" s="13">
        <f>'CLASS RECORD'!AN76</f>
        <v>0</v>
      </c>
      <c r="N114" s="13">
        <f>'CLASS RECORD'!AO76</f>
        <v>0</v>
      </c>
      <c r="O114" s="13">
        <f>'CLASS RECORD'!AZ76</f>
        <v>0</v>
      </c>
      <c r="P114" s="13">
        <f>'CLASS RECORD'!BA76</f>
        <v>0</v>
      </c>
      <c r="Q114" s="13">
        <f>'CLASS RECORD'!BL76</f>
        <v>0</v>
      </c>
      <c r="R114" s="13">
        <f>'CLASS RECORD'!BM76</f>
        <v>0</v>
      </c>
      <c r="S114" s="13">
        <f>'CLASS RECORD'!BN76</f>
        <v>0</v>
      </c>
      <c r="T114" s="13">
        <f>'CLASS RECORD'!BO76</f>
        <v>0</v>
      </c>
      <c r="U114" s="13">
        <f>'CLASS RECORD'!BP76</f>
        <v>0</v>
      </c>
      <c r="V114" s="13">
        <f>'CLASS RECORD'!BQ76</f>
        <v>0</v>
      </c>
      <c r="W114" s="13">
        <f>'CLASS RECORD'!BR76</f>
        <v>0</v>
      </c>
      <c r="X114" s="13">
        <f>'CLASS RECORD'!BS76</f>
        <v>0</v>
      </c>
      <c r="Y114" s="70">
        <f>IF('CLASS RECORD'!BU76="Incomplete","INC",IF('CLASS RECORD'!BU76="Failed","5.00",IF('CLASS RECORD'!BU76="Dropped","D",IF('CLASS RECORD'!BU76="Officially Dropped","OD",'CLASS RECORD'!BT76))))</f>
        <v>0</v>
      </c>
    </row>
    <row r="115" spans="1:25" x14ac:dyDescent="0.3">
      <c r="A115" s="13">
        <v>69</v>
      </c>
      <c r="B115" s="13">
        <f>'CLASS RECORD'!B77</f>
        <v>0</v>
      </c>
      <c r="C115" s="13">
        <f>'CLASS RECORD'!C77</f>
        <v>0</v>
      </c>
      <c r="D115" s="13">
        <f>'CLASS RECORD'!I77</f>
        <v>0</v>
      </c>
      <c r="E115" s="13">
        <f>'CLASS RECORD'!K77</f>
        <v>0</v>
      </c>
      <c r="F115" s="13">
        <f>'CLASS RECORD'!V77</f>
        <v>0</v>
      </c>
      <c r="G115" s="13">
        <f>'CLASS RECORD'!W77</f>
        <v>0</v>
      </c>
      <c r="H115" s="13">
        <f>'CLASS RECORD'!AH77</f>
        <v>0</v>
      </c>
      <c r="I115" s="13">
        <f>'CLASS RECORD'!AI77</f>
        <v>0</v>
      </c>
      <c r="J115" s="13">
        <f>'CLASS RECORD'!AJ77</f>
        <v>0</v>
      </c>
      <c r="K115" s="13">
        <f>'CLASS RECORD'!AK77</f>
        <v>0</v>
      </c>
      <c r="L115" s="13">
        <f>'CLASS RECORD'!AL77</f>
        <v>0</v>
      </c>
      <c r="M115" s="13">
        <f>'CLASS RECORD'!AN77</f>
        <v>0</v>
      </c>
      <c r="N115" s="13">
        <f>'CLASS RECORD'!AO77</f>
        <v>0</v>
      </c>
      <c r="O115" s="13">
        <f>'CLASS RECORD'!AZ77</f>
        <v>0</v>
      </c>
      <c r="P115" s="13">
        <f>'CLASS RECORD'!BA77</f>
        <v>0</v>
      </c>
      <c r="Q115" s="13">
        <f>'CLASS RECORD'!BL77</f>
        <v>0</v>
      </c>
      <c r="R115" s="13">
        <f>'CLASS RECORD'!BM77</f>
        <v>0</v>
      </c>
      <c r="S115" s="13">
        <f>'CLASS RECORD'!BN77</f>
        <v>0</v>
      </c>
      <c r="T115" s="13">
        <f>'CLASS RECORD'!BO77</f>
        <v>0</v>
      </c>
      <c r="U115" s="13">
        <f>'CLASS RECORD'!BP77</f>
        <v>0</v>
      </c>
      <c r="V115" s="13">
        <f>'CLASS RECORD'!BQ77</f>
        <v>0</v>
      </c>
      <c r="W115" s="13">
        <f>'CLASS RECORD'!BR77</f>
        <v>0</v>
      </c>
      <c r="X115" s="13">
        <f>'CLASS RECORD'!BS77</f>
        <v>0</v>
      </c>
      <c r="Y115" s="70">
        <f>IF('CLASS RECORD'!BU77="Incomplete","INC",IF('CLASS RECORD'!BU77="Failed","5.00",IF('CLASS RECORD'!BU77="Dropped","D",IF('CLASS RECORD'!BU77="Officially Dropped","OD",'CLASS RECORD'!BT77))))</f>
        <v>0</v>
      </c>
    </row>
    <row r="116" spans="1:25" x14ac:dyDescent="0.3">
      <c r="A116" s="13">
        <v>70</v>
      </c>
      <c r="B116" s="13">
        <f>'CLASS RECORD'!B78</f>
        <v>0</v>
      </c>
      <c r="C116" s="13">
        <f>'CLASS RECORD'!C78</f>
        <v>0</v>
      </c>
      <c r="D116" s="13">
        <f>'CLASS RECORD'!I78</f>
        <v>0</v>
      </c>
      <c r="E116" s="13">
        <f>'CLASS RECORD'!K78</f>
        <v>0</v>
      </c>
      <c r="F116" s="13">
        <f>'CLASS RECORD'!V78</f>
        <v>0</v>
      </c>
      <c r="G116" s="13">
        <f>'CLASS RECORD'!W78</f>
        <v>0</v>
      </c>
      <c r="H116" s="13">
        <f>'CLASS RECORD'!AH78</f>
        <v>0</v>
      </c>
      <c r="I116" s="13">
        <f>'CLASS RECORD'!AI78</f>
        <v>0</v>
      </c>
      <c r="J116" s="13">
        <f>'CLASS RECORD'!AJ78</f>
        <v>0</v>
      </c>
      <c r="K116" s="13">
        <f>'CLASS RECORD'!AK78</f>
        <v>0</v>
      </c>
      <c r="L116" s="13">
        <f>'CLASS RECORD'!AL78</f>
        <v>0</v>
      </c>
      <c r="M116" s="13">
        <f>'CLASS RECORD'!AN78</f>
        <v>0</v>
      </c>
      <c r="N116" s="13">
        <f>'CLASS RECORD'!AO78</f>
        <v>0</v>
      </c>
      <c r="O116" s="13">
        <f>'CLASS RECORD'!AZ78</f>
        <v>0</v>
      </c>
      <c r="P116" s="13">
        <f>'CLASS RECORD'!BA78</f>
        <v>0</v>
      </c>
      <c r="Q116" s="13">
        <f>'CLASS RECORD'!BL78</f>
        <v>0</v>
      </c>
      <c r="R116" s="13">
        <f>'CLASS RECORD'!BM78</f>
        <v>0</v>
      </c>
      <c r="S116" s="13">
        <f>'CLASS RECORD'!BN78</f>
        <v>0</v>
      </c>
      <c r="T116" s="13">
        <f>'CLASS RECORD'!BO78</f>
        <v>0</v>
      </c>
      <c r="U116" s="13">
        <f>'CLASS RECORD'!BP78</f>
        <v>0</v>
      </c>
      <c r="V116" s="13">
        <f>'CLASS RECORD'!BQ78</f>
        <v>0</v>
      </c>
      <c r="W116" s="13">
        <f>'CLASS RECORD'!BR78</f>
        <v>0</v>
      </c>
      <c r="X116" s="13">
        <f>'CLASS RECORD'!BS78</f>
        <v>0</v>
      </c>
      <c r="Y116" s="70">
        <f>IF('CLASS RECORD'!BU78="Incomplete","INC",IF('CLASS RECORD'!BU78="Failed","5.00",IF('CLASS RECORD'!BU78="Dropped","D",IF('CLASS RECORD'!BU78="Officially Dropped","OD",'CLASS RECORD'!BT78))))</f>
        <v>0</v>
      </c>
    </row>
    <row r="117" spans="1:25" x14ac:dyDescent="0.3">
      <c r="A117" s="13">
        <v>71</v>
      </c>
      <c r="B117" s="13">
        <f>'CLASS RECORD'!B79</f>
        <v>0</v>
      </c>
      <c r="C117" s="13">
        <f>'CLASS RECORD'!C79</f>
        <v>0</v>
      </c>
      <c r="D117" s="13">
        <f>'CLASS RECORD'!I79</f>
        <v>0</v>
      </c>
      <c r="E117" s="13">
        <f>'CLASS RECORD'!K79</f>
        <v>0</v>
      </c>
      <c r="F117" s="13">
        <f>'CLASS RECORD'!V79</f>
        <v>0</v>
      </c>
      <c r="G117" s="13">
        <f>'CLASS RECORD'!W79</f>
        <v>0</v>
      </c>
      <c r="H117" s="13">
        <f>'CLASS RECORD'!AH79</f>
        <v>0</v>
      </c>
      <c r="I117" s="13">
        <f>'CLASS RECORD'!AI79</f>
        <v>0</v>
      </c>
      <c r="J117" s="13">
        <f>'CLASS RECORD'!AJ79</f>
        <v>0</v>
      </c>
      <c r="K117" s="13">
        <f>'CLASS RECORD'!AK79</f>
        <v>0</v>
      </c>
      <c r="L117" s="13">
        <f>'CLASS RECORD'!AL79</f>
        <v>0</v>
      </c>
      <c r="M117" s="13">
        <f>'CLASS RECORD'!AN79</f>
        <v>0</v>
      </c>
      <c r="N117" s="13">
        <f>'CLASS RECORD'!AO79</f>
        <v>0</v>
      </c>
      <c r="O117" s="13">
        <f>'CLASS RECORD'!AZ79</f>
        <v>0</v>
      </c>
      <c r="P117" s="13">
        <f>'CLASS RECORD'!BA79</f>
        <v>0</v>
      </c>
      <c r="Q117" s="13">
        <f>'CLASS RECORD'!BL79</f>
        <v>0</v>
      </c>
      <c r="R117" s="13">
        <f>'CLASS RECORD'!BM79</f>
        <v>0</v>
      </c>
      <c r="S117" s="13">
        <f>'CLASS RECORD'!BN79</f>
        <v>0</v>
      </c>
      <c r="T117" s="13">
        <f>'CLASS RECORD'!BO79</f>
        <v>0</v>
      </c>
      <c r="U117" s="13">
        <f>'CLASS RECORD'!BP79</f>
        <v>0</v>
      </c>
      <c r="V117" s="13">
        <f>'CLASS RECORD'!BQ79</f>
        <v>0</v>
      </c>
      <c r="W117" s="13">
        <f>'CLASS RECORD'!BR79</f>
        <v>0</v>
      </c>
      <c r="X117" s="13">
        <f>'CLASS RECORD'!BS79</f>
        <v>0</v>
      </c>
      <c r="Y117" s="70">
        <f>IF('CLASS RECORD'!BU79="Incomplete","INC",IF('CLASS RECORD'!BU79="Failed","5.00",IF('CLASS RECORD'!BU79="Dropped","D",IF('CLASS RECORD'!BU79="Officially Dropped","OD",'CLASS RECORD'!BT79))))</f>
        <v>0</v>
      </c>
    </row>
    <row r="118" spans="1:25" x14ac:dyDescent="0.3">
      <c r="A118" s="13">
        <v>72</v>
      </c>
      <c r="B118" s="13">
        <f>'CLASS RECORD'!B80</f>
        <v>0</v>
      </c>
      <c r="C118" s="13">
        <f>'CLASS RECORD'!C80</f>
        <v>0</v>
      </c>
      <c r="D118" s="13">
        <f>'CLASS RECORD'!I80</f>
        <v>0</v>
      </c>
      <c r="E118" s="13">
        <f>'CLASS RECORD'!K80</f>
        <v>0</v>
      </c>
      <c r="F118" s="13">
        <f>'CLASS RECORD'!V80</f>
        <v>0</v>
      </c>
      <c r="G118" s="13">
        <f>'CLASS RECORD'!W80</f>
        <v>0</v>
      </c>
      <c r="H118" s="13">
        <f>'CLASS RECORD'!AH80</f>
        <v>0</v>
      </c>
      <c r="I118" s="13">
        <f>'CLASS RECORD'!AI80</f>
        <v>0</v>
      </c>
      <c r="J118" s="13">
        <f>'CLASS RECORD'!AJ80</f>
        <v>0</v>
      </c>
      <c r="K118" s="13">
        <f>'CLASS RECORD'!AK80</f>
        <v>0</v>
      </c>
      <c r="L118" s="13">
        <f>'CLASS RECORD'!AL80</f>
        <v>0</v>
      </c>
      <c r="M118" s="13">
        <f>'CLASS RECORD'!AN80</f>
        <v>0</v>
      </c>
      <c r="N118" s="13">
        <f>'CLASS RECORD'!AO80</f>
        <v>0</v>
      </c>
      <c r="O118" s="13">
        <f>'CLASS RECORD'!AZ80</f>
        <v>0</v>
      </c>
      <c r="P118" s="13">
        <f>'CLASS RECORD'!BA80</f>
        <v>0</v>
      </c>
      <c r="Q118" s="13">
        <f>'CLASS RECORD'!BL80</f>
        <v>0</v>
      </c>
      <c r="R118" s="13">
        <f>'CLASS RECORD'!BM80</f>
        <v>0</v>
      </c>
      <c r="S118" s="13">
        <f>'CLASS RECORD'!BN80</f>
        <v>0</v>
      </c>
      <c r="T118" s="13">
        <f>'CLASS RECORD'!BO80</f>
        <v>0</v>
      </c>
      <c r="U118" s="13">
        <f>'CLASS RECORD'!BP80</f>
        <v>0</v>
      </c>
      <c r="V118" s="13">
        <f>'CLASS RECORD'!BQ80</f>
        <v>0</v>
      </c>
      <c r="W118" s="13">
        <f>'CLASS RECORD'!BR80</f>
        <v>0</v>
      </c>
      <c r="X118" s="13">
        <f>'CLASS RECORD'!BS80</f>
        <v>0</v>
      </c>
      <c r="Y118" s="70">
        <f>IF('CLASS RECORD'!BU80="Incomplete","INC",IF('CLASS RECORD'!BU80="Failed","5.00",IF('CLASS RECORD'!BU80="Dropped","D",IF('CLASS RECORD'!BU80="Officially Dropped","OD",'CLASS RECORD'!BT80))))</f>
        <v>0</v>
      </c>
    </row>
    <row r="119" spans="1:25" x14ac:dyDescent="0.3">
      <c r="A119" s="13">
        <v>73</v>
      </c>
      <c r="B119" s="13">
        <f>'CLASS RECORD'!B81</f>
        <v>0</v>
      </c>
      <c r="C119" s="13">
        <f>'CLASS RECORD'!C81</f>
        <v>0</v>
      </c>
      <c r="D119" s="13">
        <f>'CLASS RECORD'!I81</f>
        <v>0</v>
      </c>
      <c r="E119" s="13">
        <f>'CLASS RECORD'!K81</f>
        <v>0</v>
      </c>
      <c r="F119" s="13">
        <f>'CLASS RECORD'!V81</f>
        <v>0</v>
      </c>
      <c r="G119" s="13">
        <f>'CLASS RECORD'!W81</f>
        <v>0</v>
      </c>
      <c r="H119" s="13">
        <f>'CLASS RECORD'!AH81</f>
        <v>0</v>
      </c>
      <c r="I119" s="13">
        <f>'CLASS RECORD'!AI81</f>
        <v>0</v>
      </c>
      <c r="J119" s="13">
        <f>'CLASS RECORD'!AJ81</f>
        <v>0</v>
      </c>
      <c r="K119" s="13">
        <f>'CLASS RECORD'!AK81</f>
        <v>0</v>
      </c>
      <c r="L119" s="13">
        <f>'CLASS RECORD'!AL81</f>
        <v>0</v>
      </c>
      <c r="M119" s="13">
        <f>'CLASS RECORD'!AN81</f>
        <v>0</v>
      </c>
      <c r="N119" s="13">
        <f>'CLASS RECORD'!AO81</f>
        <v>0</v>
      </c>
      <c r="O119" s="13">
        <f>'CLASS RECORD'!AZ81</f>
        <v>0</v>
      </c>
      <c r="P119" s="13">
        <f>'CLASS RECORD'!BA81</f>
        <v>0</v>
      </c>
      <c r="Q119" s="13">
        <f>'CLASS RECORD'!BL81</f>
        <v>0</v>
      </c>
      <c r="R119" s="13">
        <f>'CLASS RECORD'!BM81</f>
        <v>0</v>
      </c>
      <c r="S119" s="13">
        <f>'CLASS RECORD'!BN81</f>
        <v>0</v>
      </c>
      <c r="T119" s="13">
        <f>'CLASS RECORD'!BO81</f>
        <v>0</v>
      </c>
      <c r="U119" s="13">
        <f>'CLASS RECORD'!BP81</f>
        <v>0</v>
      </c>
      <c r="V119" s="13">
        <f>'CLASS RECORD'!BQ81</f>
        <v>0</v>
      </c>
      <c r="W119" s="13">
        <f>'CLASS RECORD'!BR81</f>
        <v>0</v>
      </c>
      <c r="X119" s="13">
        <f>'CLASS RECORD'!BS81</f>
        <v>0</v>
      </c>
      <c r="Y119" s="70">
        <f>IF('CLASS RECORD'!BU81="Incomplete","INC",IF('CLASS RECORD'!BU81="Failed","5.00",IF('CLASS RECORD'!BU81="Dropped","D",IF('CLASS RECORD'!BU81="Officially Dropped","OD",'CLASS RECORD'!BT81))))</f>
        <v>0</v>
      </c>
    </row>
    <row r="120" spans="1:25" x14ac:dyDescent="0.3">
      <c r="A120" s="13">
        <v>74</v>
      </c>
      <c r="B120" s="13">
        <f>'CLASS RECORD'!B82</f>
        <v>0</v>
      </c>
      <c r="C120" s="13">
        <f>'CLASS RECORD'!C82</f>
        <v>0</v>
      </c>
      <c r="D120" s="13">
        <f>'CLASS RECORD'!I82</f>
        <v>0</v>
      </c>
      <c r="E120" s="13">
        <f>'CLASS RECORD'!K82</f>
        <v>0</v>
      </c>
      <c r="F120" s="13">
        <f>'CLASS RECORD'!V82</f>
        <v>0</v>
      </c>
      <c r="G120" s="13">
        <f>'CLASS RECORD'!W82</f>
        <v>0</v>
      </c>
      <c r="H120" s="13">
        <f>'CLASS RECORD'!AH82</f>
        <v>0</v>
      </c>
      <c r="I120" s="13">
        <f>'CLASS RECORD'!AI82</f>
        <v>0</v>
      </c>
      <c r="J120" s="13">
        <f>'CLASS RECORD'!AJ82</f>
        <v>0</v>
      </c>
      <c r="K120" s="13">
        <f>'CLASS RECORD'!AK82</f>
        <v>0</v>
      </c>
      <c r="L120" s="13">
        <f>'CLASS RECORD'!AL82</f>
        <v>0</v>
      </c>
      <c r="M120" s="13">
        <f>'CLASS RECORD'!AN82</f>
        <v>0</v>
      </c>
      <c r="N120" s="13">
        <f>'CLASS RECORD'!AO82</f>
        <v>0</v>
      </c>
      <c r="O120" s="13">
        <f>'CLASS RECORD'!AZ82</f>
        <v>0</v>
      </c>
      <c r="P120" s="13">
        <f>'CLASS RECORD'!BA82</f>
        <v>0</v>
      </c>
      <c r="Q120" s="13">
        <f>'CLASS RECORD'!BL82</f>
        <v>0</v>
      </c>
      <c r="R120" s="13">
        <f>'CLASS RECORD'!BM82</f>
        <v>0</v>
      </c>
      <c r="S120" s="13">
        <f>'CLASS RECORD'!BN82</f>
        <v>0</v>
      </c>
      <c r="T120" s="13">
        <f>'CLASS RECORD'!BO82</f>
        <v>0</v>
      </c>
      <c r="U120" s="13">
        <f>'CLASS RECORD'!BP82</f>
        <v>0</v>
      </c>
      <c r="V120" s="13">
        <f>'CLASS RECORD'!BQ82</f>
        <v>0</v>
      </c>
      <c r="W120" s="13">
        <f>'CLASS RECORD'!BR82</f>
        <v>0</v>
      </c>
      <c r="X120" s="13">
        <f>'CLASS RECORD'!BS82</f>
        <v>0</v>
      </c>
      <c r="Y120" s="70">
        <f>IF('CLASS RECORD'!BU82="Incomplete","INC",IF('CLASS RECORD'!BU82="Failed","5.00",IF('CLASS RECORD'!BU82="Dropped","D",IF('CLASS RECORD'!BU82="Officially Dropped","OD",'CLASS RECORD'!BT82))))</f>
        <v>0</v>
      </c>
    </row>
    <row r="121" spans="1:25" x14ac:dyDescent="0.3">
      <c r="A121" s="13">
        <v>75</v>
      </c>
      <c r="B121" s="13">
        <f>'CLASS RECORD'!B83</f>
        <v>0</v>
      </c>
      <c r="C121" s="13">
        <f>'CLASS RECORD'!C83</f>
        <v>0</v>
      </c>
      <c r="D121" s="13">
        <f>'CLASS RECORD'!I83</f>
        <v>0</v>
      </c>
      <c r="E121" s="13">
        <f>'CLASS RECORD'!K83</f>
        <v>0</v>
      </c>
      <c r="F121" s="13">
        <f>'CLASS RECORD'!V83</f>
        <v>0</v>
      </c>
      <c r="G121" s="13">
        <f>'CLASS RECORD'!W83</f>
        <v>0</v>
      </c>
      <c r="H121" s="13">
        <f>'CLASS RECORD'!AH83</f>
        <v>0</v>
      </c>
      <c r="I121" s="13">
        <f>'CLASS RECORD'!AI83</f>
        <v>0</v>
      </c>
      <c r="J121" s="13">
        <f>'CLASS RECORD'!AJ83</f>
        <v>0</v>
      </c>
      <c r="K121" s="13">
        <f>'CLASS RECORD'!AK83</f>
        <v>0</v>
      </c>
      <c r="L121" s="13">
        <f>'CLASS RECORD'!AL83</f>
        <v>0</v>
      </c>
      <c r="M121" s="13">
        <f>'CLASS RECORD'!AN83</f>
        <v>0</v>
      </c>
      <c r="N121" s="13">
        <f>'CLASS RECORD'!AO83</f>
        <v>0</v>
      </c>
      <c r="O121" s="13">
        <f>'CLASS RECORD'!AZ83</f>
        <v>0</v>
      </c>
      <c r="P121" s="13">
        <f>'CLASS RECORD'!BA83</f>
        <v>0</v>
      </c>
      <c r="Q121" s="13">
        <f>'CLASS RECORD'!BL83</f>
        <v>0</v>
      </c>
      <c r="R121" s="13">
        <f>'CLASS RECORD'!BM83</f>
        <v>0</v>
      </c>
      <c r="S121" s="13">
        <f>'CLASS RECORD'!BN83</f>
        <v>0</v>
      </c>
      <c r="T121" s="13">
        <f>'CLASS RECORD'!BO83</f>
        <v>0</v>
      </c>
      <c r="U121" s="13">
        <f>'CLASS RECORD'!BP83</f>
        <v>0</v>
      </c>
      <c r="V121" s="13">
        <f>'CLASS RECORD'!BQ83</f>
        <v>0</v>
      </c>
      <c r="W121" s="13">
        <f>'CLASS RECORD'!BR83</f>
        <v>0</v>
      </c>
      <c r="X121" s="13">
        <f>'CLASS RECORD'!BS83</f>
        <v>0</v>
      </c>
      <c r="Y121" s="70">
        <f>IF('CLASS RECORD'!BU83="Incomplete","INC",IF('CLASS RECORD'!BU83="Failed","5.00",IF('CLASS RECORD'!BU83="Dropped","D",IF('CLASS RECORD'!BU83="Officially Dropped","OD",'CLASS RECORD'!BT83))))</f>
        <v>0</v>
      </c>
    </row>
    <row r="122" spans="1:25" x14ac:dyDescent="0.3">
      <c r="A122" s="13">
        <v>76</v>
      </c>
      <c r="B122" s="13">
        <f>'CLASS RECORD'!B84</f>
        <v>0</v>
      </c>
      <c r="C122" s="13">
        <f>'CLASS RECORD'!C84</f>
        <v>0</v>
      </c>
      <c r="D122" s="13">
        <f>'CLASS RECORD'!I84</f>
        <v>0</v>
      </c>
      <c r="E122" s="13">
        <f>'CLASS RECORD'!K84</f>
        <v>0</v>
      </c>
      <c r="F122" s="13">
        <f>'CLASS RECORD'!V84</f>
        <v>0</v>
      </c>
      <c r="G122" s="13">
        <f>'CLASS RECORD'!W84</f>
        <v>0</v>
      </c>
      <c r="H122" s="13">
        <f>'CLASS RECORD'!AH84</f>
        <v>0</v>
      </c>
      <c r="I122" s="13">
        <f>'CLASS RECORD'!AI84</f>
        <v>0</v>
      </c>
      <c r="J122" s="13">
        <f>'CLASS RECORD'!AJ84</f>
        <v>0</v>
      </c>
      <c r="K122" s="13">
        <f>'CLASS RECORD'!AK84</f>
        <v>0</v>
      </c>
      <c r="L122" s="13">
        <f>'CLASS RECORD'!AL84</f>
        <v>0</v>
      </c>
      <c r="M122" s="13">
        <f>'CLASS RECORD'!AN84</f>
        <v>0</v>
      </c>
      <c r="N122" s="13">
        <f>'CLASS RECORD'!AO84</f>
        <v>0</v>
      </c>
      <c r="O122" s="13">
        <f>'CLASS RECORD'!AZ84</f>
        <v>0</v>
      </c>
      <c r="P122" s="13">
        <f>'CLASS RECORD'!BA84</f>
        <v>0</v>
      </c>
      <c r="Q122" s="13">
        <f>'CLASS RECORD'!BL84</f>
        <v>0</v>
      </c>
      <c r="R122" s="13">
        <f>'CLASS RECORD'!BM84</f>
        <v>0</v>
      </c>
      <c r="S122" s="13">
        <f>'CLASS RECORD'!BN84</f>
        <v>0</v>
      </c>
      <c r="T122" s="13">
        <f>'CLASS RECORD'!BO84</f>
        <v>0</v>
      </c>
      <c r="U122" s="13">
        <f>'CLASS RECORD'!BP84</f>
        <v>0</v>
      </c>
      <c r="V122" s="13">
        <f>'CLASS RECORD'!BQ84</f>
        <v>0</v>
      </c>
      <c r="W122" s="13">
        <f>'CLASS RECORD'!BR84</f>
        <v>0</v>
      </c>
      <c r="X122" s="13">
        <f>'CLASS RECORD'!BS84</f>
        <v>0</v>
      </c>
      <c r="Y122" s="70">
        <f>IF('CLASS RECORD'!BU84="Incomplete","INC",IF('CLASS RECORD'!BU84="Failed","5.00",IF('CLASS RECORD'!BU84="Dropped","D",IF('CLASS RECORD'!BU84="Officially Dropped","OD",'CLASS RECORD'!BT84))))</f>
        <v>0</v>
      </c>
    </row>
    <row r="123" spans="1:25" x14ac:dyDescent="0.3">
      <c r="A123" s="13">
        <v>77</v>
      </c>
      <c r="B123" s="13">
        <f>'CLASS RECORD'!B85</f>
        <v>0</v>
      </c>
      <c r="C123" s="13">
        <f>'CLASS RECORD'!C85</f>
        <v>0</v>
      </c>
      <c r="D123" s="13">
        <f>'CLASS RECORD'!I85</f>
        <v>0</v>
      </c>
      <c r="E123" s="13">
        <f>'CLASS RECORD'!K85</f>
        <v>0</v>
      </c>
      <c r="F123" s="13">
        <f>'CLASS RECORD'!V85</f>
        <v>0</v>
      </c>
      <c r="G123" s="13">
        <f>'CLASS RECORD'!W85</f>
        <v>0</v>
      </c>
      <c r="H123" s="13">
        <f>'CLASS RECORD'!AH85</f>
        <v>0</v>
      </c>
      <c r="I123" s="13">
        <f>'CLASS RECORD'!AI85</f>
        <v>0</v>
      </c>
      <c r="J123" s="13">
        <f>'CLASS RECORD'!AJ85</f>
        <v>0</v>
      </c>
      <c r="K123" s="13">
        <f>'CLASS RECORD'!AK85</f>
        <v>0</v>
      </c>
      <c r="L123" s="13">
        <f>'CLASS RECORD'!AL85</f>
        <v>0</v>
      </c>
      <c r="M123" s="13">
        <f>'CLASS RECORD'!AN85</f>
        <v>0</v>
      </c>
      <c r="N123" s="13">
        <f>'CLASS RECORD'!AO85</f>
        <v>0</v>
      </c>
      <c r="O123" s="13">
        <f>'CLASS RECORD'!AZ85</f>
        <v>0</v>
      </c>
      <c r="P123" s="13">
        <f>'CLASS RECORD'!BA85</f>
        <v>0</v>
      </c>
      <c r="Q123" s="13">
        <f>'CLASS RECORD'!BL85</f>
        <v>0</v>
      </c>
      <c r="R123" s="13">
        <f>'CLASS RECORD'!BM85</f>
        <v>0</v>
      </c>
      <c r="S123" s="13">
        <f>'CLASS RECORD'!BN85</f>
        <v>0</v>
      </c>
      <c r="T123" s="13">
        <f>'CLASS RECORD'!BO85</f>
        <v>0</v>
      </c>
      <c r="U123" s="13">
        <f>'CLASS RECORD'!BP85</f>
        <v>0</v>
      </c>
      <c r="V123" s="13">
        <f>'CLASS RECORD'!BQ85</f>
        <v>0</v>
      </c>
      <c r="W123" s="13">
        <f>'CLASS RECORD'!BR85</f>
        <v>0</v>
      </c>
      <c r="X123" s="13">
        <f>'CLASS RECORD'!BS85</f>
        <v>0</v>
      </c>
      <c r="Y123" s="70">
        <f>IF('CLASS RECORD'!BU85="Incomplete","INC",IF('CLASS RECORD'!BU85="Failed","5.00",IF('CLASS RECORD'!BU85="Dropped","D",IF('CLASS RECORD'!BU85="Officially Dropped","OD",'CLASS RECORD'!BT85))))</f>
        <v>0</v>
      </c>
    </row>
    <row r="124" spans="1:25" x14ac:dyDescent="0.3">
      <c r="A124" s="13">
        <v>78</v>
      </c>
      <c r="B124" s="13">
        <f>'CLASS RECORD'!B86</f>
        <v>0</v>
      </c>
      <c r="C124" s="13">
        <f>'CLASS RECORD'!C86</f>
        <v>0</v>
      </c>
      <c r="D124" s="13">
        <f>'CLASS RECORD'!I86</f>
        <v>0</v>
      </c>
      <c r="E124" s="13">
        <f>'CLASS RECORD'!K86</f>
        <v>0</v>
      </c>
      <c r="F124" s="13">
        <f>'CLASS RECORD'!V86</f>
        <v>0</v>
      </c>
      <c r="G124" s="13">
        <f>'CLASS RECORD'!W86</f>
        <v>0</v>
      </c>
      <c r="H124" s="13">
        <f>'CLASS RECORD'!AH86</f>
        <v>0</v>
      </c>
      <c r="I124" s="13">
        <f>'CLASS RECORD'!AI86</f>
        <v>0</v>
      </c>
      <c r="J124" s="13">
        <f>'CLASS RECORD'!AJ86</f>
        <v>0</v>
      </c>
      <c r="K124" s="13">
        <f>'CLASS RECORD'!AK86</f>
        <v>0</v>
      </c>
      <c r="L124" s="13">
        <f>'CLASS RECORD'!AL86</f>
        <v>0</v>
      </c>
      <c r="M124" s="13">
        <f>'CLASS RECORD'!AN86</f>
        <v>0</v>
      </c>
      <c r="N124" s="13">
        <f>'CLASS RECORD'!AO86</f>
        <v>0</v>
      </c>
      <c r="O124" s="13">
        <f>'CLASS RECORD'!AZ86</f>
        <v>0</v>
      </c>
      <c r="P124" s="13">
        <f>'CLASS RECORD'!BA86</f>
        <v>0</v>
      </c>
      <c r="Q124" s="13">
        <f>'CLASS RECORD'!BL86</f>
        <v>0</v>
      </c>
      <c r="R124" s="13">
        <f>'CLASS RECORD'!BM86</f>
        <v>0</v>
      </c>
      <c r="S124" s="13">
        <f>'CLASS RECORD'!BN86</f>
        <v>0</v>
      </c>
      <c r="T124" s="13">
        <f>'CLASS RECORD'!BO86</f>
        <v>0</v>
      </c>
      <c r="U124" s="13">
        <f>'CLASS RECORD'!BP86</f>
        <v>0</v>
      </c>
      <c r="V124" s="13">
        <f>'CLASS RECORD'!BQ86</f>
        <v>0</v>
      </c>
      <c r="W124" s="13">
        <f>'CLASS RECORD'!BR86</f>
        <v>0</v>
      </c>
      <c r="X124" s="13">
        <f>'CLASS RECORD'!BS86</f>
        <v>0</v>
      </c>
      <c r="Y124" s="70">
        <f>IF('CLASS RECORD'!BU86="Incomplete","INC",IF('CLASS RECORD'!BU86="Failed","5.00",IF('CLASS RECORD'!BU86="Dropped","D",IF('CLASS RECORD'!BU86="Officially Dropped","OD",'CLASS RECORD'!BT86))))</f>
        <v>0</v>
      </c>
    </row>
    <row r="125" spans="1:25" x14ac:dyDescent="0.3">
      <c r="A125" s="13">
        <v>79</v>
      </c>
      <c r="B125" s="13">
        <f>'CLASS RECORD'!B87</f>
        <v>0</v>
      </c>
      <c r="C125" s="13">
        <f>'CLASS RECORD'!C87</f>
        <v>0</v>
      </c>
      <c r="D125" s="13">
        <f>'CLASS RECORD'!I87</f>
        <v>0</v>
      </c>
      <c r="E125" s="13">
        <f>'CLASS RECORD'!K87</f>
        <v>0</v>
      </c>
      <c r="F125" s="13">
        <f>'CLASS RECORD'!V87</f>
        <v>0</v>
      </c>
      <c r="G125" s="13">
        <f>'CLASS RECORD'!W87</f>
        <v>0</v>
      </c>
      <c r="H125" s="13">
        <f>'CLASS RECORD'!AH87</f>
        <v>0</v>
      </c>
      <c r="I125" s="13">
        <f>'CLASS RECORD'!AI87</f>
        <v>0</v>
      </c>
      <c r="J125" s="13">
        <f>'CLASS RECORD'!AJ87</f>
        <v>0</v>
      </c>
      <c r="K125" s="13">
        <f>'CLASS RECORD'!AK87</f>
        <v>0</v>
      </c>
      <c r="L125" s="13">
        <f>'CLASS RECORD'!AL87</f>
        <v>0</v>
      </c>
      <c r="M125" s="13">
        <f>'CLASS RECORD'!AN87</f>
        <v>0</v>
      </c>
      <c r="N125" s="13">
        <f>'CLASS RECORD'!AO87</f>
        <v>0</v>
      </c>
      <c r="O125" s="13">
        <f>'CLASS RECORD'!AZ87</f>
        <v>0</v>
      </c>
      <c r="P125" s="13">
        <f>'CLASS RECORD'!BA87</f>
        <v>0</v>
      </c>
      <c r="Q125" s="13">
        <f>'CLASS RECORD'!BL87</f>
        <v>0</v>
      </c>
      <c r="R125" s="13">
        <f>'CLASS RECORD'!BM87</f>
        <v>0</v>
      </c>
      <c r="S125" s="13">
        <f>'CLASS RECORD'!BN87</f>
        <v>0</v>
      </c>
      <c r="T125" s="13">
        <f>'CLASS RECORD'!BO87</f>
        <v>0</v>
      </c>
      <c r="U125" s="13">
        <f>'CLASS RECORD'!BP87</f>
        <v>0</v>
      </c>
      <c r="V125" s="13">
        <f>'CLASS RECORD'!BQ87</f>
        <v>0</v>
      </c>
      <c r="W125" s="13">
        <f>'CLASS RECORD'!BR87</f>
        <v>0</v>
      </c>
      <c r="X125" s="13">
        <f>'CLASS RECORD'!BS87</f>
        <v>0</v>
      </c>
      <c r="Y125" s="70">
        <f>IF('CLASS RECORD'!BU87="Incomplete","INC",IF('CLASS RECORD'!BU87="Failed","5.00",IF('CLASS RECORD'!BU87="Dropped","D",IF('CLASS RECORD'!BU87="Officially Dropped","OD",'CLASS RECORD'!BT87))))</f>
        <v>0</v>
      </c>
    </row>
    <row r="126" spans="1:25" x14ac:dyDescent="0.3">
      <c r="A126" s="13">
        <v>80</v>
      </c>
      <c r="B126" s="13">
        <f>'CLASS RECORD'!B88</f>
        <v>0</v>
      </c>
      <c r="C126" s="13">
        <f>'CLASS RECORD'!C88</f>
        <v>0</v>
      </c>
      <c r="D126" s="13">
        <f>'CLASS RECORD'!I88</f>
        <v>0</v>
      </c>
      <c r="E126" s="13">
        <f>'CLASS RECORD'!K88</f>
        <v>0</v>
      </c>
      <c r="F126" s="13">
        <f>'CLASS RECORD'!V88</f>
        <v>0</v>
      </c>
      <c r="G126" s="13">
        <f>'CLASS RECORD'!W88</f>
        <v>0</v>
      </c>
      <c r="H126" s="13">
        <f>'CLASS RECORD'!AH88</f>
        <v>0</v>
      </c>
      <c r="I126" s="13">
        <f>'CLASS RECORD'!AI88</f>
        <v>0</v>
      </c>
      <c r="J126" s="13">
        <f>'CLASS RECORD'!AJ88</f>
        <v>0</v>
      </c>
      <c r="K126" s="13">
        <f>'CLASS RECORD'!AK88</f>
        <v>0</v>
      </c>
      <c r="L126" s="13">
        <f>'CLASS RECORD'!AL88</f>
        <v>0</v>
      </c>
      <c r="M126" s="13">
        <f>'CLASS RECORD'!AN88</f>
        <v>0</v>
      </c>
      <c r="N126" s="13">
        <f>'CLASS RECORD'!AO88</f>
        <v>0</v>
      </c>
      <c r="O126" s="13">
        <f>'CLASS RECORD'!AZ88</f>
        <v>0</v>
      </c>
      <c r="P126" s="13">
        <f>'CLASS RECORD'!BA88</f>
        <v>0</v>
      </c>
      <c r="Q126" s="13">
        <f>'CLASS RECORD'!BL88</f>
        <v>0</v>
      </c>
      <c r="R126" s="13">
        <f>'CLASS RECORD'!BM88</f>
        <v>0</v>
      </c>
      <c r="S126" s="13">
        <f>'CLASS RECORD'!BN88</f>
        <v>0</v>
      </c>
      <c r="T126" s="13">
        <f>'CLASS RECORD'!BO88</f>
        <v>0</v>
      </c>
      <c r="U126" s="13">
        <f>'CLASS RECORD'!BP88</f>
        <v>0</v>
      </c>
      <c r="V126" s="13">
        <f>'CLASS RECORD'!BQ88</f>
        <v>0</v>
      </c>
      <c r="W126" s="13">
        <f>'CLASS RECORD'!BR88</f>
        <v>0</v>
      </c>
      <c r="X126" s="13">
        <f>'CLASS RECORD'!BS88</f>
        <v>0</v>
      </c>
      <c r="Y126" s="70">
        <f>IF('CLASS RECORD'!BU88="Incomplete","INC",IF('CLASS RECORD'!BU88="Failed","5.00",IF('CLASS RECORD'!BU88="Dropped","D",IF('CLASS RECORD'!BU88="Officially Dropped","OD",'CLASS RECORD'!BT88))))</f>
        <v>0</v>
      </c>
    </row>
    <row r="127" spans="1:25" x14ac:dyDescent="0.3">
      <c r="A127" s="13">
        <v>81</v>
      </c>
      <c r="B127" s="13">
        <f>'CLASS RECORD'!B89</f>
        <v>0</v>
      </c>
      <c r="C127" s="13">
        <f>'CLASS RECORD'!C89</f>
        <v>0</v>
      </c>
      <c r="D127" s="13">
        <f>'CLASS RECORD'!I89</f>
        <v>0</v>
      </c>
      <c r="E127" s="13">
        <f>'CLASS RECORD'!K89</f>
        <v>0</v>
      </c>
      <c r="F127" s="13">
        <f>'CLASS RECORD'!V89</f>
        <v>0</v>
      </c>
      <c r="G127" s="13">
        <f>'CLASS RECORD'!W89</f>
        <v>0</v>
      </c>
      <c r="H127" s="13">
        <f>'CLASS RECORD'!AH89</f>
        <v>0</v>
      </c>
      <c r="I127" s="13">
        <f>'CLASS RECORD'!AI89</f>
        <v>0</v>
      </c>
      <c r="J127" s="13">
        <f>'CLASS RECORD'!AJ89</f>
        <v>0</v>
      </c>
      <c r="K127" s="13">
        <f>'CLASS RECORD'!AK89</f>
        <v>0</v>
      </c>
      <c r="L127" s="13">
        <f>'CLASS RECORD'!AL89</f>
        <v>0</v>
      </c>
      <c r="M127" s="13">
        <f>'CLASS RECORD'!AN89</f>
        <v>0</v>
      </c>
      <c r="N127" s="13">
        <f>'CLASS RECORD'!AO89</f>
        <v>0</v>
      </c>
      <c r="O127" s="13">
        <f>'CLASS RECORD'!AZ89</f>
        <v>0</v>
      </c>
      <c r="P127" s="13">
        <f>'CLASS RECORD'!BA89</f>
        <v>0</v>
      </c>
      <c r="Q127" s="13">
        <f>'CLASS RECORD'!BL89</f>
        <v>0</v>
      </c>
      <c r="R127" s="13">
        <f>'CLASS RECORD'!BM89</f>
        <v>0</v>
      </c>
      <c r="S127" s="13">
        <f>'CLASS RECORD'!BN89</f>
        <v>0</v>
      </c>
      <c r="T127" s="13">
        <f>'CLASS RECORD'!BO89</f>
        <v>0</v>
      </c>
      <c r="U127" s="13">
        <f>'CLASS RECORD'!BP89</f>
        <v>0</v>
      </c>
      <c r="V127" s="13">
        <f>'CLASS RECORD'!BQ89</f>
        <v>0</v>
      </c>
      <c r="W127" s="13">
        <f>'CLASS RECORD'!BR89</f>
        <v>0</v>
      </c>
      <c r="X127" s="13">
        <f>'CLASS RECORD'!BS89</f>
        <v>0</v>
      </c>
      <c r="Y127" s="70">
        <f>IF('CLASS RECORD'!BU89="Incomplete","INC",IF('CLASS RECORD'!BU89="Failed","5.00",IF('CLASS RECORD'!BU89="Dropped","D",IF('CLASS RECORD'!BU89="Officially Dropped","OD",'CLASS RECORD'!BT89))))</f>
        <v>0</v>
      </c>
    </row>
    <row r="128" spans="1:25" x14ac:dyDescent="0.3">
      <c r="A128" s="13">
        <v>82</v>
      </c>
      <c r="B128" s="13">
        <f>'CLASS RECORD'!B90</f>
        <v>0</v>
      </c>
      <c r="C128" s="13">
        <f>'CLASS RECORD'!C90</f>
        <v>0</v>
      </c>
      <c r="D128" s="13">
        <f>'CLASS RECORD'!I90</f>
        <v>0</v>
      </c>
      <c r="E128" s="13">
        <f>'CLASS RECORD'!K90</f>
        <v>0</v>
      </c>
      <c r="F128" s="13">
        <f>'CLASS RECORD'!V90</f>
        <v>0</v>
      </c>
      <c r="G128" s="13">
        <f>'CLASS RECORD'!W90</f>
        <v>0</v>
      </c>
      <c r="H128" s="13">
        <f>'CLASS RECORD'!AH90</f>
        <v>0</v>
      </c>
      <c r="I128" s="13">
        <f>'CLASS RECORD'!AI90</f>
        <v>0</v>
      </c>
      <c r="J128" s="13">
        <f>'CLASS RECORD'!AJ90</f>
        <v>0</v>
      </c>
      <c r="K128" s="13">
        <f>'CLASS RECORD'!AK90</f>
        <v>0</v>
      </c>
      <c r="L128" s="13">
        <f>'CLASS RECORD'!AL90</f>
        <v>0</v>
      </c>
      <c r="M128" s="13">
        <f>'CLASS RECORD'!AN90</f>
        <v>0</v>
      </c>
      <c r="N128" s="13">
        <f>'CLASS RECORD'!AO90</f>
        <v>0</v>
      </c>
      <c r="O128" s="13">
        <f>'CLASS RECORD'!AZ90</f>
        <v>0</v>
      </c>
      <c r="P128" s="13">
        <f>'CLASS RECORD'!BA90</f>
        <v>0</v>
      </c>
      <c r="Q128" s="13">
        <f>'CLASS RECORD'!BL90</f>
        <v>0</v>
      </c>
      <c r="R128" s="13">
        <f>'CLASS RECORD'!BM90</f>
        <v>0</v>
      </c>
      <c r="S128" s="13">
        <f>'CLASS RECORD'!BN90</f>
        <v>0</v>
      </c>
      <c r="T128" s="13">
        <f>'CLASS RECORD'!BO90</f>
        <v>0</v>
      </c>
      <c r="U128" s="13">
        <f>'CLASS RECORD'!BP90</f>
        <v>0</v>
      </c>
      <c r="V128" s="13">
        <f>'CLASS RECORD'!BQ90</f>
        <v>0</v>
      </c>
      <c r="W128" s="13">
        <f>'CLASS RECORD'!BR90</f>
        <v>0</v>
      </c>
      <c r="X128" s="13">
        <f>'CLASS RECORD'!BS90</f>
        <v>0</v>
      </c>
      <c r="Y128" s="70">
        <f>IF('CLASS RECORD'!BU90="Incomplete","INC",IF('CLASS RECORD'!BU90="Failed","5.00",IF('CLASS RECORD'!BU90="Dropped","D",IF('CLASS RECORD'!BU90="Officially Dropped","OD",'CLASS RECORD'!BT90))))</f>
        <v>0</v>
      </c>
    </row>
    <row r="129" spans="1:25" x14ac:dyDescent="0.3">
      <c r="A129" s="13">
        <v>83</v>
      </c>
      <c r="B129" s="13">
        <f>'CLASS RECORD'!B91</f>
        <v>0</v>
      </c>
      <c r="C129" s="13">
        <f>'CLASS RECORD'!C91</f>
        <v>0</v>
      </c>
      <c r="D129" s="13">
        <f>'CLASS RECORD'!I91</f>
        <v>0</v>
      </c>
      <c r="E129" s="13">
        <f>'CLASS RECORD'!K91</f>
        <v>0</v>
      </c>
      <c r="F129" s="13">
        <f>'CLASS RECORD'!V91</f>
        <v>0</v>
      </c>
      <c r="G129" s="13">
        <f>'CLASS RECORD'!W91</f>
        <v>0</v>
      </c>
      <c r="H129" s="13">
        <f>'CLASS RECORD'!AH91</f>
        <v>0</v>
      </c>
      <c r="I129" s="13">
        <f>'CLASS RECORD'!AI91</f>
        <v>0</v>
      </c>
      <c r="J129" s="13">
        <f>'CLASS RECORD'!AJ91</f>
        <v>0</v>
      </c>
      <c r="K129" s="13">
        <f>'CLASS RECORD'!AK91</f>
        <v>0</v>
      </c>
      <c r="L129" s="13">
        <f>'CLASS RECORD'!AL91</f>
        <v>0</v>
      </c>
      <c r="M129" s="13">
        <f>'CLASS RECORD'!AN91</f>
        <v>0</v>
      </c>
      <c r="N129" s="13">
        <f>'CLASS RECORD'!AO91</f>
        <v>0</v>
      </c>
      <c r="O129" s="13">
        <f>'CLASS RECORD'!AZ91</f>
        <v>0</v>
      </c>
      <c r="P129" s="13">
        <f>'CLASS RECORD'!BA91</f>
        <v>0</v>
      </c>
      <c r="Q129" s="13">
        <f>'CLASS RECORD'!BL91</f>
        <v>0</v>
      </c>
      <c r="R129" s="13">
        <f>'CLASS RECORD'!BM91</f>
        <v>0</v>
      </c>
      <c r="S129" s="13">
        <f>'CLASS RECORD'!BN91</f>
        <v>0</v>
      </c>
      <c r="T129" s="13">
        <f>'CLASS RECORD'!BO91</f>
        <v>0</v>
      </c>
      <c r="U129" s="13">
        <f>'CLASS RECORD'!BP91</f>
        <v>0</v>
      </c>
      <c r="V129" s="13">
        <f>'CLASS RECORD'!BQ91</f>
        <v>0</v>
      </c>
      <c r="W129" s="13">
        <f>'CLASS RECORD'!BR91</f>
        <v>0</v>
      </c>
      <c r="X129" s="13">
        <f>'CLASS RECORD'!BS91</f>
        <v>0</v>
      </c>
      <c r="Y129" s="70">
        <f>IF('CLASS RECORD'!BU91="Incomplete","INC",IF('CLASS RECORD'!BU91="Failed","5.00",IF('CLASS RECORD'!BU91="Dropped","D",IF('CLASS RECORD'!BU91="Officially Dropped","OD",'CLASS RECORD'!BT91))))</f>
        <v>0</v>
      </c>
    </row>
    <row r="130" spans="1:25" x14ac:dyDescent="0.3">
      <c r="A130" s="13">
        <v>84</v>
      </c>
      <c r="B130" s="13">
        <f>'CLASS RECORD'!B92</f>
        <v>0</v>
      </c>
      <c r="C130" s="13">
        <f>'CLASS RECORD'!C92</f>
        <v>0</v>
      </c>
      <c r="D130" s="13">
        <f>'CLASS RECORD'!I92</f>
        <v>0</v>
      </c>
      <c r="E130" s="13">
        <f>'CLASS RECORD'!K92</f>
        <v>0</v>
      </c>
      <c r="F130" s="13">
        <f>'CLASS RECORD'!V92</f>
        <v>0</v>
      </c>
      <c r="G130" s="13">
        <f>'CLASS RECORD'!W92</f>
        <v>0</v>
      </c>
      <c r="H130" s="13">
        <f>'CLASS RECORD'!AH92</f>
        <v>0</v>
      </c>
      <c r="I130" s="13">
        <f>'CLASS RECORD'!AI92</f>
        <v>0</v>
      </c>
      <c r="J130" s="13">
        <f>'CLASS RECORD'!AJ92</f>
        <v>0</v>
      </c>
      <c r="K130" s="13">
        <f>'CLASS RECORD'!AK92</f>
        <v>0</v>
      </c>
      <c r="L130" s="13">
        <f>'CLASS RECORD'!AL92</f>
        <v>0</v>
      </c>
      <c r="M130" s="13">
        <f>'CLASS RECORD'!AN92</f>
        <v>0</v>
      </c>
      <c r="N130" s="13">
        <f>'CLASS RECORD'!AO92</f>
        <v>0</v>
      </c>
      <c r="O130" s="13">
        <f>'CLASS RECORD'!AZ92</f>
        <v>0</v>
      </c>
      <c r="P130" s="13">
        <f>'CLASS RECORD'!BA92</f>
        <v>0</v>
      </c>
      <c r="Q130" s="13">
        <f>'CLASS RECORD'!BL92</f>
        <v>0</v>
      </c>
      <c r="R130" s="13">
        <f>'CLASS RECORD'!BM92</f>
        <v>0</v>
      </c>
      <c r="S130" s="13">
        <f>'CLASS RECORD'!BN92</f>
        <v>0</v>
      </c>
      <c r="T130" s="13">
        <f>'CLASS RECORD'!BO92</f>
        <v>0</v>
      </c>
      <c r="U130" s="13">
        <f>'CLASS RECORD'!BP92</f>
        <v>0</v>
      </c>
      <c r="V130" s="13">
        <f>'CLASS RECORD'!BQ92</f>
        <v>0</v>
      </c>
      <c r="W130" s="13">
        <f>'CLASS RECORD'!BR92</f>
        <v>0</v>
      </c>
      <c r="X130" s="13">
        <f>'CLASS RECORD'!BS92</f>
        <v>0</v>
      </c>
      <c r="Y130" s="70">
        <f>IF('CLASS RECORD'!BU92="Incomplete","INC",IF('CLASS RECORD'!BU92="Failed","5.00",IF('CLASS RECORD'!BU92="Dropped","D",IF('CLASS RECORD'!BU92="Officially Dropped","OD",'CLASS RECORD'!BT92))))</f>
        <v>0</v>
      </c>
    </row>
    <row r="131" spans="1:25" x14ac:dyDescent="0.3">
      <c r="A131" s="13">
        <v>85</v>
      </c>
      <c r="B131" s="13">
        <f>'CLASS RECORD'!B93</f>
        <v>0</v>
      </c>
      <c r="C131" s="13">
        <f>'CLASS RECORD'!C93</f>
        <v>0</v>
      </c>
      <c r="D131" s="13">
        <f>'CLASS RECORD'!I93</f>
        <v>0</v>
      </c>
      <c r="E131" s="13">
        <f>'CLASS RECORD'!K93</f>
        <v>0</v>
      </c>
      <c r="F131" s="13">
        <f>'CLASS RECORD'!V93</f>
        <v>0</v>
      </c>
      <c r="G131" s="13">
        <f>'CLASS RECORD'!W93</f>
        <v>0</v>
      </c>
      <c r="H131" s="13">
        <f>'CLASS RECORD'!AH93</f>
        <v>0</v>
      </c>
      <c r="I131" s="13">
        <f>'CLASS RECORD'!AI93</f>
        <v>0</v>
      </c>
      <c r="J131" s="13">
        <f>'CLASS RECORD'!AJ93</f>
        <v>0</v>
      </c>
      <c r="K131" s="13">
        <f>'CLASS RECORD'!AK93</f>
        <v>0</v>
      </c>
      <c r="L131" s="13">
        <f>'CLASS RECORD'!AL93</f>
        <v>0</v>
      </c>
      <c r="M131" s="13">
        <f>'CLASS RECORD'!AN93</f>
        <v>0</v>
      </c>
      <c r="N131" s="13">
        <f>'CLASS RECORD'!AO93</f>
        <v>0</v>
      </c>
      <c r="O131" s="13">
        <f>'CLASS RECORD'!AZ93</f>
        <v>0</v>
      </c>
      <c r="P131" s="13">
        <f>'CLASS RECORD'!BA93</f>
        <v>0</v>
      </c>
      <c r="Q131" s="13">
        <f>'CLASS RECORD'!BL93</f>
        <v>0</v>
      </c>
      <c r="R131" s="13">
        <f>'CLASS RECORD'!BM93</f>
        <v>0</v>
      </c>
      <c r="S131" s="13">
        <f>'CLASS RECORD'!BN93</f>
        <v>0</v>
      </c>
      <c r="T131" s="13">
        <f>'CLASS RECORD'!BO93</f>
        <v>0</v>
      </c>
      <c r="U131" s="13">
        <f>'CLASS RECORD'!BP93</f>
        <v>0</v>
      </c>
      <c r="V131" s="13">
        <f>'CLASS RECORD'!BQ93</f>
        <v>0</v>
      </c>
      <c r="W131" s="13">
        <f>'CLASS RECORD'!BR93</f>
        <v>0</v>
      </c>
      <c r="X131" s="13">
        <f>'CLASS RECORD'!BS93</f>
        <v>0</v>
      </c>
      <c r="Y131" s="70">
        <f>IF('CLASS RECORD'!BU93="Incomplete","INC",IF('CLASS RECORD'!BU93="Failed","5.00",IF('CLASS RECORD'!BU93="Dropped","D",IF('CLASS RECORD'!BU93="Officially Dropped","OD",'CLASS RECORD'!BT93))))</f>
        <v>0</v>
      </c>
    </row>
    <row r="132" spans="1:25" x14ac:dyDescent="0.3">
      <c r="A132" s="13">
        <v>86</v>
      </c>
      <c r="B132" s="13">
        <f>'CLASS RECORD'!B94</f>
        <v>0</v>
      </c>
      <c r="C132" s="13">
        <f>'CLASS RECORD'!C94</f>
        <v>0</v>
      </c>
      <c r="D132" s="13">
        <f>'CLASS RECORD'!I94</f>
        <v>0</v>
      </c>
      <c r="E132" s="13">
        <f>'CLASS RECORD'!K94</f>
        <v>0</v>
      </c>
      <c r="F132" s="13">
        <f>'CLASS RECORD'!V94</f>
        <v>0</v>
      </c>
      <c r="G132" s="13">
        <f>'CLASS RECORD'!W94</f>
        <v>0</v>
      </c>
      <c r="H132" s="13">
        <f>'CLASS RECORD'!AH94</f>
        <v>0</v>
      </c>
      <c r="I132" s="13">
        <f>'CLASS RECORD'!AI94</f>
        <v>0</v>
      </c>
      <c r="J132" s="13">
        <f>'CLASS RECORD'!AJ94</f>
        <v>0</v>
      </c>
      <c r="K132" s="13">
        <f>'CLASS RECORD'!AK94</f>
        <v>0</v>
      </c>
      <c r="L132" s="13">
        <f>'CLASS RECORD'!AL94</f>
        <v>0</v>
      </c>
      <c r="M132" s="13">
        <f>'CLASS RECORD'!AN94</f>
        <v>0</v>
      </c>
      <c r="N132" s="13">
        <f>'CLASS RECORD'!AO94</f>
        <v>0</v>
      </c>
      <c r="O132" s="13">
        <f>'CLASS RECORD'!AZ94</f>
        <v>0</v>
      </c>
      <c r="P132" s="13">
        <f>'CLASS RECORD'!BA94</f>
        <v>0</v>
      </c>
      <c r="Q132" s="13">
        <f>'CLASS RECORD'!BL94</f>
        <v>0</v>
      </c>
      <c r="R132" s="13">
        <f>'CLASS RECORD'!BM94</f>
        <v>0</v>
      </c>
      <c r="S132" s="13">
        <f>'CLASS RECORD'!BN94</f>
        <v>0</v>
      </c>
      <c r="T132" s="13">
        <f>'CLASS RECORD'!BO94</f>
        <v>0</v>
      </c>
      <c r="U132" s="13">
        <f>'CLASS RECORD'!BP94</f>
        <v>0</v>
      </c>
      <c r="V132" s="13">
        <f>'CLASS RECORD'!BQ94</f>
        <v>0</v>
      </c>
      <c r="W132" s="13">
        <f>'CLASS RECORD'!BR94</f>
        <v>0</v>
      </c>
      <c r="X132" s="13">
        <f>'CLASS RECORD'!BS94</f>
        <v>0</v>
      </c>
      <c r="Y132" s="70">
        <f>IF('CLASS RECORD'!BU94="Incomplete","INC",IF('CLASS RECORD'!BU94="Failed","5.00",IF('CLASS RECORD'!BU94="Dropped","D",IF('CLASS RECORD'!BU94="Officially Dropped","OD",'CLASS RECORD'!BT94))))</f>
        <v>0</v>
      </c>
    </row>
    <row r="133" spans="1:25" x14ac:dyDescent="0.3">
      <c r="A133" s="13">
        <v>87</v>
      </c>
      <c r="B133" s="13">
        <f>'CLASS RECORD'!B95</f>
        <v>0</v>
      </c>
      <c r="C133" s="13">
        <f>'CLASS RECORD'!C95</f>
        <v>0</v>
      </c>
      <c r="D133" s="13">
        <f>'CLASS RECORD'!I95</f>
        <v>0</v>
      </c>
      <c r="E133" s="13">
        <f>'CLASS RECORD'!K95</f>
        <v>0</v>
      </c>
      <c r="F133" s="13">
        <f>'CLASS RECORD'!V95</f>
        <v>0</v>
      </c>
      <c r="G133" s="13">
        <f>'CLASS RECORD'!W95</f>
        <v>0</v>
      </c>
      <c r="H133" s="13">
        <f>'CLASS RECORD'!AH95</f>
        <v>0</v>
      </c>
      <c r="I133" s="13">
        <f>'CLASS RECORD'!AI95</f>
        <v>0</v>
      </c>
      <c r="J133" s="13">
        <f>'CLASS RECORD'!AJ95</f>
        <v>0</v>
      </c>
      <c r="K133" s="13">
        <f>'CLASS RECORD'!AK95</f>
        <v>0</v>
      </c>
      <c r="L133" s="13">
        <f>'CLASS RECORD'!AL95</f>
        <v>0</v>
      </c>
      <c r="M133" s="13">
        <f>'CLASS RECORD'!AN95</f>
        <v>0</v>
      </c>
      <c r="N133" s="13">
        <f>'CLASS RECORD'!AO95</f>
        <v>0</v>
      </c>
      <c r="O133" s="13">
        <f>'CLASS RECORD'!AZ95</f>
        <v>0</v>
      </c>
      <c r="P133" s="13">
        <f>'CLASS RECORD'!BA95</f>
        <v>0</v>
      </c>
      <c r="Q133" s="13">
        <f>'CLASS RECORD'!BL95</f>
        <v>0</v>
      </c>
      <c r="R133" s="13">
        <f>'CLASS RECORD'!BM95</f>
        <v>0</v>
      </c>
      <c r="S133" s="13">
        <f>'CLASS RECORD'!BN95</f>
        <v>0</v>
      </c>
      <c r="T133" s="13">
        <f>'CLASS RECORD'!BO95</f>
        <v>0</v>
      </c>
      <c r="U133" s="13">
        <f>'CLASS RECORD'!BP95</f>
        <v>0</v>
      </c>
      <c r="V133" s="13">
        <f>'CLASS RECORD'!BQ95</f>
        <v>0</v>
      </c>
      <c r="W133" s="13">
        <f>'CLASS RECORD'!BR95</f>
        <v>0</v>
      </c>
      <c r="X133" s="13">
        <f>'CLASS RECORD'!BS95</f>
        <v>0</v>
      </c>
      <c r="Y133" s="70">
        <f>IF('CLASS RECORD'!BU95="Incomplete","INC",IF('CLASS RECORD'!BU95="Failed","5.00",IF('CLASS RECORD'!BU95="Dropped","D",IF('CLASS RECORD'!BU95="Officially Dropped","OD",'CLASS RECORD'!BT95))))</f>
        <v>0</v>
      </c>
    </row>
    <row r="134" spans="1:25" x14ac:dyDescent="0.3">
      <c r="A134" s="13">
        <v>88</v>
      </c>
      <c r="B134" s="13">
        <f>'CLASS RECORD'!B96</f>
        <v>0</v>
      </c>
      <c r="C134" s="13">
        <f>'CLASS RECORD'!C96</f>
        <v>0</v>
      </c>
      <c r="D134" s="13">
        <f>'CLASS RECORD'!I96</f>
        <v>0</v>
      </c>
      <c r="E134" s="13">
        <f>'CLASS RECORD'!K96</f>
        <v>0</v>
      </c>
      <c r="F134" s="13">
        <f>'CLASS RECORD'!V96</f>
        <v>0</v>
      </c>
      <c r="G134" s="13">
        <f>'CLASS RECORD'!W96</f>
        <v>0</v>
      </c>
      <c r="H134" s="13">
        <f>'CLASS RECORD'!AH96</f>
        <v>0</v>
      </c>
      <c r="I134" s="13">
        <f>'CLASS RECORD'!AI96</f>
        <v>0</v>
      </c>
      <c r="J134" s="13">
        <f>'CLASS RECORD'!AJ96</f>
        <v>0</v>
      </c>
      <c r="K134" s="13">
        <f>'CLASS RECORD'!AK96</f>
        <v>0</v>
      </c>
      <c r="L134" s="13">
        <f>'CLASS RECORD'!AL96</f>
        <v>0</v>
      </c>
      <c r="M134" s="13">
        <f>'CLASS RECORD'!AN96</f>
        <v>0</v>
      </c>
      <c r="N134" s="13">
        <f>'CLASS RECORD'!AO96</f>
        <v>0</v>
      </c>
      <c r="O134" s="13">
        <f>'CLASS RECORD'!AZ96</f>
        <v>0</v>
      </c>
      <c r="P134" s="13">
        <f>'CLASS RECORD'!BA96</f>
        <v>0</v>
      </c>
      <c r="Q134" s="13">
        <f>'CLASS RECORD'!BL96</f>
        <v>0</v>
      </c>
      <c r="R134" s="13">
        <f>'CLASS RECORD'!BM96</f>
        <v>0</v>
      </c>
      <c r="S134" s="13">
        <f>'CLASS RECORD'!BN96</f>
        <v>0</v>
      </c>
      <c r="T134" s="13">
        <f>'CLASS RECORD'!BO96</f>
        <v>0</v>
      </c>
      <c r="U134" s="13">
        <f>'CLASS RECORD'!BP96</f>
        <v>0</v>
      </c>
      <c r="V134" s="13">
        <f>'CLASS RECORD'!BQ96</f>
        <v>0</v>
      </c>
      <c r="W134" s="13">
        <f>'CLASS RECORD'!BR96</f>
        <v>0</v>
      </c>
      <c r="X134" s="13">
        <f>'CLASS RECORD'!BS96</f>
        <v>0</v>
      </c>
      <c r="Y134" s="70">
        <f>IF('CLASS RECORD'!BU96="Incomplete","INC",IF('CLASS RECORD'!BU96="Failed","5.00",IF('CLASS RECORD'!BU96="Dropped","D",IF('CLASS RECORD'!BU96="Officially Dropped","OD",'CLASS RECORD'!BT96))))</f>
        <v>0</v>
      </c>
    </row>
    <row r="135" spans="1:25" x14ac:dyDescent="0.3">
      <c r="A135" s="13">
        <v>89</v>
      </c>
      <c r="B135" s="13">
        <f>'CLASS RECORD'!B97</f>
        <v>0</v>
      </c>
      <c r="C135" s="13">
        <f>'CLASS RECORD'!C97</f>
        <v>0</v>
      </c>
      <c r="D135" s="13">
        <f>'CLASS RECORD'!I97</f>
        <v>0</v>
      </c>
      <c r="E135" s="13">
        <f>'CLASS RECORD'!K97</f>
        <v>0</v>
      </c>
      <c r="F135" s="13">
        <f>'CLASS RECORD'!V97</f>
        <v>0</v>
      </c>
      <c r="G135" s="13">
        <f>'CLASS RECORD'!W97</f>
        <v>0</v>
      </c>
      <c r="H135" s="13">
        <f>'CLASS RECORD'!AH97</f>
        <v>0</v>
      </c>
      <c r="I135" s="13">
        <f>'CLASS RECORD'!AI97</f>
        <v>0</v>
      </c>
      <c r="J135" s="13">
        <f>'CLASS RECORD'!AJ97</f>
        <v>0</v>
      </c>
      <c r="K135" s="13">
        <f>'CLASS RECORD'!AK97</f>
        <v>0</v>
      </c>
      <c r="L135" s="13">
        <f>'CLASS RECORD'!AL97</f>
        <v>0</v>
      </c>
      <c r="M135" s="13">
        <f>'CLASS RECORD'!AN97</f>
        <v>0</v>
      </c>
      <c r="N135" s="13">
        <f>'CLASS RECORD'!AO97</f>
        <v>0</v>
      </c>
      <c r="O135" s="13">
        <f>'CLASS RECORD'!AZ97</f>
        <v>0</v>
      </c>
      <c r="P135" s="13">
        <f>'CLASS RECORD'!BA97</f>
        <v>0</v>
      </c>
      <c r="Q135" s="13">
        <f>'CLASS RECORD'!BL97</f>
        <v>0</v>
      </c>
      <c r="R135" s="13">
        <f>'CLASS RECORD'!BM97</f>
        <v>0</v>
      </c>
      <c r="S135" s="13">
        <f>'CLASS RECORD'!BN97</f>
        <v>0</v>
      </c>
      <c r="T135" s="13">
        <f>'CLASS RECORD'!BO97</f>
        <v>0</v>
      </c>
      <c r="U135" s="13">
        <f>'CLASS RECORD'!BP97</f>
        <v>0</v>
      </c>
      <c r="V135" s="13">
        <f>'CLASS RECORD'!BQ97</f>
        <v>0</v>
      </c>
      <c r="W135" s="13">
        <f>'CLASS RECORD'!BR97</f>
        <v>0</v>
      </c>
      <c r="X135" s="13">
        <f>'CLASS RECORD'!BS97</f>
        <v>0</v>
      </c>
      <c r="Y135" s="70">
        <f>IF('CLASS RECORD'!BU97="Incomplete","INC",IF('CLASS RECORD'!BU97="Failed","5.00",IF('CLASS RECORD'!BU97="Dropped","D",IF('CLASS RECORD'!BU97="Officially Dropped","OD",'CLASS RECORD'!BT97))))</f>
        <v>0</v>
      </c>
    </row>
    <row r="136" spans="1:25" x14ac:dyDescent="0.3">
      <c r="A136" s="13">
        <v>90</v>
      </c>
      <c r="B136" s="13">
        <f>'CLASS RECORD'!B98</f>
        <v>0</v>
      </c>
      <c r="C136" s="13">
        <f>'CLASS RECORD'!C98</f>
        <v>0</v>
      </c>
      <c r="D136" s="13">
        <f>'CLASS RECORD'!I98</f>
        <v>0</v>
      </c>
      <c r="E136" s="13">
        <f>'CLASS RECORD'!K98</f>
        <v>0</v>
      </c>
      <c r="F136" s="13">
        <f>'CLASS RECORD'!V98</f>
        <v>0</v>
      </c>
      <c r="G136" s="13">
        <f>'CLASS RECORD'!W98</f>
        <v>0</v>
      </c>
      <c r="H136" s="13">
        <f>'CLASS RECORD'!AH98</f>
        <v>0</v>
      </c>
      <c r="I136" s="13">
        <f>'CLASS RECORD'!AI98</f>
        <v>0</v>
      </c>
      <c r="J136" s="13">
        <f>'CLASS RECORD'!AJ98</f>
        <v>0</v>
      </c>
      <c r="K136" s="13">
        <f>'CLASS RECORD'!AK98</f>
        <v>0</v>
      </c>
      <c r="L136" s="13">
        <f>'CLASS RECORD'!AL98</f>
        <v>0</v>
      </c>
      <c r="M136" s="13">
        <f>'CLASS RECORD'!AN98</f>
        <v>0</v>
      </c>
      <c r="N136" s="13">
        <f>'CLASS RECORD'!AO98</f>
        <v>0</v>
      </c>
      <c r="O136" s="13">
        <f>'CLASS RECORD'!AZ98</f>
        <v>0</v>
      </c>
      <c r="P136" s="13">
        <f>'CLASS RECORD'!BA98</f>
        <v>0</v>
      </c>
      <c r="Q136" s="13">
        <f>'CLASS RECORD'!BL98</f>
        <v>0</v>
      </c>
      <c r="R136" s="13">
        <f>'CLASS RECORD'!BM98</f>
        <v>0</v>
      </c>
      <c r="S136" s="13">
        <f>'CLASS RECORD'!BN98</f>
        <v>0</v>
      </c>
      <c r="T136" s="13">
        <f>'CLASS RECORD'!BO98</f>
        <v>0</v>
      </c>
      <c r="U136" s="13">
        <f>'CLASS RECORD'!BP98</f>
        <v>0</v>
      </c>
      <c r="V136" s="13">
        <f>'CLASS RECORD'!BQ98</f>
        <v>0</v>
      </c>
      <c r="W136" s="13">
        <f>'CLASS RECORD'!BR98</f>
        <v>0</v>
      </c>
      <c r="X136" s="13">
        <f>'CLASS RECORD'!BS98</f>
        <v>0</v>
      </c>
      <c r="Y136" s="70">
        <f>IF('CLASS RECORD'!BU98="Incomplete","INC",IF('CLASS RECORD'!BU98="Failed","5.00",IF('CLASS RECORD'!BU98="Dropped","D",IF('CLASS RECORD'!BU98="Officially Dropped","OD",'CLASS RECORD'!BT98))))</f>
        <v>0</v>
      </c>
    </row>
    <row r="141" spans="1:25" x14ac:dyDescent="0.3">
      <c r="A141" s="273" t="s">
        <v>105</v>
      </c>
      <c r="B141" s="273"/>
      <c r="C141" s="273"/>
      <c r="D141" s="273"/>
      <c r="E141" s="273"/>
      <c r="F141" s="273"/>
      <c r="G141" s="273"/>
      <c r="H141" s="273"/>
      <c r="I141" s="273"/>
      <c r="J141" s="273"/>
      <c r="K141" s="273"/>
      <c r="L141" s="274" t="s">
        <v>106</v>
      </c>
      <c r="M141" s="274"/>
      <c r="N141" s="274"/>
      <c r="O141" s="274"/>
      <c r="P141" s="274"/>
      <c r="Q141" s="274"/>
      <c r="R141" s="274"/>
      <c r="S141" s="274"/>
      <c r="T141" s="274"/>
      <c r="U141" s="274"/>
      <c r="V141" s="274"/>
      <c r="W141" s="274"/>
      <c r="X141" s="274"/>
      <c r="Y141" s="274"/>
    </row>
    <row r="143" spans="1:25" x14ac:dyDescent="0.3">
      <c r="B143" s="275" t="str">
        <f>'CLASS RECORD'!AL2</f>
        <v>JOSHUA M. TIZON</v>
      </c>
      <c r="C143" s="275"/>
      <c r="D143" s="275"/>
      <c r="E143" s="275"/>
      <c r="F143" s="275"/>
      <c r="N143" s="275" t="str">
        <f>'CLASS RECORD'!AC2</f>
        <v>JOY G. BEA</v>
      </c>
      <c r="O143" s="275"/>
      <c r="P143" s="275"/>
      <c r="Q143" s="275"/>
      <c r="R143" s="275"/>
      <c r="S143" s="275"/>
      <c r="T143" s="275"/>
      <c r="U143" s="275"/>
    </row>
    <row r="144" spans="1:25" x14ac:dyDescent="0.3">
      <c r="B144" s="270" t="s">
        <v>67</v>
      </c>
      <c r="C144" s="270"/>
      <c r="D144" s="270"/>
      <c r="E144" s="270"/>
      <c r="F144" s="270"/>
      <c r="N144" s="270" t="s">
        <v>131</v>
      </c>
      <c r="O144" s="270"/>
      <c r="P144" s="270"/>
      <c r="Q144" s="270"/>
      <c r="R144" s="270"/>
      <c r="S144" s="270"/>
      <c r="T144" s="270"/>
      <c r="U144" s="270"/>
    </row>
  </sheetData>
  <sheetProtection formatCells="0"/>
  <mergeCells count="78">
    <mergeCell ref="A101:G101"/>
    <mergeCell ref="H101:T101"/>
    <mergeCell ref="U101:Y101"/>
    <mergeCell ref="U49:Y52"/>
    <mergeCell ref="A53:G53"/>
    <mergeCell ref="H53:T53"/>
    <mergeCell ref="U53:Y53"/>
    <mergeCell ref="A57:A58"/>
    <mergeCell ref="C57:C58"/>
    <mergeCell ref="A97:G100"/>
    <mergeCell ref="H97:T100"/>
    <mergeCell ref="U97:Y100"/>
    <mergeCell ref="Q58:R58"/>
    <mergeCell ref="S58:T58"/>
    <mergeCell ref="U58:V58"/>
    <mergeCell ref="D58:E58"/>
    <mergeCell ref="A1:G4"/>
    <mergeCell ref="H1:T4"/>
    <mergeCell ref="U1:Y4"/>
    <mergeCell ref="A5:G5"/>
    <mergeCell ref="H5:T5"/>
    <mergeCell ref="U5:Y5"/>
    <mergeCell ref="Q10:R10"/>
    <mergeCell ref="D9:N9"/>
    <mergeCell ref="O9:V9"/>
    <mergeCell ref="X9:Y9"/>
    <mergeCell ref="A9:A10"/>
    <mergeCell ref="B9:B10"/>
    <mergeCell ref="C9:C10"/>
    <mergeCell ref="D10:E10"/>
    <mergeCell ref="F10:G10"/>
    <mergeCell ref="H10:I10"/>
    <mergeCell ref="J10:K10"/>
    <mergeCell ref="S10:T10"/>
    <mergeCell ref="U10:V10"/>
    <mergeCell ref="O10:P10"/>
    <mergeCell ref="O58:P58"/>
    <mergeCell ref="B57:B58"/>
    <mergeCell ref="A49:G52"/>
    <mergeCell ref="H49:T52"/>
    <mergeCell ref="A45:K45"/>
    <mergeCell ref="L45:Y45"/>
    <mergeCell ref="B47:F47"/>
    <mergeCell ref="N47:U47"/>
    <mergeCell ref="F58:G58"/>
    <mergeCell ref="H58:I58"/>
    <mergeCell ref="Q106:R106"/>
    <mergeCell ref="S106:T106"/>
    <mergeCell ref="D105:N105"/>
    <mergeCell ref="O105:V105"/>
    <mergeCell ref="B48:F48"/>
    <mergeCell ref="N48:U48"/>
    <mergeCell ref="B96:F96"/>
    <mergeCell ref="N96:U96"/>
    <mergeCell ref="D57:N57"/>
    <mergeCell ref="O57:V57"/>
    <mergeCell ref="A93:K93"/>
    <mergeCell ref="L93:Y93"/>
    <mergeCell ref="B95:F95"/>
    <mergeCell ref="N95:U95"/>
    <mergeCell ref="X57:Y57"/>
    <mergeCell ref="J58:K58"/>
    <mergeCell ref="B144:F144"/>
    <mergeCell ref="N144:U144"/>
    <mergeCell ref="U106:V106"/>
    <mergeCell ref="A141:K141"/>
    <mergeCell ref="L141:Y141"/>
    <mergeCell ref="B143:F143"/>
    <mergeCell ref="N143:U143"/>
    <mergeCell ref="A105:A106"/>
    <mergeCell ref="B105:B106"/>
    <mergeCell ref="C105:C106"/>
    <mergeCell ref="X105:Y105"/>
    <mergeCell ref="D106:E106"/>
    <mergeCell ref="F106:G106"/>
    <mergeCell ref="H106:I106"/>
    <mergeCell ref="J106:K106"/>
    <mergeCell ref="O106:P106"/>
  </mergeCells>
  <pageMargins left="0.39370078740157483" right="0.39370078740157483" top="0.39370078740157483" bottom="0.39370078740157483" header="0.39370078740157483" footer="0.39370078740157483"/>
  <pageSetup paperSize="9" scale="58" fitToHeight="0" orientation="landscape" horizontalDpi="4294967293" verticalDpi="360" r:id="rId1"/>
  <rowBreaks count="2" manualBreakCount="2">
    <brk id="48" max="24" man="1"/>
    <brk id="96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1890-B2B8-480B-A181-D55CC129E891}">
  <sheetPr>
    <pageSetUpPr fitToPage="1"/>
  </sheetPr>
  <dimension ref="A1:Y144"/>
  <sheetViews>
    <sheetView tabSelected="1" view="pageBreakPreview" topLeftCell="A56" zoomScale="70" zoomScaleNormal="100" zoomScaleSheetLayoutView="70" workbookViewId="0">
      <selection activeCell="S56" sqref="A55:Y88"/>
    </sheetView>
  </sheetViews>
  <sheetFormatPr defaultColWidth="9.140625" defaultRowHeight="17.25" x14ac:dyDescent="0.3"/>
  <cols>
    <col min="1" max="1" width="4" style="20" customWidth="1"/>
    <col min="2" max="2" width="42.5703125" style="20" customWidth="1"/>
    <col min="3" max="3" width="3.28515625" style="20" bestFit="1" customWidth="1"/>
    <col min="4" max="5" width="7.85546875" style="20" customWidth="1"/>
    <col min="6" max="7" width="10.140625" style="20" customWidth="1"/>
    <col min="8" max="9" width="7.7109375" style="20" customWidth="1"/>
    <col min="10" max="11" width="8" style="20" customWidth="1"/>
    <col min="12" max="12" width="9.28515625" style="20" customWidth="1"/>
    <col min="13" max="13" width="12.7109375" style="20" bestFit="1" customWidth="1"/>
    <col min="14" max="14" width="8.42578125" style="20" bestFit="1" customWidth="1"/>
    <col min="15" max="16" width="8.42578125" style="20" customWidth="1"/>
    <col min="17" max="18" width="9.42578125" style="20" customWidth="1"/>
    <col min="19" max="20" width="8.140625" style="20" customWidth="1"/>
    <col min="21" max="22" width="7.5703125" style="20" customWidth="1"/>
    <col min="23" max="23" width="8.42578125" style="20" bestFit="1" customWidth="1"/>
    <col min="24" max="25" width="8.7109375" style="20" customWidth="1"/>
    <col min="26" max="16384" width="9.140625" style="20"/>
  </cols>
  <sheetData>
    <row r="1" spans="1:25" ht="17.25" customHeight="1" x14ac:dyDescent="0.3">
      <c r="A1" s="285" t="s">
        <v>25</v>
      </c>
      <c r="B1" s="285"/>
      <c r="C1" s="285"/>
      <c r="D1" s="285"/>
      <c r="E1" s="285"/>
      <c r="F1" s="285"/>
      <c r="G1" s="285"/>
      <c r="H1" s="286" t="s">
        <v>147</v>
      </c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7" t="s">
        <v>146</v>
      </c>
      <c r="V1" s="287"/>
      <c r="W1" s="287"/>
      <c r="X1" s="287"/>
      <c r="Y1" s="287"/>
    </row>
    <row r="2" spans="1:25" ht="17.25" customHeight="1" x14ac:dyDescent="0.3">
      <c r="A2" s="285"/>
      <c r="B2" s="285"/>
      <c r="C2" s="285"/>
      <c r="D2" s="285"/>
      <c r="E2" s="285"/>
      <c r="F2" s="285"/>
      <c r="G2" s="285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7"/>
      <c r="V2" s="287"/>
      <c r="W2" s="287"/>
      <c r="X2" s="287"/>
      <c r="Y2" s="287"/>
    </row>
    <row r="3" spans="1:25" ht="17.25" customHeight="1" x14ac:dyDescent="0.3">
      <c r="A3" s="285"/>
      <c r="B3" s="285"/>
      <c r="C3" s="285"/>
      <c r="D3" s="285"/>
      <c r="E3" s="285"/>
      <c r="F3" s="285"/>
      <c r="G3" s="285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7"/>
      <c r="V3" s="287"/>
      <c r="W3" s="287"/>
      <c r="X3" s="287"/>
      <c r="Y3" s="287"/>
    </row>
    <row r="4" spans="1:25" ht="17.25" customHeight="1" x14ac:dyDescent="0.3">
      <c r="A4" s="285"/>
      <c r="B4" s="285"/>
      <c r="C4" s="285"/>
      <c r="D4" s="285"/>
      <c r="E4" s="285"/>
      <c r="F4" s="285"/>
      <c r="G4" s="285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7"/>
      <c r="V4" s="287"/>
      <c r="W4" s="287"/>
      <c r="X4" s="287"/>
      <c r="Y4" s="287"/>
    </row>
    <row r="5" spans="1:25" ht="17.25" customHeight="1" x14ac:dyDescent="0.3">
      <c r="A5" s="288"/>
      <c r="B5" s="289"/>
      <c r="C5" s="289"/>
      <c r="D5" s="289"/>
      <c r="E5" s="289"/>
      <c r="F5" s="289"/>
      <c r="G5" s="289"/>
      <c r="H5" s="288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8"/>
      <c r="V5" s="288"/>
      <c r="W5" s="288"/>
      <c r="X5" s="288"/>
      <c r="Y5" s="288"/>
    </row>
    <row r="6" spans="1:25" x14ac:dyDescent="0.3">
      <c r="A6" s="290"/>
      <c r="B6" s="290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</row>
    <row r="7" spans="1:25" s="19" customFormat="1" x14ac:dyDescent="0.3">
      <c r="A7" s="21" t="s">
        <v>49</v>
      </c>
      <c r="B7" s="22"/>
      <c r="C7" s="20"/>
      <c r="D7" s="21"/>
      <c r="E7" s="22"/>
      <c r="F7" s="22"/>
      <c r="G7" s="21" t="s">
        <v>50</v>
      </c>
      <c r="H7" s="21"/>
      <c r="I7" s="20"/>
      <c r="J7" s="23"/>
      <c r="K7" s="20"/>
      <c r="L7" s="21" t="s">
        <v>53</v>
      </c>
      <c r="M7" s="21"/>
      <c r="N7" s="20"/>
      <c r="O7" s="20"/>
      <c r="P7" s="20"/>
      <c r="Q7" s="23" t="s">
        <v>126</v>
      </c>
      <c r="R7" s="20"/>
      <c r="S7" s="20"/>
      <c r="T7" s="20"/>
      <c r="U7" s="20"/>
      <c r="V7" s="20"/>
      <c r="W7" s="20"/>
      <c r="X7" s="20"/>
      <c r="Y7" s="20"/>
    </row>
    <row r="8" spans="1:25" s="19" customFormat="1" x14ac:dyDescent="0.3">
      <c r="A8" s="21" t="s">
        <v>47</v>
      </c>
      <c r="B8" s="22"/>
      <c r="C8" s="24"/>
      <c r="D8" s="21"/>
      <c r="E8" s="22"/>
      <c r="F8" s="22"/>
      <c r="G8" s="22"/>
      <c r="H8" s="21"/>
      <c r="I8" s="20"/>
      <c r="J8" s="22"/>
      <c r="K8" s="20"/>
      <c r="L8" s="21" t="s">
        <v>125</v>
      </c>
      <c r="M8" s="21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s="19" customFormat="1" ht="16.5" x14ac:dyDescent="0.3">
      <c r="A9" s="278" t="s">
        <v>10</v>
      </c>
      <c r="B9" s="291" t="s">
        <v>83</v>
      </c>
      <c r="C9" s="278" t="s">
        <v>27</v>
      </c>
      <c r="D9" s="281" t="s">
        <v>102</v>
      </c>
      <c r="E9" s="282"/>
      <c r="F9" s="282"/>
      <c r="G9" s="282"/>
      <c r="H9" s="282"/>
      <c r="I9" s="282"/>
      <c r="J9" s="282"/>
      <c r="K9" s="282"/>
      <c r="L9" s="282"/>
      <c r="M9" s="282"/>
      <c r="N9" s="283"/>
      <c r="O9" s="279" t="s">
        <v>103</v>
      </c>
      <c r="P9" s="284"/>
      <c r="Q9" s="284"/>
      <c r="R9" s="284"/>
      <c r="S9" s="284"/>
      <c r="T9" s="284"/>
      <c r="U9" s="284"/>
      <c r="V9" s="284"/>
      <c r="W9" s="67"/>
      <c r="X9" s="279" t="s">
        <v>13</v>
      </c>
      <c r="Y9" s="280"/>
    </row>
    <row r="10" spans="1:25" s="19" customFormat="1" x14ac:dyDescent="0.3">
      <c r="A10" s="278"/>
      <c r="B10" s="292"/>
      <c r="C10" s="278"/>
      <c r="D10" s="271" t="s">
        <v>93</v>
      </c>
      <c r="E10" s="272"/>
      <c r="F10" s="271" t="s">
        <v>94</v>
      </c>
      <c r="G10" s="272"/>
      <c r="H10" s="271" t="s">
        <v>109</v>
      </c>
      <c r="I10" s="272"/>
      <c r="J10" s="271" t="s">
        <v>108</v>
      </c>
      <c r="K10" s="272"/>
      <c r="L10" s="68" t="s">
        <v>95</v>
      </c>
      <c r="M10" s="68" t="s">
        <v>107</v>
      </c>
      <c r="N10" s="69" t="s">
        <v>92</v>
      </c>
      <c r="O10" s="271" t="s">
        <v>96</v>
      </c>
      <c r="P10" s="272"/>
      <c r="Q10" s="271" t="s">
        <v>97</v>
      </c>
      <c r="R10" s="272"/>
      <c r="S10" s="271" t="s">
        <v>98</v>
      </c>
      <c r="T10" s="272"/>
      <c r="U10" s="271" t="s">
        <v>99</v>
      </c>
      <c r="V10" s="272"/>
      <c r="W10" s="69" t="s">
        <v>92</v>
      </c>
      <c r="X10" s="69" t="s">
        <v>100</v>
      </c>
      <c r="Y10" s="69" t="s">
        <v>18</v>
      </c>
    </row>
    <row r="11" spans="1:25" s="19" customFormat="1" x14ac:dyDescent="0.3">
      <c r="A11" s="13">
        <v>1</v>
      </c>
      <c r="B11" s="13" t="str">
        <f>'CLASS RECORD'!B10</f>
        <v xml:space="preserve">ARIOTA, BERNARD </v>
      </c>
      <c r="C11" s="13" t="str">
        <f>'CLASS RECORD'!C10</f>
        <v>.</v>
      </c>
      <c r="D11" s="13">
        <f>'CLASS RECORD'!CF10</f>
        <v>20</v>
      </c>
      <c r="E11" s="13">
        <f>'CLASS RECORD'!CH10</f>
        <v>30</v>
      </c>
      <c r="F11" s="13">
        <f>'CLASS RECORD'!CS10</f>
        <v>10</v>
      </c>
      <c r="G11" s="13">
        <f>'CLASS RECORD'!CT10</f>
        <v>30</v>
      </c>
      <c r="H11" s="13">
        <f>'CLASS RECORD'!DE10</f>
        <v>10</v>
      </c>
      <c r="I11" s="13">
        <f>'CLASS RECORD'!DF10</f>
        <v>30</v>
      </c>
      <c r="J11" s="13">
        <f>'CLASS RECORD'!DG10</f>
        <v>0</v>
      </c>
      <c r="K11" s="13">
        <f>'CLASS RECORD'!DH10</f>
        <v>10</v>
      </c>
      <c r="L11" s="13">
        <f>'CLASS RECORD'!DI10</f>
        <v>60</v>
      </c>
      <c r="M11" s="13">
        <f>'CLASS RECORD'!DK10</f>
        <v>36</v>
      </c>
      <c r="N11" s="13">
        <f>'CLASS RECORD'!DL10</f>
        <v>96</v>
      </c>
      <c r="O11" s="13">
        <f>'CLASS RECORD'!DW10</f>
        <v>80</v>
      </c>
      <c r="P11" s="13">
        <f>'CLASS RECORD'!DX10</f>
        <v>31.499999999999996</v>
      </c>
      <c r="Q11" s="13">
        <f>'CLASS RECORD'!EI10</f>
        <v>10</v>
      </c>
      <c r="R11" s="13">
        <f>'CLASS RECORD'!EJ10</f>
        <v>35</v>
      </c>
      <c r="S11" s="13">
        <f>'CLASS RECORD'!EK10</f>
        <v>10</v>
      </c>
      <c r="T11" s="13">
        <f>'CLASS RECORD'!EL10</f>
        <v>15</v>
      </c>
      <c r="U11" s="13">
        <f>'CLASS RECORD'!EM10</f>
        <v>0</v>
      </c>
      <c r="V11" s="13">
        <f>'CLASS RECORD'!EN10</f>
        <v>15</v>
      </c>
      <c r="W11" s="13">
        <f>'CLASS RECORD'!EO10</f>
        <v>96.5</v>
      </c>
      <c r="X11" s="13">
        <f>'CLASS RECORD'!EP10</f>
        <v>96.300000000000011</v>
      </c>
      <c r="Y11" s="71">
        <f>IF('CLASS RECORD'!ER10="Incomplete","INC",IF('CLASS RECORD'!ER10="Failed","5.00",IF('CLASS RECORD'!ER10="Dropped","D",IF('CLASS RECORD'!ER10="Officially Dropped","OD",'CLASS RECORD'!EQ10))))</f>
        <v>1.25</v>
      </c>
    </row>
    <row r="12" spans="1:25" s="19" customFormat="1" x14ac:dyDescent="0.3">
      <c r="A12" s="13">
        <v>2</v>
      </c>
      <c r="B12" s="13" t="str">
        <f>'CLASS RECORD'!B11</f>
        <v>BAAGEN, TROY MARK</v>
      </c>
      <c r="C12" s="13" t="str">
        <f>'CLASS RECORD'!C11</f>
        <v>.</v>
      </c>
      <c r="D12" s="13">
        <f>'CLASS RECORD'!CF11</f>
        <v>20</v>
      </c>
      <c r="E12" s="13">
        <f>'CLASS RECORD'!CH11</f>
        <v>30</v>
      </c>
      <c r="F12" s="13">
        <f>'CLASS RECORD'!CS11</f>
        <v>10</v>
      </c>
      <c r="G12" s="13">
        <f>'CLASS RECORD'!CT11</f>
        <v>30</v>
      </c>
      <c r="H12" s="13">
        <f>'CLASS RECORD'!DE11</f>
        <v>10</v>
      </c>
      <c r="I12" s="13">
        <f>'CLASS RECORD'!DF11</f>
        <v>30</v>
      </c>
      <c r="J12" s="13">
        <f>'CLASS RECORD'!DG11</f>
        <v>0</v>
      </c>
      <c r="K12" s="13">
        <f>'CLASS RECORD'!DH11</f>
        <v>10</v>
      </c>
      <c r="L12" s="13">
        <f>'CLASS RECORD'!DI11</f>
        <v>60</v>
      </c>
      <c r="M12" s="13">
        <f>'CLASS RECORD'!DK11</f>
        <v>36</v>
      </c>
      <c r="N12" s="13">
        <f>'CLASS RECORD'!DL11</f>
        <v>96</v>
      </c>
      <c r="O12" s="13">
        <f>'CLASS RECORD'!DW11</f>
        <v>80</v>
      </c>
      <c r="P12" s="13">
        <f>'CLASS RECORD'!DX11</f>
        <v>31.499999999999996</v>
      </c>
      <c r="Q12" s="13">
        <f>'CLASS RECORD'!EI11</f>
        <v>0</v>
      </c>
      <c r="R12" s="13">
        <f>'CLASS RECORD'!EJ11</f>
        <v>17.5</v>
      </c>
      <c r="S12" s="13">
        <f>'CLASS RECORD'!EK11</f>
        <v>0</v>
      </c>
      <c r="T12" s="13">
        <f>'CLASS RECORD'!EL11</f>
        <v>7.5</v>
      </c>
      <c r="U12" s="13">
        <f>'CLASS RECORD'!EM11</f>
        <v>0</v>
      </c>
      <c r="V12" s="13">
        <f>'CLASS RECORD'!EN11</f>
        <v>15</v>
      </c>
      <c r="W12" s="13">
        <f>'CLASS RECORD'!EO11</f>
        <v>71.5</v>
      </c>
      <c r="X12" s="13">
        <f>'CLASS RECORD'!EP11</f>
        <v>81.300000000000011</v>
      </c>
      <c r="Y12" s="71">
        <f>IF('CLASS RECORD'!ER11="Incomplete","INC",IF('CLASS RECORD'!ER11="Failed","5.00",IF('CLASS RECORD'!ER11="Dropped","D",IF('CLASS RECORD'!ER11="Officially Dropped","OD",'CLASS RECORD'!EQ11))))</f>
        <v>2.5</v>
      </c>
    </row>
    <row r="13" spans="1:25" s="19" customFormat="1" x14ac:dyDescent="0.3">
      <c r="A13" s="13">
        <v>3</v>
      </c>
      <c r="B13" s="13" t="str">
        <f>'CLASS RECORD'!B12</f>
        <v xml:space="preserve">BOLANOS, DONNIE </v>
      </c>
      <c r="C13" s="13" t="str">
        <f>'CLASS RECORD'!C12</f>
        <v>.</v>
      </c>
      <c r="D13" s="13">
        <f>'CLASS RECORD'!CF12</f>
        <v>20</v>
      </c>
      <c r="E13" s="13">
        <f>'CLASS RECORD'!CH12</f>
        <v>30</v>
      </c>
      <c r="F13" s="13">
        <f>'CLASS RECORD'!CS12</f>
        <v>10</v>
      </c>
      <c r="G13" s="13">
        <f>'CLASS RECORD'!CT12</f>
        <v>30</v>
      </c>
      <c r="H13" s="13">
        <f>'CLASS RECORD'!DE12</f>
        <v>10</v>
      </c>
      <c r="I13" s="13">
        <f>'CLASS RECORD'!DF12</f>
        <v>30</v>
      </c>
      <c r="J13" s="13">
        <f>'CLASS RECORD'!DG12</f>
        <v>0</v>
      </c>
      <c r="K13" s="13">
        <f>'CLASS RECORD'!DH12</f>
        <v>10</v>
      </c>
      <c r="L13" s="13">
        <f>'CLASS RECORD'!DI12</f>
        <v>60</v>
      </c>
      <c r="M13" s="13">
        <f>'CLASS RECORD'!DK12</f>
        <v>38</v>
      </c>
      <c r="N13" s="13">
        <f>'CLASS RECORD'!DL12</f>
        <v>98</v>
      </c>
      <c r="O13" s="13">
        <f>'CLASS RECORD'!DW12</f>
        <v>90</v>
      </c>
      <c r="P13" s="13">
        <f>'CLASS RECORD'!DX12</f>
        <v>33.25</v>
      </c>
      <c r="Q13" s="13">
        <f>'CLASS RECORD'!EI12</f>
        <v>10</v>
      </c>
      <c r="R13" s="13">
        <f>'CLASS RECORD'!EJ12</f>
        <v>35</v>
      </c>
      <c r="S13" s="13">
        <f>'CLASS RECORD'!EK12</f>
        <v>10</v>
      </c>
      <c r="T13" s="13">
        <f>'CLASS RECORD'!EL12</f>
        <v>15</v>
      </c>
      <c r="U13" s="13">
        <f>'CLASS RECORD'!EM12</f>
        <v>0</v>
      </c>
      <c r="V13" s="13">
        <f>'CLASS RECORD'!EN12</f>
        <v>15</v>
      </c>
      <c r="W13" s="13">
        <f>'CLASS RECORD'!EO12</f>
        <v>98.25</v>
      </c>
      <c r="X13" s="13">
        <f>'CLASS RECORD'!EP12</f>
        <v>98.15</v>
      </c>
      <c r="Y13" s="71">
        <f>IF('CLASS RECORD'!ER12="Incomplete","INC",IF('CLASS RECORD'!ER12="Failed","5.00",IF('CLASS RECORD'!ER12="Dropped","D",IF('CLASS RECORD'!ER12="Officially Dropped","OD",'CLASS RECORD'!EQ12))))</f>
        <v>1</v>
      </c>
    </row>
    <row r="14" spans="1:25" s="19" customFormat="1" x14ac:dyDescent="0.3">
      <c r="A14" s="13">
        <v>4</v>
      </c>
      <c r="B14" s="13" t="str">
        <f>'CLASS RECORD'!B13</f>
        <v>BULFA, LORWIN</v>
      </c>
      <c r="C14" s="13" t="str">
        <f>'CLASS RECORD'!C13</f>
        <v>.</v>
      </c>
      <c r="D14" s="13">
        <f>'CLASS RECORD'!CF13</f>
        <v>20</v>
      </c>
      <c r="E14" s="13">
        <f>'CLASS RECORD'!CH13</f>
        <v>30</v>
      </c>
      <c r="F14" s="13">
        <f>'CLASS RECORD'!CS13</f>
        <v>10</v>
      </c>
      <c r="G14" s="13">
        <f>'CLASS RECORD'!CT13</f>
        <v>30</v>
      </c>
      <c r="H14" s="13">
        <f>'CLASS RECORD'!DE13</f>
        <v>10</v>
      </c>
      <c r="I14" s="13">
        <f>'CLASS RECORD'!DF13</f>
        <v>30</v>
      </c>
      <c r="J14" s="13">
        <f>'CLASS RECORD'!DG13</f>
        <v>0</v>
      </c>
      <c r="K14" s="13">
        <f>'CLASS RECORD'!DH13</f>
        <v>10</v>
      </c>
      <c r="L14" s="13">
        <f>'CLASS RECORD'!DI13</f>
        <v>60</v>
      </c>
      <c r="M14" s="13">
        <f>'CLASS RECORD'!DK13</f>
        <v>38</v>
      </c>
      <c r="N14" s="13">
        <f>'CLASS RECORD'!DL13</f>
        <v>98</v>
      </c>
      <c r="O14" s="13">
        <f>'CLASS RECORD'!DW13</f>
        <v>90</v>
      </c>
      <c r="P14" s="13">
        <f>'CLASS RECORD'!DX13</f>
        <v>33.25</v>
      </c>
      <c r="Q14" s="13">
        <f>'CLASS RECORD'!EI13</f>
        <v>10</v>
      </c>
      <c r="R14" s="13">
        <f>'CLASS RECORD'!EJ13</f>
        <v>35</v>
      </c>
      <c r="S14" s="13">
        <f>'CLASS RECORD'!EK13</f>
        <v>10</v>
      </c>
      <c r="T14" s="13">
        <f>'CLASS RECORD'!EL13</f>
        <v>15</v>
      </c>
      <c r="U14" s="13">
        <f>'CLASS RECORD'!EM13</f>
        <v>0</v>
      </c>
      <c r="V14" s="13">
        <f>'CLASS RECORD'!EN13</f>
        <v>15</v>
      </c>
      <c r="W14" s="13">
        <f>'CLASS RECORD'!EO13</f>
        <v>98.25</v>
      </c>
      <c r="X14" s="13">
        <f>'CLASS RECORD'!EP13</f>
        <v>98.15</v>
      </c>
      <c r="Y14" s="71">
        <f>IF('CLASS RECORD'!ER13="Incomplete","INC",IF('CLASS RECORD'!ER13="Failed","5.00",IF('CLASS RECORD'!ER13="Dropped","D",IF('CLASS RECORD'!ER13="Officially Dropped","OD",'CLASS RECORD'!EQ13))))</f>
        <v>1</v>
      </c>
    </row>
    <row r="15" spans="1:25" s="19" customFormat="1" x14ac:dyDescent="0.3">
      <c r="A15" s="13">
        <v>5</v>
      </c>
      <c r="B15" s="13" t="str">
        <f>'CLASS RECORD'!B14</f>
        <v xml:space="preserve">CANTORNA, LAWRENCE JAKE </v>
      </c>
      <c r="C15" s="13" t="str">
        <f>'CLASS RECORD'!C14</f>
        <v>.</v>
      </c>
      <c r="D15" s="13">
        <f>'CLASS RECORD'!CF14</f>
        <v>20</v>
      </c>
      <c r="E15" s="13">
        <f>'CLASS RECORD'!CH14</f>
        <v>30</v>
      </c>
      <c r="F15" s="13">
        <f>'CLASS RECORD'!CS14</f>
        <v>10</v>
      </c>
      <c r="G15" s="13">
        <f>'CLASS RECORD'!CT14</f>
        <v>30</v>
      </c>
      <c r="H15" s="13">
        <f>'CLASS RECORD'!DE14</f>
        <v>10</v>
      </c>
      <c r="I15" s="13">
        <f>'CLASS RECORD'!DF14</f>
        <v>30</v>
      </c>
      <c r="J15" s="13">
        <f>'CLASS RECORD'!DG14</f>
        <v>0</v>
      </c>
      <c r="K15" s="13">
        <f>'CLASS RECORD'!DH14</f>
        <v>10</v>
      </c>
      <c r="L15" s="13">
        <f>'CLASS RECORD'!DI14</f>
        <v>60</v>
      </c>
      <c r="M15" s="13">
        <f>'CLASS RECORD'!DK14</f>
        <v>38</v>
      </c>
      <c r="N15" s="13">
        <f>'CLASS RECORD'!DL14</f>
        <v>98</v>
      </c>
      <c r="O15" s="13">
        <f>'CLASS RECORD'!DW14</f>
        <v>90</v>
      </c>
      <c r="P15" s="13">
        <f>'CLASS RECORD'!DX14</f>
        <v>33.25</v>
      </c>
      <c r="Q15" s="13">
        <f>'CLASS RECORD'!EI14</f>
        <v>10</v>
      </c>
      <c r="R15" s="13">
        <f>'CLASS RECORD'!EJ14</f>
        <v>35</v>
      </c>
      <c r="S15" s="13">
        <f>'CLASS RECORD'!EK14</f>
        <v>10</v>
      </c>
      <c r="T15" s="13">
        <f>'CLASS RECORD'!EL14</f>
        <v>15</v>
      </c>
      <c r="U15" s="13">
        <f>'CLASS RECORD'!EM14</f>
        <v>0</v>
      </c>
      <c r="V15" s="13">
        <f>'CLASS RECORD'!EN14</f>
        <v>15</v>
      </c>
      <c r="W15" s="13">
        <f>'CLASS RECORD'!EO14</f>
        <v>98.25</v>
      </c>
      <c r="X15" s="13">
        <f>'CLASS RECORD'!EP14</f>
        <v>98.15</v>
      </c>
      <c r="Y15" s="71">
        <f>IF('CLASS RECORD'!ER14="Incomplete","INC",IF('CLASS RECORD'!ER14="Failed","5.00",IF('CLASS RECORD'!ER14="Dropped","D",IF('CLASS RECORD'!ER14="Officially Dropped","OD",'CLASS RECORD'!EQ14))))</f>
        <v>1</v>
      </c>
    </row>
    <row r="16" spans="1:25" s="19" customFormat="1" x14ac:dyDescent="0.3">
      <c r="A16" s="13">
        <v>6</v>
      </c>
      <c r="B16" s="13" t="str">
        <f>'CLASS RECORD'!B15</f>
        <v xml:space="preserve">CASTILLO, ANGELO </v>
      </c>
      <c r="C16" s="13" t="str">
        <f>'CLASS RECORD'!C15</f>
        <v>.</v>
      </c>
      <c r="D16" s="13">
        <f>'CLASS RECORD'!CF15</f>
        <v>20</v>
      </c>
      <c r="E16" s="13">
        <f>'CLASS RECORD'!CH15</f>
        <v>30</v>
      </c>
      <c r="F16" s="13">
        <f>'CLASS RECORD'!CS15</f>
        <v>10</v>
      </c>
      <c r="G16" s="13">
        <f>'CLASS RECORD'!CT15</f>
        <v>30</v>
      </c>
      <c r="H16" s="13">
        <f>'CLASS RECORD'!DE15</f>
        <v>10</v>
      </c>
      <c r="I16" s="13">
        <f>'CLASS RECORD'!DF15</f>
        <v>30</v>
      </c>
      <c r="J16" s="13">
        <f>'CLASS RECORD'!DG15</f>
        <v>0</v>
      </c>
      <c r="K16" s="13">
        <f>'CLASS RECORD'!DH15</f>
        <v>10</v>
      </c>
      <c r="L16" s="13">
        <f>'CLASS RECORD'!DI15</f>
        <v>60</v>
      </c>
      <c r="M16" s="13">
        <f>'CLASS RECORD'!DK15</f>
        <v>38</v>
      </c>
      <c r="N16" s="13">
        <f>'CLASS RECORD'!DL15</f>
        <v>98</v>
      </c>
      <c r="O16" s="13">
        <f>'CLASS RECORD'!DW15</f>
        <v>90</v>
      </c>
      <c r="P16" s="13">
        <f>'CLASS RECORD'!DX15</f>
        <v>33.25</v>
      </c>
      <c r="Q16" s="13">
        <f>'CLASS RECORD'!EI15</f>
        <v>10</v>
      </c>
      <c r="R16" s="13">
        <f>'CLASS RECORD'!EJ15</f>
        <v>35</v>
      </c>
      <c r="S16" s="13">
        <f>'CLASS RECORD'!EK15</f>
        <v>10</v>
      </c>
      <c r="T16" s="13">
        <f>'CLASS RECORD'!EL15</f>
        <v>15</v>
      </c>
      <c r="U16" s="13">
        <f>'CLASS RECORD'!EM15</f>
        <v>0</v>
      </c>
      <c r="V16" s="13">
        <f>'CLASS RECORD'!EN15</f>
        <v>15</v>
      </c>
      <c r="W16" s="13">
        <f>'CLASS RECORD'!EO15</f>
        <v>98.25</v>
      </c>
      <c r="X16" s="13">
        <f>'CLASS RECORD'!EP15</f>
        <v>98.15</v>
      </c>
      <c r="Y16" s="71">
        <f>IF('CLASS RECORD'!ER15="Incomplete","INC",IF('CLASS RECORD'!ER15="Failed","5.00",IF('CLASS RECORD'!ER15="Dropped","D",IF('CLASS RECORD'!ER15="Officially Dropped","OD",'CLASS RECORD'!EQ15))))</f>
        <v>1</v>
      </c>
    </row>
    <row r="17" spans="1:25" s="19" customFormat="1" x14ac:dyDescent="0.3">
      <c r="A17" s="13">
        <v>7</v>
      </c>
      <c r="B17" s="13" t="str">
        <f>'CLASS RECORD'!B16</f>
        <v>CAABAY, ALLAN</v>
      </c>
      <c r="C17" s="13" t="str">
        <f>'CLASS RECORD'!C16</f>
        <v>.</v>
      </c>
      <c r="D17" s="13">
        <f>'CLASS RECORD'!CF16</f>
        <v>20</v>
      </c>
      <c r="E17" s="13">
        <f>'CLASS RECORD'!CH16</f>
        <v>30</v>
      </c>
      <c r="F17" s="13">
        <f>'CLASS RECORD'!CS16</f>
        <v>10</v>
      </c>
      <c r="G17" s="13">
        <f>'CLASS RECORD'!CT16</f>
        <v>30</v>
      </c>
      <c r="H17" s="13">
        <f>'CLASS RECORD'!DE16</f>
        <v>10</v>
      </c>
      <c r="I17" s="13">
        <f>'CLASS RECORD'!DF16</f>
        <v>30</v>
      </c>
      <c r="J17" s="13">
        <f>'CLASS RECORD'!DG16</f>
        <v>0</v>
      </c>
      <c r="K17" s="13">
        <f>'CLASS RECORD'!DH16</f>
        <v>10</v>
      </c>
      <c r="L17" s="13">
        <f>'CLASS RECORD'!DI16</f>
        <v>60</v>
      </c>
      <c r="M17" s="13">
        <f>'CLASS RECORD'!DK16</f>
        <v>36</v>
      </c>
      <c r="N17" s="13">
        <f>'CLASS RECORD'!DL16</f>
        <v>96</v>
      </c>
      <c r="O17" s="13">
        <f>'CLASS RECORD'!DW16</f>
        <v>80</v>
      </c>
      <c r="P17" s="13">
        <f>'CLASS RECORD'!DX16</f>
        <v>31.499999999999996</v>
      </c>
      <c r="Q17" s="13">
        <f>'CLASS RECORD'!EI16</f>
        <v>10</v>
      </c>
      <c r="R17" s="13">
        <f>'CLASS RECORD'!EJ16</f>
        <v>35</v>
      </c>
      <c r="S17" s="13">
        <f>'CLASS RECORD'!EK16</f>
        <v>10</v>
      </c>
      <c r="T17" s="13">
        <f>'CLASS RECORD'!EL16</f>
        <v>15</v>
      </c>
      <c r="U17" s="13">
        <f>'CLASS RECORD'!EM16</f>
        <v>0</v>
      </c>
      <c r="V17" s="13">
        <f>'CLASS RECORD'!EN16</f>
        <v>15</v>
      </c>
      <c r="W17" s="13">
        <f>'CLASS RECORD'!EO16</f>
        <v>96.5</v>
      </c>
      <c r="X17" s="13">
        <f>'CLASS RECORD'!EP16</f>
        <v>96.300000000000011</v>
      </c>
      <c r="Y17" s="71">
        <f>IF('CLASS RECORD'!ER16="Incomplete","INC",IF('CLASS RECORD'!ER16="Failed","5.00",IF('CLASS RECORD'!ER16="Dropped","D",IF('CLASS RECORD'!ER16="Officially Dropped","OD",'CLASS RECORD'!EQ16))))</f>
        <v>1.25</v>
      </c>
    </row>
    <row r="18" spans="1:25" s="19" customFormat="1" x14ac:dyDescent="0.3">
      <c r="A18" s="13">
        <v>8</v>
      </c>
      <c r="B18" s="13" t="str">
        <f>'CLASS RECORD'!B17</f>
        <v>CABREROS, JOSEPH</v>
      </c>
      <c r="C18" s="13" t="str">
        <f>'CLASS RECORD'!C17</f>
        <v>.</v>
      </c>
      <c r="D18" s="13">
        <f>'CLASS RECORD'!CF17</f>
        <v>20</v>
      </c>
      <c r="E18" s="13">
        <f>'CLASS RECORD'!CH17</f>
        <v>30</v>
      </c>
      <c r="F18" s="13">
        <f>'CLASS RECORD'!CS17</f>
        <v>10</v>
      </c>
      <c r="G18" s="13">
        <f>'CLASS RECORD'!CT17</f>
        <v>30</v>
      </c>
      <c r="H18" s="13">
        <f>'CLASS RECORD'!DE17</f>
        <v>10</v>
      </c>
      <c r="I18" s="13">
        <f>'CLASS RECORD'!DF17</f>
        <v>30</v>
      </c>
      <c r="J18" s="13">
        <f>'CLASS RECORD'!DG17</f>
        <v>0</v>
      </c>
      <c r="K18" s="13">
        <f>'CLASS RECORD'!DH17</f>
        <v>10</v>
      </c>
      <c r="L18" s="13">
        <f>'CLASS RECORD'!DI17</f>
        <v>60</v>
      </c>
      <c r="M18" s="13">
        <f>'CLASS RECORD'!DK17</f>
        <v>36</v>
      </c>
      <c r="N18" s="13">
        <f>'CLASS RECORD'!DL17</f>
        <v>96</v>
      </c>
      <c r="O18" s="13">
        <f>'CLASS RECORD'!DW17</f>
        <v>80</v>
      </c>
      <c r="P18" s="13">
        <f>'CLASS RECORD'!DX17</f>
        <v>31.499999999999996</v>
      </c>
      <c r="Q18" s="13">
        <f>'CLASS RECORD'!EI17</f>
        <v>10</v>
      </c>
      <c r="R18" s="13">
        <f>'CLASS RECORD'!EJ17</f>
        <v>35</v>
      </c>
      <c r="S18" s="13">
        <f>'CLASS RECORD'!EK17</f>
        <v>10</v>
      </c>
      <c r="T18" s="13">
        <f>'CLASS RECORD'!EL17</f>
        <v>15</v>
      </c>
      <c r="U18" s="13">
        <f>'CLASS RECORD'!EM17</f>
        <v>0</v>
      </c>
      <c r="V18" s="13">
        <f>'CLASS RECORD'!EN17</f>
        <v>15</v>
      </c>
      <c r="W18" s="13">
        <f>'CLASS RECORD'!EO17</f>
        <v>96.5</v>
      </c>
      <c r="X18" s="13">
        <f>'CLASS RECORD'!EP17</f>
        <v>96.300000000000011</v>
      </c>
      <c r="Y18" s="71">
        <f>IF('CLASS RECORD'!ER17="Incomplete","INC",IF('CLASS RECORD'!ER17="Failed","5.00",IF('CLASS RECORD'!ER17="Dropped","D",IF('CLASS RECORD'!ER17="Officially Dropped","OD",'CLASS RECORD'!EQ17))))</f>
        <v>1.25</v>
      </c>
    </row>
    <row r="19" spans="1:25" s="19" customFormat="1" x14ac:dyDescent="0.3">
      <c r="A19" s="13">
        <v>9</v>
      </c>
      <c r="B19" s="13" t="str">
        <f>'CLASS RECORD'!B18</f>
        <v xml:space="preserve">CAPILLAN, RHUMAR </v>
      </c>
      <c r="C19" s="13" t="str">
        <f>'CLASS RECORD'!C18</f>
        <v>.</v>
      </c>
      <c r="D19" s="13">
        <f>'CLASS RECORD'!CF18</f>
        <v>20</v>
      </c>
      <c r="E19" s="13">
        <f>'CLASS RECORD'!CH18</f>
        <v>30</v>
      </c>
      <c r="F19" s="13">
        <f>'CLASS RECORD'!CS18</f>
        <v>10</v>
      </c>
      <c r="G19" s="13">
        <f>'CLASS RECORD'!CT18</f>
        <v>30</v>
      </c>
      <c r="H19" s="13">
        <f>'CLASS RECORD'!DE18</f>
        <v>10</v>
      </c>
      <c r="I19" s="13">
        <f>'CLASS RECORD'!DF18</f>
        <v>30</v>
      </c>
      <c r="J19" s="13">
        <f>'CLASS RECORD'!DG18</f>
        <v>0</v>
      </c>
      <c r="K19" s="13">
        <f>'CLASS RECORD'!DH18</f>
        <v>10</v>
      </c>
      <c r="L19" s="13">
        <f>'CLASS RECORD'!DI18</f>
        <v>60</v>
      </c>
      <c r="M19" s="13">
        <f>'CLASS RECORD'!DK18</f>
        <v>36</v>
      </c>
      <c r="N19" s="13">
        <f>'CLASS RECORD'!DL18</f>
        <v>96</v>
      </c>
      <c r="O19" s="13">
        <f>'CLASS RECORD'!DW18</f>
        <v>80</v>
      </c>
      <c r="P19" s="13">
        <f>'CLASS RECORD'!DX18</f>
        <v>31.499999999999996</v>
      </c>
      <c r="Q19" s="13">
        <f>'CLASS RECORD'!EI18</f>
        <v>10</v>
      </c>
      <c r="R19" s="13">
        <f>'CLASS RECORD'!EJ18</f>
        <v>35</v>
      </c>
      <c r="S19" s="13">
        <f>'CLASS RECORD'!EK18</f>
        <v>10</v>
      </c>
      <c r="T19" s="13">
        <f>'CLASS RECORD'!EL18</f>
        <v>15</v>
      </c>
      <c r="U19" s="13">
        <f>'CLASS RECORD'!EM18</f>
        <v>0</v>
      </c>
      <c r="V19" s="13">
        <f>'CLASS RECORD'!EN18</f>
        <v>15</v>
      </c>
      <c r="W19" s="13">
        <f>'CLASS RECORD'!EO18</f>
        <v>96.5</v>
      </c>
      <c r="X19" s="13">
        <f>'CLASS RECORD'!EP18</f>
        <v>96.300000000000011</v>
      </c>
      <c r="Y19" s="71">
        <f>IF('CLASS RECORD'!ER18="Incomplete","INC",IF('CLASS RECORD'!ER18="Failed","5.00",IF('CLASS RECORD'!ER18="Dropped","D",IF('CLASS RECORD'!ER18="Officially Dropped","OD",'CLASS RECORD'!EQ18))))</f>
        <v>1.25</v>
      </c>
    </row>
    <row r="20" spans="1:25" s="19" customFormat="1" x14ac:dyDescent="0.3">
      <c r="A20" s="13">
        <v>10</v>
      </c>
      <c r="B20" s="13" t="str">
        <f>'CLASS RECORD'!B19</f>
        <v xml:space="preserve">CUADRO, REYMARK </v>
      </c>
      <c r="C20" s="13" t="str">
        <f>'CLASS RECORD'!C19</f>
        <v>.</v>
      </c>
      <c r="D20" s="13">
        <f>'CLASS RECORD'!CF19</f>
        <v>20</v>
      </c>
      <c r="E20" s="13">
        <f>'CLASS RECORD'!CH19</f>
        <v>30</v>
      </c>
      <c r="F20" s="13">
        <f>'CLASS RECORD'!CS19</f>
        <v>10</v>
      </c>
      <c r="G20" s="13">
        <f>'CLASS RECORD'!CT19</f>
        <v>30</v>
      </c>
      <c r="H20" s="13">
        <f>'CLASS RECORD'!DE19</f>
        <v>10</v>
      </c>
      <c r="I20" s="13">
        <f>'CLASS RECORD'!DF19</f>
        <v>30</v>
      </c>
      <c r="J20" s="13">
        <f>'CLASS RECORD'!DG19</f>
        <v>0</v>
      </c>
      <c r="K20" s="13">
        <f>'CLASS RECORD'!DH19</f>
        <v>10</v>
      </c>
      <c r="L20" s="13">
        <f>'CLASS RECORD'!DI19</f>
        <v>60</v>
      </c>
      <c r="M20" s="13">
        <f>'CLASS RECORD'!DK19</f>
        <v>38</v>
      </c>
      <c r="N20" s="13">
        <f>'CLASS RECORD'!DL19</f>
        <v>98</v>
      </c>
      <c r="O20" s="13">
        <f>'CLASS RECORD'!DW19</f>
        <v>90</v>
      </c>
      <c r="P20" s="13">
        <f>'CLASS RECORD'!DX19</f>
        <v>33.25</v>
      </c>
      <c r="Q20" s="13">
        <f>'CLASS RECORD'!EI19</f>
        <v>10</v>
      </c>
      <c r="R20" s="13">
        <f>'CLASS RECORD'!EJ19</f>
        <v>35</v>
      </c>
      <c r="S20" s="13">
        <f>'CLASS RECORD'!EK19</f>
        <v>10</v>
      </c>
      <c r="T20" s="13">
        <f>'CLASS RECORD'!EL19</f>
        <v>15</v>
      </c>
      <c r="U20" s="13">
        <f>'CLASS RECORD'!EM19</f>
        <v>0</v>
      </c>
      <c r="V20" s="13">
        <f>'CLASS RECORD'!EN19</f>
        <v>15</v>
      </c>
      <c r="W20" s="13">
        <f>'CLASS RECORD'!EO19</f>
        <v>98.25</v>
      </c>
      <c r="X20" s="13">
        <f>'CLASS RECORD'!EP19</f>
        <v>98.15</v>
      </c>
      <c r="Y20" s="71">
        <f>IF('CLASS RECORD'!ER19="Incomplete","INC",IF('CLASS RECORD'!ER19="Failed","5.00",IF('CLASS RECORD'!ER19="Dropped","D",IF('CLASS RECORD'!ER19="Officially Dropped","OD",'CLASS RECORD'!EQ19))))</f>
        <v>1</v>
      </c>
    </row>
    <row r="21" spans="1:25" s="19" customFormat="1" x14ac:dyDescent="0.3">
      <c r="A21" s="13">
        <v>11</v>
      </c>
      <c r="B21" s="13" t="str">
        <f>'CLASS RECORD'!B20</f>
        <v>DE LEON, CHAVIT</v>
      </c>
      <c r="C21" s="13" t="str">
        <f>'CLASS RECORD'!C20</f>
        <v>.</v>
      </c>
      <c r="D21" s="13">
        <f>'CLASS RECORD'!CF20</f>
        <v>20</v>
      </c>
      <c r="E21" s="13">
        <f>'CLASS RECORD'!CH20</f>
        <v>30</v>
      </c>
      <c r="F21" s="13">
        <f>'CLASS RECORD'!CS20</f>
        <v>10</v>
      </c>
      <c r="G21" s="13">
        <f>'CLASS RECORD'!CT20</f>
        <v>30</v>
      </c>
      <c r="H21" s="13">
        <f>'CLASS RECORD'!DE20</f>
        <v>10</v>
      </c>
      <c r="I21" s="13">
        <f>'CLASS RECORD'!DF20</f>
        <v>30</v>
      </c>
      <c r="J21" s="13">
        <f>'CLASS RECORD'!DG20</f>
        <v>0</v>
      </c>
      <c r="K21" s="13">
        <f>'CLASS RECORD'!DH20</f>
        <v>10</v>
      </c>
      <c r="L21" s="13">
        <f>'CLASS RECORD'!DI20</f>
        <v>60</v>
      </c>
      <c r="M21" s="13">
        <f>'CLASS RECORD'!DK20</f>
        <v>36</v>
      </c>
      <c r="N21" s="13">
        <f>'CLASS RECORD'!DL20</f>
        <v>96</v>
      </c>
      <c r="O21" s="13">
        <f>'CLASS RECORD'!DW20</f>
        <v>80</v>
      </c>
      <c r="P21" s="13">
        <f>'CLASS RECORD'!DX20</f>
        <v>31.499999999999996</v>
      </c>
      <c r="Q21" s="13">
        <f>'CLASS RECORD'!EI20</f>
        <v>10</v>
      </c>
      <c r="R21" s="13">
        <f>'CLASS RECORD'!EJ20</f>
        <v>35</v>
      </c>
      <c r="S21" s="13">
        <f>'CLASS RECORD'!EK20</f>
        <v>10</v>
      </c>
      <c r="T21" s="13">
        <f>'CLASS RECORD'!EL20</f>
        <v>15</v>
      </c>
      <c r="U21" s="13">
        <f>'CLASS RECORD'!EM20</f>
        <v>0</v>
      </c>
      <c r="V21" s="13">
        <f>'CLASS RECORD'!EN20</f>
        <v>15</v>
      </c>
      <c r="W21" s="13">
        <f>'CLASS RECORD'!EO20</f>
        <v>96.5</v>
      </c>
      <c r="X21" s="13">
        <f>'CLASS RECORD'!EP20</f>
        <v>96.300000000000011</v>
      </c>
      <c r="Y21" s="71">
        <f>IF('CLASS RECORD'!ER20="Incomplete","INC",IF('CLASS RECORD'!ER20="Failed","5.00",IF('CLASS RECORD'!ER20="Dropped","D",IF('CLASS RECORD'!ER20="Officially Dropped","OD",'CLASS RECORD'!EQ20))))</f>
        <v>1.25</v>
      </c>
    </row>
    <row r="22" spans="1:25" s="19" customFormat="1" x14ac:dyDescent="0.3">
      <c r="A22" s="13">
        <v>12</v>
      </c>
      <c r="B22" s="13" t="str">
        <f>'CLASS RECORD'!B21</f>
        <v xml:space="preserve">ESCOBAR, MARK LOUIE </v>
      </c>
      <c r="C22" s="13" t="str">
        <f>'CLASS RECORD'!C21</f>
        <v>.</v>
      </c>
      <c r="D22" s="13">
        <f>'CLASS RECORD'!CF21</f>
        <v>20</v>
      </c>
      <c r="E22" s="13">
        <f>'CLASS RECORD'!CH21</f>
        <v>30</v>
      </c>
      <c r="F22" s="13">
        <f>'CLASS RECORD'!CS21</f>
        <v>10</v>
      </c>
      <c r="G22" s="13">
        <f>'CLASS RECORD'!CT21</f>
        <v>30</v>
      </c>
      <c r="H22" s="13">
        <f>'CLASS RECORD'!DE21</f>
        <v>10</v>
      </c>
      <c r="I22" s="13">
        <f>'CLASS RECORD'!DF21</f>
        <v>30</v>
      </c>
      <c r="J22" s="13">
        <f>'CLASS RECORD'!DG21</f>
        <v>0</v>
      </c>
      <c r="K22" s="13">
        <f>'CLASS RECORD'!DH21</f>
        <v>10</v>
      </c>
      <c r="L22" s="13">
        <f>'CLASS RECORD'!DI21</f>
        <v>60</v>
      </c>
      <c r="M22" s="13">
        <f>'CLASS RECORD'!DK21</f>
        <v>36</v>
      </c>
      <c r="N22" s="13">
        <f>'CLASS RECORD'!DL21</f>
        <v>96</v>
      </c>
      <c r="O22" s="13">
        <f>'CLASS RECORD'!DW21</f>
        <v>80</v>
      </c>
      <c r="P22" s="13">
        <f>'CLASS RECORD'!DX21</f>
        <v>31.499999999999996</v>
      </c>
      <c r="Q22" s="13">
        <f>'CLASS RECORD'!EI21</f>
        <v>10</v>
      </c>
      <c r="R22" s="13">
        <f>'CLASS RECORD'!EJ21</f>
        <v>35</v>
      </c>
      <c r="S22" s="13">
        <f>'CLASS RECORD'!EK21</f>
        <v>10</v>
      </c>
      <c r="T22" s="13">
        <f>'CLASS RECORD'!EL21</f>
        <v>15</v>
      </c>
      <c r="U22" s="13">
        <f>'CLASS RECORD'!EM21</f>
        <v>0</v>
      </c>
      <c r="V22" s="13">
        <f>'CLASS RECORD'!EN21</f>
        <v>15</v>
      </c>
      <c r="W22" s="13">
        <f>'CLASS RECORD'!EO21</f>
        <v>96.5</v>
      </c>
      <c r="X22" s="13">
        <f>'CLASS RECORD'!EP21</f>
        <v>96.300000000000011</v>
      </c>
      <c r="Y22" s="71">
        <f>IF('CLASS RECORD'!ER21="Incomplete","INC",IF('CLASS RECORD'!ER21="Failed","5.00",IF('CLASS RECORD'!ER21="Dropped","D",IF('CLASS RECORD'!ER21="Officially Dropped","OD",'CLASS RECORD'!EQ21))))</f>
        <v>1.25</v>
      </c>
    </row>
    <row r="23" spans="1:25" s="19" customFormat="1" x14ac:dyDescent="0.3">
      <c r="A23" s="13">
        <v>13</v>
      </c>
      <c r="B23" s="13" t="str">
        <f>'CLASS RECORD'!B22</f>
        <v>GATCHALIAN, LAURENCE</v>
      </c>
      <c r="C23" s="13" t="str">
        <f>'CLASS RECORD'!C22</f>
        <v>.</v>
      </c>
      <c r="D23" s="13">
        <f>'CLASS RECORD'!CF22</f>
        <v>20</v>
      </c>
      <c r="E23" s="13">
        <f>'CLASS RECORD'!CH22</f>
        <v>30</v>
      </c>
      <c r="F23" s="13">
        <f>'CLASS RECORD'!CS22</f>
        <v>10</v>
      </c>
      <c r="G23" s="13">
        <f>'CLASS RECORD'!CT22</f>
        <v>30</v>
      </c>
      <c r="H23" s="13">
        <f>'CLASS RECORD'!DE22</f>
        <v>10</v>
      </c>
      <c r="I23" s="13">
        <f>'CLASS RECORD'!DF22</f>
        <v>30</v>
      </c>
      <c r="J23" s="13">
        <f>'CLASS RECORD'!DG22</f>
        <v>0</v>
      </c>
      <c r="K23" s="13">
        <f>'CLASS RECORD'!DH22</f>
        <v>10</v>
      </c>
      <c r="L23" s="13">
        <f>'CLASS RECORD'!DI22</f>
        <v>60</v>
      </c>
      <c r="M23" s="13">
        <f>'CLASS RECORD'!DK22</f>
        <v>38</v>
      </c>
      <c r="N23" s="13">
        <f>'CLASS RECORD'!DL22</f>
        <v>98</v>
      </c>
      <c r="O23" s="13">
        <f>'CLASS RECORD'!DW22</f>
        <v>90</v>
      </c>
      <c r="P23" s="13">
        <f>'CLASS RECORD'!DX22</f>
        <v>33.25</v>
      </c>
      <c r="Q23" s="13">
        <f>'CLASS RECORD'!EI22</f>
        <v>0</v>
      </c>
      <c r="R23" s="13">
        <f>'CLASS RECORD'!EJ22</f>
        <v>17.5</v>
      </c>
      <c r="S23" s="13">
        <f>'CLASS RECORD'!EK22</f>
        <v>0</v>
      </c>
      <c r="T23" s="13">
        <f>'CLASS RECORD'!EL22</f>
        <v>7.5</v>
      </c>
      <c r="U23" s="13">
        <f>'CLASS RECORD'!EM22</f>
        <v>0</v>
      </c>
      <c r="V23" s="13">
        <f>'CLASS RECORD'!EN22</f>
        <v>15</v>
      </c>
      <c r="W23" s="13">
        <f>'CLASS RECORD'!EO22</f>
        <v>73.25</v>
      </c>
      <c r="X23" s="13">
        <f>'CLASS RECORD'!EP22</f>
        <v>83.15</v>
      </c>
      <c r="Y23" s="71">
        <f>IF('CLASS RECORD'!ER22="Incomplete","INC",IF('CLASS RECORD'!ER22="Failed","5.00",IF('CLASS RECORD'!ER22="Dropped","D",IF('CLASS RECORD'!ER22="Officially Dropped","OD",'CLASS RECORD'!EQ22))))</f>
        <v>2.25</v>
      </c>
    </row>
    <row r="24" spans="1:25" s="19" customFormat="1" x14ac:dyDescent="0.3">
      <c r="A24" s="13">
        <v>14</v>
      </c>
      <c r="B24" s="13" t="str">
        <f>'CLASS RECORD'!B23</f>
        <v xml:space="preserve">LIBERATO, L-JAY </v>
      </c>
      <c r="C24" s="13" t="str">
        <f>'CLASS RECORD'!C23</f>
        <v>.</v>
      </c>
      <c r="D24" s="13">
        <f>'CLASS RECORD'!CF23</f>
        <v>20</v>
      </c>
      <c r="E24" s="13">
        <f>'CLASS RECORD'!CH23</f>
        <v>30</v>
      </c>
      <c r="F24" s="13">
        <f>'CLASS RECORD'!CS23</f>
        <v>10</v>
      </c>
      <c r="G24" s="13">
        <f>'CLASS RECORD'!CT23</f>
        <v>30</v>
      </c>
      <c r="H24" s="13">
        <f>'CLASS RECORD'!DE23</f>
        <v>10</v>
      </c>
      <c r="I24" s="13">
        <f>'CLASS RECORD'!DF23</f>
        <v>30</v>
      </c>
      <c r="J24" s="13">
        <f>'CLASS RECORD'!DG23</f>
        <v>0</v>
      </c>
      <c r="K24" s="13">
        <f>'CLASS RECORD'!DH23</f>
        <v>10</v>
      </c>
      <c r="L24" s="13">
        <f>'CLASS RECORD'!DI23</f>
        <v>60</v>
      </c>
      <c r="M24" s="13">
        <f>'CLASS RECORD'!DK23</f>
        <v>38</v>
      </c>
      <c r="N24" s="13">
        <f>'CLASS RECORD'!DL23</f>
        <v>98</v>
      </c>
      <c r="O24" s="13">
        <f>'CLASS RECORD'!DW23</f>
        <v>90</v>
      </c>
      <c r="P24" s="13">
        <f>'CLASS RECORD'!DX23</f>
        <v>33.25</v>
      </c>
      <c r="Q24" s="13">
        <f>'CLASS RECORD'!EI23</f>
        <v>10</v>
      </c>
      <c r="R24" s="13">
        <f>'CLASS RECORD'!EJ23</f>
        <v>35</v>
      </c>
      <c r="S24" s="13">
        <f>'CLASS RECORD'!EK23</f>
        <v>10</v>
      </c>
      <c r="T24" s="13">
        <f>'CLASS RECORD'!EL23</f>
        <v>15</v>
      </c>
      <c r="U24" s="13">
        <f>'CLASS RECORD'!EM23</f>
        <v>0</v>
      </c>
      <c r="V24" s="13">
        <f>'CLASS RECORD'!EN23</f>
        <v>15</v>
      </c>
      <c r="W24" s="13">
        <f>'CLASS RECORD'!EO23</f>
        <v>98.25</v>
      </c>
      <c r="X24" s="13">
        <f>'CLASS RECORD'!EP23</f>
        <v>98.15</v>
      </c>
      <c r="Y24" s="71">
        <f>IF('CLASS RECORD'!ER23="Incomplete","INC",IF('CLASS RECORD'!ER23="Failed","5.00",IF('CLASS RECORD'!ER23="Dropped","D",IF('CLASS RECORD'!ER23="Officially Dropped","OD",'CLASS RECORD'!EQ23))))</f>
        <v>1</v>
      </c>
    </row>
    <row r="25" spans="1:25" s="19" customFormat="1" x14ac:dyDescent="0.3">
      <c r="A25" s="13">
        <v>15</v>
      </c>
      <c r="B25" s="13" t="str">
        <f>'CLASS RECORD'!B24</f>
        <v xml:space="preserve">MEDINA, MARK ANTHONY  </v>
      </c>
      <c r="C25" s="13" t="str">
        <f>'CLASS RECORD'!C24</f>
        <v>.</v>
      </c>
      <c r="D25" s="13">
        <f>'CLASS RECORD'!CF24</f>
        <v>20</v>
      </c>
      <c r="E25" s="13">
        <f>'CLASS RECORD'!CH24</f>
        <v>30</v>
      </c>
      <c r="F25" s="13">
        <f>'CLASS RECORD'!CS24</f>
        <v>10</v>
      </c>
      <c r="G25" s="13">
        <f>'CLASS RECORD'!CT24</f>
        <v>30</v>
      </c>
      <c r="H25" s="13">
        <f>'CLASS RECORD'!DE24</f>
        <v>10</v>
      </c>
      <c r="I25" s="13">
        <f>'CLASS RECORD'!DF24</f>
        <v>30</v>
      </c>
      <c r="J25" s="13">
        <f>'CLASS RECORD'!DG24</f>
        <v>0</v>
      </c>
      <c r="K25" s="13">
        <f>'CLASS RECORD'!DH24</f>
        <v>10</v>
      </c>
      <c r="L25" s="13">
        <f>'CLASS RECORD'!DI24</f>
        <v>60</v>
      </c>
      <c r="M25" s="13">
        <f>'CLASS RECORD'!DK24</f>
        <v>36</v>
      </c>
      <c r="N25" s="13">
        <f>'CLASS RECORD'!DL24</f>
        <v>96</v>
      </c>
      <c r="O25" s="13">
        <f>'CLASS RECORD'!DW24</f>
        <v>80</v>
      </c>
      <c r="P25" s="13">
        <f>'CLASS RECORD'!DX24</f>
        <v>31.499999999999996</v>
      </c>
      <c r="Q25" s="13">
        <f>'CLASS RECORD'!EI24</f>
        <v>10</v>
      </c>
      <c r="R25" s="13">
        <f>'CLASS RECORD'!EJ24</f>
        <v>35</v>
      </c>
      <c r="S25" s="13">
        <f>'CLASS RECORD'!EK24</f>
        <v>10</v>
      </c>
      <c r="T25" s="13">
        <f>'CLASS RECORD'!EL24</f>
        <v>15</v>
      </c>
      <c r="U25" s="13">
        <f>'CLASS RECORD'!EM24</f>
        <v>0</v>
      </c>
      <c r="V25" s="13">
        <f>'CLASS RECORD'!EN24</f>
        <v>15</v>
      </c>
      <c r="W25" s="13">
        <f>'CLASS RECORD'!EO24</f>
        <v>96.5</v>
      </c>
      <c r="X25" s="13">
        <f>'CLASS RECORD'!EP24</f>
        <v>96.300000000000011</v>
      </c>
      <c r="Y25" s="71">
        <f>IF('CLASS RECORD'!ER24="Incomplete","INC",IF('CLASS RECORD'!ER24="Failed","5.00",IF('CLASS RECORD'!ER24="Dropped","D",IF('CLASS RECORD'!ER24="Officially Dropped","OD",'CLASS RECORD'!EQ24))))</f>
        <v>1.25</v>
      </c>
    </row>
    <row r="26" spans="1:25" s="19" customFormat="1" x14ac:dyDescent="0.3">
      <c r="A26" s="13">
        <v>16</v>
      </c>
      <c r="B26" s="13" t="str">
        <f>'CLASS RECORD'!B25</f>
        <v>MONTERO, KENT CHRISTIAN</v>
      </c>
      <c r="C26" s="13" t="str">
        <f>'CLASS RECORD'!C25</f>
        <v>.</v>
      </c>
      <c r="D26" s="13">
        <f>'CLASS RECORD'!CF25</f>
        <v>20</v>
      </c>
      <c r="E26" s="13">
        <f>'CLASS RECORD'!CH25</f>
        <v>30</v>
      </c>
      <c r="F26" s="13">
        <f>'CLASS RECORD'!CS25</f>
        <v>10</v>
      </c>
      <c r="G26" s="13">
        <f>'CLASS RECORD'!CT25</f>
        <v>30</v>
      </c>
      <c r="H26" s="13">
        <f>'CLASS RECORD'!DE25</f>
        <v>10</v>
      </c>
      <c r="I26" s="13">
        <f>'CLASS RECORD'!DF25</f>
        <v>30</v>
      </c>
      <c r="J26" s="13">
        <f>'CLASS RECORD'!DG25</f>
        <v>0</v>
      </c>
      <c r="K26" s="13">
        <f>'CLASS RECORD'!DH25</f>
        <v>10</v>
      </c>
      <c r="L26" s="13">
        <f>'CLASS RECORD'!DI25</f>
        <v>60</v>
      </c>
      <c r="M26" s="13">
        <f>'CLASS RECORD'!DK25</f>
        <v>36</v>
      </c>
      <c r="N26" s="13">
        <f>'CLASS RECORD'!DL25</f>
        <v>96</v>
      </c>
      <c r="O26" s="13">
        <f>'CLASS RECORD'!DW25</f>
        <v>80</v>
      </c>
      <c r="P26" s="13">
        <f>'CLASS RECORD'!DX25</f>
        <v>31.499999999999996</v>
      </c>
      <c r="Q26" s="13">
        <f>'CLASS RECORD'!EI25</f>
        <v>10</v>
      </c>
      <c r="R26" s="13">
        <f>'CLASS RECORD'!EJ25</f>
        <v>35</v>
      </c>
      <c r="S26" s="13">
        <f>'CLASS RECORD'!EK25</f>
        <v>10</v>
      </c>
      <c r="T26" s="13">
        <f>'CLASS RECORD'!EL25</f>
        <v>15</v>
      </c>
      <c r="U26" s="13">
        <f>'CLASS RECORD'!EM25</f>
        <v>0</v>
      </c>
      <c r="V26" s="13">
        <f>'CLASS RECORD'!EN25</f>
        <v>15</v>
      </c>
      <c r="W26" s="13">
        <f>'CLASS RECORD'!EO25</f>
        <v>96.5</v>
      </c>
      <c r="X26" s="13">
        <f>'CLASS RECORD'!EP25</f>
        <v>96.300000000000011</v>
      </c>
      <c r="Y26" s="71">
        <f>IF('CLASS RECORD'!ER25="Incomplete","INC",IF('CLASS RECORD'!ER25="Failed","5.00",IF('CLASS RECORD'!ER25="Dropped","D",IF('CLASS RECORD'!ER25="Officially Dropped","OD",'CLASS RECORD'!EQ25))))</f>
        <v>1.25</v>
      </c>
    </row>
    <row r="27" spans="1:25" s="19" customFormat="1" x14ac:dyDescent="0.3">
      <c r="A27" s="13">
        <v>17</v>
      </c>
      <c r="B27" s="13" t="str">
        <f>'CLASS RECORD'!B26</f>
        <v xml:space="preserve">PALTENG, ANGELO </v>
      </c>
      <c r="C27" s="13" t="str">
        <f>'CLASS RECORD'!C26</f>
        <v>.</v>
      </c>
      <c r="D27" s="13">
        <f>'CLASS RECORD'!CF26</f>
        <v>20</v>
      </c>
      <c r="E27" s="13">
        <f>'CLASS RECORD'!CH26</f>
        <v>30</v>
      </c>
      <c r="F27" s="13">
        <f>'CLASS RECORD'!CS26</f>
        <v>10</v>
      </c>
      <c r="G27" s="13">
        <f>'CLASS RECORD'!CT26</f>
        <v>30</v>
      </c>
      <c r="H27" s="13">
        <f>'CLASS RECORD'!DE26</f>
        <v>10</v>
      </c>
      <c r="I27" s="13">
        <f>'CLASS RECORD'!DF26</f>
        <v>30</v>
      </c>
      <c r="J27" s="13">
        <f>'CLASS RECORD'!DG26</f>
        <v>0</v>
      </c>
      <c r="K27" s="13">
        <f>'CLASS RECORD'!DH26</f>
        <v>10</v>
      </c>
      <c r="L27" s="13">
        <f>'CLASS RECORD'!DI26</f>
        <v>60</v>
      </c>
      <c r="M27" s="13">
        <f>'CLASS RECORD'!DK26</f>
        <v>38</v>
      </c>
      <c r="N27" s="13">
        <f>'CLASS RECORD'!DL26</f>
        <v>98</v>
      </c>
      <c r="O27" s="13">
        <f>'CLASS RECORD'!DW26</f>
        <v>90</v>
      </c>
      <c r="P27" s="13">
        <f>'CLASS RECORD'!DX26</f>
        <v>33.25</v>
      </c>
      <c r="Q27" s="13">
        <f>'CLASS RECORD'!EI26</f>
        <v>10</v>
      </c>
      <c r="R27" s="13">
        <f>'CLASS RECORD'!EJ26</f>
        <v>35</v>
      </c>
      <c r="S27" s="13">
        <f>'CLASS RECORD'!EK26</f>
        <v>10</v>
      </c>
      <c r="T27" s="13">
        <f>'CLASS RECORD'!EL26</f>
        <v>15</v>
      </c>
      <c r="U27" s="13">
        <f>'CLASS RECORD'!EM26</f>
        <v>0</v>
      </c>
      <c r="V27" s="13">
        <f>'CLASS RECORD'!EN26</f>
        <v>15</v>
      </c>
      <c r="W27" s="13">
        <f>'CLASS RECORD'!EO26</f>
        <v>98.25</v>
      </c>
      <c r="X27" s="13">
        <f>'CLASS RECORD'!EP26</f>
        <v>98.15</v>
      </c>
      <c r="Y27" s="71">
        <f>IF('CLASS RECORD'!ER26="Incomplete","INC",IF('CLASS RECORD'!ER26="Failed","5.00",IF('CLASS RECORD'!ER26="Dropped","D",IF('CLASS RECORD'!ER26="Officially Dropped","OD",'CLASS RECORD'!EQ26))))</f>
        <v>1</v>
      </c>
    </row>
    <row r="28" spans="1:25" s="19" customFormat="1" x14ac:dyDescent="0.3">
      <c r="A28" s="13">
        <v>18</v>
      </c>
      <c r="B28" s="13" t="str">
        <f>'CLASS RECORD'!B27</f>
        <v xml:space="preserve">RAPADA, MICHAEL JOHN </v>
      </c>
      <c r="C28" s="13" t="str">
        <f>'CLASS RECORD'!C27</f>
        <v>.</v>
      </c>
      <c r="D28" s="13">
        <f>'CLASS RECORD'!CF27</f>
        <v>20</v>
      </c>
      <c r="E28" s="13">
        <f>'CLASS RECORD'!CH27</f>
        <v>30</v>
      </c>
      <c r="F28" s="13">
        <f>'CLASS RECORD'!CS27</f>
        <v>10</v>
      </c>
      <c r="G28" s="13">
        <f>'CLASS RECORD'!CT27</f>
        <v>30</v>
      </c>
      <c r="H28" s="13">
        <f>'CLASS RECORD'!DE27</f>
        <v>10</v>
      </c>
      <c r="I28" s="13">
        <f>'CLASS RECORD'!DF27</f>
        <v>30</v>
      </c>
      <c r="J28" s="13">
        <f>'CLASS RECORD'!DG27</f>
        <v>0</v>
      </c>
      <c r="K28" s="13">
        <f>'CLASS RECORD'!DH27</f>
        <v>10</v>
      </c>
      <c r="L28" s="13">
        <f>'CLASS RECORD'!DI27</f>
        <v>60</v>
      </c>
      <c r="M28" s="13">
        <f>'CLASS RECORD'!DK27</f>
        <v>38</v>
      </c>
      <c r="N28" s="13">
        <f>'CLASS RECORD'!DL27</f>
        <v>98</v>
      </c>
      <c r="O28" s="13">
        <f>'CLASS RECORD'!DW27</f>
        <v>90</v>
      </c>
      <c r="P28" s="13">
        <f>'CLASS RECORD'!DX27</f>
        <v>33.25</v>
      </c>
      <c r="Q28" s="13">
        <f>'CLASS RECORD'!EI27</f>
        <v>10</v>
      </c>
      <c r="R28" s="13">
        <f>'CLASS RECORD'!EJ27</f>
        <v>35</v>
      </c>
      <c r="S28" s="13">
        <f>'CLASS RECORD'!EK27</f>
        <v>10</v>
      </c>
      <c r="T28" s="13">
        <f>'CLASS RECORD'!EL27</f>
        <v>15</v>
      </c>
      <c r="U28" s="13">
        <f>'CLASS RECORD'!EM27</f>
        <v>0</v>
      </c>
      <c r="V28" s="13">
        <f>'CLASS RECORD'!EN27</f>
        <v>15</v>
      </c>
      <c r="W28" s="13">
        <f>'CLASS RECORD'!EO27</f>
        <v>98.25</v>
      </c>
      <c r="X28" s="13">
        <f>'CLASS RECORD'!EP27</f>
        <v>98.15</v>
      </c>
      <c r="Y28" s="71">
        <f>IF('CLASS RECORD'!ER27="Incomplete","INC",IF('CLASS RECORD'!ER27="Failed","5.00",IF('CLASS RECORD'!ER27="Dropped","D",IF('CLASS RECORD'!ER27="Officially Dropped","OD",'CLASS RECORD'!EQ27))))</f>
        <v>1</v>
      </c>
    </row>
    <row r="29" spans="1:25" s="19" customFormat="1" x14ac:dyDescent="0.3">
      <c r="A29" s="13">
        <v>19</v>
      </c>
      <c r="B29" s="13" t="str">
        <f>'CLASS RECORD'!B28</f>
        <v>VILLALBA, DERICK</v>
      </c>
      <c r="C29" s="13" t="str">
        <f>'CLASS RECORD'!C28</f>
        <v>.</v>
      </c>
      <c r="D29" s="13">
        <f>'CLASS RECORD'!CF28</f>
        <v>20</v>
      </c>
      <c r="E29" s="13">
        <f>'CLASS RECORD'!CH28</f>
        <v>30</v>
      </c>
      <c r="F29" s="13">
        <f>'CLASS RECORD'!CS28</f>
        <v>10</v>
      </c>
      <c r="G29" s="13">
        <f>'CLASS RECORD'!CT28</f>
        <v>30</v>
      </c>
      <c r="H29" s="13">
        <f>'CLASS RECORD'!DE28</f>
        <v>10</v>
      </c>
      <c r="I29" s="13">
        <f>'CLASS RECORD'!DF28</f>
        <v>30</v>
      </c>
      <c r="J29" s="13">
        <f>'CLASS RECORD'!DG28</f>
        <v>0</v>
      </c>
      <c r="K29" s="13">
        <f>'CLASS RECORD'!DH28</f>
        <v>10</v>
      </c>
      <c r="L29" s="13">
        <f>'CLASS RECORD'!DI28</f>
        <v>60</v>
      </c>
      <c r="M29" s="13">
        <f>'CLASS RECORD'!DK28</f>
        <v>36</v>
      </c>
      <c r="N29" s="13">
        <f>'CLASS RECORD'!DL28</f>
        <v>96</v>
      </c>
      <c r="O29" s="13">
        <f>'CLASS RECORD'!DW28</f>
        <v>80</v>
      </c>
      <c r="P29" s="13">
        <f>'CLASS RECORD'!DX28</f>
        <v>31.499999999999996</v>
      </c>
      <c r="Q29" s="13">
        <f>'CLASS RECORD'!EI28</f>
        <v>10</v>
      </c>
      <c r="R29" s="13">
        <f>'CLASS RECORD'!EJ28</f>
        <v>35</v>
      </c>
      <c r="S29" s="13">
        <f>'CLASS RECORD'!EK28</f>
        <v>10</v>
      </c>
      <c r="T29" s="13">
        <f>'CLASS RECORD'!EL28</f>
        <v>15</v>
      </c>
      <c r="U29" s="13">
        <f>'CLASS RECORD'!EM28</f>
        <v>0</v>
      </c>
      <c r="V29" s="13">
        <f>'CLASS RECORD'!EN28</f>
        <v>15</v>
      </c>
      <c r="W29" s="13">
        <f>'CLASS RECORD'!EO28</f>
        <v>96.5</v>
      </c>
      <c r="X29" s="13">
        <f>'CLASS RECORD'!EP28</f>
        <v>96.300000000000011</v>
      </c>
      <c r="Y29" s="71">
        <f>IF('CLASS RECORD'!ER28="Incomplete","INC",IF('CLASS RECORD'!ER28="Failed","5.00",IF('CLASS RECORD'!ER28="Dropped","D",IF('CLASS RECORD'!ER28="Officially Dropped","OD",'CLASS RECORD'!EQ28))))</f>
        <v>1.25</v>
      </c>
    </row>
    <row r="30" spans="1:25" s="19" customFormat="1" x14ac:dyDescent="0.3">
      <c r="A30" s="13">
        <v>20</v>
      </c>
      <c r="B30" s="13" t="str">
        <f>'CLASS RECORD'!B29</f>
        <v>AGATEP, VLLADIMIRA ROSITA</v>
      </c>
      <c r="C30" s="13" t="str">
        <f>'CLASS RECORD'!C29</f>
        <v>.</v>
      </c>
      <c r="D30" s="13">
        <f>'CLASS RECORD'!CF29</f>
        <v>20</v>
      </c>
      <c r="E30" s="13">
        <f>'CLASS RECORD'!CH29</f>
        <v>30</v>
      </c>
      <c r="F30" s="13">
        <f>'CLASS RECORD'!CS29</f>
        <v>10</v>
      </c>
      <c r="G30" s="13">
        <f>'CLASS RECORD'!CT29</f>
        <v>30</v>
      </c>
      <c r="H30" s="13">
        <f>'CLASS RECORD'!DE29</f>
        <v>10</v>
      </c>
      <c r="I30" s="13">
        <f>'CLASS RECORD'!DF29</f>
        <v>30</v>
      </c>
      <c r="J30" s="13">
        <f>'CLASS RECORD'!DG29</f>
        <v>0</v>
      </c>
      <c r="K30" s="13">
        <f>'CLASS RECORD'!DH29</f>
        <v>10</v>
      </c>
      <c r="L30" s="13">
        <f>'CLASS RECORD'!DI29</f>
        <v>60</v>
      </c>
      <c r="M30" s="13">
        <f>'CLASS RECORD'!DK29</f>
        <v>38</v>
      </c>
      <c r="N30" s="13">
        <f>'CLASS RECORD'!DL29</f>
        <v>98</v>
      </c>
      <c r="O30" s="13">
        <f>'CLASS RECORD'!DW29</f>
        <v>90</v>
      </c>
      <c r="P30" s="13">
        <f>'CLASS RECORD'!DX29</f>
        <v>33.25</v>
      </c>
      <c r="Q30" s="13">
        <f>'CLASS RECORD'!EI29</f>
        <v>10</v>
      </c>
      <c r="R30" s="13">
        <f>'CLASS RECORD'!EJ29</f>
        <v>35</v>
      </c>
      <c r="S30" s="13">
        <f>'CLASS RECORD'!EK29</f>
        <v>10</v>
      </c>
      <c r="T30" s="13">
        <f>'CLASS RECORD'!EL29</f>
        <v>15</v>
      </c>
      <c r="U30" s="13">
        <f>'CLASS RECORD'!EM29</f>
        <v>0</v>
      </c>
      <c r="V30" s="13">
        <f>'CLASS RECORD'!EN29</f>
        <v>15</v>
      </c>
      <c r="W30" s="13">
        <f>'CLASS RECORD'!EO29</f>
        <v>98.25</v>
      </c>
      <c r="X30" s="13">
        <f>'CLASS RECORD'!EP29</f>
        <v>98.15</v>
      </c>
      <c r="Y30" s="71">
        <f>IF('CLASS RECORD'!ER29="Incomplete","INC",IF('CLASS RECORD'!ER29="Failed","5.00",IF('CLASS RECORD'!ER29="Dropped","D",IF('CLASS RECORD'!ER29="Officially Dropped","OD",'CLASS RECORD'!EQ29))))</f>
        <v>1</v>
      </c>
    </row>
    <row r="31" spans="1:25" s="19" customFormat="1" x14ac:dyDescent="0.3">
      <c r="A31" s="13">
        <v>21</v>
      </c>
      <c r="B31" s="13" t="str">
        <f>'CLASS RECORD'!B30</f>
        <v>ARCONADO, RACHELLE ANN</v>
      </c>
      <c r="C31" s="13" t="str">
        <f>'CLASS RECORD'!C30</f>
        <v>.</v>
      </c>
      <c r="D31" s="13">
        <f>'CLASS RECORD'!CF30</f>
        <v>20</v>
      </c>
      <c r="E31" s="13">
        <f>'CLASS RECORD'!CH30</f>
        <v>30</v>
      </c>
      <c r="F31" s="13">
        <f>'CLASS RECORD'!CS30</f>
        <v>10</v>
      </c>
      <c r="G31" s="13">
        <f>'CLASS RECORD'!CT30</f>
        <v>30</v>
      </c>
      <c r="H31" s="13">
        <f>'CLASS RECORD'!DE30</f>
        <v>10</v>
      </c>
      <c r="I31" s="13">
        <f>'CLASS RECORD'!DF30</f>
        <v>30</v>
      </c>
      <c r="J31" s="13">
        <f>'CLASS RECORD'!DG30</f>
        <v>0</v>
      </c>
      <c r="K31" s="13">
        <f>'CLASS RECORD'!DH30</f>
        <v>10</v>
      </c>
      <c r="L31" s="13">
        <f>'CLASS RECORD'!DI30</f>
        <v>60</v>
      </c>
      <c r="M31" s="13">
        <f>'CLASS RECORD'!DK30</f>
        <v>38</v>
      </c>
      <c r="N31" s="13">
        <f>'CLASS RECORD'!DL30</f>
        <v>98</v>
      </c>
      <c r="O31" s="13">
        <f>'CLASS RECORD'!DW30</f>
        <v>90</v>
      </c>
      <c r="P31" s="13">
        <f>'CLASS RECORD'!DX30</f>
        <v>33.25</v>
      </c>
      <c r="Q31" s="13">
        <f>'CLASS RECORD'!EI30</f>
        <v>10</v>
      </c>
      <c r="R31" s="13">
        <f>'CLASS RECORD'!EJ30</f>
        <v>35</v>
      </c>
      <c r="S31" s="13">
        <f>'CLASS RECORD'!EK30</f>
        <v>10</v>
      </c>
      <c r="T31" s="13">
        <f>'CLASS RECORD'!EL30</f>
        <v>15</v>
      </c>
      <c r="U31" s="13">
        <f>'CLASS RECORD'!EM30</f>
        <v>0</v>
      </c>
      <c r="V31" s="13">
        <f>'CLASS RECORD'!EN30</f>
        <v>15</v>
      </c>
      <c r="W31" s="13">
        <f>'CLASS RECORD'!EO30</f>
        <v>98.25</v>
      </c>
      <c r="X31" s="13">
        <f>'CLASS RECORD'!EP30</f>
        <v>98.15</v>
      </c>
      <c r="Y31" s="71">
        <f>IF('CLASS RECORD'!ER30="Incomplete","INC",IF('CLASS RECORD'!ER30="Failed","5.00",IF('CLASS RECORD'!ER30="Dropped","D",IF('CLASS RECORD'!ER30="Officially Dropped","OD",'CLASS RECORD'!EQ30))))</f>
        <v>1</v>
      </c>
    </row>
    <row r="32" spans="1:25" s="19" customFormat="1" x14ac:dyDescent="0.3">
      <c r="A32" s="13">
        <v>22</v>
      </c>
      <c r="B32" s="13" t="str">
        <f>'CLASS RECORD'!B31</f>
        <v>ARQUERO, JAMEL</v>
      </c>
      <c r="C32" s="13" t="str">
        <f>'CLASS RECORD'!C31</f>
        <v>.</v>
      </c>
      <c r="D32" s="13">
        <f>'CLASS RECORD'!CF31</f>
        <v>20</v>
      </c>
      <c r="E32" s="13">
        <f>'CLASS RECORD'!CH31</f>
        <v>30</v>
      </c>
      <c r="F32" s="13">
        <f>'CLASS RECORD'!CS31</f>
        <v>10</v>
      </c>
      <c r="G32" s="13">
        <f>'CLASS RECORD'!CT31</f>
        <v>30</v>
      </c>
      <c r="H32" s="13">
        <f>'CLASS RECORD'!DE31</f>
        <v>10</v>
      </c>
      <c r="I32" s="13">
        <f>'CLASS RECORD'!DF31</f>
        <v>30</v>
      </c>
      <c r="J32" s="13">
        <f>'CLASS RECORD'!DG31</f>
        <v>0</v>
      </c>
      <c r="K32" s="13">
        <f>'CLASS RECORD'!DH31</f>
        <v>10</v>
      </c>
      <c r="L32" s="13">
        <f>'CLASS RECORD'!DI31</f>
        <v>60</v>
      </c>
      <c r="M32" s="13">
        <f>'CLASS RECORD'!DK31</f>
        <v>36</v>
      </c>
      <c r="N32" s="13">
        <f>'CLASS RECORD'!DL31</f>
        <v>96</v>
      </c>
      <c r="O32" s="13">
        <f>'CLASS RECORD'!DW31</f>
        <v>80</v>
      </c>
      <c r="P32" s="13">
        <f>'CLASS RECORD'!DX31</f>
        <v>31.499999999999996</v>
      </c>
      <c r="Q32" s="13">
        <f>'CLASS RECORD'!EI31</f>
        <v>10</v>
      </c>
      <c r="R32" s="13">
        <f>'CLASS RECORD'!EJ31</f>
        <v>35</v>
      </c>
      <c r="S32" s="13">
        <f>'CLASS RECORD'!EK31</f>
        <v>10</v>
      </c>
      <c r="T32" s="13">
        <f>'CLASS RECORD'!EL31</f>
        <v>15</v>
      </c>
      <c r="U32" s="13">
        <f>'CLASS RECORD'!EM31</f>
        <v>0</v>
      </c>
      <c r="V32" s="13">
        <f>'CLASS RECORD'!EN31</f>
        <v>15</v>
      </c>
      <c r="W32" s="13">
        <f>'CLASS RECORD'!EO31</f>
        <v>96.5</v>
      </c>
      <c r="X32" s="13">
        <f>'CLASS RECORD'!EP31</f>
        <v>96.300000000000011</v>
      </c>
      <c r="Y32" s="71">
        <f>IF('CLASS RECORD'!ER31="Incomplete","INC",IF('CLASS RECORD'!ER31="Failed","5.00",IF('CLASS RECORD'!ER31="Dropped","D",IF('CLASS RECORD'!ER31="Officially Dropped","OD",'CLASS RECORD'!EQ31))))</f>
        <v>1.25</v>
      </c>
    </row>
    <row r="33" spans="1:25" s="19" customFormat="1" x14ac:dyDescent="0.3">
      <c r="A33" s="13">
        <v>23</v>
      </c>
      <c r="B33" s="13" t="str">
        <f>'CLASS RECORD'!B32</f>
        <v>ANIETA, ANGELICA</v>
      </c>
      <c r="C33" s="13" t="str">
        <f>'CLASS RECORD'!C32</f>
        <v>.</v>
      </c>
      <c r="D33" s="13">
        <f>'CLASS RECORD'!CF32</f>
        <v>20</v>
      </c>
      <c r="E33" s="13">
        <f>'CLASS RECORD'!CH32</f>
        <v>30</v>
      </c>
      <c r="F33" s="13">
        <f>'CLASS RECORD'!CS32</f>
        <v>10</v>
      </c>
      <c r="G33" s="13">
        <f>'CLASS RECORD'!CT32</f>
        <v>30</v>
      </c>
      <c r="H33" s="13">
        <f>'CLASS RECORD'!DE32</f>
        <v>10</v>
      </c>
      <c r="I33" s="13">
        <f>'CLASS RECORD'!DF32</f>
        <v>30</v>
      </c>
      <c r="J33" s="13">
        <f>'CLASS RECORD'!DG32</f>
        <v>0</v>
      </c>
      <c r="K33" s="13">
        <f>'CLASS RECORD'!DH32</f>
        <v>10</v>
      </c>
      <c r="L33" s="13">
        <f>'CLASS RECORD'!DI32</f>
        <v>60</v>
      </c>
      <c r="M33" s="13">
        <f>'CLASS RECORD'!DK32</f>
        <v>36</v>
      </c>
      <c r="N33" s="13">
        <f>'CLASS RECORD'!DL32</f>
        <v>96</v>
      </c>
      <c r="O33" s="13">
        <f>'CLASS RECORD'!DW32</f>
        <v>80</v>
      </c>
      <c r="P33" s="13">
        <f>'CLASS RECORD'!DX32</f>
        <v>31.499999999999996</v>
      </c>
      <c r="Q33" s="13">
        <f>'CLASS RECORD'!EI32</f>
        <v>10</v>
      </c>
      <c r="R33" s="13">
        <f>'CLASS RECORD'!EJ32</f>
        <v>35</v>
      </c>
      <c r="S33" s="13">
        <f>'CLASS RECORD'!EK32</f>
        <v>10</v>
      </c>
      <c r="T33" s="13">
        <f>'CLASS RECORD'!EL32</f>
        <v>15</v>
      </c>
      <c r="U33" s="13">
        <f>'CLASS RECORD'!EM32</f>
        <v>0</v>
      </c>
      <c r="V33" s="13">
        <f>'CLASS RECORD'!EN32</f>
        <v>15</v>
      </c>
      <c r="W33" s="13">
        <f>'CLASS RECORD'!EO32</f>
        <v>96.5</v>
      </c>
      <c r="X33" s="13">
        <f>'CLASS RECORD'!EP32</f>
        <v>96.300000000000011</v>
      </c>
      <c r="Y33" s="71">
        <f>IF('CLASS RECORD'!ER32="Incomplete","INC",IF('CLASS RECORD'!ER32="Failed","5.00",IF('CLASS RECORD'!ER32="Dropped","D",IF('CLASS RECORD'!ER32="Officially Dropped","OD",'CLASS RECORD'!EQ32))))</f>
        <v>1.25</v>
      </c>
    </row>
    <row r="34" spans="1:25" s="19" customFormat="1" x14ac:dyDescent="0.3">
      <c r="A34" s="13">
        <v>24</v>
      </c>
      <c r="B34" s="13" t="str">
        <f>'CLASS RECORD'!B33</f>
        <v>BAYUCA, NEERA</v>
      </c>
      <c r="C34" s="13" t="str">
        <f>'CLASS RECORD'!C33</f>
        <v>.</v>
      </c>
      <c r="D34" s="13">
        <f>'CLASS RECORD'!CF33</f>
        <v>20</v>
      </c>
      <c r="E34" s="13">
        <f>'CLASS RECORD'!CH33</f>
        <v>30</v>
      </c>
      <c r="F34" s="13">
        <f>'CLASS RECORD'!CS33</f>
        <v>10</v>
      </c>
      <c r="G34" s="13">
        <f>'CLASS RECORD'!CT33</f>
        <v>30</v>
      </c>
      <c r="H34" s="13">
        <f>'CLASS RECORD'!DE33</f>
        <v>10</v>
      </c>
      <c r="I34" s="13">
        <f>'CLASS RECORD'!DF33</f>
        <v>30</v>
      </c>
      <c r="J34" s="13">
        <f>'CLASS RECORD'!DG33</f>
        <v>0</v>
      </c>
      <c r="K34" s="13">
        <f>'CLASS RECORD'!DH33</f>
        <v>10</v>
      </c>
      <c r="L34" s="13">
        <f>'CLASS RECORD'!DI33</f>
        <v>60</v>
      </c>
      <c r="M34" s="13">
        <f>'CLASS RECORD'!DK33</f>
        <v>36</v>
      </c>
      <c r="N34" s="13">
        <f>'CLASS RECORD'!DL33</f>
        <v>96</v>
      </c>
      <c r="O34" s="13">
        <f>'CLASS RECORD'!DW33</f>
        <v>80</v>
      </c>
      <c r="P34" s="13">
        <f>'CLASS RECORD'!DX33</f>
        <v>31.499999999999996</v>
      </c>
      <c r="Q34" s="13">
        <f>'CLASS RECORD'!EI33</f>
        <v>10</v>
      </c>
      <c r="R34" s="13">
        <f>'CLASS RECORD'!EJ33</f>
        <v>35</v>
      </c>
      <c r="S34" s="13">
        <f>'CLASS RECORD'!EK33</f>
        <v>10</v>
      </c>
      <c r="T34" s="13">
        <f>'CLASS RECORD'!EL33</f>
        <v>15</v>
      </c>
      <c r="U34" s="13">
        <f>'CLASS RECORD'!EM33</f>
        <v>0</v>
      </c>
      <c r="V34" s="13">
        <f>'CLASS RECORD'!EN33</f>
        <v>15</v>
      </c>
      <c r="W34" s="13">
        <f>'CLASS RECORD'!EO33</f>
        <v>96.5</v>
      </c>
      <c r="X34" s="13">
        <f>'CLASS RECORD'!EP33</f>
        <v>96.300000000000011</v>
      </c>
      <c r="Y34" s="71">
        <f>IF('CLASS RECORD'!ER33="Incomplete","INC",IF('CLASS RECORD'!ER33="Failed","5.00",IF('CLASS RECORD'!ER33="Dropped","D",IF('CLASS RECORD'!ER33="Officially Dropped","OD",'CLASS RECORD'!EQ33))))</f>
        <v>1.25</v>
      </c>
    </row>
    <row r="35" spans="1:25" s="19" customFormat="1" x14ac:dyDescent="0.3">
      <c r="A35" s="13">
        <v>25</v>
      </c>
      <c r="B35" s="13" t="str">
        <f>'CLASS RECORD'!B34</f>
        <v>BRAVO, NICOLE</v>
      </c>
      <c r="C35" s="13" t="str">
        <f>'CLASS RECORD'!C34</f>
        <v>.</v>
      </c>
      <c r="D35" s="13">
        <f>'CLASS RECORD'!CF34</f>
        <v>20</v>
      </c>
      <c r="E35" s="13">
        <f>'CLASS RECORD'!CH34</f>
        <v>30</v>
      </c>
      <c r="F35" s="13">
        <f>'CLASS RECORD'!CS34</f>
        <v>10</v>
      </c>
      <c r="G35" s="13">
        <f>'CLASS RECORD'!CT34</f>
        <v>30</v>
      </c>
      <c r="H35" s="13">
        <f>'CLASS RECORD'!DE34</f>
        <v>10</v>
      </c>
      <c r="I35" s="13">
        <f>'CLASS RECORD'!DF34</f>
        <v>30</v>
      </c>
      <c r="J35" s="13">
        <f>'CLASS RECORD'!DG34</f>
        <v>0</v>
      </c>
      <c r="K35" s="13">
        <f>'CLASS RECORD'!DH34</f>
        <v>10</v>
      </c>
      <c r="L35" s="13">
        <f>'CLASS RECORD'!DI34</f>
        <v>60</v>
      </c>
      <c r="M35" s="13">
        <f>'CLASS RECORD'!DK34</f>
        <v>36</v>
      </c>
      <c r="N35" s="13">
        <f>'CLASS RECORD'!DL34</f>
        <v>96</v>
      </c>
      <c r="O35" s="13">
        <f>'CLASS RECORD'!DW34</f>
        <v>80</v>
      </c>
      <c r="P35" s="13">
        <f>'CLASS RECORD'!DX34</f>
        <v>31.499999999999996</v>
      </c>
      <c r="Q35" s="13">
        <f>'CLASS RECORD'!EI34</f>
        <v>10</v>
      </c>
      <c r="R35" s="13">
        <f>'CLASS RECORD'!EJ34</f>
        <v>35</v>
      </c>
      <c r="S35" s="13">
        <f>'CLASS RECORD'!EK34</f>
        <v>10</v>
      </c>
      <c r="T35" s="13">
        <f>'CLASS RECORD'!EL34</f>
        <v>15</v>
      </c>
      <c r="U35" s="13">
        <f>'CLASS RECORD'!EM34</f>
        <v>0</v>
      </c>
      <c r="V35" s="13">
        <f>'CLASS RECORD'!EN34</f>
        <v>15</v>
      </c>
      <c r="W35" s="13">
        <f>'CLASS RECORD'!EO34</f>
        <v>96.5</v>
      </c>
      <c r="X35" s="13">
        <f>'CLASS RECORD'!EP34</f>
        <v>96.300000000000011</v>
      </c>
      <c r="Y35" s="71">
        <f>IF('CLASS RECORD'!ER34="Incomplete","INC",IF('CLASS RECORD'!ER34="Failed","5.00",IF('CLASS RECORD'!ER34="Dropped","D",IF('CLASS RECORD'!ER34="Officially Dropped","OD",'CLASS RECORD'!EQ34))))</f>
        <v>1.25</v>
      </c>
    </row>
    <row r="36" spans="1:25" x14ac:dyDescent="0.3">
      <c r="A36" s="13">
        <v>26</v>
      </c>
      <c r="B36" s="13" t="str">
        <f>'CLASS RECORD'!B35</f>
        <v>CABANGLAN, SUNSHINE</v>
      </c>
      <c r="C36" s="13" t="str">
        <f>'CLASS RECORD'!C35</f>
        <v>.</v>
      </c>
      <c r="D36" s="13">
        <f>'CLASS RECORD'!CF35</f>
        <v>20</v>
      </c>
      <c r="E36" s="13">
        <f>'CLASS RECORD'!CH35</f>
        <v>30</v>
      </c>
      <c r="F36" s="13">
        <f>'CLASS RECORD'!CS35</f>
        <v>10</v>
      </c>
      <c r="G36" s="13">
        <f>'CLASS RECORD'!CT35</f>
        <v>30</v>
      </c>
      <c r="H36" s="13">
        <f>'CLASS RECORD'!DE35</f>
        <v>10</v>
      </c>
      <c r="I36" s="13">
        <f>'CLASS RECORD'!DF35</f>
        <v>30</v>
      </c>
      <c r="J36" s="13">
        <f>'CLASS RECORD'!DG35</f>
        <v>0</v>
      </c>
      <c r="K36" s="13">
        <f>'CLASS RECORD'!DH35</f>
        <v>10</v>
      </c>
      <c r="L36" s="13">
        <f>'CLASS RECORD'!DI35</f>
        <v>60</v>
      </c>
      <c r="M36" s="13">
        <f>'CLASS RECORD'!DK35</f>
        <v>38</v>
      </c>
      <c r="N36" s="13">
        <f>'CLASS RECORD'!DL35</f>
        <v>98</v>
      </c>
      <c r="O36" s="13">
        <f>'CLASS RECORD'!DW35</f>
        <v>90</v>
      </c>
      <c r="P36" s="13">
        <f>'CLASS RECORD'!DX35</f>
        <v>33.25</v>
      </c>
      <c r="Q36" s="13">
        <f>'CLASS RECORD'!EI35</f>
        <v>10</v>
      </c>
      <c r="R36" s="13">
        <f>'CLASS RECORD'!EJ35</f>
        <v>35</v>
      </c>
      <c r="S36" s="13">
        <f>'CLASS RECORD'!EK35</f>
        <v>10</v>
      </c>
      <c r="T36" s="13">
        <f>'CLASS RECORD'!EL35</f>
        <v>15</v>
      </c>
      <c r="U36" s="13">
        <f>'CLASS RECORD'!EM35</f>
        <v>0</v>
      </c>
      <c r="V36" s="13">
        <f>'CLASS RECORD'!EN35</f>
        <v>15</v>
      </c>
      <c r="W36" s="13">
        <f>'CLASS RECORD'!EO35</f>
        <v>98.25</v>
      </c>
      <c r="X36" s="13">
        <f>'CLASS RECORD'!EP35</f>
        <v>98.15</v>
      </c>
      <c r="Y36" s="71">
        <f>IF('CLASS RECORD'!ER35="Incomplete","INC",IF('CLASS RECORD'!ER35="Failed","5.00",IF('CLASS RECORD'!ER35="Dropped","D",IF('CLASS RECORD'!ER35="Officially Dropped","OD",'CLASS RECORD'!EQ35))))</f>
        <v>1</v>
      </c>
    </row>
    <row r="37" spans="1:25" x14ac:dyDescent="0.3">
      <c r="A37" s="13">
        <v>27</v>
      </c>
      <c r="B37" s="13" t="str">
        <f>'CLASS RECORD'!B36</f>
        <v>CABANES, SUZETH</v>
      </c>
      <c r="C37" s="13" t="str">
        <f>'CLASS RECORD'!C36</f>
        <v>.</v>
      </c>
      <c r="D37" s="13">
        <f>'CLASS RECORD'!CF36</f>
        <v>20</v>
      </c>
      <c r="E37" s="13">
        <f>'CLASS RECORD'!CH36</f>
        <v>30</v>
      </c>
      <c r="F37" s="13">
        <f>'CLASS RECORD'!CS36</f>
        <v>10</v>
      </c>
      <c r="G37" s="13">
        <f>'CLASS RECORD'!CT36</f>
        <v>30</v>
      </c>
      <c r="H37" s="13">
        <f>'CLASS RECORD'!DE36</f>
        <v>10</v>
      </c>
      <c r="I37" s="13">
        <f>'CLASS RECORD'!DF36</f>
        <v>30</v>
      </c>
      <c r="J37" s="13">
        <f>'CLASS RECORD'!DG36</f>
        <v>0</v>
      </c>
      <c r="K37" s="13">
        <f>'CLASS RECORD'!DH36</f>
        <v>10</v>
      </c>
      <c r="L37" s="13">
        <f>'CLASS RECORD'!DI36</f>
        <v>60</v>
      </c>
      <c r="M37" s="13">
        <f>'CLASS RECORD'!DK36</f>
        <v>36</v>
      </c>
      <c r="N37" s="13">
        <f>'CLASS RECORD'!DL36</f>
        <v>96</v>
      </c>
      <c r="O37" s="13">
        <f>'CLASS RECORD'!DW36</f>
        <v>80</v>
      </c>
      <c r="P37" s="13">
        <f>'CLASS RECORD'!DX36</f>
        <v>31.499999999999996</v>
      </c>
      <c r="Q37" s="13">
        <f>'CLASS RECORD'!EI36</f>
        <v>10</v>
      </c>
      <c r="R37" s="13">
        <f>'CLASS RECORD'!EJ36</f>
        <v>35</v>
      </c>
      <c r="S37" s="13">
        <f>'CLASS RECORD'!EK36</f>
        <v>10</v>
      </c>
      <c r="T37" s="13">
        <f>'CLASS RECORD'!EL36</f>
        <v>15</v>
      </c>
      <c r="U37" s="13">
        <f>'CLASS RECORD'!EM36</f>
        <v>0</v>
      </c>
      <c r="V37" s="13">
        <f>'CLASS RECORD'!EN36</f>
        <v>15</v>
      </c>
      <c r="W37" s="13">
        <f>'CLASS RECORD'!EO36</f>
        <v>96.5</v>
      </c>
      <c r="X37" s="13">
        <f>'CLASS RECORD'!EP36</f>
        <v>96.300000000000011</v>
      </c>
      <c r="Y37" s="71">
        <f>IF('CLASS RECORD'!ER36="Incomplete","INC",IF('CLASS RECORD'!ER36="Failed","5.00",IF('CLASS RECORD'!ER36="Dropped","D",IF('CLASS RECORD'!ER36="Officially Dropped","OD",'CLASS RECORD'!EQ36))))</f>
        <v>1.25</v>
      </c>
    </row>
    <row r="38" spans="1:25" x14ac:dyDescent="0.3">
      <c r="A38" s="13">
        <v>28</v>
      </c>
      <c r="B38" s="13" t="str">
        <f>'CLASS RECORD'!B37</f>
        <v>CABUAG, SHEREE MAE</v>
      </c>
      <c r="C38" s="13" t="str">
        <f>'CLASS RECORD'!C37</f>
        <v>.</v>
      </c>
      <c r="D38" s="13">
        <f>'CLASS RECORD'!CF37</f>
        <v>20</v>
      </c>
      <c r="E38" s="13">
        <f>'CLASS RECORD'!CH37</f>
        <v>30</v>
      </c>
      <c r="F38" s="13">
        <f>'CLASS RECORD'!CS37</f>
        <v>10</v>
      </c>
      <c r="G38" s="13">
        <f>'CLASS RECORD'!CT37</f>
        <v>30</v>
      </c>
      <c r="H38" s="13">
        <f>'CLASS RECORD'!DE37</f>
        <v>10</v>
      </c>
      <c r="I38" s="13">
        <f>'CLASS RECORD'!DF37</f>
        <v>30</v>
      </c>
      <c r="J38" s="13">
        <f>'CLASS RECORD'!DG37</f>
        <v>0</v>
      </c>
      <c r="K38" s="13">
        <f>'CLASS RECORD'!DH37</f>
        <v>10</v>
      </c>
      <c r="L38" s="13">
        <f>'CLASS RECORD'!DI37</f>
        <v>60</v>
      </c>
      <c r="M38" s="13">
        <f>'CLASS RECORD'!DK37</f>
        <v>36</v>
      </c>
      <c r="N38" s="13">
        <f>'CLASS RECORD'!DL37</f>
        <v>96</v>
      </c>
      <c r="O38" s="13">
        <f>'CLASS RECORD'!DW37</f>
        <v>80</v>
      </c>
      <c r="P38" s="13">
        <f>'CLASS RECORD'!DX37</f>
        <v>31.499999999999996</v>
      </c>
      <c r="Q38" s="13">
        <f>'CLASS RECORD'!EI37</f>
        <v>10</v>
      </c>
      <c r="R38" s="13">
        <f>'CLASS RECORD'!EJ37</f>
        <v>35</v>
      </c>
      <c r="S38" s="13">
        <f>'CLASS RECORD'!EK37</f>
        <v>10</v>
      </c>
      <c r="T38" s="13">
        <f>'CLASS RECORD'!EL37</f>
        <v>15</v>
      </c>
      <c r="U38" s="13">
        <f>'CLASS RECORD'!EM37</f>
        <v>0</v>
      </c>
      <c r="V38" s="13">
        <f>'CLASS RECORD'!EN37</f>
        <v>15</v>
      </c>
      <c r="W38" s="13">
        <f>'CLASS RECORD'!EO37</f>
        <v>96.5</v>
      </c>
      <c r="X38" s="13">
        <f>'CLASS RECORD'!EP37</f>
        <v>96.300000000000011</v>
      </c>
      <c r="Y38" s="71">
        <f>IF('CLASS RECORD'!ER37="Incomplete","INC",IF('CLASS RECORD'!ER37="Failed","5.00",IF('CLASS RECORD'!ER37="Dropped","D",IF('CLASS RECORD'!ER37="Officially Dropped","OD",'CLASS RECORD'!EQ37))))</f>
        <v>1.25</v>
      </c>
    </row>
    <row r="39" spans="1:25" x14ac:dyDescent="0.3">
      <c r="A39" s="13">
        <v>29</v>
      </c>
      <c r="B39" s="13" t="str">
        <f>'CLASS RECORD'!B38</f>
        <v>CAMOAN, LINDSEY</v>
      </c>
      <c r="C39" s="13" t="str">
        <f>'CLASS RECORD'!C38</f>
        <v>.</v>
      </c>
      <c r="D39" s="13">
        <f>'CLASS RECORD'!CF38</f>
        <v>20</v>
      </c>
      <c r="E39" s="13">
        <f>'CLASS RECORD'!CH38</f>
        <v>30</v>
      </c>
      <c r="F39" s="13">
        <f>'CLASS RECORD'!CS38</f>
        <v>10</v>
      </c>
      <c r="G39" s="13">
        <f>'CLASS RECORD'!CT38</f>
        <v>30</v>
      </c>
      <c r="H39" s="13">
        <f>'CLASS RECORD'!DE38</f>
        <v>10</v>
      </c>
      <c r="I39" s="13">
        <f>'CLASS RECORD'!DF38</f>
        <v>30</v>
      </c>
      <c r="J39" s="13">
        <f>'CLASS RECORD'!DG38</f>
        <v>0</v>
      </c>
      <c r="K39" s="13">
        <f>'CLASS RECORD'!DH38</f>
        <v>10</v>
      </c>
      <c r="L39" s="13">
        <f>'CLASS RECORD'!DI38</f>
        <v>60</v>
      </c>
      <c r="M39" s="13">
        <f>'CLASS RECORD'!DK38</f>
        <v>38</v>
      </c>
      <c r="N39" s="13">
        <f>'CLASS RECORD'!DL38</f>
        <v>98</v>
      </c>
      <c r="O39" s="13">
        <f>'CLASS RECORD'!DW38</f>
        <v>90</v>
      </c>
      <c r="P39" s="13">
        <f>'CLASS RECORD'!DX38</f>
        <v>33.25</v>
      </c>
      <c r="Q39" s="13">
        <f>'CLASS RECORD'!EI38</f>
        <v>10</v>
      </c>
      <c r="R39" s="13">
        <f>'CLASS RECORD'!EJ38</f>
        <v>35</v>
      </c>
      <c r="S39" s="13">
        <f>'CLASS RECORD'!EK38</f>
        <v>10</v>
      </c>
      <c r="T39" s="13">
        <f>'CLASS RECORD'!EL38</f>
        <v>15</v>
      </c>
      <c r="U39" s="13">
        <f>'CLASS RECORD'!EM38</f>
        <v>0</v>
      </c>
      <c r="V39" s="13">
        <f>'CLASS RECORD'!EN38</f>
        <v>15</v>
      </c>
      <c r="W39" s="13">
        <f>'CLASS RECORD'!EO38</f>
        <v>98.25</v>
      </c>
      <c r="X39" s="13">
        <f>'CLASS RECORD'!EP38</f>
        <v>98.15</v>
      </c>
      <c r="Y39" s="71">
        <f>IF('CLASS RECORD'!ER38="Incomplete","INC",IF('CLASS RECORD'!ER38="Failed","5.00",IF('CLASS RECORD'!ER38="Dropped","D",IF('CLASS RECORD'!ER38="Officially Dropped","OD",'CLASS RECORD'!EQ38))))</f>
        <v>1</v>
      </c>
    </row>
    <row r="40" spans="1:25" x14ac:dyDescent="0.3">
      <c r="A40" s="13">
        <v>30</v>
      </c>
      <c r="B40" s="13" t="str">
        <f>'CLASS RECORD'!B39</f>
        <v>CERENO, JAY ANN</v>
      </c>
      <c r="C40" s="13" t="str">
        <f>'CLASS RECORD'!C39</f>
        <v>.</v>
      </c>
      <c r="D40" s="13">
        <f>'CLASS RECORD'!CF39</f>
        <v>20</v>
      </c>
      <c r="E40" s="13">
        <f>'CLASS RECORD'!CH39</f>
        <v>30</v>
      </c>
      <c r="F40" s="13">
        <f>'CLASS RECORD'!CS39</f>
        <v>10</v>
      </c>
      <c r="G40" s="13">
        <f>'CLASS RECORD'!CT39</f>
        <v>30</v>
      </c>
      <c r="H40" s="13">
        <f>'CLASS RECORD'!DE39</f>
        <v>10</v>
      </c>
      <c r="I40" s="13">
        <f>'CLASS RECORD'!DF39</f>
        <v>30</v>
      </c>
      <c r="J40" s="13">
        <f>'CLASS RECORD'!DG39</f>
        <v>0</v>
      </c>
      <c r="K40" s="13">
        <f>'CLASS RECORD'!DH39</f>
        <v>10</v>
      </c>
      <c r="L40" s="13">
        <f>'CLASS RECORD'!DI39</f>
        <v>60</v>
      </c>
      <c r="M40" s="13">
        <f>'CLASS RECORD'!DK39</f>
        <v>38</v>
      </c>
      <c r="N40" s="13">
        <f>'CLASS RECORD'!DL39</f>
        <v>98</v>
      </c>
      <c r="O40" s="13">
        <f>'CLASS RECORD'!DW39</f>
        <v>90</v>
      </c>
      <c r="P40" s="13">
        <f>'CLASS RECORD'!DX39</f>
        <v>33.25</v>
      </c>
      <c r="Q40" s="13">
        <f>'CLASS RECORD'!EI39</f>
        <v>10</v>
      </c>
      <c r="R40" s="13">
        <f>'CLASS RECORD'!EJ39</f>
        <v>35</v>
      </c>
      <c r="S40" s="13">
        <f>'CLASS RECORD'!EK39</f>
        <v>10</v>
      </c>
      <c r="T40" s="13">
        <f>'CLASS RECORD'!EL39</f>
        <v>15</v>
      </c>
      <c r="U40" s="13">
        <f>'CLASS RECORD'!EM39</f>
        <v>0</v>
      </c>
      <c r="V40" s="13">
        <f>'CLASS RECORD'!EN39</f>
        <v>15</v>
      </c>
      <c r="W40" s="13">
        <f>'CLASS RECORD'!EO39</f>
        <v>98.25</v>
      </c>
      <c r="X40" s="13">
        <f>'CLASS RECORD'!EP39</f>
        <v>98.15</v>
      </c>
      <c r="Y40" s="71">
        <f>IF('CLASS RECORD'!ER39="Incomplete","INC",IF('CLASS RECORD'!ER39="Failed","5.00",IF('CLASS RECORD'!ER39="Dropped","D",IF('CLASS RECORD'!ER39="Officially Dropped","OD",'CLASS RECORD'!EQ39))))</f>
        <v>1</v>
      </c>
    </row>
    <row r="45" spans="1:25" x14ac:dyDescent="0.3">
      <c r="A45" s="273" t="s">
        <v>105</v>
      </c>
      <c r="B45" s="273"/>
      <c r="C45" s="273"/>
      <c r="D45" s="273"/>
      <c r="E45" s="273"/>
      <c r="F45" s="273"/>
      <c r="G45" s="273"/>
      <c r="H45" s="273"/>
      <c r="I45" s="273"/>
      <c r="J45" s="273"/>
      <c r="K45" s="273"/>
      <c r="L45" s="274" t="s">
        <v>106</v>
      </c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</row>
    <row r="47" spans="1:25" x14ac:dyDescent="0.3">
      <c r="B47" s="275" t="str">
        <f>'CLASS RECORD'!AL2</f>
        <v>JOSHUA M. TIZON</v>
      </c>
      <c r="C47" s="275"/>
      <c r="D47" s="275"/>
      <c r="E47" s="275"/>
      <c r="F47" s="275"/>
      <c r="N47" s="275" t="str">
        <f>'CLASS RECORD'!AC2</f>
        <v>JOY G. BEA</v>
      </c>
      <c r="O47" s="275"/>
      <c r="P47" s="275"/>
      <c r="Q47" s="275"/>
      <c r="R47" s="275"/>
      <c r="S47" s="275"/>
      <c r="T47" s="275"/>
      <c r="U47" s="275"/>
    </row>
    <row r="48" spans="1:25" x14ac:dyDescent="0.3">
      <c r="B48" s="270" t="s">
        <v>67</v>
      </c>
      <c r="C48" s="270"/>
      <c r="D48" s="270"/>
      <c r="E48" s="270"/>
      <c r="F48" s="270"/>
      <c r="N48" s="270" t="s">
        <v>131</v>
      </c>
      <c r="O48" s="270"/>
      <c r="P48" s="270"/>
      <c r="Q48" s="270"/>
      <c r="R48" s="270"/>
      <c r="S48" s="270"/>
      <c r="T48" s="270"/>
      <c r="U48" s="270"/>
    </row>
    <row r="49" spans="1:25" ht="17.25" customHeight="1" x14ac:dyDescent="0.3">
      <c r="A49" s="285" t="s">
        <v>25</v>
      </c>
      <c r="B49" s="285"/>
      <c r="C49" s="285"/>
      <c r="D49" s="285"/>
      <c r="E49" s="285"/>
      <c r="F49" s="285"/>
      <c r="G49" s="285"/>
      <c r="H49" s="286" t="s">
        <v>147</v>
      </c>
      <c r="I49" s="286"/>
      <c r="J49" s="286"/>
      <c r="K49" s="286"/>
      <c r="L49" s="286"/>
      <c r="M49" s="286"/>
      <c r="N49" s="286"/>
      <c r="O49" s="286"/>
      <c r="P49" s="286"/>
      <c r="Q49" s="286"/>
      <c r="R49" s="286"/>
      <c r="S49" s="286"/>
      <c r="T49" s="286"/>
      <c r="U49" s="287" t="s">
        <v>145</v>
      </c>
      <c r="V49" s="287"/>
      <c r="W49" s="287"/>
      <c r="X49" s="287"/>
      <c r="Y49" s="287"/>
    </row>
    <row r="50" spans="1:25" ht="17.25" customHeight="1" x14ac:dyDescent="0.3">
      <c r="A50" s="285"/>
      <c r="B50" s="285"/>
      <c r="C50" s="285"/>
      <c r="D50" s="285"/>
      <c r="E50" s="285"/>
      <c r="F50" s="285"/>
      <c r="G50" s="285"/>
      <c r="H50" s="286"/>
      <c r="I50" s="286"/>
      <c r="J50" s="286"/>
      <c r="K50" s="286"/>
      <c r="L50" s="286"/>
      <c r="M50" s="286"/>
      <c r="N50" s="286"/>
      <c r="O50" s="286"/>
      <c r="P50" s="286"/>
      <c r="Q50" s="286"/>
      <c r="R50" s="286"/>
      <c r="S50" s="286"/>
      <c r="T50" s="286"/>
      <c r="U50" s="287"/>
      <c r="V50" s="287"/>
      <c r="W50" s="287"/>
      <c r="X50" s="287"/>
      <c r="Y50" s="287"/>
    </row>
    <row r="51" spans="1:25" ht="17.25" customHeight="1" x14ac:dyDescent="0.3">
      <c r="A51" s="285"/>
      <c r="B51" s="285"/>
      <c r="C51" s="285"/>
      <c r="D51" s="285"/>
      <c r="E51" s="285"/>
      <c r="F51" s="285"/>
      <c r="G51" s="285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6"/>
      <c r="S51" s="286"/>
      <c r="T51" s="286"/>
      <c r="U51" s="287"/>
      <c r="V51" s="287"/>
      <c r="W51" s="287"/>
      <c r="X51" s="287"/>
      <c r="Y51" s="287"/>
    </row>
    <row r="52" spans="1:25" ht="17.25" customHeight="1" x14ac:dyDescent="0.3">
      <c r="A52" s="285"/>
      <c r="B52" s="285"/>
      <c r="C52" s="285"/>
      <c r="D52" s="285"/>
      <c r="E52" s="285"/>
      <c r="F52" s="285"/>
      <c r="G52" s="285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7"/>
      <c r="V52" s="287"/>
      <c r="W52" s="287"/>
      <c r="X52" s="287"/>
      <c r="Y52" s="287"/>
    </row>
    <row r="53" spans="1:25" ht="17.25" customHeight="1" x14ac:dyDescent="0.3">
      <c r="A53" s="288"/>
      <c r="B53" s="289"/>
      <c r="C53" s="289"/>
      <c r="D53" s="289"/>
      <c r="E53" s="289"/>
      <c r="F53" s="289"/>
      <c r="G53" s="289"/>
      <c r="H53" s="288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8"/>
      <c r="V53" s="288"/>
      <c r="W53" s="288"/>
      <c r="X53" s="288"/>
      <c r="Y53" s="288"/>
    </row>
    <row r="54" spans="1:25" x14ac:dyDescent="0.3">
      <c r="A54" s="290"/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</row>
    <row r="55" spans="1:25" s="19" customFormat="1" x14ac:dyDescent="0.3">
      <c r="A55" s="21" t="s">
        <v>49</v>
      </c>
      <c r="B55" s="22"/>
      <c r="C55" s="20"/>
      <c r="D55" s="21"/>
      <c r="E55" s="22"/>
      <c r="F55" s="22"/>
      <c r="G55" s="21" t="s">
        <v>50</v>
      </c>
      <c r="H55" s="21"/>
      <c r="I55" s="20"/>
      <c r="J55" s="23"/>
      <c r="K55" s="20"/>
      <c r="L55" s="21" t="s">
        <v>53</v>
      </c>
      <c r="M55" s="21"/>
      <c r="N55" s="20"/>
      <c r="O55" s="20"/>
      <c r="P55" s="20"/>
      <c r="Q55" s="23" t="s">
        <v>126</v>
      </c>
      <c r="R55" s="20"/>
      <c r="S55" s="20"/>
      <c r="T55" s="20"/>
      <c r="U55" s="20"/>
      <c r="V55" s="20"/>
      <c r="W55" s="20"/>
      <c r="X55" s="20"/>
      <c r="Y55" s="20"/>
    </row>
    <row r="56" spans="1:25" s="19" customFormat="1" x14ac:dyDescent="0.3">
      <c r="A56" s="21" t="s">
        <v>47</v>
      </c>
      <c r="B56" s="22"/>
      <c r="C56" s="24"/>
      <c r="D56" s="21"/>
      <c r="E56" s="22"/>
      <c r="F56" s="22"/>
      <c r="G56" s="22"/>
      <c r="H56" s="21"/>
      <c r="I56" s="20"/>
      <c r="J56" s="22"/>
      <c r="K56" s="20"/>
      <c r="L56" s="21" t="s">
        <v>125</v>
      </c>
      <c r="M56" s="2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 spans="1:25" x14ac:dyDescent="0.3">
      <c r="A57" s="278" t="s">
        <v>10</v>
      </c>
      <c r="B57" s="291" t="s">
        <v>83</v>
      </c>
      <c r="C57" s="278" t="s">
        <v>27</v>
      </c>
      <c r="D57" s="281" t="s">
        <v>102</v>
      </c>
      <c r="E57" s="282"/>
      <c r="F57" s="282"/>
      <c r="G57" s="282"/>
      <c r="H57" s="282"/>
      <c r="I57" s="282"/>
      <c r="J57" s="282"/>
      <c r="K57" s="282"/>
      <c r="L57" s="282"/>
      <c r="M57" s="282"/>
      <c r="N57" s="283"/>
      <c r="O57" s="279" t="s">
        <v>103</v>
      </c>
      <c r="P57" s="284"/>
      <c r="Q57" s="284"/>
      <c r="R57" s="284"/>
      <c r="S57" s="284"/>
      <c r="T57" s="284"/>
      <c r="U57" s="284"/>
      <c r="V57" s="284"/>
      <c r="W57" s="67"/>
      <c r="X57" s="279" t="s">
        <v>13</v>
      </c>
      <c r="Y57" s="280"/>
    </row>
    <row r="58" spans="1:25" x14ac:dyDescent="0.3">
      <c r="A58" s="278"/>
      <c r="B58" s="292"/>
      <c r="C58" s="278"/>
      <c r="D58" s="271" t="s">
        <v>93</v>
      </c>
      <c r="E58" s="272"/>
      <c r="F58" s="271" t="s">
        <v>94</v>
      </c>
      <c r="G58" s="272"/>
      <c r="H58" s="271" t="s">
        <v>109</v>
      </c>
      <c r="I58" s="272"/>
      <c r="J58" s="271" t="s">
        <v>108</v>
      </c>
      <c r="K58" s="272"/>
      <c r="L58" s="68" t="s">
        <v>95</v>
      </c>
      <c r="M58" s="68" t="s">
        <v>107</v>
      </c>
      <c r="N58" s="69" t="s">
        <v>92</v>
      </c>
      <c r="O58" s="271" t="s">
        <v>96</v>
      </c>
      <c r="P58" s="272"/>
      <c r="Q58" s="271" t="s">
        <v>97</v>
      </c>
      <c r="R58" s="272"/>
      <c r="S58" s="271" t="s">
        <v>98</v>
      </c>
      <c r="T58" s="272"/>
      <c r="U58" s="271" t="s">
        <v>99</v>
      </c>
      <c r="V58" s="272"/>
      <c r="W58" s="69" t="s">
        <v>92</v>
      </c>
      <c r="X58" s="69" t="s">
        <v>100</v>
      </c>
      <c r="Y58" s="69" t="s">
        <v>18</v>
      </c>
    </row>
    <row r="59" spans="1:25" x14ac:dyDescent="0.3">
      <c r="A59" s="13">
        <v>31</v>
      </c>
      <c r="B59" s="13" t="str">
        <f>'CLASS RECORD'!B40</f>
        <v>DELA CRUZ, CRISTY</v>
      </c>
      <c r="C59" s="13" t="str">
        <f>'CLASS RECORD'!C39</f>
        <v>.</v>
      </c>
      <c r="D59" s="13">
        <f>'CLASS RECORD'!CF39</f>
        <v>20</v>
      </c>
      <c r="E59" s="13">
        <f>'CLASS RECORD'!CH39</f>
        <v>30</v>
      </c>
      <c r="F59" s="13">
        <f>'CLASS RECORD'!CS39</f>
        <v>10</v>
      </c>
      <c r="G59" s="13">
        <f>'CLASS RECORD'!CT39</f>
        <v>30</v>
      </c>
      <c r="H59" s="13">
        <f>'CLASS RECORD'!DE39</f>
        <v>10</v>
      </c>
      <c r="I59" s="13">
        <f>'CLASS RECORD'!DF39</f>
        <v>30</v>
      </c>
      <c r="J59" s="13">
        <f>'CLASS RECORD'!DG39</f>
        <v>0</v>
      </c>
      <c r="K59" s="13">
        <f>'CLASS RECORD'!DH39</f>
        <v>10</v>
      </c>
      <c r="L59" s="13">
        <f>'CLASS RECORD'!DI39</f>
        <v>60</v>
      </c>
      <c r="M59" s="13">
        <f>'CLASS RECORD'!DK39</f>
        <v>38</v>
      </c>
      <c r="N59" s="13">
        <f>'CLASS RECORD'!DL39</f>
        <v>98</v>
      </c>
      <c r="O59" s="13">
        <f>'CLASS RECORD'!DW39</f>
        <v>90</v>
      </c>
      <c r="P59" s="13">
        <f>'CLASS RECORD'!DX39</f>
        <v>33.25</v>
      </c>
      <c r="Q59" s="13">
        <f>'CLASS RECORD'!EI39</f>
        <v>10</v>
      </c>
      <c r="R59" s="13">
        <f>'CLASS RECORD'!EJ39</f>
        <v>35</v>
      </c>
      <c r="S59" s="13">
        <f>'CLASS RECORD'!EK39</f>
        <v>10</v>
      </c>
      <c r="T59" s="13">
        <f>'CLASS RECORD'!EL39</f>
        <v>15</v>
      </c>
      <c r="U59" s="13">
        <f>'CLASS RECORD'!EM39</f>
        <v>0</v>
      </c>
      <c r="V59" s="13">
        <f>'CLASS RECORD'!EN39</f>
        <v>15</v>
      </c>
      <c r="W59" s="13">
        <f>'CLASS RECORD'!EO39</f>
        <v>98.25</v>
      </c>
      <c r="X59" s="13">
        <f>'CLASS RECORD'!EP39</f>
        <v>98.15</v>
      </c>
      <c r="Y59" s="70">
        <f>IF('CLASS RECORD'!ER39="Incomplete","INC",IF('CLASS RECORD'!ER39="Failed","5.00",IF('CLASS RECORD'!ER39="Dropped","D",IF('CLASS RECORD'!ER39="Officially Dropped","OD",'CLASS RECORD'!EQ39))))</f>
        <v>1</v>
      </c>
    </row>
    <row r="60" spans="1:25" x14ac:dyDescent="0.3">
      <c r="A60" s="13">
        <v>32</v>
      </c>
      <c r="B60" s="13" t="str">
        <f>'CLASS RECORD'!B41</f>
        <v>DURO, LESLIE ROSE</v>
      </c>
      <c r="C60" s="13" t="str">
        <f>'CLASS RECORD'!C40</f>
        <v>.</v>
      </c>
      <c r="D60" s="13">
        <f>'CLASS RECORD'!CF40</f>
        <v>20</v>
      </c>
      <c r="E60" s="13">
        <f>'CLASS RECORD'!CH40</f>
        <v>30</v>
      </c>
      <c r="F60" s="13">
        <f>'CLASS RECORD'!CS40</f>
        <v>10</v>
      </c>
      <c r="G60" s="13">
        <f>'CLASS RECORD'!CT40</f>
        <v>30</v>
      </c>
      <c r="H60" s="13">
        <f>'CLASS RECORD'!DE40</f>
        <v>10</v>
      </c>
      <c r="I60" s="13">
        <f>'CLASS RECORD'!DF40</f>
        <v>30</v>
      </c>
      <c r="J60" s="13">
        <f>'CLASS RECORD'!DG40</f>
        <v>0</v>
      </c>
      <c r="K60" s="13">
        <f>'CLASS RECORD'!DH40</f>
        <v>10</v>
      </c>
      <c r="L60" s="13">
        <f>'CLASS RECORD'!DI40</f>
        <v>60</v>
      </c>
      <c r="M60" s="13">
        <f>'CLASS RECORD'!DK40</f>
        <v>36</v>
      </c>
      <c r="N60" s="13">
        <f>'CLASS RECORD'!DL40</f>
        <v>96</v>
      </c>
      <c r="O60" s="13">
        <f>'CLASS RECORD'!DW40</f>
        <v>80</v>
      </c>
      <c r="P60" s="13">
        <f>'CLASS RECORD'!DX40</f>
        <v>31.499999999999996</v>
      </c>
      <c r="Q60" s="13">
        <f>'CLASS RECORD'!EI40</f>
        <v>10</v>
      </c>
      <c r="R60" s="13">
        <f>'CLASS RECORD'!EJ40</f>
        <v>35</v>
      </c>
      <c r="S60" s="13">
        <f>'CLASS RECORD'!EK40</f>
        <v>10</v>
      </c>
      <c r="T60" s="13">
        <f>'CLASS RECORD'!EL40</f>
        <v>15</v>
      </c>
      <c r="U60" s="13">
        <f>'CLASS RECORD'!EM40</f>
        <v>0</v>
      </c>
      <c r="V60" s="13">
        <f>'CLASS RECORD'!EN40</f>
        <v>15</v>
      </c>
      <c r="W60" s="13">
        <f>'CLASS RECORD'!EO40</f>
        <v>96.5</v>
      </c>
      <c r="X60" s="13">
        <f>'CLASS RECORD'!EP40</f>
        <v>96.300000000000011</v>
      </c>
      <c r="Y60" s="70">
        <f>IF('CLASS RECORD'!ER40="Incomplete","INC",IF('CLASS RECORD'!ER40="Failed","5.00",IF('CLASS RECORD'!ER40="Dropped","D",IF('CLASS RECORD'!ER40="Officially Dropped","OD",'CLASS RECORD'!EQ40))))</f>
        <v>1.25</v>
      </c>
    </row>
    <row r="61" spans="1:25" x14ac:dyDescent="0.3">
      <c r="A61" s="13">
        <v>33</v>
      </c>
      <c r="B61" s="13" t="str">
        <f>'CLASS RECORD'!B42</f>
        <v>EULIN, ESMERALDA</v>
      </c>
      <c r="C61" s="13" t="str">
        <f>'CLASS RECORD'!C41</f>
        <v>.</v>
      </c>
      <c r="D61" s="13">
        <f>'CLASS RECORD'!CF41</f>
        <v>20</v>
      </c>
      <c r="E61" s="13">
        <f>'CLASS RECORD'!CH41</f>
        <v>30</v>
      </c>
      <c r="F61" s="13">
        <f>'CLASS RECORD'!CS41</f>
        <v>10</v>
      </c>
      <c r="G61" s="13">
        <f>'CLASS RECORD'!CT41</f>
        <v>30</v>
      </c>
      <c r="H61" s="13">
        <f>'CLASS RECORD'!DE41</f>
        <v>10</v>
      </c>
      <c r="I61" s="13">
        <f>'CLASS RECORD'!DF41</f>
        <v>30</v>
      </c>
      <c r="J61" s="13">
        <f>'CLASS RECORD'!DG41</f>
        <v>0</v>
      </c>
      <c r="K61" s="13">
        <f>'CLASS RECORD'!DH41</f>
        <v>10</v>
      </c>
      <c r="L61" s="13">
        <f>'CLASS RECORD'!DI41</f>
        <v>60</v>
      </c>
      <c r="M61" s="13">
        <f>'CLASS RECORD'!DK41</f>
        <v>36</v>
      </c>
      <c r="N61" s="13">
        <f>'CLASS RECORD'!DL41</f>
        <v>96</v>
      </c>
      <c r="O61" s="13">
        <f>'CLASS RECORD'!DW41</f>
        <v>80</v>
      </c>
      <c r="P61" s="13">
        <f>'CLASS RECORD'!DX41</f>
        <v>31.499999999999996</v>
      </c>
      <c r="Q61" s="13">
        <f>'CLASS RECORD'!EI41</f>
        <v>10</v>
      </c>
      <c r="R61" s="13">
        <f>'CLASS RECORD'!EJ41</f>
        <v>35</v>
      </c>
      <c r="S61" s="13">
        <f>'CLASS RECORD'!EK41</f>
        <v>10</v>
      </c>
      <c r="T61" s="13">
        <f>'CLASS RECORD'!EL41</f>
        <v>15</v>
      </c>
      <c r="U61" s="13">
        <f>'CLASS RECORD'!EM41</f>
        <v>0</v>
      </c>
      <c r="V61" s="13">
        <f>'CLASS RECORD'!EN41</f>
        <v>15</v>
      </c>
      <c r="W61" s="13">
        <f>'CLASS RECORD'!EO41</f>
        <v>96.5</v>
      </c>
      <c r="X61" s="13">
        <f>'CLASS RECORD'!EP41</f>
        <v>96.300000000000011</v>
      </c>
      <c r="Y61" s="70">
        <f>IF('CLASS RECORD'!ER41="Incomplete","INC",IF('CLASS RECORD'!ER41="Failed","5.00",IF('CLASS RECORD'!ER41="Dropped","D",IF('CLASS RECORD'!ER41="Officially Dropped","OD",'CLASS RECORD'!EQ41))))</f>
        <v>1.25</v>
      </c>
    </row>
    <row r="62" spans="1:25" x14ac:dyDescent="0.3">
      <c r="A62" s="13">
        <v>34</v>
      </c>
      <c r="B62" s="13" t="str">
        <f>'CLASS RECORD'!B43</f>
        <v>GAMAY, ALIZA</v>
      </c>
      <c r="C62" s="13" t="str">
        <f>'CLASS RECORD'!C42</f>
        <v>.</v>
      </c>
      <c r="D62" s="13">
        <f>'CLASS RECORD'!CF42</f>
        <v>20</v>
      </c>
      <c r="E62" s="13">
        <f>'CLASS RECORD'!CH42</f>
        <v>30</v>
      </c>
      <c r="F62" s="13">
        <f>'CLASS RECORD'!CS42</f>
        <v>10</v>
      </c>
      <c r="G62" s="13">
        <f>'CLASS RECORD'!CT42</f>
        <v>30</v>
      </c>
      <c r="H62" s="13">
        <f>'CLASS RECORD'!DE42</f>
        <v>10</v>
      </c>
      <c r="I62" s="13">
        <f>'CLASS RECORD'!DF42</f>
        <v>30</v>
      </c>
      <c r="J62" s="13">
        <f>'CLASS RECORD'!DG42</f>
        <v>0</v>
      </c>
      <c r="K62" s="13">
        <f>'CLASS RECORD'!DH42</f>
        <v>10</v>
      </c>
      <c r="L62" s="13">
        <f>'CLASS RECORD'!DI42</f>
        <v>60</v>
      </c>
      <c r="M62" s="13">
        <f>'CLASS RECORD'!DK42</f>
        <v>38</v>
      </c>
      <c r="N62" s="13">
        <f>'CLASS RECORD'!DL42</f>
        <v>98</v>
      </c>
      <c r="O62" s="13">
        <f>'CLASS RECORD'!DW42</f>
        <v>90</v>
      </c>
      <c r="P62" s="13">
        <f>'CLASS RECORD'!DX42</f>
        <v>33.25</v>
      </c>
      <c r="Q62" s="13">
        <f>'CLASS RECORD'!EI42</f>
        <v>10</v>
      </c>
      <c r="R62" s="13">
        <f>'CLASS RECORD'!EJ42</f>
        <v>35</v>
      </c>
      <c r="S62" s="13">
        <f>'CLASS RECORD'!EK42</f>
        <v>10</v>
      </c>
      <c r="T62" s="13">
        <f>'CLASS RECORD'!EL42</f>
        <v>15</v>
      </c>
      <c r="U62" s="13">
        <f>'CLASS RECORD'!EM42</f>
        <v>0</v>
      </c>
      <c r="V62" s="13">
        <f>'CLASS RECORD'!EN42</f>
        <v>15</v>
      </c>
      <c r="W62" s="13">
        <f>'CLASS RECORD'!EO42</f>
        <v>98.25</v>
      </c>
      <c r="X62" s="13">
        <f>'CLASS RECORD'!EP42</f>
        <v>98.15</v>
      </c>
      <c r="Y62" s="70">
        <f>IF('CLASS RECORD'!ER42="Incomplete","INC",IF('CLASS RECORD'!ER42="Failed","5.00",IF('CLASS RECORD'!ER42="Dropped","D",IF('CLASS RECORD'!ER42="Officially Dropped","OD",'CLASS RECORD'!EQ42))))</f>
        <v>1</v>
      </c>
    </row>
    <row r="63" spans="1:25" x14ac:dyDescent="0.3">
      <c r="A63" s="13">
        <v>35</v>
      </c>
      <c r="B63" s="13" t="str">
        <f>'CLASS RECORD'!B44</f>
        <v>GRAY, LIZETTE MARIE</v>
      </c>
      <c r="C63" s="13" t="str">
        <f>'CLASS RECORD'!C43</f>
        <v>.</v>
      </c>
      <c r="D63" s="13">
        <f>'CLASS RECORD'!CF43</f>
        <v>20</v>
      </c>
      <c r="E63" s="13">
        <f>'CLASS RECORD'!CH43</f>
        <v>30</v>
      </c>
      <c r="F63" s="13">
        <f>'CLASS RECORD'!CS43</f>
        <v>10</v>
      </c>
      <c r="G63" s="13">
        <f>'CLASS RECORD'!CT43</f>
        <v>30</v>
      </c>
      <c r="H63" s="13">
        <f>'CLASS RECORD'!DE43</f>
        <v>10</v>
      </c>
      <c r="I63" s="13">
        <f>'CLASS RECORD'!DF43</f>
        <v>30</v>
      </c>
      <c r="J63" s="13">
        <f>'CLASS RECORD'!DG43</f>
        <v>0</v>
      </c>
      <c r="K63" s="13">
        <f>'CLASS RECORD'!DH43</f>
        <v>10</v>
      </c>
      <c r="L63" s="13">
        <f>'CLASS RECORD'!DI43</f>
        <v>60</v>
      </c>
      <c r="M63" s="13">
        <f>'CLASS RECORD'!DK43</f>
        <v>36</v>
      </c>
      <c r="N63" s="13">
        <f>'CLASS RECORD'!DL43</f>
        <v>96</v>
      </c>
      <c r="O63" s="13">
        <f>'CLASS RECORD'!DW43</f>
        <v>80</v>
      </c>
      <c r="P63" s="13">
        <f>'CLASS RECORD'!DX43</f>
        <v>31.499999999999996</v>
      </c>
      <c r="Q63" s="13">
        <f>'CLASS RECORD'!EI43</f>
        <v>10</v>
      </c>
      <c r="R63" s="13">
        <f>'CLASS RECORD'!EJ43</f>
        <v>35</v>
      </c>
      <c r="S63" s="13">
        <f>'CLASS RECORD'!EK43</f>
        <v>10</v>
      </c>
      <c r="T63" s="13">
        <f>'CLASS RECORD'!EL43</f>
        <v>15</v>
      </c>
      <c r="U63" s="13">
        <f>'CLASS RECORD'!EM43</f>
        <v>0</v>
      </c>
      <c r="V63" s="13">
        <f>'CLASS RECORD'!EN43</f>
        <v>15</v>
      </c>
      <c r="W63" s="13">
        <f>'CLASS RECORD'!EO43</f>
        <v>96.5</v>
      </c>
      <c r="X63" s="13">
        <f>'CLASS RECORD'!EP43</f>
        <v>96.300000000000011</v>
      </c>
      <c r="Y63" s="70">
        <f>IF('CLASS RECORD'!ER43="Incomplete","INC",IF('CLASS RECORD'!ER43="Failed","5.00",IF('CLASS RECORD'!ER43="Dropped","D",IF('CLASS RECORD'!ER43="Officially Dropped","OD",'CLASS RECORD'!EQ43))))</f>
        <v>1.25</v>
      </c>
    </row>
    <row r="64" spans="1:25" x14ac:dyDescent="0.3">
      <c r="A64" s="13">
        <v>36</v>
      </c>
      <c r="B64" s="13" t="str">
        <f>'CLASS RECORD'!B45</f>
        <v>MARTINEZ, JACQUELYN</v>
      </c>
      <c r="C64" s="13" t="str">
        <f>'CLASS RECORD'!C44</f>
        <v>.</v>
      </c>
      <c r="D64" s="13">
        <f>'CLASS RECORD'!CF44</f>
        <v>20</v>
      </c>
      <c r="E64" s="13">
        <f>'CLASS RECORD'!CH44</f>
        <v>30</v>
      </c>
      <c r="F64" s="13">
        <f>'CLASS RECORD'!CS44</f>
        <v>10</v>
      </c>
      <c r="G64" s="13">
        <f>'CLASS RECORD'!CT44</f>
        <v>30</v>
      </c>
      <c r="H64" s="13">
        <f>'CLASS RECORD'!DE44</f>
        <v>10</v>
      </c>
      <c r="I64" s="13">
        <f>'CLASS RECORD'!DF44</f>
        <v>30</v>
      </c>
      <c r="J64" s="13">
        <f>'CLASS RECORD'!DG44</f>
        <v>0</v>
      </c>
      <c r="K64" s="13">
        <f>'CLASS RECORD'!DH44</f>
        <v>10</v>
      </c>
      <c r="L64" s="13">
        <f>'CLASS RECORD'!DI44</f>
        <v>60</v>
      </c>
      <c r="M64" s="13">
        <f>'CLASS RECORD'!DK44</f>
        <v>38</v>
      </c>
      <c r="N64" s="13">
        <f>'CLASS RECORD'!DL44</f>
        <v>98</v>
      </c>
      <c r="O64" s="13">
        <f>'CLASS RECORD'!DW44</f>
        <v>90</v>
      </c>
      <c r="P64" s="13">
        <f>'CLASS RECORD'!DX44</f>
        <v>33.25</v>
      </c>
      <c r="Q64" s="13">
        <f>'CLASS RECORD'!EI44</f>
        <v>10</v>
      </c>
      <c r="R64" s="13">
        <f>'CLASS RECORD'!EJ44</f>
        <v>35</v>
      </c>
      <c r="S64" s="13">
        <f>'CLASS RECORD'!EK44</f>
        <v>10</v>
      </c>
      <c r="T64" s="13">
        <f>'CLASS RECORD'!EL44</f>
        <v>15</v>
      </c>
      <c r="U64" s="13">
        <f>'CLASS RECORD'!EM44</f>
        <v>0</v>
      </c>
      <c r="V64" s="13">
        <f>'CLASS RECORD'!EN44</f>
        <v>15</v>
      </c>
      <c r="W64" s="13">
        <f>'CLASS RECORD'!EO44</f>
        <v>98.25</v>
      </c>
      <c r="X64" s="13">
        <f>'CLASS RECORD'!EP44</f>
        <v>98.15</v>
      </c>
      <c r="Y64" s="70">
        <f>IF('CLASS RECORD'!ER44="Incomplete","INC",IF('CLASS RECORD'!ER44="Failed","5.00",IF('CLASS RECORD'!ER44="Dropped","D",IF('CLASS RECORD'!ER44="Officially Dropped","OD",'CLASS RECORD'!EQ44))))</f>
        <v>1</v>
      </c>
    </row>
    <row r="65" spans="1:25" x14ac:dyDescent="0.3">
      <c r="A65" s="13">
        <v>37</v>
      </c>
      <c r="B65" s="13" t="str">
        <f>'CLASS RECORD'!B46</f>
        <v>SALAZAR, MYRA</v>
      </c>
      <c r="C65" s="13" t="str">
        <f>'CLASS RECORD'!C45</f>
        <v>.</v>
      </c>
      <c r="D65" s="13">
        <f>'CLASS RECORD'!CF45</f>
        <v>20</v>
      </c>
      <c r="E65" s="13">
        <f>'CLASS RECORD'!CH45</f>
        <v>30</v>
      </c>
      <c r="F65" s="13">
        <f>'CLASS RECORD'!CS45</f>
        <v>10</v>
      </c>
      <c r="G65" s="13">
        <f>'CLASS RECORD'!CT45</f>
        <v>30</v>
      </c>
      <c r="H65" s="13">
        <f>'CLASS RECORD'!DE45</f>
        <v>10</v>
      </c>
      <c r="I65" s="13">
        <f>'CLASS RECORD'!DF45</f>
        <v>30</v>
      </c>
      <c r="J65" s="13">
        <f>'CLASS RECORD'!DG45</f>
        <v>0</v>
      </c>
      <c r="K65" s="13">
        <f>'CLASS RECORD'!DH45</f>
        <v>10</v>
      </c>
      <c r="L65" s="13">
        <f>'CLASS RECORD'!DI45</f>
        <v>60</v>
      </c>
      <c r="M65" s="13">
        <f>'CLASS RECORD'!DK45</f>
        <v>36</v>
      </c>
      <c r="N65" s="13">
        <f>'CLASS RECORD'!DL45</f>
        <v>96</v>
      </c>
      <c r="O65" s="13">
        <f>'CLASS RECORD'!DW45</f>
        <v>80</v>
      </c>
      <c r="P65" s="13">
        <f>'CLASS RECORD'!DX45</f>
        <v>31.499999999999996</v>
      </c>
      <c r="Q65" s="13">
        <f>'CLASS RECORD'!EI45</f>
        <v>10</v>
      </c>
      <c r="R65" s="13">
        <f>'CLASS RECORD'!EJ45</f>
        <v>35</v>
      </c>
      <c r="S65" s="13">
        <f>'CLASS RECORD'!EK45</f>
        <v>10</v>
      </c>
      <c r="T65" s="13">
        <f>'CLASS RECORD'!EL45</f>
        <v>15</v>
      </c>
      <c r="U65" s="13">
        <f>'CLASS RECORD'!EM45</f>
        <v>0</v>
      </c>
      <c r="V65" s="13">
        <f>'CLASS RECORD'!EN45</f>
        <v>15</v>
      </c>
      <c r="W65" s="13">
        <f>'CLASS RECORD'!EO45</f>
        <v>96.5</v>
      </c>
      <c r="X65" s="13">
        <f>'CLASS RECORD'!EP45</f>
        <v>96.300000000000011</v>
      </c>
      <c r="Y65" s="70">
        <f>IF('CLASS RECORD'!ER45="Incomplete","INC",IF('CLASS RECORD'!ER45="Failed","5.00",IF('CLASS RECORD'!ER45="Dropped","D",IF('CLASS RECORD'!ER45="Officially Dropped","OD",'CLASS RECORD'!EQ45))))</f>
        <v>1.25</v>
      </c>
    </row>
    <row r="66" spans="1:25" x14ac:dyDescent="0.3">
      <c r="A66" s="13">
        <v>38</v>
      </c>
      <c r="B66" s="13" t="str">
        <f>'CLASS RECORD'!B47</f>
        <v>TABLANG, HAZIEL JOYCE</v>
      </c>
      <c r="C66" s="13" t="str">
        <f>'CLASS RECORD'!C46</f>
        <v>.</v>
      </c>
      <c r="D66" s="13">
        <f>'CLASS RECORD'!CF46</f>
        <v>20</v>
      </c>
      <c r="E66" s="13">
        <f>'CLASS RECORD'!CH46</f>
        <v>30</v>
      </c>
      <c r="F66" s="13">
        <f>'CLASS RECORD'!CS46</f>
        <v>10</v>
      </c>
      <c r="G66" s="13">
        <f>'CLASS RECORD'!CT46</f>
        <v>30</v>
      </c>
      <c r="H66" s="13">
        <f>'CLASS RECORD'!DE46</f>
        <v>10</v>
      </c>
      <c r="I66" s="13">
        <f>'CLASS RECORD'!DF46</f>
        <v>30</v>
      </c>
      <c r="J66" s="13">
        <f>'CLASS RECORD'!DG46</f>
        <v>0</v>
      </c>
      <c r="K66" s="13">
        <f>'CLASS RECORD'!DH46</f>
        <v>10</v>
      </c>
      <c r="L66" s="13">
        <f>'CLASS RECORD'!DI46</f>
        <v>60</v>
      </c>
      <c r="M66" s="13">
        <f>'CLASS RECORD'!DK46</f>
        <v>36</v>
      </c>
      <c r="N66" s="13">
        <f>'CLASS RECORD'!DL46</f>
        <v>96</v>
      </c>
      <c r="O66" s="13">
        <f>'CLASS RECORD'!DW46</f>
        <v>80</v>
      </c>
      <c r="P66" s="13">
        <f>'CLASS RECORD'!DX46</f>
        <v>31.499999999999996</v>
      </c>
      <c r="Q66" s="13">
        <f>'CLASS RECORD'!EI46</f>
        <v>10</v>
      </c>
      <c r="R66" s="13">
        <f>'CLASS RECORD'!EJ46</f>
        <v>35</v>
      </c>
      <c r="S66" s="13">
        <f>'CLASS RECORD'!EK46</f>
        <v>10</v>
      </c>
      <c r="T66" s="13">
        <f>'CLASS RECORD'!EL46</f>
        <v>15</v>
      </c>
      <c r="U66" s="13">
        <f>'CLASS RECORD'!EM46</f>
        <v>0</v>
      </c>
      <c r="V66" s="13">
        <f>'CLASS RECORD'!EN46</f>
        <v>15</v>
      </c>
      <c r="W66" s="13">
        <f>'CLASS RECORD'!EO46</f>
        <v>96.5</v>
      </c>
      <c r="X66" s="13">
        <f>'CLASS RECORD'!EP46</f>
        <v>96.300000000000011</v>
      </c>
      <c r="Y66" s="70">
        <f>IF('CLASS RECORD'!ER46="Incomplete","INC",IF('CLASS RECORD'!ER46="Failed","5.00",IF('CLASS RECORD'!ER46="Dropped","D",IF('CLASS RECORD'!ER46="Officially Dropped","OD",'CLASS RECORD'!EQ46))))</f>
        <v>1.25</v>
      </c>
    </row>
    <row r="67" spans="1:25" x14ac:dyDescent="0.3">
      <c r="A67" s="13">
        <v>39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70"/>
    </row>
    <row r="68" spans="1:25" x14ac:dyDescent="0.3">
      <c r="A68" s="13">
        <v>40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70"/>
    </row>
    <row r="69" spans="1:25" x14ac:dyDescent="0.3">
      <c r="A69" s="13">
        <v>41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70"/>
    </row>
    <row r="70" spans="1:25" x14ac:dyDescent="0.3">
      <c r="A70" s="13">
        <v>42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70"/>
    </row>
    <row r="71" spans="1:25" x14ac:dyDescent="0.3">
      <c r="A71" s="13">
        <v>43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70"/>
    </row>
    <row r="72" spans="1:25" x14ac:dyDescent="0.3">
      <c r="A72" s="13">
        <v>44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70"/>
    </row>
    <row r="73" spans="1:25" x14ac:dyDescent="0.3">
      <c r="A73" s="13">
        <v>45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70"/>
    </row>
    <row r="74" spans="1:25" x14ac:dyDescent="0.3">
      <c r="A74" s="13">
        <v>46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70"/>
    </row>
    <row r="75" spans="1:25" x14ac:dyDescent="0.3">
      <c r="A75" s="13">
        <v>47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70"/>
    </row>
    <row r="76" spans="1:25" x14ac:dyDescent="0.3">
      <c r="A76" s="13">
        <v>48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70"/>
    </row>
    <row r="77" spans="1:25" x14ac:dyDescent="0.3">
      <c r="A77" s="13">
        <v>49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70"/>
    </row>
    <row r="78" spans="1:25" x14ac:dyDescent="0.3">
      <c r="A78" s="13">
        <v>50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70"/>
    </row>
    <row r="79" spans="1:25" x14ac:dyDescent="0.3">
      <c r="A79" s="13">
        <v>51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70"/>
    </row>
    <row r="80" spans="1:25" x14ac:dyDescent="0.3">
      <c r="A80" s="13">
        <v>52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70"/>
    </row>
    <row r="81" spans="1:25" x14ac:dyDescent="0.3">
      <c r="A81" s="13">
        <v>53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70"/>
    </row>
    <row r="82" spans="1:25" x14ac:dyDescent="0.3">
      <c r="A82" s="13">
        <v>54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70"/>
    </row>
    <row r="83" spans="1:25" x14ac:dyDescent="0.3">
      <c r="A83" s="13">
        <v>55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70"/>
    </row>
    <row r="84" spans="1:25" x14ac:dyDescent="0.3">
      <c r="A84" s="13">
        <v>56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70"/>
    </row>
    <row r="85" spans="1:25" x14ac:dyDescent="0.3">
      <c r="A85" s="13">
        <v>57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70"/>
    </row>
    <row r="86" spans="1:25" x14ac:dyDescent="0.3">
      <c r="A86" s="13">
        <v>58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70"/>
    </row>
    <row r="87" spans="1:25" x14ac:dyDescent="0.3">
      <c r="A87" s="13">
        <v>59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70"/>
    </row>
    <row r="88" spans="1:25" x14ac:dyDescent="0.3">
      <c r="A88" s="13">
        <v>60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70"/>
    </row>
    <row r="93" spans="1:25" x14ac:dyDescent="0.3">
      <c r="A93" s="273" t="s">
        <v>105</v>
      </c>
      <c r="B93" s="273"/>
      <c r="C93" s="273"/>
      <c r="D93" s="273"/>
      <c r="E93" s="273"/>
      <c r="F93" s="273"/>
      <c r="G93" s="273"/>
      <c r="H93" s="273"/>
      <c r="I93" s="273"/>
      <c r="J93" s="273"/>
      <c r="K93" s="273"/>
      <c r="L93" s="274" t="s">
        <v>106</v>
      </c>
      <c r="M93" s="274"/>
      <c r="N93" s="274"/>
      <c r="O93" s="274"/>
      <c r="P93" s="274"/>
      <c r="Q93" s="274"/>
      <c r="R93" s="274"/>
      <c r="S93" s="274"/>
      <c r="T93" s="274"/>
      <c r="U93" s="274"/>
      <c r="V93" s="274"/>
      <c r="W93" s="274"/>
      <c r="X93" s="274"/>
      <c r="Y93" s="274"/>
    </row>
    <row r="95" spans="1:25" x14ac:dyDescent="0.3">
      <c r="B95" s="275" t="str">
        <f>'CLASS RECORD'!AL2</f>
        <v>JOSHUA M. TIZON</v>
      </c>
      <c r="C95" s="275"/>
      <c r="D95" s="275"/>
      <c r="E95" s="275"/>
      <c r="F95" s="275"/>
      <c r="N95" s="275" t="str">
        <f>'CLASS RECORD'!AC2</f>
        <v>JOY G. BEA</v>
      </c>
      <c r="O95" s="275"/>
      <c r="P95" s="275"/>
      <c r="Q95" s="275"/>
      <c r="R95" s="275"/>
      <c r="S95" s="275"/>
      <c r="T95" s="275"/>
      <c r="U95" s="275"/>
    </row>
    <row r="96" spans="1:25" x14ac:dyDescent="0.3">
      <c r="B96" s="270" t="s">
        <v>67</v>
      </c>
      <c r="C96" s="270"/>
      <c r="D96" s="270"/>
      <c r="E96" s="270"/>
      <c r="F96" s="270"/>
      <c r="N96" s="270" t="s">
        <v>131</v>
      </c>
      <c r="O96" s="270"/>
      <c r="P96" s="270"/>
      <c r="Q96" s="270"/>
      <c r="R96" s="270"/>
      <c r="S96" s="270"/>
      <c r="T96" s="270"/>
      <c r="U96" s="270"/>
    </row>
    <row r="97" spans="1:25" ht="17.25" customHeight="1" x14ac:dyDescent="0.3">
      <c r="A97" s="285" t="s">
        <v>25</v>
      </c>
      <c r="B97" s="285"/>
      <c r="C97" s="285"/>
      <c r="D97" s="285"/>
      <c r="E97" s="285"/>
      <c r="F97" s="285"/>
      <c r="G97" s="285"/>
      <c r="H97" s="286" t="s">
        <v>130</v>
      </c>
      <c r="I97" s="286"/>
      <c r="J97" s="286"/>
      <c r="K97" s="286"/>
      <c r="L97" s="286"/>
      <c r="M97" s="286"/>
      <c r="N97" s="286"/>
      <c r="O97" s="286"/>
      <c r="P97" s="286"/>
      <c r="Q97" s="286"/>
      <c r="R97" s="286"/>
      <c r="S97" s="286"/>
      <c r="T97" s="286"/>
      <c r="U97" s="287" t="s">
        <v>132</v>
      </c>
      <c r="V97" s="287"/>
      <c r="W97" s="287"/>
      <c r="X97" s="287"/>
      <c r="Y97" s="287"/>
    </row>
    <row r="98" spans="1:25" ht="17.25" customHeight="1" x14ac:dyDescent="0.3">
      <c r="A98" s="285"/>
      <c r="B98" s="285"/>
      <c r="C98" s="285"/>
      <c r="D98" s="285"/>
      <c r="E98" s="285"/>
      <c r="F98" s="285"/>
      <c r="G98" s="285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7"/>
      <c r="V98" s="287"/>
      <c r="W98" s="287"/>
      <c r="X98" s="287"/>
      <c r="Y98" s="287"/>
    </row>
    <row r="99" spans="1:25" ht="17.25" customHeight="1" x14ac:dyDescent="0.3">
      <c r="A99" s="285"/>
      <c r="B99" s="285"/>
      <c r="C99" s="285"/>
      <c r="D99" s="285"/>
      <c r="E99" s="285"/>
      <c r="F99" s="285"/>
      <c r="G99" s="285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7"/>
      <c r="V99" s="287"/>
      <c r="W99" s="287"/>
      <c r="X99" s="287"/>
      <c r="Y99" s="287"/>
    </row>
    <row r="100" spans="1:25" ht="17.25" customHeight="1" x14ac:dyDescent="0.3">
      <c r="A100" s="285"/>
      <c r="B100" s="285"/>
      <c r="C100" s="285"/>
      <c r="D100" s="285"/>
      <c r="E100" s="285"/>
      <c r="F100" s="285"/>
      <c r="G100" s="285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  <c r="R100" s="286"/>
      <c r="S100" s="286"/>
      <c r="T100" s="286"/>
      <c r="U100" s="287"/>
      <c r="V100" s="287"/>
      <c r="W100" s="287"/>
      <c r="X100" s="287"/>
      <c r="Y100" s="287"/>
    </row>
    <row r="101" spans="1:25" ht="17.25" customHeight="1" x14ac:dyDescent="0.3">
      <c r="A101" s="288"/>
      <c r="B101" s="289"/>
      <c r="C101" s="289"/>
      <c r="D101" s="289"/>
      <c r="E101" s="289"/>
      <c r="F101" s="289"/>
      <c r="G101" s="289"/>
      <c r="H101" s="288"/>
      <c r="I101" s="289"/>
      <c r="J101" s="289"/>
      <c r="K101" s="289"/>
      <c r="L101" s="289"/>
      <c r="M101" s="289"/>
      <c r="N101" s="289"/>
      <c r="O101" s="289"/>
      <c r="P101" s="289"/>
      <c r="Q101" s="289"/>
      <c r="R101" s="289"/>
      <c r="S101" s="289"/>
      <c r="T101" s="289"/>
      <c r="U101" s="288"/>
      <c r="V101" s="288"/>
      <c r="W101" s="288"/>
      <c r="X101" s="288"/>
      <c r="Y101" s="288"/>
    </row>
    <row r="102" spans="1:25" x14ac:dyDescent="0.3">
      <c r="A102" s="290"/>
      <c r="B102" s="290"/>
      <c r="C102" s="290"/>
      <c r="D102" s="290"/>
      <c r="E102" s="290"/>
      <c r="F102" s="290"/>
      <c r="G102" s="290"/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</row>
    <row r="103" spans="1:25" s="19" customFormat="1" x14ac:dyDescent="0.3">
      <c r="A103" s="21" t="s">
        <v>49</v>
      </c>
      <c r="B103" s="22"/>
      <c r="C103" s="20"/>
      <c r="D103" s="21"/>
      <c r="E103" s="22"/>
      <c r="F103" s="22"/>
      <c r="G103" s="21" t="s">
        <v>50</v>
      </c>
      <c r="H103" s="21"/>
      <c r="I103" s="20"/>
      <c r="J103" s="23"/>
      <c r="K103" s="20"/>
      <c r="L103" s="21" t="s">
        <v>53</v>
      </c>
      <c r="M103" s="21"/>
      <c r="N103" s="20"/>
      <c r="O103" s="20"/>
      <c r="P103" s="20"/>
      <c r="Q103" s="23" t="s">
        <v>126</v>
      </c>
      <c r="R103" s="20"/>
      <c r="S103" s="20"/>
      <c r="T103" s="20"/>
      <c r="U103" s="20"/>
      <c r="V103" s="20"/>
      <c r="W103" s="20"/>
      <c r="X103" s="20"/>
      <c r="Y103" s="20"/>
    </row>
    <row r="104" spans="1:25" s="19" customFormat="1" x14ac:dyDescent="0.3">
      <c r="A104" s="21" t="s">
        <v>47</v>
      </c>
      <c r="B104" s="22"/>
      <c r="C104" s="24"/>
      <c r="D104" s="21"/>
      <c r="E104" s="22"/>
      <c r="F104" s="22"/>
      <c r="G104" s="22"/>
      <c r="H104" s="21"/>
      <c r="I104" s="20"/>
      <c r="J104" s="22"/>
      <c r="K104" s="20"/>
      <c r="L104" s="21" t="s">
        <v>125</v>
      </c>
      <c r="M104" s="2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spans="1:25" x14ac:dyDescent="0.3">
      <c r="A105" s="278" t="s">
        <v>10</v>
      </c>
      <c r="B105" s="291" t="s">
        <v>83</v>
      </c>
      <c r="C105" s="278" t="s">
        <v>27</v>
      </c>
      <c r="D105" s="281" t="s">
        <v>102</v>
      </c>
      <c r="E105" s="282"/>
      <c r="F105" s="282"/>
      <c r="G105" s="282"/>
      <c r="H105" s="282"/>
      <c r="I105" s="282"/>
      <c r="J105" s="282"/>
      <c r="K105" s="282"/>
      <c r="L105" s="282"/>
      <c r="M105" s="282"/>
      <c r="N105" s="283"/>
      <c r="O105" s="279" t="s">
        <v>103</v>
      </c>
      <c r="P105" s="284"/>
      <c r="Q105" s="284"/>
      <c r="R105" s="284"/>
      <c r="S105" s="284"/>
      <c r="T105" s="284"/>
      <c r="U105" s="284"/>
      <c r="V105" s="284"/>
      <c r="W105" s="67"/>
      <c r="X105" s="279" t="s">
        <v>13</v>
      </c>
      <c r="Y105" s="280"/>
    </row>
    <row r="106" spans="1:25" x14ac:dyDescent="0.3">
      <c r="A106" s="278"/>
      <c r="B106" s="292"/>
      <c r="C106" s="278"/>
      <c r="D106" s="271" t="s">
        <v>93</v>
      </c>
      <c r="E106" s="272"/>
      <c r="F106" s="271" t="s">
        <v>94</v>
      </c>
      <c r="G106" s="272"/>
      <c r="H106" s="271" t="s">
        <v>109</v>
      </c>
      <c r="I106" s="272"/>
      <c r="J106" s="271" t="s">
        <v>108</v>
      </c>
      <c r="K106" s="272"/>
      <c r="L106" s="68" t="s">
        <v>95</v>
      </c>
      <c r="M106" s="68" t="s">
        <v>107</v>
      </c>
      <c r="N106" s="69" t="s">
        <v>92</v>
      </c>
      <c r="O106" s="271" t="s">
        <v>96</v>
      </c>
      <c r="P106" s="272"/>
      <c r="Q106" s="271" t="s">
        <v>97</v>
      </c>
      <c r="R106" s="272"/>
      <c r="S106" s="271" t="s">
        <v>98</v>
      </c>
      <c r="T106" s="272"/>
      <c r="U106" s="271" t="s">
        <v>99</v>
      </c>
      <c r="V106" s="272"/>
      <c r="W106" s="69" t="s">
        <v>92</v>
      </c>
      <c r="X106" s="69" t="s">
        <v>100</v>
      </c>
      <c r="Y106" s="69" t="s">
        <v>18</v>
      </c>
    </row>
    <row r="107" spans="1:25" x14ac:dyDescent="0.3">
      <c r="A107" s="13">
        <v>61</v>
      </c>
      <c r="B107" s="13">
        <f>'CLASS RECORD'!B69</f>
        <v>0</v>
      </c>
      <c r="C107" s="13">
        <f>'CLASS RECORD'!C69</f>
        <v>0</v>
      </c>
      <c r="D107" s="13">
        <f>'CLASS RECORD'!CF69</f>
        <v>0</v>
      </c>
      <c r="E107" s="13">
        <f>'CLASS RECORD'!CH69</f>
        <v>0</v>
      </c>
      <c r="F107" s="13">
        <f>'CLASS RECORD'!CS69</f>
        <v>0</v>
      </c>
      <c r="G107" s="13">
        <f>'CLASS RECORD'!CT69</f>
        <v>0</v>
      </c>
      <c r="H107" s="13">
        <f>'CLASS RECORD'!DE69</f>
        <v>0</v>
      </c>
      <c r="I107" s="13">
        <f>'CLASS RECORD'!DF69</f>
        <v>0</v>
      </c>
      <c r="J107" s="13">
        <f>'CLASS RECORD'!DG69</f>
        <v>0</v>
      </c>
      <c r="K107" s="13">
        <f>'CLASS RECORD'!DH69</f>
        <v>0</v>
      </c>
      <c r="L107" s="13">
        <f>'CLASS RECORD'!DI69</f>
        <v>0</v>
      </c>
      <c r="M107" s="13">
        <f>'CLASS RECORD'!DK69</f>
        <v>0</v>
      </c>
      <c r="N107" s="13">
        <f>'CLASS RECORD'!DL69</f>
        <v>0</v>
      </c>
      <c r="O107" s="13">
        <f>'CLASS RECORD'!DW69</f>
        <v>0</v>
      </c>
      <c r="P107" s="13">
        <f>'CLASS RECORD'!DX69</f>
        <v>0</v>
      </c>
      <c r="Q107" s="13">
        <f>'CLASS RECORD'!EI69</f>
        <v>0</v>
      </c>
      <c r="R107" s="13">
        <f>'CLASS RECORD'!EJ69</f>
        <v>0</v>
      </c>
      <c r="S107" s="13">
        <f>'CLASS RECORD'!EK69</f>
        <v>0</v>
      </c>
      <c r="T107" s="13">
        <f>'CLASS RECORD'!EL69</f>
        <v>0</v>
      </c>
      <c r="U107" s="13">
        <f>'CLASS RECORD'!EM69</f>
        <v>0</v>
      </c>
      <c r="V107" s="13">
        <f>'CLASS RECORD'!EN69</f>
        <v>0</v>
      </c>
      <c r="W107" s="13">
        <f>'CLASS RECORD'!EO69</f>
        <v>0</v>
      </c>
      <c r="X107" s="13">
        <f>'CLASS RECORD'!EP69</f>
        <v>0</v>
      </c>
      <c r="Y107" s="70">
        <f>IF('CLASS RECORD'!ER69="Incomplete","INC",IF('CLASS RECORD'!ER69="Failed","5.00",IF('CLASS RECORD'!ER69="Dropped","D",IF('CLASS RECORD'!ER69="Officially Dropped","OD",'CLASS RECORD'!EQ69))))</f>
        <v>0</v>
      </c>
    </row>
    <row r="108" spans="1:25" x14ac:dyDescent="0.3">
      <c r="A108" s="13">
        <v>62</v>
      </c>
      <c r="B108" s="13">
        <f>'CLASS RECORD'!B70</f>
        <v>0</v>
      </c>
      <c r="C108" s="13">
        <f>'CLASS RECORD'!C70</f>
        <v>0</v>
      </c>
      <c r="D108" s="13">
        <f>'CLASS RECORD'!CF70</f>
        <v>0</v>
      </c>
      <c r="E108" s="13">
        <f>'CLASS RECORD'!CH70</f>
        <v>0</v>
      </c>
      <c r="F108" s="13">
        <f>'CLASS RECORD'!CS70</f>
        <v>0</v>
      </c>
      <c r="G108" s="13">
        <f>'CLASS RECORD'!CT70</f>
        <v>0</v>
      </c>
      <c r="H108" s="13">
        <f>'CLASS RECORD'!DE70</f>
        <v>0</v>
      </c>
      <c r="I108" s="13">
        <f>'CLASS RECORD'!DF70</f>
        <v>0</v>
      </c>
      <c r="J108" s="13">
        <f>'CLASS RECORD'!DG70</f>
        <v>0</v>
      </c>
      <c r="K108" s="13">
        <f>'CLASS RECORD'!DH70</f>
        <v>0</v>
      </c>
      <c r="L108" s="13">
        <f>'CLASS RECORD'!DI70</f>
        <v>0</v>
      </c>
      <c r="M108" s="13">
        <f>'CLASS RECORD'!DK70</f>
        <v>0</v>
      </c>
      <c r="N108" s="13">
        <f>'CLASS RECORD'!DL70</f>
        <v>0</v>
      </c>
      <c r="O108" s="13">
        <f>'CLASS RECORD'!DW70</f>
        <v>0</v>
      </c>
      <c r="P108" s="13">
        <f>'CLASS RECORD'!DX70</f>
        <v>0</v>
      </c>
      <c r="Q108" s="13">
        <f>'CLASS RECORD'!EI70</f>
        <v>0</v>
      </c>
      <c r="R108" s="13">
        <f>'CLASS RECORD'!EJ70</f>
        <v>0</v>
      </c>
      <c r="S108" s="13">
        <f>'CLASS RECORD'!EK70</f>
        <v>0</v>
      </c>
      <c r="T108" s="13">
        <f>'CLASS RECORD'!EL70</f>
        <v>0</v>
      </c>
      <c r="U108" s="13">
        <f>'CLASS RECORD'!EM70</f>
        <v>0</v>
      </c>
      <c r="V108" s="13">
        <f>'CLASS RECORD'!EN70</f>
        <v>0</v>
      </c>
      <c r="W108" s="13">
        <f>'CLASS RECORD'!EO70</f>
        <v>0</v>
      </c>
      <c r="X108" s="13">
        <f>'CLASS RECORD'!EP70</f>
        <v>0</v>
      </c>
      <c r="Y108" s="70">
        <f>IF('CLASS RECORD'!ER70="Incomplete","INC",IF('CLASS RECORD'!ER70="Failed","5.00",IF('CLASS RECORD'!ER70="Dropped","D",IF('CLASS RECORD'!ER70="Officially Dropped","OD",'CLASS RECORD'!EQ70))))</f>
        <v>0</v>
      </c>
    </row>
    <row r="109" spans="1:25" x14ac:dyDescent="0.3">
      <c r="A109" s="13">
        <v>63</v>
      </c>
      <c r="B109" s="13">
        <f>'CLASS RECORD'!B71</f>
        <v>0</v>
      </c>
      <c r="C109" s="13">
        <f>'CLASS RECORD'!C71</f>
        <v>0</v>
      </c>
      <c r="D109" s="13">
        <f>'CLASS RECORD'!CF71</f>
        <v>0</v>
      </c>
      <c r="E109" s="13">
        <f>'CLASS RECORD'!CH71</f>
        <v>0</v>
      </c>
      <c r="F109" s="13">
        <f>'CLASS RECORD'!CS71</f>
        <v>0</v>
      </c>
      <c r="G109" s="13">
        <f>'CLASS RECORD'!CT71</f>
        <v>0</v>
      </c>
      <c r="H109" s="13">
        <f>'CLASS RECORD'!DE71</f>
        <v>0</v>
      </c>
      <c r="I109" s="13">
        <f>'CLASS RECORD'!DF71</f>
        <v>0</v>
      </c>
      <c r="J109" s="13">
        <f>'CLASS RECORD'!DG71</f>
        <v>0</v>
      </c>
      <c r="K109" s="13">
        <f>'CLASS RECORD'!DH71</f>
        <v>0</v>
      </c>
      <c r="L109" s="13">
        <f>'CLASS RECORD'!DI71</f>
        <v>0</v>
      </c>
      <c r="M109" s="13">
        <f>'CLASS RECORD'!DK71</f>
        <v>0</v>
      </c>
      <c r="N109" s="13">
        <f>'CLASS RECORD'!DL71</f>
        <v>0</v>
      </c>
      <c r="O109" s="13">
        <f>'CLASS RECORD'!DW71</f>
        <v>0</v>
      </c>
      <c r="P109" s="13">
        <f>'CLASS RECORD'!DX71</f>
        <v>0</v>
      </c>
      <c r="Q109" s="13">
        <f>'CLASS RECORD'!EI71</f>
        <v>0</v>
      </c>
      <c r="R109" s="13">
        <f>'CLASS RECORD'!EJ71</f>
        <v>0</v>
      </c>
      <c r="S109" s="13">
        <f>'CLASS RECORD'!EK71</f>
        <v>0</v>
      </c>
      <c r="T109" s="13">
        <f>'CLASS RECORD'!EL71</f>
        <v>0</v>
      </c>
      <c r="U109" s="13">
        <f>'CLASS RECORD'!EM71</f>
        <v>0</v>
      </c>
      <c r="V109" s="13">
        <f>'CLASS RECORD'!EN71</f>
        <v>0</v>
      </c>
      <c r="W109" s="13">
        <f>'CLASS RECORD'!EO71</f>
        <v>0</v>
      </c>
      <c r="X109" s="13">
        <f>'CLASS RECORD'!EP71</f>
        <v>0</v>
      </c>
      <c r="Y109" s="70">
        <f>IF('CLASS RECORD'!ER71="Incomplete","INC",IF('CLASS RECORD'!ER71="Failed","5.00",IF('CLASS RECORD'!ER71="Dropped","D",IF('CLASS RECORD'!ER71="Officially Dropped","OD",'CLASS RECORD'!EQ71))))</f>
        <v>0</v>
      </c>
    </row>
    <row r="110" spans="1:25" x14ac:dyDescent="0.3">
      <c r="A110" s="13">
        <v>64</v>
      </c>
      <c r="B110" s="13">
        <f>'CLASS RECORD'!B72</f>
        <v>0</v>
      </c>
      <c r="C110" s="13">
        <f>'CLASS RECORD'!C72</f>
        <v>0</v>
      </c>
      <c r="D110" s="13">
        <f>'CLASS RECORD'!CF72</f>
        <v>0</v>
      </c>
      <c r="E110" s="13">
        <f>'CLASS RECORD'!CH72</f>
        <v>0</v>
      </c>
      <c r="F110" s="13">
        <f>'CLASS RECORD'!CS72</f>
        <v>0</v>
      </c>
      <c r="G110" s="13">
        <f>'CLASS RECORD'!CT72</f>
        <v>0</v>
      </c>
      <c r="H110" s="13">
        <f>'CLASS RECORD'!DE72</f>
        <v>0</v>
      </c>
      <c r="I110" s="13">
        <f>'CLASS RECORD'!DF72</f>
        <v>0</v>
      </c>
      <c r="J110" s="13">
        <f>'CLASS RECORD'!DG72</f>
        <v>0</v>
      </c>
      <c r="K110" s="13">
        <f>'CLASS RECORD'!DH72</f>
        <v>0</v>
      </c>
      <c r="L110" s="13">
        <f>'CLASS RECORD'!DI72</f>
        <v>0</v>
      </c>
      <c r="M110" s="13">
        <f>'CLASS RECORD'!DK72</f>
        <v>0</v>
      </c>
      <c r="N110" s="13">
        <f>'CLASS RECORD'!DL72</f>
        <v>0</v>
      </c>
      <c r="O110" s="13">
        <f>'CLASS RECORD'!DW72</f>
        <v>0</v>
      </c>
      <c r="P110" s="13">
        <f>'CLASS RECORD'!DX72</f>
        <v>0</v>
      </c>
      <c r="Q110" s="13">
        <f>'CLASS RECORD'!EI72</f>
        <v>0</v>
      </c>
      <c r="R110" s="13">
        <f>'CLASS RECORD'!EJ72</f>
        <v>0</v>
      </c>
      <c r="S110" s="13">
        <f>'CLASS RECORD'!EK72</f>
        <v>0</v>
      </c>
      <c r="T110" s="13">
        <f>'CLASS RECORD'!EL72</f>
        <v>0</v>
      </c>
      <c r="U110" s="13">
        <f>'CLASS RECORD'!EM72</f>
        <v>0</v>
      </c>
      <c r="V110" s="13">
        <f>'CLASS RECORD'!EN72</f>
        <v>0</v>
      </c>
      <c r="W110" s="13">
        <f>'CLASS RECORD'!EO72</f>
        <v>0</v>
      </c>
      <c r="X110" s="13">
        <f>'CLASS RECORD'!EP72</f>
        <v>0</v>
      </c>
      <c r="Y110" s="70">
        <f>IF('CLASS RECORD'!ER72="Incomplete","INC",IF('CLASS RECORD'!ER72="Failed","5.00",IF('CLASS RECORD'!ER72="Dropped","D",IF('CLASS RECORD'!ER72="Officially Dropped","OD",'CLASS RECORD'!EQ72))))</f>
        <v>0</v>
      </c>
    </row>
    <row r="111" spans="1:25" x14ac:dyDescent="0.3">
      <c r="A111" s="13">
        <v>65</v>
      </c>
      <c r="B111" s="13">
        <f>'CLASS RECORD'!B73</f>
        <v>0</v>
      </c>
      <c r="C111" s="13">
        <f>'CLASS RECORD'!C73</f>
        <v>0</v>
      </c>
      <c r="D111" s="13">
        <f>'CLASS RECORD'!CF73</f>
        <v>0</v>
      </c>
      <c r="E111" s="13">
        <f>'CLASS RECORD'!CH73</f>
        <v>0</v>
      </c>
      <c r="F111" s="13">
        <f>'CLASS RECORD'!CS73</f>
        <v>0</v>
      </c>
      <c r="G111" s="13">
        <f>'CLASS RECORD'!CT73</f>
        <v>0</v>
      </c>
      <c r="H111" s="13">
        <f>'CLASS RECORD'!DE73</f>
        <v>0</v>
      </c>
      <c r="I111" s="13">
        <f>'CLASS RECORD'!DF73</f>
        <v>0</v>
      </c>
      <c r="J111" s="13">
        <f>'CLASS RECORD'!DG73</f>
        <v>0</v>
      </c>
      <c r="K111" s="13">
        <f>'CLASS RECORD'!DH73</f>
        <v>0</v>
      </c>
      <c r="L111" s="13">
        <f>'CLASS RECORD'!DI73</f>
        <v>0</v>
      </c>
      <c r="M111" s="13">
        <f>'CLASS RECORD'!DK73</f>
        <v>0</v>
      </c>
      <c r="N111" s="13">
        <f>'CLASS RECORD'!DL73</f>
        <v>0</v>
      </c>
      <c r="O111" s="13">
        <f>'CLASS RECORD'!DW73</f>
        <v>0</v>
      </c>
      <c r="P111" s="13">
        <f>'CLASS RECORD'!DX73</f>
        <v>0</v>
      </c>
      <c r="Q111" s="13">
        <f>'CLASS RECORD'!EI73</f>
        <v>0</v>
      </c>
      <c r="R111" s="13">
        <f>'CLASS RECORD'!EJ73</f>
        <v>0</v>
      </c>
      <c r="S111" s="13">
        <f>'CLASS RECORD'!EK73</f>
        <v>0</v>
      </c>
      <c r="T111" s="13">
        <f>'CLASS RECORD'!EL73</f>
        <v>0</v>
      </c>
      <c r="U111" s="13">
        <f>'CLASS RECORD'!EM73</f>
        <v>0</v>
      </c>
      <c r="V111" s="13">
        <f>'CLASS RECORD'!EN73</f>
        <v>0</v>
      </c>
      <c r="W111" s="13">
        <f>'CLASS RECORD'!EO73</f>
        <v>0</v>
      </c>
      <c r="X111" s="13">
        <f>'CLASS RECORD'!EP73</f>
        <v>0</v>
      </c>
      <c r="Y111" s="70">
        <f>IF('CLASS RECORD'!ER73="Incomplete","INC",IF('CLASS RECORD'!ER73="Failed","5.00",IF('CLASS RECORD'!ER73="Dropped","D",IF('CLASS RECORD'!ER73="Officially Dropped","OD",'CLASS RECORD'!EQ73))))</f>
        <v>0</v>
      </c>
    </row>
    <row r="112" spans="1:25" x14ac:dyDescent="0.3">
      <c r="A112" s="13">
        <v>66</v>
      </c>
      <c r="B112" s="13">
        <f>'CLASS RECORD'!B74</f>
        <v>0</v>
      </c>
      <c r="C112" s="13">
        <f>'CLASS RECORD'!C74</f>
        <v>0</v>
      </c>
      <c r="D112" s="13">
        <f>'CLASS RECORD'!CF74</f>
        <v>0</v>
      </c>
      <c r="E112" s="13">
        <f>'CLASS RECORD'!CH74</f>
        <v>0</v>
      </c>
      <c r="F112" s="13">
        <f>'CLASS RECORD'!CS74</f>
        <v>0</v>
      </c>
      <c r="G112" s="13">
        <f>'CLASS RECORD'!CT74</f>
        <v>0</v>
      </c>
      <c r="H112" s="13">
        <f>'CLASS RECORD'!DE74</f>
        <v>0</v>
      </c>
      <c r="I112" s="13">
        <f>'CLASS RECORD'!DF74</f>
        <v>0</v>
      </c>
      <c r="J112" s="13">
        <f>'CLASS RECORD'!DG74</f>
        <v>0</v>
      </c>
      <c r="K112" s="13">
        <f>'CLASS RECORD'!DH74</f>
        <v>0</v>
      </c>
      <c r="L112" s="13">
        <f>'CLASS RECORD'!DI74</f>
        <v>0</v>
      </c>
      <c r="M112" s="13">
        <f>'CLASS RECORD'!DK74</f>
        <v>0</v>
      </c>
      <c r="N112" s="13">
        <f>'CLASS RECORD'!DL74</f>
        <v>0</v>
      </c>
      <c r="O112" s="13">
        <f>'CLASS RECORD'!DW74</f>
        <v>0</v>
      </c>
      <c r="P112" s="13">
        <f>'CLASS RECORD'!DX74</f>
        <v>0</v>
      </c>
      <c r="Q112" s="13">
        <f>'CLASS RECORD'!EI74</f>
        <v>0</v>
      </c>
      <c r="R112" s="13">
        <f>'CLASS RECORD'!EJ74</f>
        <v>0</v>
      </c>
      <c r="S112" s="13">
        <f>'CLASS RECORD'!EK74</f>
        <v>0</v>
      </c>
      <c r="T112" s="13">
        <f>'CLASS RECORD'!EL74</f>
        <v>0</v>
      </c>
      <c r="U112" s="13">
        <f>'CLASS RECORD'!EM74</f>
        <v>0</v>
      </c>
      <c r="V112" s="13">
        <f>'CLASS RECORD'!EN74</f>
        <v>0</v>
      </c>
      <c r="W112" s="13">
        <f>'CLASS RECORD'!EO74</f>
        <v>0</v>
      </c>
      <c r="X112" s="13">
        <f>'CLASS RECORD'!EP74</f>
        <v>0</v>
      </c>
      <c r="Y112" s="70">
        <f>IF('CLASS RECORD'!ER74="Incomplete","INC",IF('CLASS RECORD'!ER74="Failed","5.00",IF('CLASS RECORD'!ER74="Dropped","D",IF('CLASS RECORD'!ER74="Officially Dropped","OD",'CLASS RECORD'!EQ74))))</f>
        <v>0</v>
      </c>
    </row>
    <row r="113" spans="1:25" x14ac:dyDescent="0.3">
      <c r="A113" s="13">
        <v>67</v>
      </c>
      <c r="B113" s="13">
        <f>'CLASS RECORD'!B75</f>
        <v>0</v>
      </c>
      <c r="C113" s="13">
        <f>'CLASS RECORD'!C75</f>
        <v>0</v>
      </c>
      <c r="D113" s="13">
        <f>'CLASS RECORD'!CF75</f>
        <v>0</v>
      </c>
      <c r="E113" s="13">
        <f>'CLASS RECORD'!CH75</f>
        <v>0</v>
      </c>
      <c r="F113" s="13">
        <f>'CLASS RECORD'!CS75</f>
        <v>0</v>
      </c>
      <c r="G113" s="13">
        <f>'CLASS RECORD'!CT75</f>
        <v>0</v>
      </c>
      <c r="H113" s="13">
        <f>'CLASS RECORD'!DE75</f>
        <v>0</v>
      </c>
      <c r="I113" s="13">
        <f>'CLASS RECORD'!DF75</f>
        <v>0</v>
      </c>
      <c r="J113" s="13">
        <f>'CLASS RECORD'!DG75</f>
        <v>0</v>
      </c>
      <c r="K113" s="13">
        <f>'CLASS RECORD'!DH75</f>
        <v>0</v>
      </c>
      <c r="L113" s="13">
        <f>'CLASS RECORD'!DI75</f>
        <v>0</v>
      </c>
      <c r="M113" s="13">
        <f>'CLASS RECORD'!DK75</f>
        <v>0</v>
      </c>
      <c r="N113" s="13">
        <f>'CLASS RECORD'!DL75</f>
        <v>0</v>
      </c>
      <c r="O113" s="13">
        <f>'CLASS RECORD'!DW75</f>
        <v>0</v>
      </c>
      <c r="P113" s="13">
        <f>'CLASS RECORD'!DX75</f>
        <v>0</v>
      </c>
      <c r="Q113" s="13">
        <f>'CLASS RECORD'!EI75</f>
        <v>0</v>
      </c>
      <c r="R113" s="13">
        <f>'CLASS RECORD'!EJ75</f>
        <v>0</v>
      </c>
      <c r="S113" s="13">
        <f>'CLASS RECORD'!EK75</f>
        <v>0</v>
      </c>
      <c r="T113" s="13">
        <f>'CLASS RECORD'!EL75</f>
        <v>0</v>
      </c>
      <c r="U113" s="13">
        <f>'CLASS RECORD'!EM75</f>
        <v>0</v>
      </c>
      <c r="V113" s="13">
        <f>'CLASS RECORD'!EN75</f>
        <v>0</v>
      </c>
      <c r="W113" s="13">
        <f>'CLASS RECORD'!EO75</f>
        <v>0</v>
      </c>
      <c r="X113" s="13">
        <f>'CLASS RECORD'!EP75</f>
        <v>0</v>
      </c>
      <c r="Y113" s="70">
        <f>IF('CLASS RECORD'!ER75="Incomplete","INC",IF('CLASS RECORD'!ER75="Failed","5.00",IF('CLASS RECORD'!ER75="Dropped","D",IF('CLASS RECORD'!ER75="Officially Dropped","OD",'CLASS RECORD'!EQ75))))</f>
        <v>0</v>
      </c>
    </row>
    <row r="114" spans="1:25" x14ac:dyDescent="0.3">
      <c r="A114" s="13">
        <v>68</v>
      </c>
      <c r="B114" s="13">
        <f>'CLASS RECORD'!B76</f>
        <v>0</v>
      </c>
      <c r="C114" s="13">
        <f>'CLASS RECORD'!C76</f>
        <v>0</v>
      </c>
      <c r="D114" s="13">
        <f>'CLASS RECORD'!CF76</f>
        <v>0</v>
      </c>
      <c r="E114" s="13">
        <f>'CLASS RECORD'!CH76</f>
        <v>0</v>
      </c>
      <c r="F114" s="13">
        <f>'CLASS RECORD'!CS76</f>
        <v>0</v>
      </c>
      <c r="G114" s="13">
        <f>'CLASS RECORD'!CT76</f>
        <v>0</v>
      </c>
      <c r="H114" s="13">
        <f>'CLASS RECORD'!DE76</f>
        <v>0</v>
      </c>
      <c r="I114" s="13">
        <f>'CLASS RECORD'!DF76</f>
        <v>0</v>
      </c>
      <c r="J114" s="13">
        <f>'CLASS RECORD'!DG76</f>
        <v>0</v>
      </c>
      <c r="K114" s="13">
        <f>'CLASS RECORD'!DH76</f>
        <v>0</v>
      </c>
      <c r="L114" s="13">
        <f>'CLASS RECORD'!DI76</f>
        <v>0</v>
      </c>
      <c r="M114" s="13">
        <f>'CLASS RECORD'!DK76</f>
        <v>0</v>
      </c>
      <c r="N114" s="13">
        <f>'CLASS RECORD'!DL76</f>
        <v>0</v>
      </c>
      <c r="O114" s="13">
        <f>'CLASS RECORD'!DW76</f>
        <v>0</v>
      </c>
      <c r="P114" s="13">
        <f>'CLASS RECORD'!DX76</f>
        <v>0</v>
      </c>
      <c r="Q114" s="13">
        <f>'CLASS RECORD'!EI76</f>
        <v>0</v>
      </c>
      <c r="R114" s="13">
        <f>'CLASS RECORD'!EJ76</f>
        <v>0</v>
      </c>
      <c r="S114" s="13">
        <f>'CLASS RECORD'!EK76</f>
        <v>0</v>
      </c>
      <c r="T114" s="13">
        <f>'CLASS RECORD'!EL76</f>
        <v>0</v>
      </c>
      <c r="U114" s="13">
        <f>'CLASS RECORD'!EM76</f>
        <v>0</v>
      </c>
      <c r="V114" s="13">
        <f>'CLASS RECORD'!EN76</f>
        <v>0</v>
      </c>
      <c r="W114" s="13">
        <f>'CLASS RECORD'!EO76</f>
        <v>0</v>
      </c>
      <c r="X114" s="13">
        <f>'CLASS RECORD'!EP76</f>
        <v>0</v>
      </c>
      <c r="Y114" s="70">
        <f>IF('CLASS RECORD'!ER76="Incomplete","INC",IF('CLASS RECORD'!ER76="Failed","5.00",IF('CLASS RECORD'!ER76="Dropped","D",IF('CLASS RECORD'!ER76="Officially Dropped","OD",'CLASS RECORD'!EQ76))))</f>
        <v>0</v>
      </c>
    </row>
    <row r="115" spans="1:25" x14ac:dyDescent="0.3">
      <c r="A115" s="13">
        <v>69</v>
      </c>
      <c r="B115" s="13">
        <f>'CLASS RECORD'!B77</f>
        <v>0</v>
      </c>
      <c r="C115" s="13">
        <f>'CLASS RECORD'!C77</f>
        <v>0</v>
      </c>
      <c r="D115" s="13">
        <f>'CLASS RECORD'!CF77</f>
        <v>0</v>
      </c>
      <c r="E115" s="13">
        <f>'CLASS RECORD'!CH77</f>
        <v>0</v>
      </c>
      <c r="F115" s="13">
        <f>'CLASS RECORD'!CS77</f>
        <v>0</v>
      </c>
      <c r="G115" s="13">
        <f>'CLASS RECORD'!CT77</f>
        <v>0</v>
      </c>
      <c r="H115" s="13">
        <f>'CLASS RECORD'!DE77</f>
        <v>0</v>
      </c>
      <c r="I115" s="13">
        <f>'CLASS RECORD'!DF77</f>
        <v>0</v>
      </c>
      <c r="J115" s="13">
        <f>'CLASS RECORD'!DG77</f>
        <v>0</v>
      </c>
      <c r="K115" s="13">
        <f>'CLASS RECORD'!DH77</f>
        <v>0</v>
      </c>
      <c r="L115" s="13">
        <f>'CLASS RECORD'!DI77</f>
        <v>0</v>
      </c>
      <c r="M115" s="13">
        <f>'CLASS RECORD'!DK77</f>
        <v>0</v>
      </c>
      <c r="N115" s="13">
        <f>'CLASS RECORD'!DL77</f>
        <v>0</v>
      </c>
      <c r="O115" s="13">
        <f>'CLASS RECORD'!DW77</f>
        <v>0</v>
      </c>
      <c r="P115" s="13">
        <f>'CLASS RECORD'!DX77</f>
        <v>0</v>
      </c>
      <c r="Q115" s="13">
        <f>'CLASS RECORD'!EI77</f>
        <v>0</v>
      </c>
      <c r="R115" s="13">
        <f>'CLASS RECORD'!EJ77</f>
        <v>0</v>
      </c>
      <c r="S115" s="13">
        <f>'CLASS RECORD'!EK77</f>
        <v>0</v>
      </c>
      <c r="T115" s="13">
        <f>'CLASS RECORD'!EL77</f>
        <v>0</v>
      </c>
      <c r="U115" s="13">
        <f>'CLASS RECORD'!EM77</f>
        <v>0</v>
      </c>
      <c r="V115" s="13">
        <f>'CLASS RECORD'!EN77</f>
        <v>0</v>
      </c>
      <c r="W115" s="13">
        <f>'CLASS RECORD'!EO77</f>
        <v>0</v>
      </c>
      <c r="X115" s="13">
        <f>'CLASS RECORD'!EP77</f>
        <v>0</v>
      </c>
      <c r="Y115" s="70">
        <f>IF('CLASS RECORD'!ER77="Incomplete","INC",IF('CLASS RECORD'!ER77="Failed","5.00",IF('CLASS RECORD'!ER77="Dropped","D",IF('CLASS RECORD'!ER77="Officially Dropped","OD",'CLASS RECORD'!EQ77))))</f>
        <v>0</v>
      </c>
    </row>
    <row r="116" spans="1:25" x14ac:dyDescent="0.3">
      <c r="A116" s="13">
        <v>70</v>
      </c>
      <c r="B116" s="13">
        <f>'CLASS RECORD'!B78</f>
        <v>0</v>
      </c>
      <c r="C116" s="13">
        <f>'CLASS RECORD'!C78</f>
        <v>0</v>
      </c>
      <c r="D116" s="13">
        <f>'CLASS RECORD'!CF78</f>
        <v>0</v>
      </c>
      <c r="E116" s="13">
        <f>'CLASS RECORD'!CH78</f>
        <v>0</v>
      </c>
      <c r="F116" s="13">
        <f>'CLASS RECORD'!CS78</f>
        <v>0</v>
      </c>
      <c r="G116" s="13">
        <f>'CLASS RECORD'!CT78</f>
        <v>0</v>
      </c>
      <c r="H116" s="13">
        <f>'CLASS RECORD'!DE78</f>
        <v>0</v>
      </c>
      <c r="I116" s="13">
        <f>'CLASS RECORD'!DF78</f>
        <v>0</v>
      </c>
      <c r="J116" s="13">
        <f>'CLASS RECORD'!DG78</f>
        <v>0</v>
      </c>
      <c r="K116" s="13">
        <f>'CLASS RECORD'!DH78</f>
        <v>0</v>
      </c>
      <c r="L116" s="13">
        <f>'CLASS RECORD'!DI78</f>
        <v>0</v>
      </c>
      <c r="M116" s="13">
        <f>'CLASS RECORD'!DK78</f>
        <v>0</v>
      </c>
      <c r="N116" s="13">
        <f>'CLASS RECORD'!DL78</f>
        <v>0</v>
      </c>
      <c r="O116" s="13">
        <f>'CLASS RECORD'!DW78</f>
        <v>0</v>
      </c>
      <c r="P116" s="13">
        <f>'CLASS RECORD'!DX78</f>
        <v>0</v>
      </c>
      <c r="Q116" s="13">
        <f>'CLASS RECORD'!EI78</f>
        <v>0</v>
      </c>
      <c r="R116" s="13">
        <f>'CLASS RECORD'!EJ78</f>
        <v>0</v>
      </c>
      <c r="S116" s="13">
        <f>'CLASS RECORD'!EK78</f>
        <v>0</v>
      </c>
      <c r="T116" s="13">
        <f>'CLASS RECORD'!EL78</f>
        <v>0</v>
      </c>
      <c r="U116" s="13">
        <f>'CLASS RECORD'!EM78</f>
        <v>0</v>
      </c>
      <c r="V116" s="13">
        <f>'CLASS RECORD'!EN78</f>
        <v>0</v>
      </c>
      <c r="W116" s="13">
        <f>'CLASS RECORD'!EO78</f>
        <v>0</v>
      </c>
      <c r="X116" s="13">
        <f>'CLASS RECORD'!EP78</f>
        <v>0</v>
      </c>
      <c r="Y116" s="70">
        <f>IF('CLASS RECORD'!ER78="Incomplete","INC",IF('CLASS RECORD'!ER78="Failed","5.00",IF('CLASS RECORD'!ER78="Dropped","D",IF('CLASS RECORD'!ER78="Officially Dropped","OD",'CLASS RECORD'!EQ78))))</f>
        <v>0</v>
      </c>
    </row>
    <row r="117" spans="1:25" x14ac:dyDescent="0.3">
      <c r="A117" s="13">
        <v>71</v>
      </c>
      <c r="B117" s="13">
        <f>'CLASS RECORD'!B79</f>
        <v>0</v>
      </c>
      <c r="C117" s="13">
        <f>'CLASS RECORD'!C79</f>
        <v>0</v>
      </c>
      <c r="D117" s="13">
        <f>'CLASS RECORD'!CF79</f>
        <v>0</v>
      </c>
      <c r="E117" s="13">
        <f>'CLASS RECORD'!CH79</f>
        <v>0</v>
      </c>
      <c r="F117" s="13">
        <f>'CLASS RECORD'!CS79</f>
        <v>0</v>
      </c>
      <c r="G117" s="13">
        <f>'CLASS RECORD'!CT79</f>
        <v>0</v>
      </c>
      <c r="H117" s="13">
        <f>'CLASS RECORD'!DE79</f>
        <v>0</v>
      </c>
      <c r="I117" s="13">
        <f>'CLASS RECORD'!DF79</f>
        <v>0</v>
      </c>
      <c r="J117" s="13">
        <f>'CLASS RECORD'!DG79</f>
        <v>0</v>
      </c>
      <c r="K117" s="13">
        <f>'CLASS RECORD'!DH79</f>
        <v>0</v>
      </c>
      <c r="L117" s="13">
        <f>'CLASS RECORD'!DI79</f>
        <v>0</v>
      </c>
      <c r="M117" s="13">
        <f>'CLASS RECORD'!DK79</f>
        <v>0</v>
      </c>
      <c r="N117" s="13">
        <f>'CLASS RECORD'!DL79</f>
        <v>0</v>
      </c>
      <c r="O117" s="13">
        <f>'CLASS RECORD'!DW79</f>
        <v>0</v>
      </c>
      <c r="P117" s="13">
        <f>'CLASS RECORD'!DX79</f>
        <v>0</v>
      </c>
      <c r="Q117" s="13">
        <f>'CLASS RECORD'!EI79</f>
        <v>0</v>
      </c>
      <c r="R117" s="13">
        <f>'CLASS RECORD'!EJ79</f>
        <v>0</v>
      </c>
      <c r="S117" s="13">
        <f>'CLASS RECORD'!EK79</f>
        <v>0</v>
      </c>
      <c r="T117" s="13">
        <f>'CLASS RECORD'!EL79</f>
        <v>0</v>
      </c>
      <c r="U117" s="13">
        <f>'CLASS RECORD'!EM79</f>
        <v>0</v>
      </c>
      <c r="V117" s="13">
        <f>'CLASS RECORD'!EN79</f>
        <v>0</v>
      </c>
      <c r="W117" s="13">
        <f>'CLASS RECORD'!EO79</f>
        <v>0</v>
      </c>
      <c r="X117" s="13">
        <f>'CLASS RECORD'!EP79</f>
        <v>0</v>
      </c>
      <c r="Y117" s="70">
        <f>IF('CLASS RECORD'!ER79="Incomplete","INC",IF('CLASS RECORD'!ER79="Failed","5.00",IF('CLASS RECORD'!ER79="Dropped","D",IF('CLASS RECORD'!ER79="Officially Dropped","OD",'CLASS RECORD'!EQ79))))</f>
        <v>0</v>
      </c>
    </row>
    <row r="118" spans="1:25" x14ac:dyDescent="0.3">
      <c r="A118" s="13">
        <v>72</v>
      </c>
      <c r="B118" s="13">
        <f>'CLASS RECORD'!B80</f>
        <v>0</v>
      </c>
      <c r="C118" s="13">
        <f>'CLASS RECORD'!C80</f>
        <v>0</v>
      </c>
      <c r="D118" s="13">
        <f>'CLASS RECORD'!CF80</f>
        <v>0</v>
      </c>
      <c r="E118" s="13">
        <f>'CLASS RECORD'!CH80</f>
        <v>0</v>
      </c>
      <c r="F118" s="13">
        <f>'CLASS RECORD'!CS80</f>
        <v>0</v>
      </c>
      <c r="G118" s="13">
        <f>'CLASS RECORD'!CT80</f>
        <v>0</v>
      </c>
      <c r="H118" s="13">
        <f>'CLASS RECORD'!DE80</f>
        <v>0</v>
      </c>
      <c r="I118" s="13">
        <f>'CLASS RECORD'!DF80</f>
        <v>0</v>
      </c>
      <c r="J118" s="13">
        <f>'CLASS RECORD'!DG80</f>
        <v>0</v>
      </c>
      <c r="K118" s="13">
        <f>'CLASS RECORD'!DH80</f>
        <v>0</v>
      </c>
      <c r="L118" s="13">
        <f>'CLASS RECORD'!DI80</f>
        <v>0</v>
      </c>
      <c r="M118" s="13">
        <f>'CLASS RECORD'!DK80</f>
        <v>0</v>
      </c>
      <c r="N118" s="13">
        <f>'CLASS RECORD'!DL80</f>
        <v>0</v>
      </c>
      <c r="O118" s="13">
        <f>'CLASS RECORD'!DW80</f>
        <v>0</v>
      </c>
      <c r="P118" s="13">
        <f>'CLASS RECORD'!DX80</f>
        <v>0</v>
      </c>
      <c r="Q118" s="13">
        <f>'CLASS RECORD'!EI80</f>
        <v>0</v>
      </c>
      <c r="R118" s="13">
        <f>'CLASS RECORD'!EJ80</f>
        <v>0</v>
      </c>
      <c r="S118" s="13">
        <f>'CLASS RECORD'!EK80</f>
        <v>0</v>
      </c>
      <c r="T118" s="13">
        <f>'CLASS RECORD'!EL80</f>
        <v>0</v>
      </c>
      <c r="U118" s="13">
        <f>'CLASS RECORD'!EM80</f>
        <v>0</v>
      </c>
      <c r="V118" s="13">
        <f>'CLASS RECORD'!EN80</f>
        <v>0</v>
      </c>
      <c r="W118" s="13">
        <f>'CLASS RECORD'!EO80</f>
        <v>0</v>
      </c>
      <c r="X118" s="13">
        <f>'CLASS RECORD'!EP80</f>
        <v>0</v>
      </c>
      <c r="Y118" s="70">
        <f>IF('CLASS RECORD'!ER80="Incomplete","INC",IF('CLASS RECORD'!ER80="Failed","5.00",IF('CLASS RECORD'!ER80="Dropped","D",IF('CLASS RECORD'!ER80="Officially Dropped","OD",'CLASS RECORD'!EQ80))))</f>
        <v>0</v>
      </c>
    </row>
    <row r="119" spans="1:25" x14ac:dyDescent="0.3">
      <c r="A119" s="13">
        <v>73</v>
      </c>
      <c r="B119" s="13">
        <f>'CLASS RECORD'!B81</f>
        <v>0</v>
      </c>
      <c r="C119" s="13">
        <f>'CLASS RECORD'!C81</f>
        <v>0</v>
      </c>
      <c r="D119" s="13">
        <f>'CLASS RECORD'!CF81</f>
        <v>0</v>
      </c>
      <c r="E119" s="13">
        <f>'CLASS RECORD'!CH81</f>
        <v>0</v>
      </c>
      <c r="F119" s="13">
        <f>'CLASS RECORD'!CS81</f>
        <v>0</v>
      </c>
      <c r="G119" s="13">
        <f>'CLASS RECORD'!CT81</f>
        <v>0</v>
      </c>
      <c r="H119" s="13">
        <f>'CLASS RECORD'!DE81</f>
        <v>0</v>
      </c>
      <c r="I119" s="13">
        <f>'CLASS RECORD'!DF81</f>
        <v>0</v>
      </c>
      <c r="J119" s="13">
        <f>'CLASS RECORD'!DG81</f>
        <v>0</v>
      </c>
      <c r="K119" s="13">
        <f>'CLASS RECORD'!DH81</f>
        <v>0</v>
      </c>
      <c r="L119" s="13">
        <f>'CLASS RECORD'!DI81</f>
        <v>0</v>
      </c>
      <c r="M119" s="13">
        <f>'CLASS RECORD'!DK81</f>
        <v>0</v>
      </c>
      <c r="N119" s="13">
        <f>'CLASS RECORD'!DL81</f>
        <v>0</v>
      </c>
      <c r="O119" s="13">
        <f>'CLASS RECORD'!DW81</f>
        <v>0</v>
      </c>
      <c r="P119" s="13">
        <f>'CLASS RECORD'!DX81</f>
        <v>0</v>
      </c>
      <c r="Q119" s="13">
        <f>'CLASS RECORD'!EI81</f>
        <v>0</v>
      </c>
      <c r="R119" s="13">
        <f>'CLASS RECORD'!EJ81</f>
        <v>0</v>
      </c>
      <c r="S119" s="13">
        <f>'CLASS RECORD'!EK81</f>
        <v>0</v>
      </c>
      <c r="T119" s="13">
        <f>'CLASS RECORD'!EL81</f>
        <v>0</v>
      </c>
      <c r="U119" s="13">
        <f>'CLASS RECORD'!EM81</f>
        <v>0</v>
      </c>
      <c r="V119" s="13">
        <f>'CLASS RECORD'!EN81</f>
        <v>0</v>
      </c>
      <c r="W119" s="13">
        <f>'CLASS RECORD'!EO81</f>
        <v>0</v>
      </c>
      <c r="X119" s="13">
        <f>'CLASS RECORD'!EP81</f>
        <v>0</v>
      </c>
      <c r="Y119" s="70">
        <f>IF('CLASS RECORD'!ER81="Incomplete","INC",IF('CLASS RECORD'!ER81="Failed","5.00",IF('CLASS RECORD'!ER81="Dropped","D",IF('CLASS RECORD'!ER81="Officially Dropped","OD",'CLASS RECORD'!EQ81))))</f>
        <v>0</v>
      </c>
    </row>
    <row r="120" spans="1:25" x14ac:dyDescent="0.3">
      <c r="A120" s="13">
        <v>74</v>
      </c>
      <c r="B120" s="13">
        <f>'CLASS RECORD'!B82</f>
        <v>0</v>
      </c>
      <c r="C120" s="13">
        <f>'CLASS RECORD'!C82</f>
        <v>0</v>
      </c>
      <c r="D120" s="13">
        <f>'CLASS RECORD'!CF82</f>
        <v>0</v>
      </c>
      <c r="E120" s="13">
        <f>'CLASS RECORD'!CH82</f>
        <v>0</v>
      </c>
      <c r="F120" s="13">
        <f>'CLASS RECORD'!CS82</f>
        <v>0</v>
      </c>
      <c r="G120" s="13">
        <f>'CLASS RECORD'!CT82</f>
        <v>0</v>
      </c>
      <c r="H120" s="13">
        <f>'CLASS RECORD'!DE82</f>
        <v>0</v>
      </c>
      <c r="I120" s="13">
        <f>'CLASS RECORD'!DF82</f>
        <v>0</v>
      </c>
      <c r="J120" s="13">
        <f>'CLASS RECORD'!DG82</f>
        <v>0</v>
      </c>
      <c r="K120" s="13">
        <f>'CLASS RECORD'!DH82</f>
        <v>0</v>
      </c>
      <c r="L120" s="13">
        <f>'CLASS RECORD'!DI82</f>
        <v>0</v>
      </c>
      <c r="M120" s="13">
        <f>'CLASS RECORD'!DK82</f>
        <v>0</v>
      </c>
      <c r="N120" s="13">
        <f>'CLASS RECORD'!DL82</f>
        <v>0</v>
      </c>
      <c r="O120" s="13">
        <f>'CLASS RECORD'!DW82</f>
        <v>0</v>
      </c>
      <c r="P120" s="13">
        <f>'CLASS RECORD'!DX82</f>
        <v>0</v>
      </c>
      <c r="Q120" s="13">
        <f>'CLASS RECORD'!EI82</f>
        <v>0</v>
      </c>
      <c r="R120" s="13">
        <f>'CLASS RECORD'!EJ82</f>
        <v>0</v>
      </c>
      <c r="S120" s="13">
        <f>'CLASS RECORD'!EK82</f>
        <v>0</v>
      </c>
      <c r="T120" s="13">
        <f>'CLASS RECORD'!EL82</f>
        <v>0</v>
      </c>
      <c r="U120" s="13">
        <f>'CLASS RECORD'!EM82</f>
        <v>0</v>
      </c>
      <c r="V120" s="13">
        <f>'CLASS RECORD'!EN82</f>
        <v>0</v>
      </c>
      <c r="W120" s="13">
        <f>'CLASS RECORD'!EO82</f>
        <v>0</v>
      </c>
      <c r="X120" s="13">
        <f>'CLASS RECORD'!EP82</f>
        <v>0</v>
      </c>
      <c r="Y120" s="70">
        <f>IF('CLASS RECORD'!ER82="Incomplete","INC",IF('CLASS RECORD'!ER82="Failed","5.00",IF('CLASS RECORD'!ER82="Dropped","D",IF('CLASS RECORD'!ER82="Officially Dropped","OD",'CLASS RECORD'!EQ82))))</f>
        <v>0</v>
      </c>
    </row>
    <row r="121" spans="1:25" x14ac:dyDescent="0.3">
      <c r="A121" s="13">
        <v>75</v>
      </c>
      <c r="B121" s="13">
        <f>'CLASS RECORD'!B83</f>
        <v>0</v>
      </c>
      <c r="C121" s="13">
        <f>'CLASS RECORD'!C83</f>
        <v>0</v>
      </c>
      <c r="D121" s="13">
        <f>'CLASS RECORD'!CF83</f>
        <v>0</v>
      </c>
      <c r="E121" s="13">
        <f>'CLASS RECORD'!CH83</f>
        <v>0</v>
      </c>
      <c r="F121" s="13">
        <f>'CLASS RECORD'!CS83</f>
        <v>0</v>
      </c>
      <c r="G121" s="13">
        <f>'CLASS RECORD'!CT83</f>
        <v>0</v>
      </c>
      <c r="H121" s="13">
        <f>'CLASS RECORD'!DE83</f>
        <v>0</v>
      </c>
      <c r="I121" s="13">
        <f>'CLASS RECORD'!DF83</f>
        <v>0</v>
      </c>
      <c r="J121" s="13">
        <f>'CLASS RECORD'!DG83</f>
        <v>0</v>
      </c>
      <c r="K121" s="13">
        <f>'CLASS RECORD'!DH83</f>
        <v>0</v>
      </c>
      <c r="L121" s="13">
        <f>'CLASS RECORD'!DI83</f>
        <v>0</v>
      </c>
      <c r="M121" s="13">
        <f>'CLASS RECORD'!DK83</f>
        <v>0</v>
      </c>
      <c r="N121" s="13">
        <f>'CLASS RECORD'!DL83</f>
        <v>0</v>
      </c>
      <c r="O121" s="13">
        <f>'CLASS RECORD'!DW83</f>
        <v>0</v>
      </c>
      <c r="P121" s="13">
        <f>'CLASS RECORD'!DX83</f>
        <v>0</v>
      </c>
      <c r="Q121" s="13">
        <f>'CLASS RECORD'!EI83</f>
        <v>0</v>
      </c>
      <c r="R121" s="13">
        <f>'CLASS RECORD'!EJ83</f>
        <v>0</v>
      </c>
      <c r="S121" s="13">
        <f>'CLASS RECORD'!EK83</f>
        <v>0</v>
      </c>
      <c r="T121" s="13">
        <f>'CLASS RECORD'!EL83</f>
        <v>0</v>
      </c>
      <c r="U121" s="13">
        <f>'CLASS RECORD'!EM83</f>
        <v>0</v>
      </c>
      <c r="V121" s="13">
        <f>'CLASS RECORD'!EN83</f>
        <v>0</v>
      </c>
      <c r="W121" s="13">
        <f>'CLASS RECORD'!EO83</f>
        <v>0</v>
      </c>
      <c r="X121" s="13">
        <f>'CLASS RECORD'!EP83</f>
        <v>0</v>
      </c>
      <c r="Y121" s="70">
        <f>IF('CLASS RECORD'!ER83="Incomplete","INC",IF('CLASS RECORD'!ER83="Failed","5.00",IF('CLASS RECORD'!ER83="Dropped","D",IF('CLASS RECORD'!ER83="Officially Dropped","OD",'CLASS RECORD'!EQ83))))</f>
        <v>0</v>
      </c>
    </row>
    <row r="122" spans="1:25" x14ac:dyDescent="0.3">
      <c r="A122" s="13">
        <v>76</v>
      </c>
      <c r="B122" s="13">
        <f>'CLASS RECORD'!B84</f>
        <v>0</v>
      </c>
      <c r="C122" s="13">
        <f>'CLASS RECORD'!C84</f>
        <v>0</v>
      </c>
      <c r="D122" s="13">
        <f>'CLASS RECORD'!CF84</f>
        <v>0</v>
      </c>
      <c r="E122" s="13">
        <f>'CLASS RECORD'!CH84</f>
        <v>0</v>
      </c>
      <c r="F122" s="13">
        <f>'CLASS RECORD'!CS84</f>
        <v>0</v>
      </c>
      <c r="G122" s="13">
        <f>'CLASS RECORD'!CT84</f>
        <v>0</v>
      </c>
      <c r="H122" s="13">
        <f>'CLASS RECORD'!DE84</f>
        <v>0</v>
      </c>
      <c r="I122" s="13">
        <f>'CLASS RECORD'!DF84</f>
        <v>0</v>
      </c>
      <c r="J122" s="13">
        <f>'CLASS RECORD'!DG84</f>
        <v>0</v>
      </c>
      <c r="K122" s="13">
        <f>'CLASS RECORD'!DH84</f>
        <v>0</v>
      </c>
      <c r="L122" s="13">
        <f>'CLASS RECORD'!DI84</f>
        <v>0</v>
      </c>
      <c r="M122" s="13">
        <f>'CLASS RECORD'!DK84</f>
        <v>0</v>
      </c>
      <c r="N122" s="13">
        <f>'CLASS RECORD'!DL84</f>
        <v>0</v>
      </c>
      <c r="O122" s="13">
        <f>'CLASS RECORD'!DW84</f>
        <v>0</v>
      </c>
      <c r="P122" s="13">
        <f>'CLASS RECORD'!DX84</f>
        <v>0</v>
      </c>
      <c r="Q122" s="13">
        <f>'CLASS RECORD'!EI84</f>
        <v>0</v>
      </c>
      <c r="R122" s="13">
        <f>'CLASS RECORD'!EJ84</f>
        <v>0</v>
      </c>
      <c r="S122" s="13">
        <f>'CLASS RECORD'!EK84</f>
        <v>0</v>
      </c>
      <c r="T122" s="13">
        <f>'CLASS RECORD'!EL84</f>
        <v>0</v>
      </c>
      <c r="U122" s="13">
        <f>'CLASS RECORD'!EM84</f>
        <v>0</v>
      </c>
      <c r="V122" s="13">
        <f>'CLASS RECORD'!EN84</f>
        <v>0</v>
      </c>
      <c r="W122" s="13">
        <f>'CLASS RECORD'!EO84</f>
        <v>0</v>
      </c>
      <c r="X122" s="13">
        <f>'CLASS RECORD'!EP84</f>
        <v>0</v>
      </c>
      <c r="Y122" s="70">
        <f>IF('CLASS RECORD'!ER84="Incomplete","INC",IF('CLASS RECORD'!ER84="Failed","5.00",IF('CLASS RECORD'!ER84="Dropped","D",IF('CLASS RECORD'!ER84="Officially Dropped","OD",'CLASS RECORD'!EQ84))))</f>
        <v>0</v>
      </c>
    </row>
    <row r="123" spans="1:25" x14ac:dyDescent="0.3">
      <c r="A123" s="13">
        <v>77</v>
      </c>
      <c r="B123" s="13">
        <f>'CLASS RECORD'!B85</f>
        <v>0</v>
      </c>
      <c r="C123" s="13">
        <f>'CLASS RECORD'!C85</f>
        <v>0</v>
      </c>
      <c r="D123" s="13">
        <f>'CLASS RECORD'!CF85</f>
        <v>0</v>
      </c>
      <c r="E123" s="13">
        <f>'CLASS RECORD'!CH85</f>
        <v>0</v>
      </c>
      <c r="F123" s="13">
        <f>'CLASS RECORD'!CS85</f>
        <v>0</v>
      </c>
      <c r="G123" s="13">
        <f>'CLASS RECORD'!CT85</f>
        <v>0</v>
      </c>
      <c r="H123" s="13">
        <f>'CLASS RECORD'!DE85</f>
        <v>0</v>
      </c>
      <c r="I123" s="13">
        <f>'CLASS RECORD'!DF85</f>
        <v>0</v>
      </c>
      <c r="J123" s="13">
        <f>'CLASS RECORD'!DG85</f>
        <v>0</v>
      </c>
      <c r="K123" s="13">
        <f>'CLASS RECORD'!DH85</f>
        <v>0</v>
      </c>
      <c r="L123" s="13">
        <f>'CLASS RECORD'!DI85</f>
        <v>0</v>
      </c>
      <c r="M123" s="13">
        <f>'CLASS RECORD'!DK85</f>
        <v>0</v>
      </c>
      <c r="N123" s="13">
        <f>'CLASS RECORD'!DL85</f>
        <v>0</v>
      </c>
      <c r="O123" s="13">
        <f>'CLASS RECORD'!DW85</f>
        <v>0</v>
      </c>
      <c r="P123" s="13">
        <f>'CLASS RECORD'!DX85</f>
        <v>0</v>
      </c>
      <c r="Q123" s="13">
        <f>'CLASS RECORD'!EI85</f>
        <v>0</v>
      </c>
      <c r="R123" s="13">
        <f>'CLASS RECORD'!EJ85</f>
        <v>0</v>
      </c>
      <c r="S123" s="13">
        <f>'CLASS RECORD'!EK85</f>
        <v>0</v>
      </c>
      <c r="T123" s="13">
        <f>'CLASS RECORD'!EL85</f>
        <v>0</v>
      </c>
      <c r="U123" s="13">
        <f>'CLASS RECORD'!EM85</f>
        <v>0</v>
      </c>
      <c r="V123" s="13">
        <f>'CLASS RECORD'!EN85</f>
        <v>0</v>
      </c>
      <c r="W123" s="13">
        <f>'CLASS RECORD'!EO85</f>
        <v>0</v>
      </c>
      <c r="X123" s="13">
        <f>'CLASS RECORD'!EP85</f>
        <v>0</v>
      </c>
      <c r="Y123" s="70">
        <f>IF('CLASS RECORD'!ER85="Incomplete","INC",IF('CLASS RECORD'!ER85="Failed","5.00",IF('CLASS RECORD'!ER85="Dropped","D",IF('CLASS RECORD'!ER85="Officially Dropped","OD",'CLASS RECORD'!EQ85))))</f>
        <v>0</v>
      </c>
    </row>
    <row r="124" spans="1:25" x14ac:dyDescent="0.3">
      <c r="A124" s="13">
        <v>78</v>
      </c>
      <c r="B124" s="13">
        <f>'CLASS RECORD'!B86</f>
        <v>0</v>
      </c>
      <c r="C124" s="13">
        <f>'CLASS RECORD'!C86</f>
        <v>0</v>
      </c>
      <c r="D124" s="13">
        <f>'CLASS RECORD'!CF86</f>
        <v>0</v>
      </c>
      <c r="E124" s="13">
        <f>'CLASS RECORD'!CH86</f>
        <v>0</v>
      </c>
      <c r="F124" s="13">
        <f>'CLASS RECORD'!CS86</f>
        <v>0</v>
      </c>
      <c r="G124" s="13">
        <f>'CLASS RECORD'!CT86</f>
        <v>0</v>
      </c>
      <c r="H124" s="13">
        <f>'CLASS RECORD'!DE86</f>
        <v>0</v>
      </c>
      <c r="I124" s="13">
        <f>'CLASS RECORD'!DF86</f>
        <v>0</v>
      </c>
      <c r="J124" s="13">
        <f>'CLASS RECORD'!DG86</f>
        <v>0</v>
      </c>
      <c r="K124" s="13">
        <f>'CLASS RECORD'!DH86</f>
        <v>0</v>
      </c>
      <c r="L124" s="13">
        <f>'CLASS RECORD'!DI86</f>
        <v>0</v>
      </c>
      <c r="M124" s="13">
        <f>'CLASS RECORD'!DK86</f>
        <v>0</v>
      </c>
      <c r="N124" s="13">
        <f>'CLASS RECORD'!DL86</f>
        <v>0</v>
      </c>
      <c r="O124" s="13">
        <f>'CLASS RECORD'!DW86</f>
        <v>0</v>
      </c>
      <c r="P124" s="13">
        <f>'CLASS RECORD'!DX86</f>
        <v>0</v>
      </c>
      <c r="Q124" s="13">
        <f>'CLASS RECORD'!EI86</f>
        <v>0</v>
      </c>
      <c r="R124" s="13">
        <f>'CLASS RECORD'!EJ86</f>
        <v>0</v>
      </c>
      <c r="S124" s="13">
        <f>'CLASS RECORD'!EK86</f>
        <v>0</v>
      </c>
      <c r="T124" s="13">
        <f>'CLASS RECORD'!EL86</f>
        <v>0</v>
      </c>
      <c r="U124" s="13">
        <f>'CLASS RECORD'!EM86</f>
        <v>0</v>
      </c>
      <c r="V124" s="13">
        <f>'CLASS RECORD'!EN86</f>
        <v>0</v>
      </c>
      <c r="W124" s="13">
        <f>'CLASS RECORD'!EO86</f>
        <v>0</v>
      </c>
      <c r="X124" s="13">
        <f>'CLASS RECORD'!EP86</f>
        <v>0</v>
      </c>
      <c r="Y124" s="70">
        <f>IF('CLASS RECORD'!ER86="Incomplete","INC",IF('CLASS RECORD'!ER86="Failed","5.00",IF('CLASS RECORD'!ER86="Dropped","D",IF('CLASS RECORD'!ER86="Officially Dropped","OD",'CLASS RECORD'!EQ86))))</f>
        <v>0</v>
      </c>
    </row>
    <row r="125" spans="1:25" x14ac:dyDescent="0.3">
      <c r="A125" s="13">
        <v>79</v>
      </c>
      <c r="B125" s="13">
        <f>'CLASS RECORD'!B87</f>
        <v>0</v>
      </c>
      <c r="C125" s="13">
        <f>'CLASS RECORD'!C87</f>
        <v>0</v>
      </c>
      <c r="D125" s="13">
        <f>'CLASS RECORD'!CF87</f>
        <v>0</v>
      </c>
      <c r="E125" s="13">
        <f>'CLASS RECORD'!CH87</f>
        <v>0</v>
      </c>
      <c r="F125" s="13">
        <f>'CLASS RECORD'!CS87</f>
        <v>0</v>
      </c>
      <c r="G125" s="13">
        <f>'CLASS RECORD'!CT87</f>
        <v>0</v>
      </c>
      <c r="H125" s="13">
        <f>'CLASS RECORD'!DE87</f>
        <v>0</v>
      </c>
      <c r="I125" s="13">
        <f>'CLASS RECORD'!DF87</f>
        <v>0</v>
      </c>
      <c r="J125" s="13">
        <f>'CLASS RECORD'!DG87</f>
        <v>0</v>
      </c>
      <c r="K125" s="13">
        <f>'CLASS RECORD'!DH87</f>
        <v>0</v>
      </c>
      <c r="L125" s="13">
        <f>'CLASS RECORD'!DI87</f>
        <v>0</v>
      </c>
      <c r="M125" s="13">
        <f>'CLASS RECORD'!DK87</f>
        <v>0</v>
      </c>
      <c r="N125" s="13">
        <f>'CLASS RECORD'!DL87</f>
        <v>0</v>
      </c>
      <c r="O125" s="13">
        <f>'CLASS RECORD'!DW87</f>
        <v>0</v>
      </c>
      <c r="P125" s="13">
        <f>'CLASS RECORD'!DX87</f>
        <v>0</v>
      </c>
      <c r="Q125" s="13">
        <f>'CLASS RECORD'!EI87</f>
        <v>0</v>
      </c>
      <c r="R125" s="13">
        <f>'CLASS RECORD'!EJ87</f>
        <v>0</v>
      </c>
      <c r="S125" s="13">
        <f>'CLASS RECORD'!EK87</f>
        <v>0</v>
      </c>
      <c r="T125" s="13">
        <f>'CLASS RECORD'!EL87</f>
        <v>0</v>
      </c>
      <c r="U125" s="13">
        <f>'CLASS RECORD'!EM87</f>
        <v>0</v>
      </c>
      <c r="V125" s="13">
        <f>'CLASS RECORD'!EN87</f>
        <v>0</v>
      </c>
      <c r="W125" s="13">
        <f>'CLASS RECORD'!EO87</f>
        <v>0</v>
      </c>
      <c r="X125" s="13">
        <f>'CLASS RECORD'!EP87</f>
        <v>0</v>
      </c>
      <c r="Y125" s="70">
        <f>IF('CLASS RECORD'!ER87="Incomplete","INC",IF('CLASS RECORD'!ER87="Failed","5.00",IF('CLASS RECORD'!ER87="Dropped","D",IF('CLASS RECORD'!ER87="Officially Dropped","OD",'CLASS RECORD'!EQ87))))</f>
        <v>0</v>
      </c>
    </row>
    <row r="126" spans="1:25" x14ac:dyDescent="0.3">
      <c r="A126" s="13">
        <v>80</v>
      </c>
      <c r="B126" s="13">
        <f>'CLASS RECORD'!B88</f>
        <v>0</v>
      </c>
      <c r="C126" s="13">
        <f>'CLASS RECORD'!C88</f>
        <v>0</v>
      </c>
      <c r="D126" s="13">
        <f>'CLASS RECORD'!CF88</f>
        <v>0</v>
      </c>
      <c r="E126" s="13">
        <f>'CLASS RECORD'!CH88</f>
        <v>0</v>
      </c>
      <c r="F126" s="13">
        <f>'CLASS RECORD'!CS88</f>
        <v>0</v>
      </c>
      <c r="G126" s="13">
        <f>'CLASS RECORD'!CT88</f>
        <v>0</v>
      </c>
      <c r="H126" s="13">
        <f>'CLASS RECORD'!DE88</f>
        <v>0</v>
      </c>
      <c r="I126" s="13">
        <f>'CLASS RECORD'!DF88</f>
        <v>0</v>
      </c>
      <c r="J126" s="13">
        <f>'CLASS RECORD'!DG88</f>
        <v>0</v>
      </c>
      <c r="K126" s="13">
        <f>'CLASS RECORD'!DH88</f>
        <v>0</v>
      </c>
      <c r="L126" s="13">
        <f>'CLASS RECORD'!DI88</f>
        <v>0</v>
      </c>
      <c r="M126" s="13">
        <f>'CLASS RECORD'!DK88</f>
        <v>0</v>
      </c>
      <c r="N126" s="13">
        <f>'CLASS RECORD'!DL88</f>
        <v>0</v>
      </c>
      <c r="O126" s="13">
        <f>'CLASS RECORD'!DW88</f>
        <v>0</v>
      </c>
      <c r="P126" s="13">
        <f>'CLASS RECORD'!DX88</f>
        <v>0</v>
      </c>
      <c r="Q126" s="13">
        <f>'CLASS RECORD'!EI88</f>
        <v>0</v>
      </c>
      <c r="R126" s="13">
        <f>'CLASS RECORD'!EJ88</f>
        <v>0</v>
      </c>
      <c r="S126" s="13">
        <f>'CLASS RECORD'!EK88</f>
        <v>0</v>
      </c>
      <c r="T126" s="13">
        <f>'CLASS RECORD'!EL88</f>
        <v>0</v>
      </c>
      <c r="U126" s="13">
        <f>'CLASS RECORD'!EM88</f>
        <v>0</v>
      </c>
      <c r="V126" s="13">
        <f>'CLASS RECORD'!EN88</f>
        <v>0</v>
      </c>
      <c r="W126" s="13">
        <f>'CLASS RECORD'!EO88</f>
        <v>0</v>
      </c>
      <c r="X126" s="13">
        <f>'CLASS RECORD'!EP88</f>
        <v>0</v>
      </c>
      <c r="Y126" s="70">
        <f>IF('CLASS RECORD'!ER88="Incomplete","INC",IF('CLASS RECORD'!ER88="Failed","5.00",IF('CLASS RECORD'!ER88="Dropped","D",IF('CLASS RECORD'!ER88="Officially Dropped","OD",'CLASS RECORD'!EQ88))))</f>
        <v>0</v>
      </c>
    </row>
    <row r="127" spans="1:25" x14ac:dyDescent="0.3">
      <c r="A127" s="13">
        <v>81</v>
      </c>
      <c r="B127" s="13">
        <f>'CLASS RECORD'!B89</f>
        <v>0</v>
      </c>
      <c r="C127" s="13">
        <f>'CLASS RECORD'!C89</f>
        <v>0</v>
      </c>
      <c r="D127" s="13">
        <f>'CLASS RECORD'!CF89</f>
        <v>0</v>
      </c>
      <c r="E127" s="13">
        <f>'CLASS RECORD'!CH89</f>
        <v>0</v>
      </c>
      <c r="F127" s="13">
        <f>'CLASS RECORD'!CS89</f>
        <v>0</v>
      </c>
      <c r="G127" s="13">
        <f>'CLASS RECORD'!CT89</f>
        <v>0</v>
      </c>
      <c r="H127" s="13">
        <f>'CLASS RECORD'!DE89</f>
        <v>0</v>
      </c>
      <c r="I127" s="13">
        <f>'CLASS RECORD'!DF89</f>
        <v>0</v>
      </c>
      <c r="J127" s="13">
        <f>'CLASS RECORD'!DG89</f>
        <v>0</v>
      </c>
      <c r="K127" s="13">
        <f>'CLASS RECORD'!DH89</f>
        <v>0</v>
      </c>
      <c r="L127" s="13">
        <f>'CLASS RECORD'!DI89</f>
        <v>0</v>
      </c>
      <c r="M127" s="13">
        <f>'CLASS RECORD'!DK89</f>
        <v>0</v>
      </c>
      <c r="N127" s="13">
        <f>'CLASS RECORD'!DL89</f>
        <v>0</v>
      </c>
      <c r="O127" s="13">
        <f>'CLASS RECORD'!DW89</f>
        <v>0</v>
      </c>
      <c r="P127" s="13">
        <f>'CLASS RECORD'!DX89</f>
        <v>0</v>
      </c>
      <c r="Q127" s="13">
        <f>'CLASS RECORD'!EI89</f>
        <v>0</v>
      </c>
      <c r="R127" s="13">
        <f>'CLASS RECORD'!EJ89</f>
        <v>0</v>
      </c>
      <c r="S127" s="13">
        <f>'CLASS RECORD'!EK89</f>
        <v>0</v>
      </c>
      <c r="T127" s="13">
        <f>'CLASS RECORD'!EL89</f>
        <v>0</v>
      </c>
      <c r="U127" s="13">
        <f>'CLASS RECORD'!EM89</f>
        <v>0</v>
      </c>
      <c r="V127" s="13">
        <f>'CLASS RECORD'!EN89</f>
        <v>0</v>
      </c>
      <c r="W127" s="13">
        <f>'CLASS RECORD'!EO89</f>
        <v>0</v>
      </c>
      <c r="X127" s="13">
        <f>'CLASS RECORD'!EP89</f>
        <v>0</v>
      </c>
      <c r="Y127" s="70">
        <f>IF('CLASS RECORD'!ER89="Incomplete","INC",IF('CLASS RECORD'!ER89="Failed","5.00",IF('CLASS RECORD'!ER89="Dropped","D",IF('CLASS RECORD'!ER89="Officially Dropped","OD",'CLASS RECORD'!EQ89))))</f>
        <v>0</v>
      </c>
    </row>
    <row r="128" spans="1:25" x14ac:dyDescent="0.3">
      <c r="A128" s="13">
        <v>82</v>
      </c>
      <c r="B128" s="13">
        <f>'CLASS RECORD'!B90</f>
        <v>0</v>
      </c>
      <c r="C128" s="13">
        <f>'CLASS RECORD'!C90</f>
        <v>0</v>
      </c>
      <c r="D128" s="13">
        <f>'CLASS RECORD'!CF90</f>
        <v>0</v>
      </c>
      <c r="E128" s="13">
        <f>'CLASS RECORD'!CH90</f>
        <v>0</v>
      </c>
      <c r="F128" s="13">
        <f>'CLASS RECORD'!CS90</f>
        <v>0</v>
      </c>
      <c r="G128" s="13">
        <f>'CLASS RECORD'!CT90</f>
        <v>0</v>
      </c>
      <c r="H128" s="13">
        <f>'CLASS RECORD'!DE90</f>
        <v>0</v>
      </c>
      <c r="I128" s="13">
        <f>'CLASS RECORD'!DF90</f>
        <v>0</v>
      </c>
      <c r="J128" s="13">
        <f>'CLASS RECORD'!DG90</f>
        <v>0</v>
      </c>
      <c r="K128" s="13">
        <f>'CLASS RECORD'!DH90</f>
        <v>0</v>
      </c>
      <c r="L128" s="13">
        <f>'CLASS RECORD'!DI90</f>
        <v>0</v>
      </c>
      <c r="M128" s="13">
        <f>'CLASS RECORD'!DK90</f>
        <v>0</v>
      </c>
      <c r="N128" s="13">
        <f>'CLASS RECORD'!DL90</f>
        <v>0</v>
      </c>
      <c r="O128" s="13">
        <f>'CLASS RECORD'!DW90</f>
        <v>0</v>
      </c>
      <c r="P128" s="13">
        <f>'CLASS RECORD'!DX90</f>
        <v>0</v>
      </c>
      <c r="Q128" s="13">
        <f>'CLASS RECORD'!EI90</f>
        <v>0</v>
      </c>
      <c r="R128" s="13">
        <f>'CLASS RECORD'!EJ90</f>
        <v>0</v>
      </c>
      <c r="S128" s="13">
        <f>'CLASS RECORD'!EK90</f>
        <v>0</v>
      </c>
      <c r="T128" s="13">
        <f>'CLASS RECORD'!EL90</f>
        <v>0</v>
      </c>
      <c r="U128" s="13">
        <f>'CLASS RECORD'!EM90</f>
        <v>0</v>
      </c>
      <c r="V128" s="13">
        <f>'CLASS RECORD'!EN90</f>
        <v>0</v>
      </c>
      <c r="W128" s="13">
        <f>'CLASS RECORD'!EO90</f>
        <v>0</v>
      </c>
      <c r="X128" s="13">
        <f>'CLASS RECORD'!EP90</f>
        <v>0</v>
      </c>
      <c r="Y128" s="70">
        <f>IF('CLASS RECORD'!ER90="Incomplete","INC",IF('CLASS RECORD'!ER90="Failed","5.00",IF('CLASS RECORD'!ER90="Dropped","D",IF('CLASS RECORD'!ER90="Officially Dropped","OD",'CLASS RECORD'!EQ90))))</f>
        <v>0</v>
      </c>
    </row>
    <row r="129" spans="1:25" x14ac:dyDescent="0.3">
      <c r="A129" s="13">
        <v>83</v>
      </c>
      <c r="B129" s="13">
        <f>'CLASS RECORD'!B91</f>
        <v>0</v>
      </c>
      <c r="C129" s="13">
        <f>'CLASS RECORD'!C91</f>
        <v>0</v>
      </c>
      <c r="D129" s="13">
        <f>'CLASS RECORD'!CF91</f>
        <v>0</v>
      </c>
      <c r="E129" s="13">
        <f>'CLASS RECORD'!CH91</f>
        <v>0</v>
      </c>
      <c r="F129" s="13">
        <f>'CLASS RECORD'!CS91</f>
        <v>0</v>
      </c>
      <c r="G129" s="13">
        <f>'CLASS RECORD'!CT91</f>
        <v>0</v>
      </c>
      <c r="H129" s="13">
        <f>'CLASS RECORD'!DE91</f>
        <v>0</v>
      </c>
      <c r="I129" s="13">
        <f>'CLASS RECORD'!DF91</f>
        <v>0</v>
      </c>
      <c r="J129" s="13">
        <f>'CLASS RECORD'!DG91</f>
        <v>0</v>
      </c>
      <c r="K129" s="13">
        <f>'CLASS RECORD'!DH91</f>
        <v>0</v>
      </c>
      <c r="L129" s="13">
        <f>'CLASS RECORD'!DI91</f>
        <v>0</v>
      </c>
      <c r="M129" s="13">
        <f>'CLASS RECORD'!DK91</f>
        <v>0</v>
      </c>
      <c r="N129" s="13">
        <f>'CLASS RECORD'!DL91</f>
        <v>0</v>
      </c>
      <c r="O129" s="13">
        <f>'CLASS RECORD'!DW91</f>
        <v>0</v>
      </c>
      <c r="P129" s="13">
        <f>'CLASS RECORD'!DX91</f>
        <v>0</v>
      </c>
      <c r="Q129" s="13">
        <f>'CLASS RECORD'!EI91</f>
        <v>0</v>
      </c>
      <c r="R129" s="13">
        <f>'CLASS RECORD'!EJ91</f>
        <v>0</v>
      </c>
      <c r="S129" s="13">
        <f>'CLASS RECORD'!EK91</f>
        <v>0</v>
      </c>
      <c r="T129" s="13">
        <f>'CLASS RECORD'!EL91</f>
        <v>0</v>
      </c>
      <c r="U129" s="13">
        <f>'CLASS RECORD'!EM91</f>
        <v>0</v>
      </c>
      <c r="V129" s="13">
        <f>'CLASS RECORD'!EN91</f>
        <v>0</v>
      </c>
      <c r="W129" s="13">
        <f>'CLASS RECORD'!EO91</f>
        <v>0</v>
      </c>
      <c r="X129" s="13">
        <f>'CLASS RECORD'!EP91</f>
        <v>0</v>
      </c>
      <c r="Y129" s="70">
        <f>IF('CLASS RECORD'!ER91="Incomplete","INC",IF('CLASS RECORD'!ER91="Failed","5.00",IF('CLASS RECORD'!ER91="Dropped","D",IF('CLASS RECORD'!ER91="Officially Dropped","OD",'CLASS RECORD'!EQ91))))</f>
        <v>0</v>
      </c>
    </row>
    <row r="130" spans="1:25" x14ac:dyDescent="0.3">
      <c r="A130" s="13">
        <v>84</v>
      </c>
      <c r="B130" s="13">
        <f>'CLASS RECORD'!B92</f>
        <v>0</v>
      </c>
      <c r="C130" s="13">
        <f>'CLASS RECORD'!C92</f>
        <v>0</v>
      </c>
      <c r="D130" s="13">
        <f>'CLASS RECORD'!CF92</f>
        <v>0</v>
      </c>
      <c r="E130" s="13">
        <f>'CLASS RECORD'!CH92</f>
        <v>0</v>
      </c>
      <c r="F130" s="13">
        <f>'CLASS RECORD'!CS92</f>
        <v>0</v>
      </c>
      <c r="G130" s="13">
        <f>'CLASS RECORD'!CT92</f>
        <v>0</v>
      </c>
      <c r="H130" s="13">
        <f>'CLASS RECORD'!DE92</f>
        <v>0</v>
      </c>
      <c r="I130" s="13">
        <f>'CLASS RECORD'!DF92</f>
        <v>0</v>
      </c>
      <c r="J130" s="13">
        <f>'CLASS RECORD'!DG92</f>
        <v>0</v>
      </c>
      <c r="K130" s="13">
        <f>'CLASS RECORD'!DH92</f>
        <v>0</v>
      </c>
      <c r="L130" s="13">
        <f>'CLASS RECORD'!DI92</f>
        <v>0</v>
      </c>
      <c r="M130" s="13">
        <f>'CLASS RECORD'!DK92</f>
        <v>0</v>
      </c>
      <c r="N130" s="13">
        <f>'CLASS RECORD'!DL92</f>
        <v>0</v>
      </c>
      <c r="O130" s="13">
        <f>'CLASS RECORD'!DW92</f>
        <v>0</v>
      </c>
      <c r="P130" s="13">
        <f>'CLASS RECORD'!DX92</f>
        <v>0</v>
      </c>
      <c r="Q130" s="13">
        <f>'CLASS RECORD'!EI92</f>
        <v>0</v>
      </c>
      <c r="R130" s="13">
        <f>'CLASS RECORD'!EJ92</f>
        <v>0</v>
      </c>
      <c r="S130" s="13">
        <f>'CLASS RECORD'!EK92</f>
        <v>0</v>
      </c>
      <c r="T130" s="13">
        <f>'CLASS RECORD'!EL92</f>
        <v>0</v>
      </c>
      <c r="U130" s="13">
        <f>'CLASS RECORD'!EM92</f>
        <v>0</v>
      </c>
      <c r="V130" s="13">
        <f>'CLASS RECORD'!EN92</f>
        <v>0</v>
      </c>
      <c r="W130" s="13">
        <f>'CLASS RECORD'!EO92</f>
        <v>0</v>
      </c>
      <c r="X130" s="13">
        <f>'CLASS RECORD'!EP92</f>
        <v>0</v>
      </c>
      <c r="Y130" s="70">
        <f>IF('CLASS RECORD'!ER92="Incomplete","INC",IF('CLASS RECORD'!ER92="Failed","5.00",IF('CLASS RECORD'!ER92="Dropped","D",IF('CLASS RECORD'!ER92="Officially Dropped","OD",'CLASS RECORD'!EQ92))))</f>
        <v>0</v>
      </c>
    </row>
    <row r="131" spans="1:25" x14ac:dyDescent="0.3">
      <c r="A131" s="13">
        <v>85</v>
      </c>
      <c r="B131" s="13">
        <f>'CLASS RECORD'!B93</f>
        <v>0</v>
      </c>
      <c r="C131" s="13">
        <f>'CLASS RECORD'!C93</f>
        <v>0</v>
      </c>
      <c r="D131" s="13">
        <f>'CLASS RECORD'!CF93</f>
        <v>0</v>
      </c>
      <c r="E131" s="13">
        <f>'CLASS RECORD'!CH93</f>
        <v>0</v>
      </c>
      <c r="F131" s="13">
        <f>'CLASS RECORD'!CS93</f>
        <v>0</v>
      </c>
      <c r="G131" s="13">
        <f>'CLASS RECORD'!CT93</f>
        <v>0</v>
      </c>
      <c r="H131" s="13">
        <f>'CLASS RECORD'!DE93</f>
        <v>0</v>
      </c>
      <c r="I131" s="13">
        <f>'CLASS RECORD'!DF93</f>
        <v>0</v>
      </c>
      <c r="J131" s="13">
        <f>'CLASS RECORD'!DG93</f>
        <v>0</v>
      </c>
      <c r="K131" s="13">
        <f>'CLASS RECORD'!DH93</f>
        <v>0</v>
      </c>
      <c r="L131" s="13">
        <f>'CLASS RECORD'!DI93</f>
        <v>0</v>
      </c>
      <c r="M131" s="13">
        <f>'CLASS RECORD'!DK93</f>
        <v>0</v>
      </c>
      <c r="N131" s="13">
        <f>'CLASS RECORD'!DL93</f>
        <v>0</v>
      </c>
      <c r="O131" s="13">
        <f>'CLASS RECORD'!DW93</f>
        <v>0</v>
      </c>
      <c r="P131" s="13">
        <f>'CLASS RECORD'!DX93</f>
        <v>0</v>
      </c>
      <c r="Q131" s="13">
        <f>'CLASS RECORD'!EI93</f>
        <v>0</v>
      </c>
      <c r="R131" s="13">
        <f>'CLASS RECORD'!EJ93</f>
        <v>0</v>
      </c>
      <c r="S131" s="13">
        <f>'CLASS RECORD'!EK93</f>
        <v>0</v>
      </c>
      <c r="T131" s="13">
        <f>'CLASS RECORD'!EL93</f>
        <v>0</v>
      </c>
      <c r="U131" s="13">
        <f>'CLASS RECORD'!EM93</f>
        <v>0</v>
      </c>
      <c r="V131" s="13">
        <f>'CLASS RECORD'!EN93</f>
        <v>0</v>
      </c>
      <c r="W131" s="13">
        <f>'CLASS RECORD'!EO93</f>
        <v>0</v>
      </c>
      <c r="X131" s="13">
        <f>'CLASS RECORD'!EP93</f>
        <v>0</v>
      </c>
      <c r="Y131" s="70">
        <f>IF('CLASS RECORD'!ER93="Incomplete","INC",IF('CLASS RECORD'!ER93="Failed","5.00",IF('CLASS RECORD'!ER93="Dropped","D",IF('CLASS RECORD'!ER93="Officially Dropped","OD",'CLASS RECORD'!EQ93))))</f>
        <v>0</v>
      </c>
    </row>
    <row r="132" spans="1:25" x14ac:dyDescent="0.3">
      <c r="A132" s="13">
        <v>86</v>
      </c>
      <c r="B132" s="13">
        <f>'CLASS RECORD'!B94</f>
        <v>0</v>
      </c>
      <c r="C132" s="13">
        <f>'CLASS RECORD'!C94</f>
        <v>0</v>
      </c>
      <c r="D132" s="13">
        <f>'CLASS RECORD'!CF94</f>
        <v>0</v>
      </c>
      <c r="E132" s="13">
        <f>'CLASS RECORD'!CH94</f>
        <v>0</v>
      </c>
      <c r="F132" s="13">
        <f>'CLASS RECORD'!CS94</f>
        <v>0</v>
      </c>
      <c r="G132" s="13">
        <f>'CLASS RECORD'!CT94</f>
        <v>0</v>
      </c>
      <c r="H132" s="13">
        <f>'CLASS RECORD'!DE94</f>
        <v>0</v>
      </c>
      <c r="I132" s="13">
        <f>'CLASS RECORD'!DF94</f>
        <v>0</v>
      </c>
      <c r="J132" s="13">
        <f>'CLASS RECORD'!DG94</f>
        <v>0</v>
      </c>
      <c r="K132" s="13">
        <f>'CLASS RECORD'!DH94</f>
        <v>0</v>
      </c>
      <c r="L132" s="13">
        <f>'CLASS RECORD'!DI94</f>
        <v>0</v>
      </c>
      <c r="M132" s="13">
        <f>'CLASS RECORD'!DK94</f>
        <v>0</v>
      </c>
      <c r="N132" s="13">
        <f>'CLASS RECORD'!DL94</f>
        <v>0</v>
      </c>
      <c r="O132" s="13">
        <f>'CLASS RECORD'!DW94</f>
        <v>0</v>
      </c>
      <c r="P132" s="13">
        <f>'CLASS RECORD'!DX94</f>
        <v>0</v>
      </c>
      <c r="Q132" s="13">
        <f>'CLASS RECORD'!EI94</f>
        <v>0</v>
      </c>
      <c r="R132" s="13">
        <f>'CLASS RECORD'!EJ94</f>
        <v>0</v>
      </c>
      <c r="S132" s="13">
        <f>'CLASS RECORD'!EK94</f>
        <v>0</v>
      </c>
      <c r="T132" s="13">
        <f>'CLASS RECORD'!EL94</f>
        <v>0</v>
      </c>
      <c r="U132" s="13">
        <f>'CLASS RECORD'!EM94</f>
        <v>0</v>
      </c>
      <c r="V132" s="13">
        <f>'CLASS RECORD'!EN94</f>
        <v>0</v>
      </c>
      <c r="W132" s="13">
        <f>'CLASS RECORD'!EO94</f>
        <v>0</v>
      </c>
      <c r="X132" s="13">
        <f>'CLASS RECORD'!EP94</f>
        <v>0</v>
      </c>
      <c r="Y132" s="70">
        <f>IF('CLASS RECORD'!ER94="Incomplete","INC",IF('CLASS RECORD'!ER94="Failed","5.00",IF('CLASS RECORD'!ER94="Dropped","D",IF('CLASS RECORD'!ER94="Officially Dropped","OD",'CLASS RECORD'!EQ94))))</f>
        <v>0</v>
      </c>
    </row>
    <row r="133" spans="1:25" x14ac:dyDescent="0.3">
      <c r="A133" s="13">
        <v>87</v>
      </c>
      <c r="B133" s="13">
        <f>'CLASS RECORD'!B95</f>
        <v>0</v>
      </c>
      <c r="C133" s="13">
        <f>'CLASS RECORD'!C95</f>
        <v>0</v>
      </c>
      <c r="D133" s="13">
        <f>'CLASS RECORD'!CF95</f>
        <v>0</v>
      </c>
      <c r="E133" s="13">
        <f>'CLASS RECORD'!CH95</f>
        <v>0</v>
      </c>
      <c r="F133" s="13">
        <f>'CLASS RECORD'!CS95</f>
        <v>0</v>
      </c>
      <c r="G133" s="13">
        <f>'CLASS RECORD'!CT95</f>
        <v>0</v>
      </c>
      <c r="H133" s="13">
        <f>'CLASS RECORD'!DE95</f>
        <v>0</v>
      </c>
      <c r="I133" s="13">
        <f>'CLASS RECORD'!DF95</f>
        <v>0</v>
      </c>
      <c r="J133" s="13">
        <f>'CLASS RECORD'!DG95</f>
        <v>0</v>
      </c>
      <c r="K133" s="13">
        <f>'CLASS RECORD'!DH95</f>
        <v>0</v>
      </c>
      <c r="L133" s="13">
        <f>'CLASS RECORD'!DI95</f>
        <v>0</v>
      </c>
      <c r="M133" s="13">
        <f>'CLASS RECORD'!DK95</f>
        <v>0</v>
      </c>
      <c r="N133" s="13">
        <f>'CLASS RECORD'!DL95</f>
        <v>0</v>
      </c>
      <c r="O133" s="13">
        <f>'CLASS RECORD'!DW95</f>
        <v>0</v>
      </c>
      <c r="P133" s="13">
        <f>'CLASS RECORD'!DX95</f>
        <v>0</v>
      </c>
      <c r="Q133" s="13">
        <f>'CLASS RECORD'!EI95</f>
        <v>0</v>
      </c>
      <c r="R133" s="13">
        <f>'CLASS RECORD'!EJ95</f>
        <v>0</v>
      </c>
      <c r="S133" s="13">
        <f>'CLASS RECORD'!EK95</f>
        <v>0</v>
      </c>
      <c r="T133" s="13">
        <f>'CLASS RECORD'!EL95</f>
        <v>0</v>
      </c>
      <c r="U133" s="13">
        <f>'CLASS RECORD'!EM95</f>
        <v>0</v>
      </c>
      <c r="V133" s="13">
        <f>'CLASS RECORD'!EN95</f>
        <v>0</v>
      </c>
      <c r="W133" s="13">
        <f>'CLASS RECORD'!EO95</f>
        <v>0</v>
      </c>
      <c r="X133" s="13">
        <f>'CLASS RECORD'!EP95</f>
        <v>0</v>
      </c>
      <c r="Y133" s="70">
        <f>IF('CLASS RECORD'!ER95="Incomplete","INC",IF('CLASS RECORD'!ER95="Failed","5.00",IF('CLASS RECORD'!ER95="Dropped","D",IF('CLASS RECORD'!ER95="Officially Dropped","OD",'CLASS RECORD'!EQ95))))</f>
        <v>0</v>
      </c>
    </row>
    <row r="134" spans="1:25" x14ac:dyDescent="0.3">
      <c r="A134" s="13">
        <v>88</v>
      </c>
      <c r="B134" s="13">
        <f>'CLASS RECORD'!B96</f>
        <v>0</v>
      </c>
      <c r="C134" s="13">
        <f>'CLASS RECORD'!C96</f>
        <v>0</v>
      </c>
      <c r="D134" s="13">
        <f>'CLASS RECORD'!CF96</f>
        <v>0</v>
      </c>
      <c r="E134" s="13">
        <f>'CLASS RECORD'!CH96</f>
        <v>0</v>
      </c>
      <c r="F134" s="13">
        <f>'CLASS RECORD'!CS96</f>
        <v>0</v>
      </c>
      <c r="G134" s="13">
        <f>'CLASS RECORD'!CT96</f>
        <v>0</v>
      </c>
      <c r="H134" s="13">
        <f>'CLASS RECORD'!DE96</f>
        <v>0</v>
      </c>
      <c r="I134" s="13">
        <f>'CLASS RECORD'!DF96</f>
        <v>0</v>
      </c>
      <c r="J134" s="13">
        <f>'CLASS RECORD'!DG96</f>
        <v>0</v>
      </c>
      <c r="K134" s="13">
        <f>'CLASS RECORD'!DH96</f>
        <v>0</v>
      </c>
      <c r="L134" s="13">
        <f>'CLASS RECORD'!DI96</f>
        <v>0</v>
      </c>
      <c r="M134" s="13">
        <f>'CLASS RECORD'!DK96</f>
        <v>0</v>
      </c>
      <c r="N134" s="13">
        <f>'CLASS RECORD'!DL96</f>
        <v>0</v>
      </c>
      <c r="O134" s="13">
        <f>'CLASS RECORD'!DW96</f>
        <v>0</v>
      </c>
      <c r="P134" s="13">
        <f>'CLASS RECORD'!DX96</f>
        <v>0</v>
      </c>
      <c r="Q134" s="13">
        <f>'CLASS RECORD'!EI96</f>
        <v>0</v>
      </c>
      <c r="R134" s="13">
        <f>'CLASS RECORD'!EJ96</f>
        <v>0</v>
      </c>
      <c r="S134" s="13">
        <f>'CLASS RECORD'!EK96</f>
        <v>0</v>
      </c>
      <c r="T134" s="13">
        <f>'CLASS RECORD'!EL96</f>
        <v>0</v>
      </c>
      <c r="U134" s="13">
        <f>'CLASS RECORD'!EM96</f>
        <v>0</v>
      </c>
      <c r="V134" s="13">
        <f>'CLASS RECORD'!EN96</f>
        <v>0</v>
      </c>
      <c r="W134" s="13">
        <f>'CLASS RECORD'!EO96</f>
        <v>0</v>
      </c>
      <c r="X134" s="13">
        <f>'CLASS RECORD'!EP96</f>
        <v>0</v>
      </c>
      <c r="Y134" s="70">
        <f>IF('CLASS RECORD'!ER96="Incomplete","INC",IF('CLASS RECORD'!ER96="Failed","5.00",IF('CLASS RECORD'!ER96="Dropped","D",IF('CLASS RECORD'!ER96="Officially Dropped","OD",'CLASS RECORD'!EQ96))))</f>
        <v>0</v>
      </c>
    </row>
    <row r="135" spans="1:25" x14ac:dyDescent="0.3">
      <c r="A135" s="13">
        <v>89</v>
      </c>
      <c r="B135" s="13">
        <f>'CLASS RECORD'!B97</f>
        <v>0</v>
      </c>
      <c r="C135" s="13">
        <f>'CLASS RECORD'!C97</f>
        <v>0</v>
      </c>
      <c r="D135" s="13">
        <f>'CLASS RECORD'!CF97</f>
        <v>0</v>
      </c>
      <c r="E135" s="13">
        <f>'CLASS RECORD'!CH97</f>
        <v>0</v>
      </c>
      <c r="F135" s="13">
        <f>'CLASS RECORD'!CS97</f>
        <v>0</v>
      </c>
      <c r="G135" s="13">
        <f>'CLASS RECORD'!CT97</f>
        <v>0</v>
      </c>
      <c r="H135" s="13">
        <f>'CLASS RECORD'!DE97</f>
        <v>0</v>
      </c>
      <c r="I135" s="13">
        <f>'CLASS RECORD'!DF97</f>
        <v>0</v>
      </c>
      <c r="J135" s="13">
        <f>'CLASS RECORD'!DG97</f>
        <v>0</v>
      </c>
      <c r="K135" s="13">
        <f>'CLASS RECORD'!DH97</f>
        <v>0</v>
      </c>
      <c r="L135" s="13">
        <f>'CLASS RECORD'!DI97</f>
        <v>0</v>
      </c>
      <c r="M135" s="13">
        <f>'CLASS RECORD'!DK97</f>
        <v>0</v>
      </c>
      <c r="N135" s="13">
        <f>'CLASS RECORD'!DL97</f>
        <v>0</v>
      </c>
      <c r="O135" s="13">
        <f>'CLASS RECORD'!DW97</f>
        <v>0</v>
      </c>
      <c r="P135" s="13">
        <f>'CLASS RECORD'!DX97</f>
        <v>0</v>
      </c>
      <c r="Q135" s="13">
        <f>'CLASS RECORD'!EI97</f>
        <v>0</v>
      </c>
      <c r="R135" s="13">
        <f>'CLASS RECORD'!EJ97</f>
        <v>0</v>
      </c>
      <c r="S135" s="13">
        <f>'CLASS RECORD'!EK97</f>
        <v>0</v>
      </c>
      <c r="T135" s="13">
        <f>'CLASS RECORD'!EL97</f>
        <v>0</v>
      </c>
      <c r="U135" s="13">
        <f>'CLASS RECORD'!EM97</f>
        <v>0</v>
      </c>
      <c r="V135" s="13">
        <f>'CLASS RECORD'!EN97</f>
        <v>0</v>
      </c>
      <c r="W135" s="13">
        <f>'CLASS RECORD'!EO97</f>
        <v>0</v>
      </c>
      <c r="X135" s="13">
        <f>'CLASS RECORD'!EP97</f>
        <v>0</v>
      </c>
      <c r="Y135" s="70">
        <f>IF('CLASS RECORD'!ER97="Incomplete","INC",IF('CLASS RECORD'!ER97="Failed","5.00",IF('CLASS RECORD'!ER97="Dropped","D",IF('CLASS RECORD'!ER97="Officially Dropped","OD",'CLASS RECORD'!EQ97))))</f>
        <v>0</v>
      </c>
    </row>
    <row r="136" spans="1:25" x14ac:dyDescent="0.3">
      <c r="A136" s="13">
        <v>90</v>
      </c>
      <c r="B136" s="13">
        <f>'CLASS RECORD'!B98</f>
        <v>0</v>
      </c>
      <c r="C136" s="13">
        <f>'CLASS RECORD'!C98</f>
        <v>0</v>
      </c>
      <c r="D136" s="13">
        <f>'CLASS RECORD'!CF98</f>
        <v>0</v>
      </c>
      <c r="E136" s="13">
        <f>'CLASS RECORD'!CH98</f>
        <v>0</v>
      </c>
      <c r="F136" s="13">
        <f>'CLASS RECORD'!CS98</f>
        <v>0</v>
      </c>
      <c r="G136" s="13">
        <f>'CLASS RECORD'!CT98</f>
        <v>0</v>
      </c>
      <c r="H136" s="13">
        <f>'CLASS RECORD'!DE98</f>
        <v>0</v>
      </c>
      <c r="I136" s="13">
        <f>'CLASS RECORD'!DF98</f>
        <v>0</v>
      </c>
      <c r="J136" s="13">
        <f>'CLASS RECORD'!DG98</f>
        <v>0</v>
      </c>
      <c r="K136" s="13">
        <f>'CLASS RECORD'!DH98</f>
        <v>0</v>
      </c>
      <c r="L136" s="13">
        <f>'CLASS RECORD'!DI98</f>
        <v>0</v>
      </c>
      <c r="M136" s="13">
        <f>'CLASS RECORD'!DK98</f>
        <v>0</v>
      </c>
      <c r="N136" s="13">
        <f>'CLASS RECORD'!DL98</f>
        <v>0</v>
      </c>
      <c r="O136" s="13">
        <f>'CLASS RECORD'!DW98</f>
        <v>0</v>
      </c>
      <c r="P136" s="13">
        <f>'CLASS RECORD'!DX98</f>
        <v>0</v>
      </c>
      <c r="Q136" s="13">
        <f>'CLASS RECORD'!EI98</f>
        <v>0</v>
      </c>
      <c r="R136" s="13">
        <f>'CLASS RECORD'!EJ98</f>
        <v>0</v>
      </c>
      <c r="S136" s="13">
        <f>'CLASS RECORD'!EK98</f>
        <v>0</v>
      </c>
      <c r="T136" s="13">
        <f>'CLASS RECORD'!EL98</f>
        <v>0</v>
      </c>
      <c r="U136" s="13">
        <f>'CLASS RECORD'!EM98</f>
        <v>0</v>
      </c>
      <c r="V136" s="13">
        <f>'CLASS RECORD'!EN98</f>
        <v>0</v>
      </c>
      <c r="W136" s="13">
        <f>'CLASS RECORD'!EO98</f>
        <v>0</v>
      </c>
      <c r="X136" s="13">
        <f>'CLASS RECORD'!EP98</f>
        <v>0</v>
      </c>
      <c r="Y136" s="70">
        <f>IF('CLASS RECORD'!ER98="Incomplete","INC",IF('CLASS RECORD'!ER98="Failed","5.00",IF('CLASS RECORD'!ER98="Dropped","D",IF('CLASS RECORD'!ER98="Officially Dropped","OD",'CLASS RECORD'!EQ98))))</f>
        <v>0</v>
      </c>
    </row>
    <row r="141" spans="1:25" x14ac:dyDescent="0.3">
      <c r="A141" s="273" t="s">
        <v>105</v>
      </c>
      <c r="B141" s="273"/>
      <c r="C141" s="273"/>
      <c r="D141" s="273"/>
      <c r="E141" s="273"/>
      <c r="F141" s="273"/>
      <c r="G141" s="273"/>
      <c r="H141" s="273"/>
      <c r="I141" s="273"/>
      <c r="J141" s="273"/>
      <c r="K141" s="273"/>
      <c r="L141" s="274" t="s">
        <v>106</v>
      </c>
      <c r="M141" s="274"/>
      <c r="N141" s="274"/>
      <c r="O141" s="274"/>
      <c r="P141" s="274"/>
      <c r="Q141" s="274"/>
      <c r="R141" s="274"/>
      <c r="S141" s="274"/>
      <c r="T141" s="274"/>
      <c r="U141" s="274"/>
      <c r="V141" s="274"/>
      <c r="W141" s="274"/>
      <c r="X141" s="274"/>
      <c r="Y141" s="274"/>
    </row>
    <row r="143" spans="1:25" x14ac:dyDescent="0.3">
      <c r="B143" s="275" t="str">
        <f>'CLASS RECORD'!AL2</f>
        <v>JOSHUA M. TIZON</v>
      </c>
      <c r="C143" s="275"/>
      <c r="D143" s="275"/>
      <c r="E143" s="275"/>
      <c r="F143" s="275"/>
      <c r="N143" s="275" t="str">
        <f>'CLASS RECORD'!AC2</f>
        <v>JOY G. BEA</v>
      </c>
      <c r="O143" s="275"/>
      <c r="P143" s="275"/>
      <c r="Q143" s="275"/>
      <c r="R143" s="275"/>
      <c r="S143" s="275"/>
      <c r="T143" s="275"/>
      <c r="U143" s="275"/>
    </row>
    <row r="144" spans="1:25" x14ac:dyDescent="0.3">
      <c r="B144" s="270" t="s">
        <v>67</v>
      </c>
      <c r="C144" s="270"/>
      <c r="D144" s="270"/>
      <c r="E144" s="270"/>
      <c r="F144" s="270"/>
      <c r="N144" s="270" t="s">
        <v>131</v>
      </c>
      <c r="O144" s="270"/>
      <c r="P144" s="270"/>
      <c r="Q144" s="270"/>
      <c r="R144" s="270"/>
      <c r="S144" s="270"/>
      <c r="T144" s="270"/>
      <c r="U144" s="270"/>
    </row>
  </sheetData>
  <sheetProtection formatCells="0"/>
  <mergeCells count="81">
    <mergeCell ref="A101:G101"/>
    <mergeCell ref="H101:T101"/>
    <mergeCell ref="U101:Y101"/>
    <mergeCell ref="A53:G53"/>
    <mergeCell ref="H53:T53"/>
    <mergeCell ref="U53:Y53"/>
    <mergeCell ref="A97:G100"/>
    <mergeCell ref="H97:T100"/>
    <mergeCell ref="U97:Y100"/>
    <mergeCell ref="B57:B58"/>
    <mergeCell ref="A57:A58"/>
    <mergeCell ref="A54:Y54"/>
    <mergeCell ref="D57:N57"/>
    <mergeCell ref="O57:V57"/>
    <mergeCell ref="X57:Y57"/>
    <mergeCell ref="C57:C58"/>
    <mergeCell ref="A1:G4"/>
    <mergeCell ref="H1:T4"/>
    <mergeCell ref="U1:Y4"/>
    <mergeCell ref="A5:G5"/>
    <mergeCell ref="H5:T5"/>
    <mergeCell ref="U5:Y5"/>
    <mergeCell ref="A6:Y6"/>
    <mergeCell ref="D9:N9"/>
    <mergeCell ref="O9:V9"/>
    <mergeCell ref="X9:Y9"/>
    <mergeCell ref="A9:A10"/>
    <mergeCell ref="B9:B10"/>
    <mergeCell ref="C9:C10"/>
    <mergeCell ref="S10:T10"/>
    <mergeCell ref="U10:V10"/>
    <mergeCell ref="D10:E10"/>
    <mergeCell ref="F10:G10"/>
    <mergeCell ref="H10:I10"/>
    <mergeCell ref="J10:K10"/>
    <mergeCell ref="A49:G52"/>
    <mergeCell ref="H49:T52"/>
    <mergeCell ref="U49:Y52"/>
    <mergeCell ref="O10:P10"/>
    <mergeCell ref="Q10:R10"/>
    <mergeCell ref="A45:K45"/>
    <mergeCell ref="L45:Y45"/>
    <mergeCell ref="B47:F47"/>
    <mergeCell ref="N47:U47"/>
    <mergeCell ref="B48:F48"/>
    <mergeCell ref="N48:U48"/>
    <mergeCell ref="Q58:R58"/>
    <mergeCell ref="S58:T58"/>
    <mergeCell ref="U58:V58"/>
    <mergeCell ref="D58:E58"/>
    <mergeCell ref="F58:G58"/>
    <mergeCell ref="H58:I58"/>
    <mergeCell ref="J58:K58"/>
    <mergeCell ref="O58:P58"/>
    <mergeCell ref="A93:K93"/>
    <mergeCell ref="L93:Y93"/>
    <mergeCell ref="B95:F95"/>
    <mergeCell ref="N95:U95"/>
    <mergeCell ref="B96:F96"/>
    <mergeCell ref="N96:U96"/>
    <mergeCell ref="A102:Y102"/>
    <mergeCell ref="A105:A106"/>
    <mergeCell ref="B105:B106"/>
    <mergeCell ref="C105:C106"/>
    <mergeCell ref="D105:N105"/>
    <mergeCell ref="O105:V105"/>
    <mergeCell ref="X105:Y105"/>
    <mergeCell ref="D106:E106"/>
    <mergeCell ref="F106:G106"/>
    <mergeCell ref="H106:I106"/>
    <mergeCell ref="J106:K106"/>
    <mergeCell ref="O106:P106"/>
    <mergeCell ref="Q106:R106"/>
    <mergeCell ref="S106:T106"/>
    <mergeCell ref="B144:F144"/>
    <mergeCell ref="N144:U144"/>
    <mergeCell ref="U106:V106"/>
    <mergeCell ref="A141:K141"/>
    <mergeCell ref="L141:Y141"/>
    <mergeCell ref="B143:F143"/>
    <mergeCell ref="N143:U143"/>
  </mergeCells>
  <pageMargins left="0.39370078740157483" right="0.39370078740157483" top="0.39370078740157483" bottom="0.39370078740157483" header="0.39370078740157483" footer="0.39370078740157483"/>
  <pageSetup paperSize="9" scale="58" fitToHeight="0" orientation="landscape" horizontalDpi="4294967293" verticalDpi="360" r:id="rId1"/>
  <rowBreaks count="2" manualBreakCount="2">
    <brk id="48" max="24" man="1"/>
    <brk id="96" max="2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>
    <tabColor theme="1"/>
    <pageSetUpPr fitToPage="1"/>
  </sheetPr>
  <dimension ref="A1:S260"/>
  <sheetViews>
    <sheetView view="pageBreakPreview" topLeftCell="A10" zoomScale="85" zoomScaleNormal="100" zoomScaleSheetLayoutView="85" workbookViewId="0">
      <selection activeCell="G19" sqref="G19"/>
    </sheetView>
  </sheetViews>
  <sheetFormatPr defaultColWidth="9.140625" defaultRowHeight="17.25" customHeight="1" x14ac:dyDescent="0.3"/>
  <cols>
    <col min="1" max="1" width="4" style="183" customWidth="1"/>
    <col min="2" max="2" width="34.5703125" style="183" customWidth="1"/>
    <col min="3" max="3" width="3.7109375" style="184" customWidth="1"/>
    <col min="4" max="4" width="6.85546875" style="183" customWidth="1"/>
    <col min="5" max="5" width="4" style="183" customWidth="1"/>
    <col min="6" max="8" width="12.85546875" style="183" customWidth="1"/>
    <col min="9" max="9" width="16.140625" style="183" customWidth="1"/>
    <col min="10" max="11" width="16.7109375" style="183" customWidth="1"/>
    <col min="12" max="12" width="3.85546875" style="19" customWidth="1"/>
    <col min="13" max="13" width="40.28515625" style="19" customWidth="1"/>
    <col min="14" max="15" width="8.140625" style="19" customWidth="1"/>
    <col min="16" max="16" width="8.28515625" style="19" customWidth="1"/>
    <col min="17" max="17" width="8" style="19" customWidth="1"/>
    <col min="18" max="18" width="9.140625" style="19"/>
    <col min="19" max="19" width="12.28515625" style="19" customWidth="1"/>
    <col min="20" max="20" width="7.28515625" style="19" customWidth="1"/>
    <col min="21" max="21" width="1.28515625" style="19" customWidth="1"/>
    <col min="22" max="22" width="11.140625" style="19" customWidth="1"/>
    <col min="23" max="16384" width="9.140625" style="19"/>
  </cols>
  <sheetData>
    <row r="1" spans="1:11" ht="17.25" customHeight="1" x14ac:dyDescent="0.3">
      <c r="A1" s="326"/>
      <c r="B1" s="328"/>
      <c r="C1" s="349" t="s">
        <v>136</v>
      </c>
      <c r="D1" s="350"/>
      <c r="E1" s="350"/>
      <c r="F1" s="350"/>
      <c r="G1" s="350"/>
      <c r="H1" s="350"/>
      <c r="I1" s="351"/>
      <c r="J1" s="113" t="s">
        <v>137</v>
      </c>
      <c r="K1" s="113" t="s">
        <v>141</v>
      </c>
    </row>
    <row r="2" spans="1:11" ht="17.25" customHeight="1" x14ac:dyDescent="0.3">
      <c r="A2" s="329"/>
      <c r="B2" s="331"/>
      <c r="C2" s="352"/>
      <c r="D2" s="353"/>
      <c r="E2" s="353"/>
      <c r="F2" s="353"/>
      <c r="G2" s="353"/>
      <c r="H2" s="353"/>
      <c r="I2" s="354"/>
      <c r="J2" s="113" t="s">
        <v>138</v>
      </c>
      <c r="K2" s="185">
        <v>2</v>
      </c>
    </row>
    <row r="3" spans="1:11" ht="17.25" customHeight="1" x14ac:dyDescent="0.3">
      <c r="A3" s="329"/>
      <c r="B3" s="331"/>
      <c r="C3" s="352"/>
      <c r="D3" s="353"/>
      <c r="E3" s="353"/>
      <c r="F3" s="353"/>
      <c r="G3" s="353"/>
      <c r="H3" s="353"/>
      <c r="I3" s="354"/>
      <c r="J3" s="113" t="s">
        <v>139</v>
      </c>
      <c r="K3" s="185" t="s">
        <v>142</v>
      </c>
    </row>
    <row r="4" spans="1:11" ht="17.25" customHeight="1" x14ac:dyDescent="0.3">
      <c r="A4" s="332"/>
      <c r="B4" s="334"/>
      <c r="C4" s="355"/>
      <c r="D4" s="356"/>
      <c r="E4" s="356"/>
      <c r="F4" s="356"/>
      <c r="G4" s="356"/>
      <c r="H4" s="356"/>
      <c r="I4" s="357"/>
      <c r="J4" s="113" t="s">
        <v>140</v>
      </c>
      <c r="K4" s="113" t="s">
        <v>143</v>
      </c>
    </row>
    <row r="5" spans="1:11" s="20" customFormat="1" ht="17.25" customHeight="1" x14ac:dyDescent="0.3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1:11" s="20" customFormat="1" ht="17.25" customHeight="1" x14ac:dyDescent="0.3">
      <c r="A6" s="115" t="s">
        <v>49</v>
      </c>
      <c r="B6" s="116"/>
      <c r="C6" s="115" t="s">
        <v>50</v>
      </c>
      <c r="D6" s="115"/>
      <c r="E6" s="116"/>
      <c r="F6" s="116"/>
      <c r="G6" s="116"/>
      <c r="H6" s="115" t="s">
        <v>53</v>
      </c>
      <c r="I6" s="116"/>
      <c r="J6" s="117" t="s">
        <v>126</v>
      </c>
      <c r="K6" s="118"/>
    </row>
    <row r="7" spans="1:11" s="20" customFormat="1" ht="17.25" customHeight="1" x14ac:dyDescent="0.3">
      <c r="A7" s="115" t="s">
        <v>47</v>
      </c>
      <c r="B7" s="116"/>
      <c r="C7" s="119"/>
      <c r="D7" s="115"/>
      <c r="E7" s="116"/>
      <c r="F7" s="116"/>
      <c r="G7" s="116"/>
      <c r="H7" s="115" t="s">
        <v>125</v>
      </c>
      <c r="I7" s="116"/>
      <c r="J7" s="116"/>
      <c r="K7" s="118"/>
    </row>
    <row r="8" spans="1:11" s="20" customFormat="1" ht="17.25" customHeight="1" x14ac:dyDescent="0.3">
      <c r="A8" s="115"/>
      <c r="B8" s="116"/>
      <c r="C8" s="119"/>
      <c r="D8" s="115"/>
      <c r="E8" s="116"/>
      <c r="F8" s="116"/>
      <c r="G8" s="116"/>
      <c r="H8" s="115"/>
      <c r="I8" s="116"/>
      <c r="J8" s="116"/>
      <c r="K8" s="118"/>
    </row>
    <row r="9" spans="1:11" s="20" customFormat="1" ht="17.25" customHeight="1" x14ac:dyDescent="0.3">
      <c r="A9" s="320" t="s">
        <v>10</v>
      </c>
      <c r="B9" s="320" t="s">
        <v>11</v>
      </c>
      <c r="C9" s="320" t="s">
        <v>27</v>
      </c>
      <c r="D9" s="322" t="s">
        <v>15</v>
      </c>
      <c r="E9" s="323"/>
      <c r="F9" s="322" t="s">
        <v>59</v>
      </c>
      <c r="G9" s="323"/>
      <c r="H9" s="121" t="s">
        <v>18</v>
      </c>
      <c r="I9" s="120" t="s">
        <v>19</v>
      </c>
      <c r="J9" s="121" t="s">
        <v>20</v>
      </c>
      <c r="K9" s="120" t="s">
        <v>21</v>
      </c>
    </row>
    <row r="10" spans="1:11" s="20" customFormat="1" ht="17.25" customHeight="1" x14ac:dyDescent="0.3">
      <c r="A10" s="321"/>
      <c r="B10" s="321"/>
      <c r="C10" s="321"/>
      <c r="D10" s="324"/>
      <c r="E10" s="325"/>
      <c r="F10" s="124" t="s">
        <v>60</v>
      </c>
      <c r="G10" s="124" t="s">
        <v>61</v>
      </c>
      <c r="H10" s="123" t="s">
        <v>14</v>
      </c>
      <c r="I10" s="122" t="s">
        <v>14</v>
      </c>
      <c r="J10" s="123" t="s">
        <v>21</v>
      </c>
      <c r="K10" s="122" t="s">
        <v>23</v>
      </c>
    </row>
    <row r="11" spans="1:11" s="20" customFormat="1" ht="17.25" customHeight="1" x14ac:dyDescent="0.3">
      <c r="A11" s="125">
        <v>1</v>
      </c>
      <c r="B11" s="126" t="str">
        <f>'CLASS RECORD'!B10</f>
        <v xml:space="preserve">ARIOTA, BERNARD </v>
      </c>
      <c r="C11" s="126" t="str">
        <f>'CLASS RECORD'!C10</f>
        <v>.</v>
      </c>
      <c r="D11" s="293" t="str">
        <f>'CLASS RECORD'!$B$7</f>
        <v>BSIT</v>
      </c>
      <c r="E11" s="294"/>
      <c r="F11" s="127">
        <f>IF('CLASS RECORD'!BU10="Incomplete","INC",IF('CLASS RECORD'!BU10="Failed","5",IF('CLASS RECORD'!BU10="Dropped","D",IF('CLASS RECORD'!BU10="Officially Dropped","OD",IF('CLASS RECORD'!EX10="Deffered","DEFFERED",'CLASS RECORD'!BT10)))))</f>
        <v>2.5</v>
      </c>
      <c r="G11" s="127">
        <f>IF('CLASS RECORD'!ER10="Incomplete","INC",IF('CLASS RECORD'!ER10="Failed","5",IF('CLASS RECORD'!ER10="Dropped","D",IF('CLASS RECORD'!ER10="Officially Dropped","OD",IF('CLASS RECORD'!EX10="Deffered","DEFFERED",'CLASS RECORD'!EQ10)))))</f>
        <v>1.25</v>
      </c>
      <c r="H11" s="128">
        <f>IF('CLASS RECORD'!EX10="Incomplete","INC",IF('CLASS RECORD'!EX10="Failed","5",IF('CLASS RECORD'!EX10="Dropped","D",IF('CLASS RECORD'!EX10="Officially Dropped","OD",IF('CLASS RECORD'!EX10="In Progress","IP",IF('CLASS RECORD'!EX10="Deffered","DEFFERED",'CLASS RECORD'!EW10))))))</f>
        <v>1.75</v>
      </c>
      <c r="I11" s="129"/>
      <c r="J11" s="130"/>
      <c r="K11" s="130"/>
    </row>
    <row r="12" spans="1:11" s="20" customFormat="1" ht="17.25" customHeight="1" x14ac:dyDescent="0.3">
      <c r="A12" s="125">
        <v>2</v>
      </c>
      <c r="B12" s="126" t="str">
        <f>'CLASS RECORD'!B11</f>
        <v>BAAGEN, TROY MARK</v>
      </c>
      <c r="C12" s="126" t="str">
        <f>'CLASS RECORD'!C11</f>
        <v>.</v>
      </c>
      <c r="D12" s="293" t="str">
        <f>'CLASS RECORD'!$B$7</f>
        <v>BSIT</v>
      </c>
      <c r="E12" s="294"/>
      <c r="F12" s="127">
        <f>IF('CLASS RECORD'!BU11="Incomplete","INC",IF('CLASS RECORD'!BU11="Failed","5",IF('CLASS RECORD'!BU11="Dropped","D",IF('CLASS RECORD'!BU11="Officially Dropped","OD",IF('CLASS RECORD'!EX11="Deffered","DEFFERED",'CLASS RECORD'!BT11)))))</f>
        <v>2.25</v>
      </c>
      <c r="G12" s="127">
        <f>IF('CLASS RECORD'!ER11="Incomplete","INC",IF('CLASS RECORD'!ER11="Failed","5",IF('CLASS RECORD'!ER11="Dropped","D",IF('CLASS RECORD'!ER11="Officially Dropped","OD",IF('CLASS RECORD'!EX11="Deffered","DEFFERED",'CLASS RECORD'!EQ11)))))</f>
        <v>2.5</v>
      </c>
      <c r="H12" s="128">
        <f>IF('CLASS RECORD'!EX11="Incomplete","INC",IF('CLASS RECORD'!EX11="Failed","5",IF('CLASS RECORD'!EX11="Dropped","D",IF('CLASS RECORD'!EX11="Officially Dropped","OD",IF('CLASS RECORD'!EX11="In Progress","IP",IF('CLASS RECORD'!EX11="Deffered","DEFFERED",'CLASS RECORD'!EW11))))))</f>
        <v>2.25</v>
      </c>
      <c r="I12" s="131"/>
      <c r="J12" s="131"/>
      <c r="K12" s="131"/>
    </row>
    <row r="13" spans="1:11" s="20" customFormat="1" ht="17.25" customHeight="1" x14ac:dyDescent="0.3">
      <c r="A13" s="125">
        <v>3</v>
      </c>
      <c r="B13" s="126" t="str">
        <f>'CLASS RECORD'!B12</f>
        <v xml:space="preserve">BOLANOS, DONNIE </v>
      </c>
      <c r="C13" s="126" t="str">
        <f>'CLASS RECORD'!C12</f>
        <v>.</v>
      </c>
      <c r="D13" s="293" t="str">
        <f>'CLASS RECORD'!$B$7</f>
        <v>BSIT</v>
      </c>
      <c r="E13" s="294"/>
      <c r="F13" s="127">
        <f>IF('CLASS RECORD'!BU12="Incomplete","INC",IF('CLASS RECORD'!BU12="Failed","5",IF('CLASS RECORD'!BU12="Dropped","D",IF('CLASS RECORD'!BU12="Officially Dropped","OD",IF('CLASS RECORD'!EX12="Deffered","DEFFERED",'CLASS RECORD'!BT12)))))</f>
        <v>1.5</v>
      </c>
      <c r="G13" s="127">
        <f>IF('CLASS RECORD'!ER12="Incomplete","INC",IF('CLASS RECORD'!ER12="Failed","5",IF('CLASS RECORD'!ER12="Dropped","D",IF('CLASS RECORD'!ER12="Officially Dropped","OD",IF('CLASS RECORD'!EX12="Deffered","DEFFERED",'CLASS RECORD'!EQ12)))))</f>
        <v>1</v>
      </c>
      <c r="H13" s="128">
        <f>IF('CLASS RECORD'!EX12="Incomplete","INC",IF('CLASS RECORD'!EX12="Failed","5",IF('CLASS RECORD'!EX12="Dropped","D",IF('CLASS RECORD'!EX12="Officially Dropped","OD",IF('CLASS RECORD'!EX12="In Progress","IP",IF('CLASS RECORD'!EX12="Deffered","DEFFERED",'CLASS RECORD'!EW12))))))</f>
        <v>1.25</v>
      </c>
      <c r="I13" s="131"/>
      <c r="J13" s="131"/>
      <c r="K13" s="131"/>
    </row>
    <row r="14" spans="1:11" s="20" customFormat="1" ht="17.25" customHeight="1" x14ac:dyDescent="0.3">
      <c r="A14" s="125">
        <v>4</v>
      </c>
      <c r="B14" s="126" t="str">
        <f>'CLASS RECORD'!B13</f>
        <v>BULFA, LORWIN</v>
      </c>
      <c r="C14" s="126" t="str">
        <f>'CLASS RECORD'!C13</f>
        <v>.</v>
      </c>
      <c r="D14" s="293" t="str">
        <f>'CLASS RECORD'!$B$7</f>
        <v>BSIT</v>
      </c>
      <c r="E14" s="294"/>
      <c r="F14" s="127">
        <f>IF('CLASS RECORD'!BU13="Incomplete","INC",IF('CLASS RECORD'!BU13="Failed","5",IF('CLASS RECORD'!BU13="Dropped","D",IF('CLASS RECORD'!BU13="Officially Dropped","OD",IF('CLASS RECORD'!EX13="Deffered","DEFFERED",'CLASS RECORD'!BT13)))))</f>
        <v>2.5</v>
      </c>
      <c r="G14" s="127">
        <f>IF('CLASS RECORD'!ER13="Incomplete","INC",IF('CLASS RECORD'!ER13="Failed","5",IF('CLASS RECORD'!ER13="Dropped","D",IF('CLASS RECORD'!ER13="Officially Dropped","OD",IF('CLASS RECORD'!EX13="Deffered","DEFFERED",'CLASS RECORD'!EQ13)))))</f>
        <v>1</v>
      </c>
      <c r="H14" s="128">
        <f>IF('CLASS RECORD'!EX13="Incomplete","INC",IF('CLASS RECORD'!EX13="Failed","5",IF('CLASS RECORD'!EX13="Dropped","D",IF('CLASS RECORD'!EX13="Officially Dropped","OD",IF('CLASS RECORD'!EX13="In Progress","IP",IF('CLASS RECORD'!EX13="Deffered","DEFFERED",'CLASS RECORD'!EW13))))))</f>
        <v>1.75</v>
      </c>
      <c r="I14" s="131"/>
      <c r="J14" s="131"/>
      <c r="K14" s="131"/>
    </row>
    <row r="15" spans="1:11" s="20" customFormat="1" ht="17.25" customHeight="1" x14ac:dyDescent="0.3">
      <c r="A15" s="125">
        <v>5</v>
      </c>
      <c r="B15" s="126" t="str">
        <f>'CLASS RECORD'!B14</f>
        <v xml:space="preserve">CANTORNA, LAWRENCE JAKE </v>
      </c>
      <c r="C15" s="126" t="str">
        <f>'CLASS RECORD'!C14</f>
        <v>.</v>
      </c>
      <c r="D15" s="293" t="str">
        <f>'CLASS RECORD'!$B$7</f>
        <v>BSIT</v>
      </c>
      <c r="E15" s="294"/>
      <c r="F15" s="127">
        <f>IF('CLASS RECORD'!BU14="Incomplete","INC",IF('CLASS RECORD'!BU14="Failed","5",IF('CLASS RECORD'!BU14="Dropped","D",IF('CLASS RECORD'!BU14="Officially Dropped","OD",IF('CLASS RECORD'!EX14="Deffered","DEFFERED",'CLASS RECORD'!BT14)))))</f>
        <v>2.25</v>
      </c>
      <c r="G15" s="127">
        <f>IF('CLASS RECORD'!ER14="Incomplete","INC",IF('CLASS RECORD'!ER14="Failed","5",IF('CLASS RECORD'!ER14="Dropped","D",IF('CLASS RECORD'!ER14="Officially Dropped","OD",IF('CLASS RECORD'!EX14="Deffered","DEFFERED",'CLASS RECORD'!EQ14)))))</f>
        <v>1</v>
      </c>
      <c r="H15" s="128">
        <f>IF('CLASS RECORD'!EX14="Incomplete","INC",IF('CLASS RECORD'!EX14="Failed","5",IF('CLASS RECORD'!EX14="Dropped","D",IF('CLASS RECORD'!EX14="Officially Dropped","OD",IF('CLASS RECORD'!EX14="In Progress","IP",IF('CLASS RECORD'!EX14="Deffered","DEFFERED",'CLASS RECORD'!EW14))))))</f>
        <v>1.5</v>
      </c>
      <c r="I15" s="131"/>
      <c r="J15" s="131"/>
      <c r="K15" s="131"/>
    </row>
    <row r="16" spans="1:11" s="20" customFormat="1" ht="17.25" customHeight="1" x14ac:dyDescent="0.3">
      <c r="A16" s="125">
        <v>6</v>
      </c>
      <c r="B16" s="126" t="str">
        <f>'CLASS RECORD'!B15</f>
        <v xml:space="preserve">CASTILLO, ANGELO </v>
      </c>
      <c r="C16" s="126" t="str">
        <f>'CLASS RECORD'!C15</f>
        <v>.</v>
      </c>
      <c r="D16" s="293" t="str">
        <f>'CLASS RECORD'!$B$7</f>
        <v>BSIT</v>
      </c>
      <c r="E16" s="294"/>
      <c r="F16" s="127">
        <f>IF('CLASS RECORD'!BU15="Incomplete","INC",IF('CLASS RECORD'!BU15="Failed","5",IF('CLASS RECORD'!BU15="Dropped","D",IF('CLASS RECORD'!BU15="Officially Dropped","OD",IF('CLASS RECORD'!EX15="Deffered","DEFFERED",'CLASS RECORD'!BT15)))))</f>
        <v>2.75</v>
      </c>
      <c r="G16" s="127">
        <f>IF('CLASS RECORD'!ER15="Incomplete","INC",IF('CLASS RECORD'!ER15="Failed","5",IF('CLASS RECORD'!ER15="Dropped","D",IF('CLASS RECORD'!ER15="Officially Dropped","OD",IF('CLASS RECORD'!EX15="Deffered","DEFFERED",'CLASS RECORD'!EQ15)))))</f>
        <v>1</v>
      </c>
      <c r="H16" s="128">
        <f>IF('CLASS RECORD'!EX15="Incomplete","INC",IF('CLASS RECORD'!EX15="Failed","5",IF('CLASS RECORD'!EX15="Dropped","D",IF('CLASS RECORD'!EX15="Officially Dropped","OD",IF('CLASS RECORD'!EX15="In Progress","IP",IF('CLASS RECORD'!EX15="Deffered","DEFFERED",'CLASS RECORD'!EW15))))))</f>
        <v>1.75</v>
      </c>
      <c r="I16" s="131"/>
      <c r="J16" s="131"/>
      <c r="K16" s="131"/>
    </row>
    <row r="17" spans="1:11" s="20" customFormat="1" ht="17.25" customHeight="1" x14ac:dyDescent="0.3">
      <c r="A17" s="125">
        <v>7</v>
      </c>
      <c r="B17" s="126" t="str">
        <f>'CLASS RECORD'!B16</f>
        <v>CAABAY, ALLAN</v>
      </c>
      <c r="C17" s="126" t="str">
        <f>'CLASS RECORD'!C16</f>
        <v>.</v>
      </c>
      <c r="D17" s="293" t="str">
        <f>'CLASS RECORD'!$B$7</f>
        <v>BSIT</v>
      </c>
      <c r="E17" s="294"/>
      <c r="F17" s="127">
        <f>IF('CLASS RECORD'!BU16="Incomplete","INC",IF('CLASS RECORD'!BU16="Failed","5",IF('CLASS RECORD'!BU16="Dropped","D",IF('CLASS RECORD'!BU16="Officially Dropped","OD",IF('CLASS RECORD'!EX16="Deffered","DEFFERED",'CLASS RECORD'!BT16)))))</f>
        <v>2.75</v>
      </c>
      <c r="G17" s="127">
        <f>IF('CLASS RECORD'!ER16="Incomplete","INC",IF('CLASS RECORD'!ER16="Failed","5",IF('CLASS RECORD'!ER16="Dropped","D",IF('CLASS RECORD'!ER16="Officially Dropped","OD",IF('CLASS RECORD'!EX16="Deffered","DEFFERED",'CLASS RECORD'!EQ16)))))</f>
        <v>1.25</v>
      </c>
      <c r="H17" s="128">
        <f>IF('CLASS RECORD'!EX16="Incomplete","INC",IF('CLASS RECORD'!EX16="Failed","5",IF('CLASS RECORD'!EX16="Dropped","D",IF('CLASS RECORD'!EX16="Officially Dropped","OD",IF('CLASS RECORD'!EX16="In Progress","IP",IF('CLASS RECORD'!EX16="Deffered","DEFFERED",'CLASS RECORD'!EW16))))))</f>
        <v>2</v>
      </c>
      <c r="I17" s="131"/>
      <c r="J17" s="131"/>
      <c r="K17" s="131"/>
    </row>
    <row r="18" spans="1:11" s="20" customFormat="1" ht="17.25" customHeight="1" x14ac:dyDescent="0.3">
      <c r="A18" s="125">
        <v>8</v>
      </c>
      <c r="B18" s="126" t="str">
        <f>'CLASS RECORD'!B17</f>
        <v>CABREROS, JOSEPH</v>
      </c>
      <c r="C18" s="126" t="str">
        <f>'CLASS RECORD'!C17</f>
        <v>.</v>
      </c>
      <c r="D18" s="293" t="str">
        <f>'CLASS RECORD'!$B$7</f>
        <v>BSIT</v>
      </c>
      <c r="E18" s="294"/>
      <c r="F18" s="127">
        <f>IF('CLASS RECORD'!BU17="Incomplete","INC",IF('CLASS RECORD'!BU17="Failed","5",IF('CLASS RECORD'!BU17="Dropped","D",IF('CLASS RECORD'!BU17="Officially Dropped","OD",IF('CLASS RECORD'!EX17="Deffered","DEFFERED",'CLASS RECORD'!BT17)))))</f>
        <v>2.75</v>
      </c>
      <c r="G18" s="127">
        <f>IF('CLASS RECORD'!ER17="Incomplete","INC",IF('CLASS RECORD'!ER17="Failed","5",IF('CLASS RECORD'!ER17="Dropped","D",IF('CLASS RECORD'!ER17="Officially Dropped","OD",IF('CLASS RECORD'!EX17="Deffered","DEFFERED",'CLASS RECORD'!EQ17)))))</f>
        <v>1.25</v>
      </c>
      <c r="H18" s="128">
        <f>IF('CLASS RECORD'!EX17="Incomplete","INC",IF('CLASS RECORD'!EX17="Failed","5",IF('CLASS RECORD'!EX17="Dropped","D",IF('CLASS RECORD'!EX17="Officially Dropped","OD",IF('CLASS RECORD'!EX17="In Progress","IP",IF('CLASS RECORD'!EX17="Deffered","DEFFERED",'CLASS RECORD'!EW17))))))</f>
        <v>2</v>
      </c>
      <c r="I18" s="131"/>
      <c r="J18" s="131"/>
      <c r="K18" s="131"/>
    </row>
    <row r="19" spans="1:11" s="20" customFormat="1" ht="17.25" customHeight="1" x14ac:dyDescent="0.3">
      <c r="A19" s="125">
        <v>9</v>
      </c>
      <c r="B19" s="126" t="str">
        <f>'CLASS RECORD'!B18</f>
        <v xml:space="preserve">CAPILLAN, RHUMAR </v>
      </c>
      <c r="C19" s="126" t="str">
        <f>'CLASS RECORD'!C18</f>
        <v>.</v>
      </c>
      <c r="D19" s="293" t="str">
        <f>'CLASS RECORD'!$B$7</f>
        <v>BSIT</v>
      </c>
      <c r="E19" s="294"/>
      <c r="F19" s="127">
        <f>IF('CLASS RECORD'!BU18="Incomplete","INC",IF('CLASS RECORD'!BU18="Failed","5",IF('CLASS RECORD'!BU18="Dropped","D",IF('CLASS RECORD'!BU18="Officially Dropped","OD",IF('CLASS RECORD'!EX18="Deffered","DEFFERED",'CLASS RECORD'!BT18)))))</f>
        <v>2.5</v>
      </c>
      <c r="G19" s="127">
        <f>IF('CLASS RECORD'!ER18="Incomplete","INC",IF('CLASS RECORD'!ER18="Failed","5",IF('CLASS RECORD'!ER18="Dropped","D",IF('CLASS RECORD'!ER18="Officially Dropped","OD",IF('CLASS RECORD'!EX18="Deffered","DEFFERED",'CLASS RECORD'!EQ18)))))</f>
        <v>1.25</v>
      </c>
      <c r="H19" s="128">
        <f>IF('CLASS RECORD'!EX18="Incomplete","INC",IF('CLASS RECORD'!EX18="Failed","5",IF('CLASS RECORD'!EX18="Dropped","D",IF('CLASS RECORD'!EX18="Officially Dropped","OD",IF('CLASS RECORD'!EX18="In Progress","IP",IF('CLASS RECORD'!EX18="Deffered","DEFFERED",'CLASS RECORD'!EW18))))))</f>
        <v>1.75</v>
      </c>
      <c r="I19" s="131"/>
      <c r="J19" s="131"/>
      <c r="K19" s="131"/>
    </row>
    <row r="20" spans="1:11" s="20" customFormat="1" ht="17.25" customHeight="1" x14ac:dyDescent="0.3">
      <c r="A20" s="125">
        <v>10</v>
      </c>
      <c r="B20" s="126" t="str">
        <f>'CLASS RECORD'!B19</f>
        <v xml:space="preserve">CUADRO, REYMARK </v>
      </c>
      <c r="C20" s="126" t="str">
        <f>'CLASS RECORD'!C19</f>
        <v>.</v>
      </c>
      <c r="D20" s="293" t="str">
        <f>'CLASS RECORD'!$B$7</f>
        <v>BSIT</v>
      </c>
      <c r="E20" s="294"/>
      <c r="F20" s="127">
        <f>IF('CLASS RECORD'!BU19="Incomplete","INC",IF('CLASS RECORD'!BU19="Failed","5",IF('CLASS RECORD'!BU19="Dropped","D",IF('CLASS RECORD'!BU19="Officially Dropped","OD",IF('CLASS RECORD'!EX19="Deffered","DEFFERED",'CLASS RECORD'!BT19)))))</f>
        <v>2</v>
      </c>
      <c r="G20" s="127">
        <f>IF('CLASS RECORD'!ER19="Incomplete","INC",IF('CLASS RECORD'!ER19="Failed","5",IF('CLASS RECORD'!ER19="Dropped","D",IF('CLASS RECORD'!ER19="Officially Dropped","OD",IF('CLASS RECORD'!EX19="Deffered","DEFFERED",'CLASS RECORD'!EQ19)))))</f>
        <v>1</v>
      </c>
      <c r="H20" s="128">
        <f>IF('CLASS RECORD'!EX19="Incomplete","INC",IF('CLASS RECORD'!EX19="Failed","5",IF('CLASS RECORD'!EX19="Dropped","D",IF('CLASS RECORD'!EX19="Officially Dropped","OD",IF('CLASS RECORD'!EX19="In Progress","IP",IF('CLASS RECORD'!EX19="Deffered","DEFFERED",'CLASS RECORD'!EW19))))))</f>
        <v>1.5</v>
      </c>
      <c r="I20" s="131"/>
      <c r="J20" s="131"/>
      <c r="K20" s="131"/>
    </row>
    <row r="21" spans="1:11" s="20" customFormat="1" ht="17.25" customHeight="1" x14ac:dyDescent="0.3">
      <c r="A21" s="125">
        <v>11</v>
      </c>
      <c r="B21" s="126" t="str">
        <f>'CLASS RECORD'!B20</f>
        <v>DE LEON, CHAVIT</v>
      </c>
      <c r="C21" s="126" t="str">
        <f>'CLASS RECORD'!C20</f>
        <v>.</v>
      </c>
      <c r="D21" s="293" t="str">
        <f>'CLASS RECORD'!$B$7</f>
        <v>BSIT</v>
      </c>
      <c r="E21" s="294"/>
      <c r="F21" s="127">
        <f>IF('CLASS RECORD'!BU20="Incomplete","INC",IF('CLASS RECORD'!BU20="Failed","5",IF('CLASS RECORD'!BU20="Dropped","D",IF('CLASS RECORD'!BU20="Officially Dropped","OD",IF('CLASS RECORD'!EX20="Deffered","DEFFERED",'CLASS RECORD'!BT20)))))</f>
        <v>2.75</v>
      </c>
      <c r="G21" s="127">
        <f>IF('CLASS RECORD'!ER20="Incomplete","INC",IF('CLASS RECORD'!ER20="Failed","5",IF('CLASS RECORD'!ER20="Dropped","D",IF('CLASS RECORD'!ER20="Officially Dropped","OD",IF('CLASS RECORD'!EX20="Deffered","DEFFERED",'CLASS RECORD'!EQ20)))))</f>
        <v>1.25</v>
      </c>
      <c r="H21" s="128">
        <f>IF('CLASS RECORD'!EX20="Incomplete","INC",IF('CLASS RECORD'!EX20="Failed","5",IF('CLASS RECORD'!EX20="Dropped","D",IF('CLASS RECORD'!EX20="Officially Dropped","OD",IF('CLASS RECORD'!EX20="In Progress","IP",IF('CLASS RECORD'!EX20="Deffered","DEFFERED",'CLASS RECORD'!EW20))))))</f>
        <v>2</v>
      </c>
      <c r="I21" s="131"/>
      <c r="J21" s="131"/>
      <c r="K21" s="131"/>
    </row>
    <row r="22" spans="1:11" s="20" customFormat="1" ht="17.25" customHeight="1" x14ac:dyDescent="0.3">
      <c r="A22" s="125">
        <v>12</v>
      </c>
      <c r="B22" s="126" t="str">
        <f>'CLASS RECORD'!B21</f>
        <v xml:space="preserve">ESCOBAR, MARK LOUIE </v>
      </c>
      <c r="C22" s="126" t="str">
        <f>'CLASS RECORD'!C21</f>
        <v>.</v>
      </c>
      <c r="D22" s="293" t="str">
        <f>'CLASS RECORD'!$B$7</f>
        <v>BSIT</v>
      </c>
      <c r="E22" s="294"/>
      <c r="F22" s="127">
        <f>IF('CLASS RECORD'!BU21="Incomplete","INC",IF('CLASS RECORD'!BU21="Failed","5",IF('CLASS RECORD'!BU21="Dropped","D",IF('CLASS RECORD'!BU21="Officially Dropped","OD",IF('CLASS RECORD'!EX21="Deffered","DEFFERED",'CLASS RECORD'!BT21)))))</f>
        <v>2.5</v>
      </c>
      <c r="G22" s="127">
        <f>IF('CLASS RECORD'!ER21="Incomplete","INC",IF('CLASS RECORD'!ER21="Failed","5",IF('CLASS RECORD'!ER21="Dropped","D",IF('CLASS RECORD'!ER21="Officially Dropped","OD",IF('CLASS RECORD'!EX21="Deffered","DEFFERED",'CLASS RECORD'!EQ21)))))</f>
        <v>1.25</v>
      </c>
      <c r="H22" s="128">
        <f>IF('CLASS RECORD'!EX21="Incomplete","INC",IF('CLASS RECORD'!EX21="Failed","5",IF('CLASS RECORD'!EX21="Dropped","D",IF('CLASS RECORD'!EX21="Officially Dropped","OD",IF('CLASS RECORD'!EX21="In Progress","IP",IF('CLASS RECORD'!EX21="Deffered","DEFFERED",'CLASS RECORD'!EW21))))))</f>
        <v>1.75</v>
      </c>
      <c r="I22" s="131"/>
      <c r="J22" s="131"/>
      <c r="K22" s="131"/>
    </row>
    <row r="23" spans="1:11" s="20" customFormat="1" ht="17.25" customHeight="1" x14ac:dyDescent="0.3">
      <c r="A23" s="125">
        <v>13</v>
      </c>
      <c r="B23" s="126" t="str">
        <f>'CLASS RECORD'!B22</f>
        <v>GATCHALIAN, LAURENCE</v>
      </c>
      <c r="C23" s="126" t="str">
        <f>'CLASS RECORD'!C22</f>
        <v>.</v>
      </c>
      <c r="D23" s="293" t="str">
        <f>'CLASS RECORD'!$B$7</f>
        <v>BSIT</v>
      </c>
      <c r="E23" s="294"/>
      <c r="F23" s="127">
        <f>IF('CLASS RECORD'!BU22="Incomplete","INC",IF('CLASS RECORD'!BU22="Failed","5",IF('CLASS RECORD'!BU22="Dropped","D",IF('CLASS RECORD'!BU22="Officially Dropped","OD",IF('CLASS RECORD'!EX22="Deffered","DEFFERED",'CLASS RECORD'!BT22)))))</f>
        <v>1.5</v>
      </c>
      <c r="G23" s="127">
        <f>IF('CLASS RECORD'!ER22="Incomplete","INC",IF('CLASS RECORD'!ER22="Failed","5",IF('CLASS RECORD'!ER22="Dropped","D",IF('CLASS RECORD'!ER22="Officially Dropped","OD",IF('CLASS RECORD'!EX22="Deffered","DEFFERED",'CLASS RECORD'!EQ22)))))</f>
        <v>2.25</v>
      </c>
      <c r="H23" s="128">
        <f>IF('CLASS RECORD'!EX22="Incomplete","INC",IF('CLASS RECORD'!EX22="Failed","5",IF('CLASS RECORD'!EX22="Dropped","D",IF('CLASS RECORD'!EX22="Officially Dropped","OD",IF('CLASS RECORD'!EX22="In Progress","IP",IF('CLASS RECORD'!EX22="Deffered","DEFFERED",'CLASS RECORD'!EW22))))))</f>
        <v>1.75</v>
      </c>
      <c r="I23" s="131"/>
      <c r="J23" s="131"/>
      <c r="K23" s="131"/>
    </row>
    <row r="24" spans="1:11" s="20" customFormat="1" ht="17.25" customHeight="1" x14ac:dyDescent="0.3">
      <c r="A24" s="125">
        <v>14</v>
      </c>
      <c r="B24" s="126" t="str">
        <f>'CLASS RECORD'!B23</f>
        <v xml:space="preserve">LIBERATO, L-JAY </v>
      </c>
      <c r="C24" s="126" t="str">
        <f>'CLASS RECORD'!C23</f>
        <v>.</v>
      </c>
      <c r="D24" s="293" t="str">
        <f>'CLASS RECORD'!$B$7</f>
        <v>BSIT</v>
      </c>
      <c r="E24" s="294"/>
      <c r="F24" s="127">
        <f>IF('CLASS RECORD'!BU23="Incomplete","INC",IF('CLASS RECORD'!BU23="Failed","5",IF('CLASS RECORD'!BU23="Dropped","D",IF('CLASS RECORD'!BU23="Officially Dropped","OD",IF('CLASS RECORD'!EX23="Deffered","DEFFERED",'CLASS RECORD'!BT23)))))</f>
        <v>2</v>
      </c>
      <c r="G24" s="127">
        <f>IF('CLASS RECORD'!ER23="Incomplete","INC",IF('CLASS RECORD'!ER23="Failed","5",IF('CLASS RECORD'!ER23="Dropped","D",IF('CLASS RECORD'!ER23="Officially Dropped","OD",IF('CLASS RECORD'!EX23="Deffered","DEFFERED",'CLASS RECORD'!EQ23)))))</f>
        <v>1</v>
      </c>
      <c r="H24" s="128">
        <f>IF('CLASS RECORD'!EX23="Incomplete","INC",IF('CLASS RECORD'!EX23="Failed","5",IF('CLASS RECORD'!EX23="Dropped","D",IF('CLASS RECORD'!EX23="Officially Dropped","OD",IF('CLASS RECORD'!EX23="In Progress","IP",IF('CLASS RECORD'!EX23="Deffered","DEFFERED",'CLASS RECORD'!EW23))))))</f>
        <v>1.5</v>
      </c>
      <c r="I24" s="131"/>
      <c r="J24" s="131"/>
      <c r="K24" s="131"/>
    </row>
    <row r="25" spans="1:11" s="20" customFormat="1" ht="17.25" customHeight="1" x14ac:dyDescent="0.3">
      <c r="A25" s="125">
        <v>15</v>
      </c>
      <c r="B25" s="126" t="str">
        <f>'CLASS RECORD'!B24</f>
        <v xml:space="preserve">MEDINA, MARK ANTHONY  </v>
      </c>
      <c r="C25" s="126" t="str">
        <f>'CLASS RECORD'!C24</f>
        <v>.</v>
      </c>
      <c r="D25" s="293" t="str">
        <f>'CLASS RECORD'!$B$7</f>
        <v>BSIT</v>
      </c>
      <c r="E25" s="294"/>
      <c r="F25" s="127">
        <f>IF('CLASS RECORD'!BU24="Incomplete","INC",IF('CLASS RECORD'!BU24="Failed","5",IF('CLASS RECORD'!BU24="Dropped","D",IF('CLASS RECORD'!BU24="Officially Dropped","OD",IF('CLASS RECORD'!EX24="Deffered","DEFFERED",'CLASS RECORD'!BT24)))))</f>
        <v>2.75</v>
      </c>
      <c r="G25" s="127">
        <f>IF('CLASS RECORD'!ER24="Incomplete","INC",IF('CLASS RECORD'!ER24="Failed","5",IF('CLASS RECORD'!ER24="Dropped","D",IF('CLASS RECORD'!ER24="Officially Dropped","OD",IF('CLASS RECORD'!EX24="Deffered","DEFFERED",'CLASS RECORD'!EQ24)))))</f>
        <v>1.25</v>
      </c>
      <c r="H25" s="128">
        <f>IF('CLASS RECORD'!EX24="Incomplete","INC",IF('CLASS RECORD'!EX24="Failed","5",IF('CLASS RECORD'!EX24="Dropped","D",IF('CLASS RECORD'!EX24="Officially Dropped","OD",IF('CLASS RECORD'!EX24="In Progress","IP",IF('CLASS RECORD'!EX24="Deffered","DEFFERED",'CLASS RECORD'!EW24))))))</f>
        <v>2</v>
      </c>
      <c r="I25" s="131"/>
      <c r="J25" s="131"/>
      <c r="K25" s="131"/>
    </row>
    <row r="26" spans="1:11" s="20" customFormat="1" ht="17.25" customHeight="1" x14ac:dyDescent="0.3">
      <c r="A26" s="125">
        <v>16</v>
      </c>
      <c r="B26" s="126" t="str">
        <f>'CLASS RECORD'!B25</f>
        <v>MONTERO, KENT CHRISTIAN</v>
      </c>
      <c r="C26" s="126" t="str">
        <f>'CLASS RECORD'!C25</f>
        <v>.</v>
      </c>
      <c r="D26" s="293" t="str">
        <f>'CLASS RECORD'!$B$7</f>
        <v>BSIT</v>
      </c>
      <c r="E26" s="294"/>
      <c r="F26" s="127">
        <f>IF('CLASS RECORD'!BU25="Incomplete","INC",IF('CLASS RECORD'!BU25="Failed","5",IF('CLASS RECORD'!BU25="Dropped","D",IF('CLASS RECORD'!BU25="Officially Dropped","OD",IF('CLASS RECORD'!EX25="Deffered","DEFFERED",'CLASS RECORD'!BT25)))))</f>
        <v>2.75</v>
      </c>
      <c r="G26" s="127">
        <f>IF('CLASS RECORD'!ER25="Incomplete","INC",IF('CLASS RECORD'!ER25="Failed","5",IF('CLASS RECORD'!ER25="Dropped","D",IF('CLASS RECORD'!ER25="Officially Dropped","OD",IF('CLASS RECORD'!EX25="Deffered","DEFFERED",'CLASS RECORD'!EQ25)))))</f>
        <v>1.25</v>
      </c>
      <c r="H26" s="128">
        <f>IF('CLASS RECORD'!EX25="Incomplete","INC",IF('CLASS RECORD'!EX25="Failed","5",IF('CLASS RECORD'!EX25="Dropped","D",IF('CLASS RECORD'!EX25="Officially Dropped","OD",IF('CLASS RECORD'!EX25="In Progress","IP",IF('CLASS RECORD'!EX25="Deffered","DEFFERED",'CLASS RECORD'!EW25))))))</f>
        <v>2</v>
      </c>
      <c r="I26" s="131"/>
      <c r="J26" s="131"/>
      <c r="K26" s="131"/>
    </row>
    <row r="27" spans="1:11" s="20" customFormat="1" ht="17.25" customHeight="1" x14ac:dyDescent="0.3">
      <c r="A27" s="125">
        <v>17</v>
      </c>
      <c r="B27" s="126" t="str">
        <f>'CLASS RECORD'!B26</f>
        <v xml:space="preserve">PALTENG, ANGELO </v>
      </c>
      <c r="C27" s="126" t="str">
        <f>'CLASS RECORD'!C26</f>
        <v>.</v>
      </c>
      <c r="D27" s="293" t="str">
        <f>'CLASS RECORD'!$B$7</f>
        <v>BSIT</v>
      </c>
      <c r="E27" s="294"/>
      <c r="F27" s="127">
        <f>IF('CLASS RECORD'!BU26="Incomplete","INC",IF('CLASS RECORD'!BU26="Failed","5",IF('CLASS RECORD'!BU26="Dropped","D",IF('CLASS RECORD'!BU26="Officially Dropped","OD",IF('CLASS RECORD'!EX26="Deffered","DEFFERED",'CLASS RECORD'!BT26)))))</f>
        <v>2.5</v>
      </c>
      <c r="G27" s="127">
        <f>IF('CLASS RECORD'!ER26="Incomplete","INC",IF('CLASS RECORD'!ER26="Failed","5",IF('CLASS RECORD'!ER26="Dropped","D",IF('CLASS RECORD'!ER26="Officially Dropped","OD",IF('CLASS RECORD'!EX26="Deffered","DEFFERED",'CLASS RECORD'!EQ26)))))</f>
        <v>1</v>
      </c>
      <c r="H27" s="128">
        <f>IF('CLASS RECORD'!EX26="Incomplete","INC",IF('CLASS RECORD'!EX26="Failed","5",IF('CLASS RECORD'!EX26="Dropped","D",IF('CLASS RECORD'!EX26="Officially Dropped","OD",IF('CLASS RECORD'!EX26="In Progress","IP",IF('CLASS RECORD'!EX26="Deffered","DEFFERED",'CLASS RECORD'!EW26))))))</f>
        <v>1.75</v>
      </c>
      <c r="I27" s="131"/>
      <c r="J27" s="131"/>
      <c r="K27" s="131"/>
    </row>
    <row r="28" spans="1:11" s="20" customFormat="1" ht="17.25" customHeight="1" x14ac:dyDescent="0.3">
      <c r="A28" s="125">
        <v>18</v>
      </c>
      <c r="B28" s="126" t="str">
        <f>'CLASS RECORD'!B27</f>
        <v xml:space="preserve">RAPADA, MICHAEL JOHN </v>
      </c>
      <c r="C28" s="126" t="str">
        <f>'CLASS RECORD'!C27</f>
        <v>.</v>
      </c>
      <c r="D28" s="293" t="str">
        <f>'CLASS RECORD'!$B$7</f>
        <v>BSIT</v>
      </c>
      <c r="E28" s="294"/>
      <c r="F28" s="127">
        <f>IF('CLASS RECORD'!BU27="Incomplete","INC",IF('CLASS RECORD'!BU27="Failed","5",IF('CLASS RECORD'!BU27="Dropped","D",IF('CLASS RECORD'!BU27="Officially Dropped","OD",IF('CLASS RECORD'!EX27="Deffered","DEFFERED",'CLASS RECORD'!BT27)))))</f>
        <v>3</v>
      </c>
      <c r="G28" s="127">
        <f>IF('CLASS RECORD'!ER27="Incomplete","INC",IF('CLASS RECORD'!ER27="Failed","5",IF('CLASS RECORD'!ER27="Dropped","D",IF('CLASS RECORD'!ER27="Officially Dropped","OD",IF('CLASS RECORD'!EX27="Deffered","DEFFERED",'CLASS RECORD'!EQ27)))))</f>
        <v>1</v>
      </c>
      <c r="H28" s="128">
        <f>IF('CLASS RECORD'!EX27="Incomplete","INC",IF('CLASS RECORD'!EX27="Failed","5",IF('CLASS RECORD'!EX27="Dropped","D",IF('CLASS RECORD'!EX27="Officially Dropped","OD",IF('CLASS RECORD'!EX27="In Progress","IP",IF('CLASS RECORD'!EX27="Deffered","DEFFERED",'CLASS RECORD'!EW27))))))</f>
        <v>2</v>
      </c>
      <c r="I28" s="131"/>
      <c r="J28" s="131"/>
      <c r="K28" s="131"/>
    </row>
    <row r="29" spans="1:11" s="20" customFormat="1" ht="17.25" customHeight="1" x14ac:dyDescent="0.3">
      <c r="A29" s="125">
        <v>19</v>
      </c>
      <c r="B29" s="126" t="str">
        <f>'CLASS RECORD'!B28</f>
        <v>VILLALBA, DERICK</v>
      </c>
      <c r="C29" s="126" t="str">
        <f>'CLASS RECORD'!C28</f>
        <v>.</v>
      </c>
      <c r="D29" s="293" t="str">
        <f>'CLASS RECORD'!$B$7</f>
        <v>BSIT</v>
      </c>
      <c r="E29" s="294"/>
      <c r="F29" s="127">
        <f>IF('CLASS RECORD'!BU28="Incomplete","INC",IF('CLASS RECORD'!BU28="Failed","5",IF('CLASS RECORD'!BU28="Dropped","D",IF('CLASS RECORD'!BU28="Officially Dropped","OD",IF('CLASS RECORD'!EX28="Deffered","DEFFERED",'CLASS RECORD'!BT28)))))</f>
        <v>2.75</v>
      </c>
      <c r="G29" s="127">
        <f>IF('CLASS RECORD'!ER28="Incomplete","INC",IF('CLASS RECORD'!ER28="Failed","5",IF('CLASS RECORD'!ER28="Dropped","D",IF('CLASS RECORD'!ER28="Officially Dropped","OD",IF('CLASS RECORD'!EX28="Deffered","DEFFERED",'CLASS RECORD'!EQ28)))))</f>
        <v>1.25</v>
      </c>
      <c r="H29" s="128">
        <f>IF('CLASS RECORD'!EX28="Incomplete","INC",IF('CLASS RECORD'!EX28="Failed","5",IF('CLASS RECORD'!EX28="Dropped","D",IF('CLASS RECORD'!EX28="Officially Dropped","OD",IF('CLASS RECORD'!EX28="In Progress","IP",IF('CLASS RECORD'!EX28="Deffered","DEFFERED",'CLASS RECORD'!EW28))))))</f>
        <v>2</v>
      </c>
      <c r="I29" s="131"/>
      <c r="J29" s="131"/>
      <c r="K29" s="131"/>
    </row>
    <row r="30" spans="1:11" s="20" customFormat="1" ht="17.25" customHeight="1" x14ac:dyDescent="0.3">
      <c r="A30" s="125">
        <v>20</v>
      </c>
      <c r="B30" s="126" t="str">
        <f>'CLASS RECORD'!B29</f>
        <v>AGATEP, VLLADIMIRA ROSITA</v>
      </c>
      <c r="C30" s="126" t="str">
        <f>'CLASS RECORD'!C29</f>
        <v>.</v>
      </c>
      <c r="D30" s="293" t="str">
        <f>'CLASS RECORD'!$B$7</f>
        <v>BSIT</v>
      </c>
      <c r="E30" s="294"/>
      <c r="F30" s="127">
        <f>IF('CLASS RECORD'!BU29="Incomplete","INC",IF('CLASS RECORD'!BU29="Failed","5",IF('CLASS RECORD'!BU29="Dropped","D",IF('CLASS RECORD'!BU29="Officially Dropped","OD",IF('CLASS RECORD'!EX29="Deffered","DEFFERED",'CLASS RECORD'!BT29)))))</f>
        <v>1.75</v>
      </c>
      <c r="G30" s="127">
        <f>IF('CLASS RECORD'!ER29="Incomplete","INC",IF('CLASS RECORD'!ER29="Failed","5",IF('CLASS RECORD'!ER29="Dropped","D",IF('CLASS RECORD'!ER29="Officially Dropped","OD",IF('CLASS RECORD'!EX29="Deffered","DEFFERED",'CLASS RECORD'!EQ29)))))</f>
        <v>1</v>
      </c>
      <c r="H30" s="128">
        <f>IF('CLASS RECORD'!EX29="Incomplete","INC",IF('CLASS RECORD'!EX29="Failed","5",IF('CLASS RECORD'!EX29="Dropped","D",IF('CLASS RECORD'!EX29="Officially Dropped","OD",IF('CLASS RECORD'!EX29="In Progress","IP",IF('CLASS RECORD'!EX29="Deffered","DEFFERED",'CLASS RECORD'!EW29))))))</f>
        <v>1.25</v>
      </c>
      <c r="I30" s="131"/>
      <c r="J30" s="131"/>
      <c r="K30" s="131"/>
    </row>
    <row r="31" spans="1:11" s="20" customFormat="1" ht="17.25" customHeight="1" x14ac:dyDescent="0.3">
      <c r="A31" s="125">
        <v>21</v>
      </c>
      <c r="B31" s="126" t="str">
        <f>'CLASS RECORD'!B30</f>
        <v>ARCONADO, RACHELLE ANN</v>
      </c>
      <c r="C31" s="126" t="str">
        <f>'CLASS RECORD'!C30</f>
        <v>.</v>
      </c>
      <c r="D31" s="293" t="str">
        <f>'CLASS RECORD'!$B$7</f>
        <v>BSIT</v>
      </c>
      <c r="E31" s="294"/>
      <c r="F31" s="127">
        <f>IF('CLASS RECORD'!BU30="Incomplete","INC",IF('CLASS RECORD'!BU30="Failed","5",IF('CLASS RECORD'!BU30="Dropped","D",IF('CLASS RECORD'!BU30="Officially Dropped","OD",IF('CLASS RECORD'!EX30="Deffered","DEFFERED",'CLASS RECORD'!BT30)))))</f>
        <v>2.75</v>
      </c>
      <c r="G31" s="127">
        <f>IF('CLASS RECORD'!ER30="Incomplete","INC",IF('CLASS RECORD'!ER30="Failed","5",IF('CLASS RECORD'!ER30="Dropped","D",IF('CLASS RECORD'!ER30="Officially Dropped","OD",IF('CLASS RECORD'!EX30="Deffered","DEFFERED",'CLASS RECORD'!EQ30)))))</f>
        <v>1</v>
      </c>
      <c r="H31" s="128">
        <f>IF('CLASS RECORD'!EX30="Incomplete","INC",IF('CLASS RECORD'!EX30="Failed","5",IF('CLASS RECORD'!EX30="Dropped","D",IF('CLASS RECORD'!EX30="Officially Dropped","OD",IF('CLASS RECORD'!EX30="In Progress","IP",IF('CLASS RECORD'!EX30="Deffered","DEFFERED",'CLASS RECORD'!EW30))))))</f>
        <v>1.75</v>
      </c>
      <c r="I31" s="131"/>
      <c r="J31" s="131"/>
      <c r="K31" s="131"/>
    </row>
    <row r="32" spans="1:11" s="20" customFormat="1" ht="17.25" customHeight="1" x14ac:dyDescent="0.3">
      <c r="A32" s="125">
        <v>22</v>
      </c>
      <c r="B32" s="126" t="str">
        <f>'CLASS RECORD'!B31</f>
        <v>ARQUERO, JAMEL</v>
      </c>
      <c r="C32" s="126" t="str">
        <f>'CLASS RECORD'!C31</f>
        <v>.</v>
      </c>
      <c r="D32" s="293" t="str">
        <f>'CLASS RECORD'!$B$7</f>
        <v>BSIT</v>
      </c>
      <c r="E32" s="294"/>
      <c r="F32" s="127">
        <f>IF('CLASS RECORD'!BU31="Incomplete","INC",IF('CLASS RECORD'!BU31="Failed","5",IF('CLASS RECORD'!BU31="Dropped","D",IF('CLASS RECORD'!BU31="Officially Dropped","OD",IF('CLASS RECORD'!EX31="Deffered","DEFFERED",'CLASS RECORD'!BT31)))))</f>
        <v>2.75</v>
      </c>
      <c r="G32" s="127">
        <f>IF('CLASS RECORD'!ER31="Incomplete","INC",IF('CLASS RECORD'!ER31="Failed","5",IF('CLASS RECORD'!ER31="Dropped","D",IF('CLASS RECORD'!ER31="Officially Dropped","OD",IF('CLASS RECORD'!EX31="Deffered","DEFFERED",'CLASS RECORD'!EQ31)))))</f>
        <v>1.25</v>
      </c>
      <c r="H32" s="128">
        <f>IF('CLASS RECORD'!EX31="Incomplete","INC",IF('CLASS RECORD'!EX31="Failed","5",IF('CLASS RECORD'!EX31="Dropped","D",IF('CLASS RECORD'!EX31="Officially Dropped","OD",IF('CLASS RECORD'!EX31="In Progress","IP",IF('CLASS RECORD'!EX31="Deffered","DEFFERED",'CLASS RECORD'!EW31))))))</f>
        <v>2</v>
      </c>
      <c r="I32" s="131"/>
      <c r="J32" s="131"/>
      <c r="K32" s="131"/>
    </row>
    <row r="33" spans="1:19" s="20" customFormat="1" ht="17.25" customHeight="1" x14ac:dyDescent="0.3">
      <c r="A33" s="125">
        <v>23</v>
      </c>
      <c r="B33" s="126" t="str">
        <f>'CLASS RECORD'!B32</f>
        <v>ANIETA, ANGELICA</v>
      </c>
      <c r="C33" s="126" t="str">
        <f>'CLASS RECORD'!C32</f>
        <v>.</v>
      </c>
      <c r="D33" s="293" t="str">
        <f>'CLASS RECORD'!$B$7</f>
        <v>BSIT</v>
      </c>
      <c r="E33" s="294"/>
      <c r="F33" s="127">
        <f>IF('CLASS RECORD'!BU32="Incomplete","INC",IF('CLASS RECORD'!BU32="Failed","5",IF('CLASS RECORD'!BU32="Dropped","D",IF('CLASS RECORD'!BU32="Officially Dropped","OD",IF('CLASS RECORD'!EX32="Deffered","DEFFERED",'CLASS RECORD'!BT32)))))</f>
        <v>2</v>
      </c>
      <c r="G33" s="127">
        <f>IF('CLASS RECORD'!ER32="Incomplete","INC",IF('CLASS RECORD'!ER32="Failed","5",IF('CLASS RECORD'!ER32="Dropped","D",IF('CLASS RECORD'!ER32="Officially Dropped","OD",IF('CLASS RECORD'!EX32="Deffered","DEFFERED",'CLASS RECORD'!EQ32)))))</f>
        <v>1.25</v>
      </c>
      <c r="H33" s="128">
        <f>IF('CLASS RECORD'!EX32="Incomplete","INC",IF('CLASS RECORD'!EX32="Failed","5",IF('CLASS RECORD'!EX32="Dropped","D",IF('CLASS RECORD'!EX32="Officially Dropped","OD",IF('CLASS RECORD'!EX32="In Progress","IP",IF('CLASS RECORD'!EX32="Deffered","DEFFERED",'CLASS RECORD'!EW32))))))</f>
        <v>1.5</v>
      </c>
      <c r="I33" s="131"/>
      <c r="J33" s="131"/>
      <c r="K33" s="131"/>
    </row>
    <row r="34" spans="1:19" s="20" customFormat="1" ht="17.25" customHeight="1" x14ac:dyDescent="0.3">
      <c r="A34" s="125">
        <v>24</v>
      </c>
      <c r="B34" s="126" t="str">
        <f>'CLASS RECORD'!B33</f>
        <v>BAYUCA, NEERA</v>
      </c>
      <c r="C34" s="126" t="str">
        <f>'CLASS RECORD'!C33</f>
        <v>.</v>
      </c>
      <c r="D34" s="293" t="str">
        <f>'CLASS RECORD'!$B$7</f>
        <v>BSIT</v>
      </c>
      <c r="E34" s="294"/>
      <c r="F34" s="127">
        <f>IF('CLASS RECORD'!BU33="Incomplete","INC",IF('CLASS RECORD'!BU33="Failed","5",IF('CLASS RECORD'!BU33="Dropped","D",IF('CLASS RECORD'!BU33="Officially Dropped","OD",IF('CLASS RECORD'!EX33="Deffered","DEFFERED",'CLASS RECORD'!BT33)))))</f>
        <v>2.75</v>
      </c>
      <c r="G34" s="127">
        <f>IF('CLASS RECORD'!ER33="Incomplete","INC",IF('CLASS RECORD'!ER33="Failed","5",IF('CLASS RECORD'!ER33="Dropped","D",IF('CLASS RECORD'!ER33="Officially Dropped","OD",IF('CLASS RECORD'!EX33="Deffered","DEFFERED",'CLASS RECORD'!EQ33)))))</f>
        <v>1.25</v>
      </c>
      <c r="H34" s="128">
        <f>IF('CLASS RECORD'!EX33="Incomplete","INC",IF('CLASS RECORD'!EX33="Failed","5",IF('CLASS RECORD'!EX33="Dropped","D",IF('CLASS RECORD'!EX33="Officially Dropped","OD",IF('CLASS RECORD'!EX33="In Progress","IP",IF('CLASS RECORD'!EX33="Deffered","DEFFERED",'CLASS RECORD'!EW33))))))</f>
        <v>2</v>
      </c>
      <c r="I34" s="131"/>
      <c r="J34" s="131"/>
      <c r="K34" s="131"/>
    </row>
    <row r="35" spans="1:19" s="20" customFormat="1" ht="17.25" customHeight="1" x14ac:dyDescent="0.3">
      <c r="A35" s="125">
        <v>25</v>
      </c>
      <c r="B35" s="126" t="str">
        <f>'CLASS RECORD'!B34</f>
        <v>BRAVO, NICOLE</v>
      </c>
      <c r="C35" s="126" t="str">
        <f>'CLASS RECORD'!C34</f>
        <v>.</v>
      </c>
      <c r="D35" s="293" t="str">
        <f>'CLASS RECORD'!$B$7</f>
        <v>BSIT</v>
      </c>
      <c r="E35" s="294"/>
      <c r="F35" s="127">
        <f>IF('CLASS RECORD'!BU34="Incomplete","INC",IF('CLASS RECORD'!BU34="Failed","5",IF('CLASS RECORD'!BU34="Dropped","D",IF('CLASS RECORD'!BU34="Officially Dropped","OD",IF('CLASS RECORD'!EX34="Deffered","DEFFERED",'CLASS RECORD'!BT34)))))</f>
        <v>2.5</v>
      </c>
      <c r="G35" s="127">
        <f>IF('CLASS RECORD'!ER34="Incomplete","INC",IF('CLASS RECORD'!ER34="Failed","5",IF('CLASS RECORD'!ER34="Dropped","D",IF('CLASS RECORD'!ER34="Officially Dropped","OD",IF('CLASS RECORD'!EX34="Deffered","DEFFERED",'CLASS RECORD'!EQ34)))))</f>
        <v>1.25</v>
      </c>
      <c r="H35" s="128">
        <f>IF('CLASS RECORD'!EX34="Incomplete","INC",IF('CLASS RECORD'!EX34="Failed","5",IF('CLASS RECORD'!EX34="Dropped","D",IF('CLASS RECORD'!EX34="Officially Dropped","OD",IF('CLASS RECORD'!EX34="In Progress","IP",IF('CLASS RECORD'!EX34="Deffered","DEFFERED",'CLASS RECORD'!EW34))))))</f>
        <v>1.75</v>
      </c>
      <c r="I35" s="132"/>
      <c r="J35" s="132"/>
      <c r="K35" s="132"/>
    </row>
    <row r="36" spans="1:19" s="20" customFormat="1" ht="17.25" customHeight="1" x14ac:dyDescent="0.3">
      <c r="A36" s="119"/>
      <c r="B36" s="133"/>
      <c r="C36" s="119"/>
      <c r="D36" s="134"/>
      <c r="E36" s="134"/>
      <c r="F36" s="135"/>
      <c r="G36" s="135"/>
      <c r="H36" s="136"/>
      <c r="I36" s="118"/>
      <c r="J36" s="118"/>
      <c r="K36" s="118"/>
    </row>
    <row r="37" spans="1:19" s="20" customFormat="1" ht="17.25" customHeight="1" x14ac:dyDescent="0.3">
      <c r="A37" s="119"/>
      <c r="B37" s="133"/>
      <c r="C37" s="119"/>
      <c r="D37" s="134"/>
      <c r="E37" s="134"/>
      <c r="F37" s="135"/>
      <c r="G37" s="135"/>
      <c r="H37" s="136"/>
      <c r="I37" s="118"/>
      <c r="J37" s="118"/>
      <c r="K37" s="118"/>
    </row>
    <row r="38" spans="1:19" s="20" customFormat="1" ht="17.25" customHeight="1" x14ac:dyDescent="0.3">
      <c r="A38" s="137"/>
      <c r="B38" s="138" t="s">
        <v>24</v>
      </c>
      <c r="C38" s="139" t="s">
        <v>62</v>
      </c>
      <c r="D38" s="140"/>
      <c r="E38" s="141"/>
      <c r="F38" s="141"/>
      <c r="G38" s="142">
        <f>COUNTIF('CLASS RECORD'!$EX$10:$EX$98,"Passed")</f>
        <v>38</v>
      </c>
      <c r="H38" s="143"/>
      <c r="I38" s="141" t="s">
        <v>129</v>
      </c>
      <c r="J38" s="141"/>
      <c r="K38" s="143"/>
      <c r="M38" s="26"/>
      <c r="N38" s="27"/>
      <c r="P38" s="28"/>
      <c r="Q38" s="28"/>
    </row>
    <row r="39" spans="1:19" s="20" customFormat="1" ht="17.25" customHeight="1" x14ac:dyDescent="0.3">
      <c r="A39" s="144"/>
      <c r="B39" s="145" t="s">
        <v>75</v>
      </c>
      <c r="C39" s="146" t="s">
        <v>63</v>
      </c>
      <c r="D39" s="147"/>
      <c r="E39" s="118"/>
      <c r="F39" s="118"/>
      <c r="G39" s="142">
        <f>COUNTIF('CLASS RECORD'!$EX$10:$EX$98,"FAILED")</f>
        <v>0</v>
      </c>
      <c r="H39" s="148"/>
      <c r="I39" s="118"/>
      <c r="J39" s="118"/>
      <c r="K39" s="148"/>
      <c r="M39" s="28"/>
      <c r="N39" s="27"/>
      <c r="O39" s="302"/>
      <c r="P39" s="302"/>
      <c r="Q39" s="302"/>
      <c r="R39" s="302"/>
      <c r="S39" s="302"/>
    </row>
    <row r="40" spans="1:19" s="20" customFormat="1" ht="17.25" customHeight="1" x14ac:dyDescent="0.3">
      <c r="A40" s="144"/>
      <c r="B40" s="149" t="s">
        <v>76</v>
      </c>
      <c r="C40" s="150" t="s">
        <v>64</v>
      </c>
      <c r="D40" s="147"/>
      <c r="E40" s="118"/>
      <c r="F40" s="118"/>
      <c r="G40" s="151">
        <f>COUNTIF('CLASS RECORD'!$EX$10:$EX$98,"Incomplete")</f>
        <v>0</v>
      </c>
      <c r="H40" s="148"/>
      <c r="I40" s="118"/>
      <c r="J40" s="118"/>
      <c r="K40" s="148"/>
      <c r="M40" s="28"/>
      <c r="N40" s="27"/>
      <c r="O40" s="299"/>
      <c r="P40" s="299"/>
      <c r="Q40" s="299"/>
      <c r="R40" s="299"/>
      <c r="S40" s="299"/>
    </row>
    <row r="41" spans="1:19" s="20" customFormat="1" ht="17.25" customHeight="1" x14ac:dyDescent="0.3">
      <c r="A41" s="144"/>
      <c r="B41" s="149" t="s">
        <v>77</v>
      </c>
      <c r="C41" s="146" t="s">
        <v>65</v>
      </c>
      <c r="D41" s="147"/>
      <c r="E41" s="118"/>
      <c r="F41" s="118"/>
      <c r="G41" s="151">
        <f>COUNTIF('CLASS RECORD'!$EX$10:$EX$98,"Dropped")+ COUNTIF('CLASS RECORD'!$EX$10:$EX$98,"Officially Dropped")</f>
        <v>0</v>
      </c>
      <c r="H41" s="148"/>
      <c r="I41" s="118"/>
      <c r="J41" s="118"/>
      <c r="K41" s="148"/>
      <c r="M41" s="28"/>
      <c r="N41" s="27"/>
      <c r="O41" s="302"/>
      <c r="P41" s="302"/>
      <c r="Q41" s="302"/>
      <c r="R41" s="302"/>
      <c r="S41" s="302"/>
    </row>
    <row r="42" spans="1:19" s="20" customFormat="1" ht="17.25" customHeight="1" x14ac:dyDescent="0.3">
      <c r="A42" s="144"/>
      <c r="B42" s="149" t="s">
        <v>78</v>
      </c>
      <c r="C42" s="118" t="s">
        <v>134</v>
      </c>
      <c r="D42" s="118"/>
      <c r="E42" s="118"/>
      <c r="F42" s="118"/>
      <c r="G42" s="152">
        <f>COUNTIF('CLASS RECORD'!$EX$10:$EX$98,"In Progress")</f>
        <v>0</v>
      </c>
      <c r="H42" s="148"/>
      <c r="I42" s="118"/>
      <c r="J42" s="118"/>
      <c r="K42" s="148"/>
      <c r="M42" s="28"/>
      <c r="O42" s="28"/>
      <c r="P42" s="28"/>
      <c r="Q42" s="28"/>
    </row>
    <row r="43" spans="1:19" s="20" customFormat="1" ht="17.25" customHeight="1" x14ac:dyDescent="0.3">
      <c r="A43" s="144"/>
      <c r="B43" s="149" t="s">
        <v>79</v>
      </c>
      <c r="C43" s="153" t="s">
        <v>66</v>
      </c>
      <c r="D43" s="147"/>
      <c r="E43" s="118"/>
      <c r="F43" s="118"/>
      <c r="G43" s="142">
        <f>COUNTA('CLASS RECORD'!$B$10:$B$98)</f>
        <v>38</v>
      </c>
      <c r="H43" s="148"/>
      <c r="I43" s="297" t="str">
        <f>'CLASS RECORD'!AL2</f>
        <v>JOSHUA M. TIZON</v>
      </c>
      <c r="J43" s="297"/>
      <c r="K43" s="298"/>
      <c r="L43" s="29"/>
      <c r="M43" s="28"/>
      <c r="O43" s="28"/>
      <c r="P43" s="28"/>
      <c r="Q43" s="28"/>
    </row>
    <row r="44" spans="1:19" s="20" customFormat="1" ht="17.25" customHeight="1" x14ac:dyDescent="0.3">
      <c r="A44" s="144"/>
      <c r="B44" s="149" t="s">
        <v>68</v>
      </c>
      <c r="C44" s="304" t="s">
        <v>119</v>
      </c>
      <c r="D44" s="305"/>
      <c r="E44" s="305"/>
      <c r="F44" s="305"/>
      <c r="G44" s="305"/>
      <c r="H44" s="148"/>
      <c r="I44" s="306" t="s">
        <v>67</v>
      </c>
      <c r="J44" s="307"/>
      <c r="K44" s="308"/>
      <c r="M44" s="28"/>
      <c r="N44" s="30"/>
      <c r="O44" s="31"/>
      <c r="P44" s="31"/>
      <c r="Q44" s="31"/>
    </row>
    <row r="45" spans="1:19" s="20" customFormat="1" ht="17.25" customHeight="1" x14ac:dyDescent="0.3">
      <c r="A45" s="144"/>
      <c r="B45" s="149" t="s">
        <v>69</v>
      </c>
      <c r="C45" s="304"/>
      <c r="D45" s="305"/>
      <c r="E45" s="305"/>
      <c r="F45" s="305"/>
      <c r="G45" s="305"/>
      <c r="H45" s="148"/>
      <c r="I45" s="154"/>
      <c r="J45" s="154"/>
      <c r="K45" s="155"/>
      <c r="M45" s="32"/>
      <c r="N45" s="27"/>
      <c r="O45" s="31"/>
      <c r="P45" s="31"/>
      <c r="Q45" s="31"/>
    </row>
    <row r="46" spans="1:19" s="20" customFormat="1" ht="17.25" customHeight="1" x14ac:dyDescent="0.3">
      <c r="A46" s="144"/>
      <c r="B46" s="149" t="s">
        <v>115</v>
      </c>
      <c r="C46" s="304"/>
      <c r="D46" s="305"/>
      <c r="E46" s="305"/>
      <c r="F46" s="305"/>
      <c r="G46" s="305"/>
      <c r="H46" s="148"/>
      <c r="I46" s="141" t="s">
        <v>70</v>
      </c>
      <c r="J46" s="141"/>
      <c r="K46" s="143"/>
      <c r="M46" s="32"/>
      <c r="N46" s="27"/>
      <c r="O46" s="31"/>
      <c r="P46" s="31"/>
      <c r="Q46" s="31"/>
    </row>
    <row r="47" spans="1:19" s="20" customFormat="1" ht="17.25" customHeight="1" x14ac:dyDescent="0.3">
      <c r="A47" s="144"/>
      <c r="B47" s="145" t="s">
        <v>116</v>
      </c>
      <c r="C47" s="295" t="s">
        <v>87</v>
      </c>
      <c r="D47" s="296"/>
      <c r="E47" s="296"/>
      <c r="F47" s="296"/>
      <c r="G47" s="296"/>
      <c r="H47" s="148"/>
      <c r="I47" s="118"/>
      <c r="J47" s="118"/>
      <c r="K47" s="148"/>
    </row>
    <row r="48" spans="1:19" s="20" customFormat="1" ht="17.25" customHeight="1" x14ac:dyDescent="0.3">
      <c r="A48" s="144"/>
      <c r="B48" s="145" t="s">
        <v>117</v>
      </c>
      <c r="C48" s="295"/>
      <c r="D48" s="296"/>
      <c r="E48" s="296"/>
      <c r="F48" s="296"/>
      <c r="G48" s="296"/>
      <c r="H48" s="148"/>
      <c r="I48" s="118"/>
      <c r="J48" s="118"/>
      <c r="K48" s="148"/>
    </row>
    <row r="49" spans="1:19" s="20" customFormat="1" ht="17.25" customHeight="1" x14ac:dyDescent="0.3">
      <c r="A49" s="144"/>
      <c r="B49" s="149" t="s">
        <v>118</v>
      </c>
      <c r="C49" s="144"/>
      <c r="D49" s="118"/>
      <c r="E49" s="118"/>
      <c r="F49" s="118"/>
      <c r="G49" s="156">
        <v>1</v>
      </c>
      <c r="H49" s="148"/>
      <c r="I49" s="118"/>
      <c r="J49" s="118"/>
      <c r="K49" s="148"/>
      <c r="L49" s="29"/>
      <c r="M49" s="26"/>
      <c r="N49" s="27"/>
      <c r="P49" s="28"/>
      <c r="Q49" s="28"/>
    </row>
    <row r="50" spans="1:19" s="20" customFormat="1" ht="17.25" customHeight="1" x14ac:dyDescent="0.3">
      <c r="A50" s="144"/>
      <c r="B50" s="149" t="s">
        <v>71</v>
      </c>
      <c r="C50" s="118"/>
      <c r="D50" s="118"/>
      <c r="E50" s="118"/>
      <c r="F50" s="118"/>
      <c r="G50" s="118"/>
      <c r="H50" s="148"/>
      <c r="I50" s="118"/>
      <c r="J50" s="118"/>
      <c r="K50" s="148"/>
      <c r="M50" s="28"/>
      <c r="N50" s="30"/>
      <c r="O50" s="33"/>
      <c r="P50" s="28"/>
      <c r="Q50" s="28"/>
    </row>
    <row r="51" spans="1:19" s="20" customFormat="1" ht="17.25" customHeight="1" x14ac:dyDescent="0.3">
      <c r="A51" s="144"/>
      <c r="B51" s="149" t="s">
        <v>72</v>
      </c>
      <c r="C51" s="157" t="s">
        <v>120</v>
      </c>
      <c r="D51" s="147"/>
      <c r="E51" s="118"/>
      <c r="F51" s="118"/>
      <c r="G51" s="118"/>
      <c r="H51" s="148"/>
      <c r="I51" s="297" t="str">
        <f>'CLASS RECORD'!AC2</f>
        <v>JOY G. BEA</v>
      </c>
      <c r="J51" s="297"/>
      <c r="K51" s="298"/>
      <c r="M51" s="28"/>
      <c r="N51" s="27"/>
      <c r="O51" s="299"/>
      <c r="P51" s="299"/>
      <c r="Q51" s="299"/>
      <c r="R51" s="299"/>
      <c r="S51" s="299"/>
    </row>
    <row r="52" spans="1:19" s="20" customFormat="1" ht="17.25" customHeight="1" x14ac:dyDescent="0.3">
      <c r="A52" s="144"/>
      <c r="B52" s="146" t="s">
        <v>73</v>
      </c>
      <c r="C52" s="158" t="s">
        <v>122</v>
      </c>
      <c r="D52" s="147"/>
      <c r="E52" s="118"/>
      <c r="F52" s="118"/>
      <c r="G52" s="118"/>
      <c r="H52" s="148"/>
      <c r="I52" s="300" t="s">
        <v>123</v>
      </c>
      <c r="J52" s="300"/>
      <c r="K52" s="301"/>
      <c r="M52" s="28"/>
      <c r="N52" s="27"/>
      <c r="O52" s="302"/>
      <c r="P52" s="302"/>
      <c r="Q52" s="302"/>
      <c r="R52" s="302"/>
      <c r="S52" s="302"/>
    </row>
    <row r="53" spans="1:19" s="20" customFormat="1" ht="17.25" customHeight="1" x14ac:dyDescent="0.3">
      <c r="A53" s="159"/>
      <c r="B53" s="160" t="s">
        <v>127</v>
      </c>
      <c r="C53" s="161" t="s">
        <v>26</v>
      </c>
      <c r="D53" s="161"/>
      <c r="E53" s="161"/>
      <c r="F53" s="161"/>
      <c r="G53" s="161"/>
      <c r="H53" s="162"/>
      <c r="I53" s="163"/>
      <c r="J53" s="164"/>
      <c r="K53" s="165"/>
    </row>
    <row r="54" spans="1:19" s="25" customFormat="1" ht="17.25" customHeight="1" x14ac:dyDescent="0.3">
      <c r="A54" s="166"/>
      <c r="B54" s="139"/>
      <c r="C54" s="139"/>
      <c r="D54" s="139"/>
      <c r="E54" s="139"/>
      <c r="F54" s="139"/>
      <c r="G54" s="139"/>
      <c r="H54" s="167"/>
      <c r="I54" s="168"/>
      <c r="J54" s="140"/>
      <c r="K54" s="140"/>
    </row>
    <row r="55" spans="1:19" s="20" customFormat="1" ht="17.25" customHeight="1" x14ac:dyDescent="0.3">
      <c r="A55" s="169"/>
      <c r="B55" s="146"/>
      <c r="C55" s="146"/>
      <c r="D55" s="146"/>
      <c r="E55" s="146"/>
      <c r="F55" s="146"/>
      <c r="G55" s="146"/>
      <c r="H55" s="170"/>
      <c r="I55" s="171"/>
      <c r="J55" s="147"/>
      <c r="K55" s="147"/>
    </row>
    <row r="56" spans="1:19" s="20" customFormat="1" ht="17.25" customHeight="1" x14ac:dyDescent="0.3">
      <c r="A56" s="169"/>
      <c r="B56" s="146"/>
      <c r="C56" s="146"/>
      <c r="D56" s="146"/>
      <c r="E56" s="146"/>
      <c r="F56" s="146"/>
      <c r="G56" s="146"/>
      <c r="H56" s="170"/>
      <c r="I56" s="171"/>
      <c r="J56" s="147"/>
      <c r="K56" s="147"/>
    </row>
    <row r="57" spans="1:19" s="20" customFormat="1" ht="17.25" customHeight="1" x14ac:dyDescent="0.3">
      <c r="A57" s="169"/>
      <c r="B57" s="146"/>
      <c r="C57" s="146"/>
      <c r="D57" s="146"/>
      <c r="E57" s="146"/>
      <c r="F57" s="146"/>
      <c r="G57" s="146"/>
      <c r="H57" s="170"/>
      <c r="I57" s="171"/>
      <c r="J57" s="147"/>
      <c r="K57" s="147"/>
    </row>
    <row r="58" spans="1:19" s="20" customFormat="1" ht="17.25" customHeight="1" x14ac:dyDescent="0.3">
      <c r="A58" s="169"/>
      <c r="B58" s="146"/>
      <c r="C58" s="146"/>
      <c r="D58" s="146"/>
      <c r="E58" s="146"/>
      <c r="F58" s="146"/>
      <c r="G58" s="146"/>
      <c r="H58" s="170"/>
      <c r="I58" s="171"/>
      <c r="J58" s="147"/>
      <c r="K58" s="147"/>
    </row>
    <row r="59" spans="1:19" s="20" customFormat="1" ht="17.25" customHeight="1" x14ac:dyDescent="0.3">
      <c r="A59" s="169"/>
      <c r="B59" s="146"/>
      <c r="C59" s="146"/>
      <c r="D59" s="146"/>
      <c r="E59" s="146"/>
      <c r="F59" s="146"/>
      <c r="G59" s="146"/>
      <c r="H59" s="170"/>
      <c r="I59" s="171"/>
      <c r="J59" s="147"/>
      <c r="K59" s="147"/>
    </row>
    <row r="60" spans="1:19" s="20" customFormat="1" ht="17.25" customHeight="1" x14ac:dyDescent="0.3">
      <c r="A60" s="169"/>
      <c r="B60" s="146"/>
      <c r="C60" s="146"/>
      <c r="D60" s="146"/>
      <c r="E60" s="146"/>
      <c r="F60" s="146"/>
      <c r="G60" s="146"/>
      <c r="H60" s="170"/>
      <c r="I60" s="171"/>
      <c r="J60" s="147"/>
      <c r="K60" s="147"/>
    </row>
    <row r="61" spans="1:19" ht="17.25" customHeight="1" x14ac:dyDescent="0.3">
      <c r="A61" s="326"/>
      <c r="B61" s="328"/>
      <c r="C61" s="349" t="s">
        <v>136</v>
      </c>
      <c r="D61" s="350"/>
      <c r="E61" s="350"/>
      <c r="F61" s="350"/>
      <c r="G61" s="350"/>
      <c r="H61" s="350"/>
      <c r="I61" s="351"/>
      <c r="J61" s="113" t="s">
        <v>137</v>
      </c>
      <c r="K61" s="113" t="s">
        <v>141</v>
      </c>
    </row>
    <row r="62" spans="1:19" ht="17.25" customHeight="1" x14ac:dyDescent="0.3">
      <c r="A62" s="329"/>
      <c r="B62" s="331"/>
      <c r="C62" s="352"/>
      <c r="D62" s="353"/>
      <c r="E62" s="353"/>
      <c r="F62" s="353"/>
      <c r="G62" s="353"/>
      <c r="H62" s="353"/>
      <c r="I62" s="354"/>
      <c r="J62" s="113" t="s">
        <v>138</v>
      </c>
      <c r="K62" s="185">
        <v>2</v>
      </c>
    </row>
    <row r="63" spans="1:19" ht="17.25" customHeight="1" x14ac:dyDescent="0.3">
      <c r="A63" s="329"/>
      <c r="B63" s="331"/>
      <c r="C63" s="352"/>
      <c r="D63" s="353"/>
      <c r="E63" s="353"/>
      <c r="F63" s="353"/>
      <c r="G63" s="353"/>
      <c r="H63" s="353"/>
      <c r="I63" s="354"/>
      <c r="J63" s="113" t="s">
        <v>139</v>
      </c>
      <c r="K63" s="185" t="s">
        <v>142</v>
      </c>
    </row>
    <row r="64" spans="1:19" ht="17.25" customHeight="1" x14ac:dyDescent="0.3">
      <c r="A64" s="332"/>
      <c r="B64" s="334"/>
      <c r="C64" s="355"/>
      <c r="D64" s="356"/>
      <c r="E64" s="356"/>
      <c r="F64" s="356"/>
      <c r="G64" s="356"/>
      <c r="H64" s="356"/>
      <c r="I64" s="357"/>
      <c r="J64" s="113" t="s">
        <v>140</v>
      </c>
      <c r="K64" s="113" t="s">
        <v>144</v>
      </c>
    </row>
    <row r="65" spans="1:11" s="20" customFormat="1" ht="17.25" customHeight="1" x14ac:dyDescent="0.3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</row>
    <row r="66" spans="1:11" s="20" customFormat="1" ht="17.25" customHeight="1" x14ac:dyDescent="0.3">
      <c r="A66" s="115" t="s">
        <v>49</v>
      </c>
      <c r="B66" s="116"/>
      <c r="C66" s="115" t="s">
        <v>50</v>
      </c>
      <c r="D66" s="115"/>
      <c r="E66" s="116"/>
      <c r="F66" s="116"/>
      <c r="G66" s="116"/>
      <c r="H66" s="115" t="s">
        <v>53</v>
      </c>
      <c r="I66" s="116"/>
      <c r="J66" s="117" t="s">
        <v>126</v>
      </c>
      <c r="K66" s="118"/>
    </row>
    <row r="67" spans="1:11" s="20" customFormat="1" ht="17.25" customHeight="1" x14ac:dyDescent="0.3">
      <c r="A67" s="115" t="s">
        <v>47</v>
      </c>
      <c r="B67" s="116"/>
      <c r="C67" s="119"/>
      <c r="D67" s="115"/>
      <c r="E67" s="116"/>
      <c r="F67" s="116"/>
      <c r="G67" s="116"/>
      <c r="H67" s="115" t="s">
        <v>125</v>
      </c>
      <c r="I67" s="116"/>
      <c r="J67" s="116"/>
      <c r="K67" s="118"/>
    </row>
    <row r="68" spans="1:11" s="20" customFormat="1" ht="17.25" customHeight="1" x14ac:dyDescent="0.3">
      <c r="A68" s="115"/>
      <c r="B68" s="116"/>
      <c r="C68" s="119"/>
      <c r="D68" s="115"/>
      <c r="E68" s="116"/>
      <c r="F68" s="116"/>
      <c r="G68" s="116"/>
      <c r="H68" s="115"/>
      <c r="I68" s="116"/>
      <c r="J68" s="116"/>
      <c r="K68" s="118"/>
    </row>
    <row r="69" spans="1:11" s="20" customFormat="1" ht="17.25" customHeight="1" x14ac:dyDescent="0.3">
      <c r="A69" s="320" t="s">
        <v>10</v>
      </c>
      <c r="B69" s="320" t="s">
        <v>11</v>
      </c>
      <c r="C69" s="320" t="s">
        <v>27</v>
      </c>
      <c r="D69" s="322" t="s">
        <v>15</v>
      </c>
      <c r="E69" s="323"/>
      <c r="F69" s="120" t="s">
        <v>16</v>
      </c>
      <c r="G69" s="120" t="s">
        <v>17</v>
      </c>
      <c r="H69" s="121" t="s">
        <v>18</v>
      </c>
      <c r="I69" s="120" t="s">
        <v>19</v>
      </c>
      <c r="J69" s="120" t="s">
        <v>20</v>
      </c>
      <c r="K69" s="124" t="s">
        <v>21</v>
      </c>
    </row>
    <row r="70" spans="1:11" s="20" customFormat="1" ht="17.25" customHeight="1" x14ac:dyDescent="0.3">
      <c r="A70" s="321"/>
      <c r="B70" s="321"/>
      <c r="C70" s="321"/>
      <c r="D70" s="324"/>
      <c r="E70" s="325"/>
      <c r="F70" s="122" t="s">
        <v>22</v>
      </c>
      <c r="G70" s="122" t="s">
        <v>22</v>
      </c>
      <c r="H70" s="123" t="s">
        <v>14</v>
      </c>
      <c r="I70" s="122" t="s">
        <v>14</v>
      </c>
      <c r="J70" s="122" t="s">
        <v>21</v>
      </c>
      <c r="K70" s="124" t="s">
        <v>23</v>
      </c>
    </row>
    <row r="71" spans="1:11" s="20" customFormat="1" ht="17.25" customHeight="1" x14ac:dyDescent="0.3">
      <c r="A71" s="125">
        <v>26</v>
      </c>
      <c r="B71" s="126" t="str">
        <f>'CLASS RECORD'!B35</f>
        <v>CABANGLAN, SUNSHINE</v>
      </c>
      <c r="C71" s="126" t="str">
        <f>'CLASS RECORD'!C35</f>
        <v>.</v>
      </c>
      <c r="D71" s="293" t="str">
        <f>'CLASS RECORD'!$B$7</f>
        <v>BSIT</v>
      </c>
      <c r="E71" s="294"/>
      <c r="F71" s="127">
        <f>IF('CLASS RECORD'!BU35="Incomplete","INC",IF('CLASS RECORD'!BU35="Failed","5",IF('CLASS RECORD'!BU35="Dropped","D",IF('CLASS RECORD'!BU35="Officially Dropped","OD",'CLASS RECORD'!BT35))))</f>
        <v>2.5</v>
      </c>
      <c r="G71" s="127">
        <f>IF('CLASS RECORD'!ER35="Incomplete","INC",IF('CLASS RECORD'!ER35="Failed","5",IF('CLASS RECORD'!ER35="Dropped","D",IF('CLASS RECORD'!ER35="Officially Dropped","OD",'CLASS RECORD'!EQ35))))</f>
        <v>1</v>
      </c>
      <c r="H71" s="128">
        <f>IF('CLASS RECORD'!EX35="Incomplete","INC",IF('CLASS RECORD'!EX35="Failed","5",IF('CLASS RECORD'!EX35="Dropped","D",IF('CLASS RECORD'!EX35="Officially Dropped","OD",IF('CLASS RECORD'!EX35="In Progress","IP",'CLASS RECORD'!EW35)))))</f>
        <v>1.75</v>
      </c>
      <c r="I71" s="130"/>
      <c r="J71" s="130"/>
      <c r="K71" s="130"/>
    </row>
    <row r="72" spans="1:11" s="20" customFormat="1" ht="17.25" customHeight="1" x14ac:dyDescent="0.3">
      <c r="A72" s="125">
        <v>27</v>
      </c>
      <c r="B72" s="126" t="str">
        <f>'CLASS RECORD'!B36</f>
        <v>CABANES, SUZETH</v>
      </c>
      <c r="C72" s="126" t="str">
        <f>'CLASS RECORD'!C36</f>
        <v>.</v>
      </c>
      <c r="D72" s="293" t="str">
        <f>'CLASS RECORD'!$B$7</f>
        <v>BSIT</v>
      </c>
      <c r="E72" s="294"/>
      <c r="F72" s="127">
        <f>IF('CLASS RECORD'!BU36="Incomplete","INC",IF('CLASS RECORD'!BU36="Failed","5",IF('CLASS RECORD'!BU36="Dropped","D",IF('CLASS RECORD'!BU36="Officially Dropped","OD",'CLASS RECORD'!BT36))))</f>
        <v>2.75</v>
      </c>
      <c r="G72" s="127">
        <f>IF('CLASS RECORD'!ER36="Incomplete","INC",IF('CLASS RECORD'!ER36="Failed","5",IF('CLASS RECORD'!ER36="Dropped","D",IF('CLASS RECORD'!ER36="Officially Dropped","OD",'CLASS RECORD'!EQ36))))</f>
        <v>1.25</v>
      </c>
      <c r="H72" s="128">
        <f>IF('CLASS RECORD'!EX36="Incomplete","INC",IF('CLASS RECORD'!EX36="Failed","5",IF('CLASS RECORD'!EX36="Dropped","D",IF('CLASS RECORD'!EX36="Officially Dropped","OD",IF('CLASS RECORD'!EX36="In Progress","IP",'CLASS RECORD'!EW36)))))</f>
        <v>2</v>
      </c>
      <c r="I72" s="131"/>
      <c r="J72" s="131"/>
      <c r="K72" s="131"/>
    </row>
    <row r="73" spans="1:11" s="20" customFormat="1" ht="17.25" customHeight="1" x14ac:dyDescent="0.3">
      <c r="A73" s="125">
        <v>28</v>
      </c>
      <c r="B73" s="126" t="str">
        <f>'CLASS RECORD'!B37</f>
        <v>CABUAG, SHEREE MAE</v>
      </c>
      <c r="C73" s="126" t="str">
        <f>'CLASS RECORD'!C37</f>
        <v>.</v>
      </c>
      <c r="D73" s="293" t="str">
        <f>'CLASS RECORD'!$B$7</f>
        <v>BSIT</v>
      </c>
      <c r="E73" s="294"/>
      <c r="F73" s="127">
        <f>IF('CLASS RECORD'!BU37="Incomplete","INC",IF('CLASS RECORD'!BU37="Failed","5",IF('CLASS RECORD'!BU37="Dropped","D",IF('CLASS RECORD'!BU37="Officially Dropped","OD",'CLASS RECORD'!BT37))))</f>
        <v>2.25</v>
      </c>
      <c r="G73" s="127">
        <f>IF('CLASS RECORD'!ER37="Incomplete","INC",IF('CLASS RECORD'!ER37="Failed","5",IF('CLASS RECORD'!ER37="Dropped","D",IF('CLASS RECORD'!ER37="Officially Dropped","OD",'CLASS RECORD'!EQ37))))</f>
        <v>1.25</v>
      </c>
      <c r="H73" s="128">
        <f>IF('CLASS RECORD'!EX37="Incomplete","INC",IF('CLASS RECORD'!EX37="Failed","5",IF('CLASS RECORD'!EX37="Dropped","D",IF('CLASS RECORD'!EX37="Officially Dropped","OD",IF('CLASS RECORD'!EX37="In Progress","IP",'CLASS RECORD'!EW37)))))</f>
        <v>1.75</v>
      </c>
      <c r="I73" s="131"/>
      <c r="J73" s="131"/>
      <c r="K73" s="131"/>
    </row>
    <row r="74" spans="1:11" s="20" customFormat="1" ht="17.25" customHeight="1" x14ac:dyDescent="0.3">
      <c r="A74" s="125">
        <v>29</v>
      </c>
      <c r="B74" s="126" t="str">
        <f>'CLASS RECORD'!B38</f>
        <v>CAMOAN, LINDSEY</v>
      </c>
      <c r="C74" s="126" t="str">
        <f>'CLASS RECORD'!C38</f>
        <v>.</v>
      </c>
      <c r="D74" s="293" t="str">
        <f>'CLASS RECORD'!$B$7</f>
        <v>BSIT</v>
      </c>
      <c r="E74" s="294"/>
      <c r="F74" s="127">
        <f>IF('CLASS RECORD'!BU38="Incomplete","INC",IF('CLASS RECORD'!BU38="Failed","5",IF('CLASS RECORD'!BU38="Dropped","D",IF('CLASS RECORD'!BU38="Officially Dropped","OD",'CLASS RECORD'!BT38))))</f>
        <v>2.5</v>
      </c>
      <c r="G74" s="127">
        <f>IF('CLASS RECORD'!ER38="Incomplete","INC",IF('CLASS RECORD'!ER38="Failed","5",IF('CLASS RECORD'!ER38="Dropped","D",IF('CLASS RECORD'!ER38="Officially Dropped","OD",'CLASS RECORD'!EQ38))))</f>
        <v>1</v>
      </c>
      <c r="H74" s="128">
        <f>IF('CLASS RECORD'!EX38="Incomplete","INC",IF('CLASS RECORD'!EX38="Failed","5",IF('CLASS RECORD'!EX38="Dropped","D",IF('CLASS RECORD'!EX38="Officially Dropped","OD",IF('CLASS RECORD'!EX38="In Progress","IP",'CLASS RECORD'!EW38)))))</f>
        <v>1.75</v>
      </c>
      <c r="I74" s="131"/>
      <c r="J74" s="131"/>
      <c r="K74" s="131"/>
    </row>
    <row r="75" spans="1:11" s="20" customFormat="1" ht="17.25" customHeight="1" x14ac:dyDescent="0.3">
      <c r="A75" s="125">
        <v>30</v>
      </c>
      <c r="B75" s="126" t="str">
        <f>'CLASS RECORD'!B39</f>
        <v>CERENO, JAY ANN</v>
      </c>
      <c r="C75" s="126" t="str">
        <f>'CLASS RECORD'!C39</f>
        <v>.</v>
      </c>
      <c r="D75" s="293" t="str">
        <f>'CLASS RECORD'!$B$7</f>
        <v>BSIT</v>
      </c>
      <c r="E75" s="294"/>
      <c r="F75" s="127">
        <f>IF('CLASS RECORD'!BU39="Incomplete","INC",IF('CLASS RECORD'!BU39="Failed","5",IF('CLASS RECORD'!BU39="Dropped","D",IF('CLASS RECORD'!BU39="Officially Dropped","OD",'CLASS RECORD'!BT39))))</f>
        <v>2.5</v>
      </c>
      <c r="G75" s="127">
        <f>IF('CLASS RECORD'!ER39="Incomplete","INC",IF('CLASS RECORD'!ER39="Failed","5",IF('CLASS RECORD'!ER39="Dropped","D",IF('CLASS RECORD'!ER39="Officially Dropped","OD",'CLASS RECORD'!EQ39))))</f>
        <v>1</v>
      </c>
      <c r="H75" s="128">
        <f>IF('CLASS RECORD'!EX39="Incomplete","INC",IF('CLASS RECORD'!EX39="Failed","5",IF('CLASS RECORD'!EX39="Dropped","D",IF('CLASS RECORD'!EX39="Officially Dropped","OD",IF('CLASS RECORD'!EX39="In Progress","IP",'CLASS RECORD'!EW39)))))</f>
        <v>1.75</v>
      </c>
      <c r="I75" s="131"/>
      <c r="J75" s="131"/>
      <c r="K75" s="131"/>
    </row>
    <row r="76" spans="1:11" s="20" customFormat="1" ht="17.25" customHeight="1" x14ac:dyDescent="0.3">
      <c r="A76" s="125">
        <v>31</v>
      </c>
      <c r="B76" s="126" t="str">
        <f>'CLASS RECORD'!B40</f>
        <v>DELA CRUZ, CRISTY</v>
      </c>
      <c r="C76" s="126" t="str">
        <f>'CLASS RECORD'!C40</f>
        <v>.</v>
      </c>
      <c r="D76" s="293" t="str">
        <f>'CLASS RECORD'!$B$7</f>
        <v>BSIT</v>
      </c>
      <c r="E76" s="294"/>
      <c r="F76" s="127">
        <f>IF('CLASS RECORD'!BU40="Incomplete","INC",IF('CLASS RECORD'!BU40="Failed","5",IF('CLASS RECORD'!BU40="Dropped","D",IF('CLASS RECORD'!BU40="Officially Dropped","OD",'CLASS RECORD'!BT40))))</f>
        <v>2.5</v>
      </c>
      <c r="G76" s="127">
        <f>IF('CLASS RECORD'!ER40="Incomplete","INC",IF('CLASS RECORD'!ER40="Failed","5",IF('CLASS RECORD'!ER40="Dropped","D",IF('CLASS RECORD'!ER40="Officially Dropped","OD",'CLASS RECORD'!EQ40))))</f>
        <v>1.25</v>
      </c>
      <c r="H76" s="128">
        <f>IF('CLASS RECORD'!EX40="Incomplete","INC",IF('CLASS RECORD'!EX40="Failed","5",IF('CLASS RECORD'!EX40="Dropped","D",IF('CLASS RECORD'!EX40="Officially Dropped","OD",IF('CLASS RECORD'!EX40="In Progress","IP",'CLASS RECORD'!EW40)))))</f>
        <v>1.75</v>
      </c>
      <c r="I76" s="131"/>
      <c r="J76" s="131"/>
      <c r="K76" s="131"/>
    </row>
    <row r="77" spans="1:11" s="20" customFormat="1" ht="17.25" customHeight="1" x14ac:dyDescent="0.3">
      <c r="A77" s="125">
        <v>32</v>
      </c>
      <c r="B77" s="126" t="str">
        <f>'CLASS RECORD'!B41</f>
        <v>DURO, LESLIE ROSE</v>
      </c>
      <c r="C77" s="126" t="str">
        <f>'CLASS RECORD'!C41</f>
        <v>.</v>
      </c>
      <c r="D77" s="293" t="str">
        <f>'CLASS RECORD'!$B$7</f>
        <v>BSIT</v>
      </c>
      <c r="E77" s="294"/>
      <c r="F77" s="127">
        <f>IF('CLASS RECORD'!BU41="Incomplete","INC",IF('CLASS RECORD'!BU41="Failed","5",IF('CLASS RECORD'!BU41="Dropped","D",IF('CLASS RECORD'!BU41="Officially Dropped","OD",'CLASS RECORD'!BT41))))</f>
        <v>2.5</v>
      </c>
      <c r="G77" s="127">
        <f>IF('CLASS RECORD'!ER41="Incomplete","INC",IF('CLASS RECORD'!ER41="Failed","5",IF('CLASS RECORD'!ER41="Dropped","D",IF('CLASS RECORD'!ER41="Officially Dropped","OD",'CLASS RECORD'!EQ41))))</f>
        <v>1.25</v>
      </c>
      <c r="H77" s="128">
        <f>IF('CLASS RECORD'!EX41="Incomplete","INC",IF('CLASS RECORD'!EX41="Failed","5",IF('CLASS RECORD'!EX41="Dropped","D",IF('CLASS RECORD'!EX41="Officially Dropped","OD",IF('CLASS RECORD'!EX41="In Progress","IP",'CLASS RECORD'!EW41)))))</f>
        <v>1.75</v>
      </c>
      <c r="I77" s="131"/>
      <c r="J77" s="131"/>
      <c r="K77" s="131"/>
    </row>
    <row r="78" spans="1:11" s="20" customFormat="1" ht="17.25" customHeight="1" x14ac:dyDescent="0.3">
      <c r="A78" s="125">
        <v>33</v>
      </c>
      <c r="B78" s="126" t="str">
        <f>'CLASS RECORD'!B42</f>
        <v>EULIN, ESMERALDA</v>
      </c>
      <c r="C78" s="126" t="str">
        <f>'CLASS RECORD'!C42</f>
        <v>.</v>
      </c>
      <c r="D78" s="346" t="str">
        <f>'CLASS RECORD'!$B$7</f>
        <v>BSIT</v>
      </c>
      <c r="E78" s="346"/>
      <c r="F78" s="127">
        <f>IF('CLASS RECORD'!BU42="Incomplete","INC",IF('CLASS RECORD'!BU42="Failed","5",IF('CLASS RECORD'!BU42="Dropped","D",IF('CLASS RECORD'!BU42="Officially Dropped","OD",'CLASS RECORD'!BT42))))</f>
        <v>2.75</v>
      </c>
      <c r="G78" s="127">
        <f>IF('CLASS RECORD'!ER42="Incomplete","INC",IF('CLASS RECORD'!ER42="Failed","5",IF('CLASS RECORD'!ER42="Dropped","D",IF('CLASS RECORD'!ER42="Officially Dropped","OD",'CLASS RECORD'!EQ42))))</f>
        <v>1</v>
      </c>
      <c r="H78" s="128">
        <f>IF('CLASS RECORD'!EX42="Incomplete","INC",IF('CLASS RECORD'!EX42="Failed","5",IF('CLASS RECORD'!EX42="Dropped","D",IF('CLASS RECORD'!EX42="Officially Dropped","OD",IF('CLASS RECORD'!EX42="In Progress","IP",'CLASS RECORD'!EW42)))))</f>
        <v>1.75</v>
      </c>
      <c r="I78" s="132"/>
      <c r="J78" s="132"/>
      <c r="K78" s="132"/>
    </row>
    <row r="79" spans="1:11" s="20" customFormat="1" ht="17.25" customHeight="1" x14ac:dyDescent="0.3">
      <c r="A79" s="125">
        <v>34</v>
      </c>
      <c r="B79" s="126" t="str">
        <f>'CLASS RECORD'!B43</f>
        <v>GAMAY, ALIZA</v>
      </c>
      <c r="C79" s="126" t="str">
        <f>'CLASS RECORD'!C43</f>
        <v>.</v>
      </c>
      <c r="D79" s="346" t="str">
        <f>'CLASS RECORD'!$B$7</f>
        <v>BSIT</v>
      </c>
      <c r="E79" s="346"/>
      <c r="F79" s="127">
        <f>IF('CLASS RECORD'!BU43="Incomplete","INC",IF('CLASS RECORD'!BU43="Failed","5",IF('CLASS RECORD'!BU43="Dropped","D",IF('CLASS RECORD'!BU43="Officially Dropped","OD",'CLASS RECORD'!BT43))))</f>
        <v>3</v>
      </c>
      <c r="G79" s="127">
        <f>IF('CLASS RECORD'!ER43="Incomplete","INC",IF('CLASS RECORD'!ER43="Failed","5",IF('CLASS RECORD'!ER43="Dropped","D",IF('CLASS RECORD'!ER43="Officially Dropped","OD",'CLASS RECORD'!EQ43))))</f>
        <v>1.25</v>
      </c>
      <c r="H79" s="128">
        <f>IF('CLASS RECORD'!EX43="Incomplete","INC",IF('CLASS RECORD'!EX43="Failed","5",IF('CLASS RECORD'!EX43="Dropped","D",IF('CLASS RECORD'!EX43="Officially Dropped","OD",IF('CLASS RECORD'!EX43="In Progress","IP",'CLASS RECORD'!EW43)))))</f>
        <v>2</v>
      </c>
      <c r="I79" s="118"/>
      <c r="J79" s="118"/>
      <c r="K79" s="118"/>
    </row>
    <row r="80" spans="1:11" s="20" customFormat="1" ht="17.25" customHeight="1" x14ac:dyDescent="0.3">
      <c r="A80" s="125">
        <v>35</v>
      </c>
      <c r="B80" s="126" t="str">
        <f>'CLASS RECORD'!B44</f>
        <v>GRAY, LIZETTE MARIE</v>
      </c>
      <c r="C80" s="126" t="str">
        <f>'CLASS RECORD'!C44</f>
        <v>.</v>
      </c>
      <c r="D80" s="346" t="str">
        <f>'CLASS RECORD'!$B$7</f>
        <v>BSIT</v>
      </c>
      <c r="E80" s="346"/>
      <c r="F80" s="127">
        <f>IF('CLASS RECORD'!BU44="Incomplete","INC",IF('CLASS RECORD'!BU44="Failed","5",IF('CLASS RECORD'!BU44="Dropped","D",IF('CLASS RECORD'!BU44="Officially Dropped","OD",'CLASS RECORD'!BT44))))</f>
        <v>2</v>
      </c>
      <c r="G80" s="127">
        <f>IF('CLASS RECORD'!ER44="Incomplete","INC",IF('CLASS RECORD'!ER44="Failed","5",IF('CLASS RECORD'!ER44="Dropped","D",IF('CLASS RECORD'!ER44="Officially Dropped","OD",'CLASS RECORD'!EQ44))))</f>
        <v>1</v>
      </c>
      <c r="H80" s="128">
        <f>IF('CLASS RECORD'!EX44="Incomplete","INC",IF('CLASS RECORD'!EX44="Failed","5",IF('CLASS RECORD'!EX44="Dropped","D",IF('CLASS RECORD'!EX44="Officially Dropped","OD",IF('CLASS RECORD'!EX44="In Progress","IP",'CLASS RECORD'!EW44)))))</f>
        <v>1.5</v>
      </c>
      <c r="I80" s="132"/>
      <c r="J80" s="132"/>
      <c r="K80" s="132"/>
    </row>
    <row r="81" spans="1:11" s="20" customFormat="1" ht="17.25" customHeight="1" x14ac:dyDescent="0.3">
      <c r="A81" s="125">
        <v>36</v>
      </c>
      <c r="B81" s="126" t="str">
        <f>'CLASS RECORD'!B45</f>
        <v>MARTINEZ, JACQUELYN</v>
      </c>
      <c r="C81" s="126" t="str">
        <f>'CLASS RECORD'!C45</f>
        <v>.</v>
      </c>
      <c r="D81" s="346" t="str">
        <f>'CLASS RECORD'!$B$7</f>
        <v>BSIT</v>
      </c>
      <c r="E81" s="346"/>
      <c r="F81" s="127">
        <f>IF('CLASS RECORD'!BU45="Incomplete","INC",IF('CLASS RECORD'!BU45="Failed","5",IF('CLASS RECORD'!BU45="Dropped","D",IF('CLASS RECORD'!BU45="Officially Dropped","OD",'CLASS RECORD'!BT45))))</f>
        <v>2.5</v>
      </c>
      <c r="G81" s="127">
        <f>IF('CLASS RECORD'!ER45="Incomplete","INC",IF('CLASS RECORD'!ER45="Failed","5",IF('CLASS RECORD'!ER45="Dropped","D",IF('CLASS RECORD'!ER45="Officially Dropped","OD",'CLASS RECORD'!EQ45))))</f>
        <v>1.25</v>
      </c>
      <c r="H81" s="128">
        <f>IF('CLASS RECORD'!EX45="Incomplete","INC",IF('CLASS RECORD'!EX45="Failed","5",IF('CLASS RECORD'!EX45="Dropped","D",IF('CLASS RECORD'!EX45="Officially Dropped","OD",IF('CLASS RECORD'!EX45="In Progress","IP",'CLASS RECORD'!EW45)))))</f>
        <v>1.75</v>
      </c>
      <c r="I81" s="172"/>
      <c r="J81" s="172"/>
      <c r="K81" s="131"/>
    </row>
    <row r="82" spans="1:11" s="20" customFormat="1" ht="17.25" customHeight="1" x14ac:dyDescent="0.3">
      <c r="A82" s="125">
        <v>37</v>
      </c>
      <c r="B82" s="126" t="str">
        <f>'CLASS RECORD'!B46</f>
        <v>SALAZAR, MYRA</v>
      </c>
      <c r="C82" s="126" t="str">
        <f>'CLASS RECORD'!C46</f>
        <v>.</v>
      </c>
      <c r="D82" s="346" t="str">
        <f>'CLASS RECORD'!$B$7</f>
        <v>BSIT</v>
      </c>
      <c r="E82" s="346"/>
      <c r="F82" s="127">
        <f>IF('CLASS RECORD'!BU46="Incomplete","INC",IF('CLASS RECORD'!BU46="Failed","5",IF('CLASS RECORD'!BU46="Dropped","D",IF('CLASS RECORD'!BU46="Officially Dropped","OD",'CLASS RECORD'!BT46))))</f>
        <v>3</v>
      </c>
      <c r="G82" s="127">
        <f>IF('CLASS RECORD'!ER46="Incomplete","INC",IF('CLASS RECORD'!ER46="Failed","5",IF('CLASS RECORD'!ER46="Dropped","D",IF('CLASS RECORD'!ER46="Officially Dropped","OD",'CLASS RECORD'!EQ46))))</f>
        <v>1.25</v>
      </c>
      <c r="H82" s="128">
        <f>IF('CLASS RECORD'!EX46="Incomplete","INC",IF('CLASS RECORD'!EX46="Failed","5",IF('CLASS RECORD'!EX46="Dropped","D",IF('CLASS RECORD'!EX46="Officially Dropped","OD",IF('CLASS RECORD'!EX46="In Progress","IP",'CLASS RECORD'!EW46)))))</f>
        <v>2</v>
      </c>
      <c r="I82" s="172"/>
      <c r="J82" s="172"/>
      <c r="K82" s="131"/>
    </row>
    <row r="83" spans="1:11" s="20" customFormat="1" ht="17.25" customHeight="1" x14ac:dyDescent="0.3">
      <c r="A83" s="125">
        <v>38</v>
      </c>
      <c r="B83" s="126" t="str">
        <f>'CLASS RECORD'!B47</f>
        <v>TABLANG, HAZIEL JOYCE</v>
      </c>
      <c r="C83" s="126" t="str">
        <f>'CLASS RECORD'!C47</f>
        <v>.</v>
      </c>
      <c r="D83" s="346" t="str">
        <f>'CLASS RECORD'!$B$7</f>
        <v>BSIT</v>
      </c>
      <c r="E83" s="346"/>
      <c r="F83" s="127">
        <f>IF('CLASS RECORD'!BU47="Incomplete","INC",IF('CLASS RECORD'!BU47="Failed","5",IF('CLASS RECORD'!BU47="Dropped","D",IF('CLASS RECORD'!BU47="Officially Dropped","OD",'CLASS RECORD'!BT47))))</f>
        <v>2.5</v>
      </c>
      <c r="G83" s="127">
        <f>IF('CLASS RECORD'!ER47="Incomplete","INC",IF('CLASS RECORD'!ER47="Failed","5",IF('CLASS RECORD'!ER47="Dropped","D",IF('CLASS RECORD'!ER47="Officially Dropped","OD",'CLASS RECORD'!EQ47))))</f>
        <v>2</v>
      </c>
      <c r="H83" s="128">
        <f>IF('CLASS RECORD'!EX47="Incomplete","INC",IF('CLASS RECORD'!EX47="Failed","5",IF('CLASS RECORD'!EX47="Dropped","D",IF('CLASS RECORD'!EX47="Officially Dropped","OD",IF('CLASS RECORD'!EX47="In Progress","IP",'CLASS RECORD'!EW47)))))</f>
        <v>2.25</v>
      </c>
      <c r="I83" s="173"/>
      <c r="J83" s="172"/>
      <c r="K83" s="131"/>
    </row>
    <row r="84" spans="1:11" s="20" customFormat="1" ht="17.25" customHeight="1" x14ac:dyDescent="0.3">
      <c r="A84" s="125">
        <v>39</v>
      </c>
      <c r="B84" s="347" t="s">
        <v>82</v>
      </c>
      <c r="C84" s="347"/>
      <c r="D84" s="347"/>
      <c r="E84" s="347"/>
      <c r="F84" s="347"/>
      <c r="G84" s="347"/>
      <c r="H84" s="347"/>
      <c r="I84" s="347"/>
      <c r="J84" s="347"/>
      <c r="K84" s="347"/>
    </row>
    <row r="85" spans="1:11" s="20" customFormat="1" ht="17.25" customHeight="1" x14ac:dyDescent="0.3">
      <c r="A85" s="125">
        <v>40</v>
      </c>
      <c r="B85" s="174" t="e">
        <f>'CLASS RECORD'!#REF!</f>
        <v>#REF!</v>
      </c>
      <c r="C85" s="174">
        <f>'CLASS RECORD'!C48</f>
        <v>0</v>
      </c>
      <c r="D85" s="344" t="str">
        <f>'CLASS RECORD'!$B$7</f>
        <v>BSIT</v>
      </c>
      <c r="E85" s="345"/>
      <c r="F85" s="175">
        <f>IF('CLASS RECORD'!BU48="Incomplete","INC",IF('CLASS RECORD'!BU48="Failed","5",IF('CLASS RECORD'!BU48="Dropped","D",IF('CLASS RECORD'!BU48="Officially Dropped","OD",'CLASS RECORD'!BT48))))</f>
        <v>0</v>
      </c>
      <c r="G85" s="175">
        <f>IF('CLASS RECORD'!ER48="Incomplete","INC",IF('CLASS RECORD'!ER48="Failed","5",IF('CLASS RECORD'!ER48="Dropped","D",IF('CLASS RECORD'!ER48="Officially Dropped","OD",'CLASS RECORD'!EQ48))))</f>
        <v>0</v>
      </c>
      <c r="H85" s="176">
        <f>IF('CLASS RECORD'!EX48="Incomplete","INC",IF('CLASS RECORD'!EX48="Failed","5",IF('CLASS RECORD'!EX48="Dropped","D",IF('CLASS RECORD'!EX48="Officially Dropped","OD",IF('CLASS RECORD'!EX48="In Progress","IP",'CLASS RECORD'!EW48)))))</f>
        <v>0</v>
      </c>
      <c r="I85" s="172"/>
      <c r="J85" s="172"/>
      <c r="K85" s="131"/>
    </row>
    <row r="86" spans="1:11" s="20" customFormat="1" ht="17.25" customHeight="1" x14ac:dyDescent="0.3">
      <c r="A86" s="125">
        <v>41</v>
      </c>
      <c r="B86" s="174">
        <f>'CLASS RECORD'!B49</f>
        <v>0</v>
      </c>
      <c r="C86" s="174">
        <f>'CLASS RECORD'!C49</f>
        <v>0</v>
      </c>
      <c r="D86" s="344" t="str">
        <f>'CLASS RECORD'!$B$7</f>
        <v>BSIT</v>
      </c>
      <c r="E86" s="345"/>
      <c r="F86" s="175">
        <f>IF('CLASS RECORD'!BU49="Incomplete","INC",IF('CLASS RECORD'!BU49="Failed","5",IF('CLASS RECORD'!BU49="Dropped","D",IF('CLASS RECORD'!BU49="Officially Dropped","OD",'CLASS RECORD'!BT49))))</f>
        <v>0</v>
      </c>
      <c r="G86" s="175">
        <f>IF('CLASS RECORD'!ER49="Incomplete","INC",IF('CLASS RECORD'!ER49="Failed","5",IF('CLASS RECORD'!ER49="Dropped","D",IF('CLASS RECORD'!ER49="Officially Dropped","OD",'CLASS RECORD'!EQ49))))</f>
        <v>0</v>
      </c>
      <c r="H86" s="176">
        <f>IF('CLASS RECORD'!EX49="Incomplete","INC",IF('CLASS RECORD'!EX49="Failed","5",IF('CLASS RECORD'!EX49="Dropped","D",IF('CLASS RECORD'!EX49="Officially Dropped","OD",IF('CLASS RECORD'!EX49="In Progress","IP",'CLASS RECORD'!EW49)))))</f>
        <v>0</v>
      </c>
      <c r="I86" s="172"/>
      <c r="J86" s="172"/>
      <c r="K86" s="131"/>
    </row>
    <row r="87" spans="1:11" s="20" customFormat="1" ht="17.25" customHeight="1" x14ac:dyDescent="0.3">
      <c r="A87" s="125">
        <v>42</v>
      </c>
      <c r="B87" s="174">
        <f>'CLASS RECORD'!B50</f>
        <v>0</v>
      </c>
      <c r="C87" s="174">
        <f>'CLASS RECORD'!C50</f>
        <v>0</v>
      </c>
      <c r="D87" s="344" t="str">
        <f>'CLASS RECORD'!$B$7</f>
        <v>BSIT</v>
      </c>
      <c r="E87" s="345"/>
      <c r="F87" s="175">
        <f>IF('CLASS RECORD'!BU50="Incomplete","INC",IF('CLASS RECORD'!BU50="Failed","5",IF('CLASS RECORD'!BU50="Dropped","D",IF('CLASS RECORD'!BU50="Officially Dropped","OD",'CLASS RECORD'!BT50))))</f>
        <v>0</v>
      </c>
      <c r="G87" s="175">
        <f>IF('CLASS RECORD'!ER50="Incomplete","INC",IF('CLASS RECORD'!ER50="Failed","5",IF('CLASS RECORD'!ER50="Dropped","D",IF('CLASS RECORD'!ER50="Officially Dropped","OD",'CLASS RECORD'!EQ50))))</f>
        <v>0</v>
      </c>
      <c r="H87" s="176">
        <f>IF('CLASS RECORD'!EX50="Incomplete","INC",IF('CLASS RECORD'!EX50="Failed","5",IF('CLASS RECORD'!EX50="Dropped","D",IF('CLASS RECORD'!EX50="Officially Dropped","OD",IF('CLASS RECORD'!EX50="In Progress","IP",'CLASS RECORD'!EW50)))))</f>
        <v>0</v>
      </c>
      <c r="I87" s="172"/>
      <c r="J87" s="172"/>
      <c r="K87" s="131"/>
    </row>
    <row r="88" spans="1:11" s="20" customFormat="1" ht="17.25" customHeight="1" x14ac:dyDescent="0.3">
      <c r="A88" s="125">
        <v>43</v>
      </c>
      <c r="B88" s="174">
        <f>'CLASS RECORD'!B51</f>
        <v>0</v>
      </c>
      <c r="C88" s="174">
        <f>'CLASS RECORD'!C51</f>
        <v>0</v>
      </c>
      <c r="D88" s="344" t="str">
        <f>'CLASS RECORD'!$B$7</f>
        <v>BSIT</v>
      </c>
      <c r="E88" s="345"/>
      <c r="F88" s="175">
        <f>IF('CLASS RECORD'!BU51="Incomplete","INC",IF('CLASS RECORD'!BU51="Failed","5",IF('CLASS RECORD'!BU51="Dropped","D",IF('CLASS RECORD'!BU51="Officially Dropped","OD",'CLASS RECORD'!BT51))))</f>
        <v>0</v>
      </c>
      <c r="G88" s="175">
        <f>IF('CLASS RECORD'!ER51="Incomplete","INC",IF('CLASS RECORD'!ER51="Failed","5",IF('CLASS RECORD'!ER51="Dropped","D",IF('CLASS RECORD'!ER51="Officially Dropped","OD",'CLASS RECORD'!EQ51))))</f>
        <v>0</v>
      </c>
      <c r="H88" s="176">
        <f>IF('CLASS RECORD'!EX51="Incomplete","INC",IF('CLASS RECORD'!EX51="Failed","5",IF('CLASS RECORD'!EX51="Dropped","D",IF('CLASS RECORD'!EX51="Officially Dropped","OD",IF('CLASS RECORD'!EX51="In Progress","IP",'CLASS RECORD'!EW51)))))</f>
        <v>0</v>
      </c>
      <c r="I88" s="131"/>
      <c r="J88" s="131"/>
      <c r="K88" s="131"/>
    </row>
    <row r="89" spans="1:11" s="20" customFormat="1" ht="17.25" customHeight="1" x14ac:dyDescent="0.3">
      <c r="A89" s="125">
        <v>44</v>
      </c>
      <c r="B89" s="174">
        <f>'CLASS RECORD'!B52</f>
        <v>0</v>
      </c>
      <c r="C89" s="174">
        <f>'CLASS RECORD'!C52</f>
        <v>0</v>
      </c>
      <c r="D89" s="344" t="str">
        <f>'CLASS RECORD'!$B$7</f>
        <v>BSIT</v>
      </c>
      <c r="E89" s="345"/>
      <c r="F89" s="175">
        <f>IF('CLASS RECORD'!BU52="Incomplete","INC",IF('CLASS RECORD'!BU52="Failed","5",IF('CLASS RECORD'!BU52="Dropped","D",IF('CLASS RECORD'!BU52="Officially Dropped","OD",'CLASS RECORD'!BT52))))</f>
        <v>0</v>
      </c>
      <c r="G89" s="175">
        <f>IF('CLASS RECORD'!ER52="Incomplete","INC",IF('CLASS RECORD'!ER52="Failed","5",IF('CLASS RECORD'!ER52="Dropped","D",IF('CLASS RECORD'!ER52="Officially Dropped","OD",'CLASS RECORD'!EQ52))))</f>
        <v>0</v>
      </c>
      <c r="H89" s="176">
        <f>IF('CLASS RECORD'!EX52="Incomplete","INC",IF('CLASS RECORD'!EX52="Failed","5",IF('CLASS RECORD'!EX52="Dropped","D",IF('CLASS RECORD'!EX52="Officially Dropped","OD",IF('CLASS RECORD'!EX52="In Progress","IP",'CLASS RECORD'!EW52)))))</f>
        <v>0</v>
      </c>
      <c r="I89" s="131"/>
      <c r="J89" s="131"/>
      <c r="K89" s="131"/>
    </row>
    <row r="90" spans="1:11" s="20" customFormat="1" ht="17.25" customHeight="1" x14ac:dyDescent="0.3">
      <c r="A90" s="125">
        <v>45</v>
      </c>
      <c r="B90" s="174">
        <f>'CLASS RECORD'!B53</f>
        <v>0</v>
      </c>
      <c r="C90" s="174">
        <f>'CLASS RECORD'!C53</f>
        <v>0</v>
      </c>
      <c r="D90" s="344" t="str">
        <f>'CLASS RECORD'!$B$7</f>
        <v>BSIT</v>
      </c>
      <c r="E90" s="345"/>
      <c r="F90" s="175">
        <f>IF('CLASS RECORD'!BU53="Incomplete","INC",IF('CLASS RECORD'!BU53="Failed","5",IF('CLASS RECORD'!BU53="Dropped","D",IF('CLASS RECORD'!BU53="Officially Dropped","OD",'CLASS RECORD'!BT53))))</f>
        <v>0</v>
      </c>
      <c r="G90" s="175">
        <f>IF('CLASS RECORD'!ER53="Incomplete","INC",IF('CLASS RECORD'!ER53="Failed","5",IF('CLASS RECORD'!ER53="Dropped","D",IF('CLASS RECORD'!ER53="Officially Dropped","OD",'CLASS RECORD'!EQ53))))</f>
        <v>0</v>
      </c>
      <c r="H90" s="176">
        <f>IF('CLASS RECORD'!EX53="Incomplete","INC",IF('CLASS RECORD'!EX53="Failed","5",IF('CLASS RECORD'!EX53="Dropped","D",IF('CLASS RECORD'!EX53="Officially Dropped","OD",IF('CLASS RECORD'!EX53="In Progress","IP",'CLASS RECORD'!EW53)))))</f>
        <v>0</v>
      </c>
      <c r="I90" s="131"/>
      <c r="J90" s="131"/>
      <c r="K90" s="131"/>
    </row>
    <row r="91" spans="1:11" s="20" customFormat="1" ht="17.25" customHeight="1" x14ac:dyDescent="0.3">
      <c r="A91" s="125">
        <v>46</v>
      </c>
      <c r="B91" s="174">
        <f>'CLASS RECORD'!B54</f>
        <v>0</v>
      </c>
      <c r="C91" s="174">
        <f>'CLASS RECORD'!C54</f>
        <v>0</v>
      </c>
      <c r="D91" s="344" t="str">
        <f>'CLASS RECORD'!$B$7</f>
        <v>BSIT</v>
      </c>
      <c r="E91" s="345"/>
      <c r="F91" s="175">
        <f>IF('CLASS RECORD'!BU54="Incomplete","INC",IF('CLASS RECORD'!BU54="Failed","5",IF('CLASS RECORD'!BU54="Dropped","D",IF('CLASS RECORD'!BU54="Officially Dropped","OD",'CLASS RECORD'!BT54))))</f>
        <v>0</v>
      </c>
      <c r="G91" s="175">
        <f>IF('CLASS RECORD'!ER54="Incomplete","INC",IF('CLASS RECORD'!ER54="Failed","5",IF('CLASS RECORD'!ER54="Dropped","D",IF('CLASS RECORD'!ER54="Officially Dropped","OD",'CLASS RECORD'!EQ54))))</f>
        <v>0</v>
      </c>
      <c r="H91" s="176">
        <f>IF('CLASS RECORD'!EX54="Incomplete","INC",IF('CLASS RECORD'!EX54="Failed","5",IF('CLASS RECORD'!EX54="Dropped","D",IF('CLASS RECORD'!EX54="Officially Dropped","OD",IF('CLASS RECORD'!EX54="In Progress","IP",'CLASS RECORD'!EW54)))))</f>
        <v>0</v>
      </c>
      <c r="I91" s="131"/>
      <c r="J91" s="131"/>
      <c r="K91" s="131"/>
    </row>
    <row r="92" spans="1:11" s="20" customFormat="1" ht="17.25" customHeight="1" x14ac:dyDescent="0.3">
      <c r="A92" s="125">
        <v>47</v>
      </c>
      <c r="B92" s="174">
        <f>'CLASS RECORD'!B55</f>
        <v>0</v>
      </c>
      <c r="C92" s="174">
        <f>'CLASS RECORD'!C55</f>
        <v>0</v>
      </c>
      <c r="D92" s="344" t="str">
        <f>'CLASS RECORD'!$B$7</f>
        <v>BSIT</v>
      </c>
      <c r="E92" s="345"/>
      <c r="F92" s="175">
        <f>IF('CLASS RECORD'!BU55="Incomplete","INC",IF('CLASS RECORD'!BU55="Failed","5",IF('CLASS RECORD'!BU55="Dropped","D",IF('CLASS RECORD'!BU55="Officially Dropped","OD",'CLASS RECORD'!BT55))))</f>
        <v>0</v>
      </c>
      <c r="G92" s="175">
        <f>IF('CLASS RECORD'!ER55="Incomplete","INC",IF('CLASS RECORD'!ER55="Failed","5",IF('CLASS RECORD'!ER55="Dropped","D",IF('CLASS RECORD'!ER55="Officially Dropped","OD",'CLASS RECORD'!EQ55))))</f>
        <v>0</v>
      </c>
      <c r="H92" s="176">
        <f>IF('CLASS RECORD'!EX55="Incomplete","INC",IF('CLASS RECORD'!EX55="Failed","5",IF('CLASS RECORD'!EX55="Dropped","D",IF('CLASS RECORD'!EX55="Officially Dropped","OD",IF('CLASS RECORD'!EX55="In Progress","IP",'CLASS RECORD'!EW55)))))</f>
        <v>0</v>
      </c>
      <c r="I92" s="131"/>
      <c r="J92" s="131"/>
      <c r="K92" s="131"/>
    </row>
    <row r="93" spans="1:11" s="20" customFormat="1" ht="17.25" customHeight="1" x14ac:dyDescent="0.3">
      <c r="A93" s="125">
        <v>48</v>
      </c>
      <c r="B93" s="174">
        <f>'CLASS RECORD'!B56</f>
        <v>0</v>
      </c>
      <c r="C93" s="174">
        <f>'CLASS RECORD'!C56</f>
        <v>0</v>
      </c>
      <c r="D93" s="344" t="str">
        <f>'CLASS RECORD'!$B$7</f>
        <v>BSIT</v>
      </c>
      <c r="E93" s="345"/>
      <c r="F93" s="175">
        <f>IF('CLASS RECORD'!BU56="Incomplete","INC",IF('CLASS RECORD'!BU56="Failed","5",IF('CLASS RECORD'!BU56="Dropped","D",IF('CLASS RECORD'!BU56="Officially Dropped","OD",'CLASS RECORD'!BT56))))</f>
        <v>0</v>
      </c>
      <c r="G93" s="175">
        <f>IF('CLASS RECORD'!ER56="Incomplete","INC",IF('CLASS RECORD'!ER56="Failed","5",IF('CLASS RECORD'!ER56="Dropped","D",IF('CLASS RECORD'!ER56="Officially Dropped","OD",'CLASS RECORD'!EQ56))))</f>
        <v>0</v>
      </c>
      <c r="H93" s="176">
        <f>IF('CLASS RECORD'!EX56="Incomplete","INC",IF('CLASS RECORD'!EX56="Failed","5",IF('CLASS RECORD'!EX56="Dropped","D",IF('CLASS RECORD'!EX56="Officially Dropped","OD",IF('CLASS RECORD'!EX56="In Progress","IP",'CLASS RECORD'!EW56)))))</f>
        <v>0</v>
      </c>
      <c r="I93" s="131"/>
      <c r="J93" s="131"/>
      <c r="K93" s="131"/>
    </row>
    <row r="94" spans="1:11" s="20" customFormat="1" ht="17.25" customHeight="1" x14ac:dyDescent="0.3">
      <c r="A94" s="125">
        <v>49</v>
      </c>
      <c r="B94" s="174">
        <f>'CLASS RECORD'!B57</f>
        <v>0</v>
      </c>
      <c r="C94" s="174">
        <f>'CLASS RECORD'!C57</f>
        <v>0</v>
      </c>
      <c r="D94" s="344" t="str">
        <f>'CLASS RECORD'!$B$7</f>
        <v>BSIT</v>
      </c>
      <c r="E94" s="345"/>
      <c r="F94" s="175">
        <f>IF('CLASS RECORD'!BU57="Incomplete","INC",IF('CLASS RECORD'!BU57="Failed","5",IF('CLASS RECORD'!BU57="Dropped","D",IF('CLASS RECORD'!BU57="Officially Dropped","OD",'CLASS RECORD'!BT57))))</f>
        <v>0</v>
      </c>
      <c r="G94" s="175">
        <f>IF('CLASS RECORD'!ER57="Incomplete","INC",IF('CLASS RECORD'!ER57="Failed","5",IF('CLASS RECORD'!ER57="Dropped","D",IF('CLASS RECORD'!ER57="Officially Dropped","OD",'CLASS RECORD'!EQ57))))</f>
        <v>0</v>
      </c>
      <c r="H94" s="176">
        <f>IF('CLASS RECORD'!EX57="Incomplete","INC",IF('CLASS RECORD'!EX57="Failed","5",IF('CLASS RECORD'!EX57="Dropped","D",IF('CLASS RECORD'!EX57="Officially Dropped","OD",IF('CLASS RECORD'!EX57="In Progress","IP",'CLASS RECORD'!EW57)))))</f>
        <v>0</v>
      </c>
      <c r="I94" s="131"/>
      <c r="J94" s="131"/>
      <c r="K94" s="131"/>
    </row>
    <row r="95" spans="1:11" s="20" customFormat="1" ht="17.25" customHeight="1" x14ac:dyDescent="0.3">
      <c r="A95" s="125">
        <v>50</v>
      </c>
      <c r="B95" s="174">
        <f>'CLASS RECORD'!B58</f>
        <v>0</v>
      </c>
      <c r="C95" s="174">
        <f>'CLASS RECORD'!C58</f>
        <v>0</v>
      </c>
      <c r="D95" s="344" t="str">
        <f>'CLASS RECORD'!$B$7</f>
        <v>BSIT</v>
      </c>
      <c r="E95" s="345"/>
      <c r="F95" s="175">
        <f>IF('CLASS RECORD'!BU58="Incomplete","INC",IF('CLASS RECORD'!BU58="Failed","5",IF('CLASS RECORD'!BU58="Dropped","D",IF('CLASS RECORD'!BU58="Officially Dropped","OD",'CLASS RECORD'!BT58))))</f>
        <v>0</v>
      </c>
      <c r="G95" s="175">
        <f>IF('CLASS RECORD'!ER58="Incomplete","INC",IF('CLASS RECORD'!ER58="Failed","5",IF('CLASS RECORD'!ER58="Dropped","D",IF('CLASS RECORD'!ER58="Officially Dropped","OD",'CLASS RECORD'!EQ58))))</f>
        <v>0</v>
      </c>
      <c r="H95" s="176">
        <f>IF('CLASS RECORD'!EX58="Incomplete","INC",IF('CLASS RECORD'!EX58="Failed","5",IF('CLASS RECORD'!EX58="Dropped","D",IF('CLASS RECORD'!EX58="Officially Dropped","OD",IF('CLASS RECORD'!EX58="In Progress","IP",'CLASS RECORD'!EW58)))))</f>
        <v>0</v>
      </c>
      <c r="I95" s="132"/>
      <c r="J95" s="132"/>
      <c r="K95" s="132"/>
    </row>
    <row r="96" spans="1:11" s="20" customFormat="1" ht="17.25" customHeight="1" x14ac:dyDescent="0.3">
      <c r="A96" s="118"/>
      <c r="B96" s="147"/>
      <c r="C96" s="146"/>
      <c r="D96" s="147"/>
      <c r="E96" s="118"/>
      <c r="F96" s="118"/>
      <c r="G96" s="118"/>
      <c r="H96" s="118"/>
      <c r="I96" s="118"/>
      <c r="J96" s="118"/>
      <c r="K96" s="118"/>
    </row>
    <row r="97" spans="1:19" s="20" customFormat="1" ht="17.25" customHeight="1" x14ac:dyDescent="0.3">
      <c r="A97" s="118"/>
      <c r="B97" s="147"/>
      <c r="C97" s="146"/>
      <c r="D97" s="147"/>
      <c r="E97" s="118"/>
      <c r="F97" s="118"/>
      <c r="G97" s="118"/>
      <c r="H97" s="118"/>
      <c r="I97" s="118"/>
      <c r="J97" s="118"/>
      <c r="K97" s="118"/>
      <c r="M97" s="26"/>
      <c r="N97" s="27"/>
      <c r="P97" s="28"/>
      <c r="Q97" s="28"/>
    </row>
    <row r="98" spans="1:19" s="20" customFormat="1" ht="17.25" customHeight="1" x14ac:dyDescent="0.3">
      <c r="A98" s="137"/>
      <c r="B98" s="138" t="s">
        <v>24</v>
      </c>
      <c r="C98" s="177" t="s">
        <v>62</v>
      </c>
      <c r="D98" s="140"/>
      <c r="E98" s="141"/>
      <c r="F98" s="141"/>
      <c r="G98" s="142">
        <f>COUNTIF('CLASS RECORD'!$EX$10:$EX$98,"Passed")</f>
        <v>38</v>
      </c>
      <c r="H98" s="143"/>
      <c r="I98" s="141" t="s">
        <v>129</v>
      </c>
      <c r="J98" s="141"/>
      <c r="K98" s="143"/>
      <c r="M98" s="26"/>
      <c r="N98" s="27"/>
      <c r="P98" s="28"/>
      <c r="Q98" s="28"/>
    </row>
    <row r="99" spans="1:19" s="20" customFormat="1" ht="17.25" customHeight="1" x14ac:dyDescent="0.3">
      <c r="A99" s="144"/>
      <c r="B99" s="145" t="s">
        <v>75</v>
      </c>
      <c r="C99" s="153" t="s">
        <v>63</v>
      </c>
      <c r="D99" s="147"/>
      <c r="E99" s="118"/>
      <c r="F99" s="118"/>
      <c r="G99" s="142">
        <f>COUNTIF('CLASS RECORD'!$EX$10:$EX$98,"FAILED")</f>
        <v>0</v>
      </c>
      <c r="H99" s="148"/>
      <c r="I99" s="118"/>
      <c r="J99" s="118"/>
      <c r="K99" s="148"/>
      <c r="M99" s="28"/>
      <c r="N99" s="27"/>
      <c r="O99" s="302"/>
      <c r="P99" s="302"/>
      <c r="Q99" s="302"/>
      <c r="R99" s="302"/>
      <c r="S99" s="302"/>
    </row>
    <row r="100" spans="1:19" s="20" customFormat="1" ht="17.25" customHeight="1" x14ac:dyDescent="0.3">
      <c r="A100" s="144"/>
      <c r="B100" s="149" t="s">
        <v>76</v>
      </c>
      <c r="C100" s="178" t="s">
        <v>64</v>
      </c>
      <c r="D100" s="147"/>
      <c r="E100" s="118"/>
      <c r="F100" s="118"/>
      <c r="G100" s="151">
        <f>COUNTIF('CLASS RECORD'!$EX$10:$EX$98,"Incomplete")</f>
        <v>0</v>
      </c>
      <c r="H100" s="148"/>
      <c r="I100" s="118"/>
      <c r="J100" s="118"/>
      <c r="K100" s="148"/>
      <c r="M100" s="28"/>
      <c r="N100" s="27"/>
      <c r="O100" s="299"/>
      <c r="P100" s="299"/>
      <c r="Q100" s="299"/>
      <c r="R100" s="299"/>
      <c r="S100" s="299"/>
    </row>
    <row r="101" spans="1:19" s="20" customFormat="1" ht="17.25" customHeight="1" x14ac:dyDescent="0.3">
      <c r="A101" s="144"/>
      <c r="B101" s="149" t="s">
        <v>77</v>
      </c>
      <c r="C101" s="153" t="s">
        <v>65</v>
      </c>
      <c r="D101" s="147"/>
      <c r="E101" s="118"/>
      <c r="F101" s="118"/>
      <c r="G101" s="151">
        <f>COUNTIF('CLASS RECORD'!$EX$10:$EX$98,"Dropped")+ COUNTIF('CLASS RECORD'!$EX$10:$EX$98,"Officially Dropped")</f>
        <v>0</v>
      </c>
      <c r="H101" s="148"/>
      <c r="I101" s="118"/>
      <c r="J101" s="118"/>
      <c r="K101" s="148"/>
      <c r="M101" s="28"/>
      <c r="N101" s="27"/>
      <c r="O101" s="302"/>
      <c r="P101" s="302"/>
      <c r="Q101" s="302"/>
      <c r="R101" s="302"/>
      <c r="S101" s="302"/>
    </row>
    <row r="102" spans="1:19" s="20" customFormat="1" ht="17.25" customHeight="1" x14ac:dyDescent="0.3">
      <c r="A102" s="144"/>
      <c r="B102" s="149" t="s">
        <v>78</v>
      </c>
      <c r="C102" s="118" t="s">
        <v>134</v>
      </c>
      <c r="D102" s="118"/>
      <c r="E102" s="118"/>
      <c r="F102" s="118"/>
      <c r="G102" s="152">
        <f>COUNTIF('CLASS RECORD'!$EX$10:$EX$98,"In Progress")</f>
        <v>0</v>
      </c>
      <c r="H102" s="148"/>
      <c r="I102" s="118"/>
      <c r="J102" s="118"/>
      <c r="K102" s="148"/>
      <c r="M102" s="28"/>
      <c r="O102" s="28"/>
      <c r="P102" s="28"/>
      <c r="Q102" s="28"/>
    </row>
    <row r="103" spans="1:19" s="20" customFormat="1" ht="17.25" customHeight="1" x14ac:dyDescent="0.3">
      <c r="A103" s="144"/>
      <c r="B103" s="149" t="s">
        <v>79</v>
      </c>
      <c r="C103" s="153" t="s">
        <v>66</v>
      </c>
      <c r="D103" s="147"/>
      <c r="E103" s="118"/>
      <c r="F103" s="118"/>
      <c r="G103" s="142">
        <f>COUNTA('CLASS RECORD'!$B$10:$B$98)</f>
        <v>38</v>
      </c>
      <c r="H103" s="148"/>
      <c r="I103" s="297" t="str">
        <f>'CLASS RECORD'!AL2</f>
        <v>JOSHUA M. TIZON</v>
      </c>
      <c r="J103" s="297"/>
      <c r="K103" s="298"/>
      <c r="L103" s="29"/>
      <c r="M103" s="28"/>
      <c r="O103" s="28"/>
      <c r="P103" s="28"/>
      <c r="Q103" s="28"/>
    </row>
    <row r="104" spans="1:19" s="20" customFormat="1" ht="17.25" customHeight="1" x14ac:dyDescent="0.3">
      <c r="A104" s="144"/>
      <c r="B104" s="149" t="s">
        <v>68</v>
      </c>
      <c r="C104" s="304" t="s">
        <v>119</v>
      </c>
      <c r="D104" s="305"/>
      <c r="E104" s="305"/>
      <c r="F104" s="305"/>
      <c r="G104" s="305"/>
      <c r="H104" s="148"/>
      <c r="I104" s="306" t="s">
        <v>67</v>
      </c>
      <c r="J104" s="307"/>
      <c r="K104" s="308"/>
      <c r="M104" s="28"/>
      <c r="N104" s="30"/>
      <c r="O104" s="31"/>
      <c r="P104" s="31"/>
      <c r="Q104" s="31"/>
    </row>
    <row r="105" spans="1:19" s="20" customFormat="1" ht="17.25" customHeight="1" x14ac:dyDescent="0.3">
      <c r="A105" s="144"/>
      <c r="B105" s="149" t="s">
        <v>69</v>
      </c>
      <c r="C105" s="304"/>
      <c r="D105" s="305"/>
      <c r="E105" s="305"/>
      <c r="F105" s="305"/>
      <c r="G105" s="305"/>
      <c r="H105" s="148"/>
      <c r="I105" s="154"/>
      <c r="J105" s="154"/>
      <c r="K105" s="155"/>
      <c r="M105" s="32"/>
      <c r="N105" s="27"/>
      <c r="O105" s="31"/>
      <c r="P105" s="31"/>
      <c r="Q105" s="31"/>
    </row>
    <row r="106" spans="1:19" s="20" customFormat="1" ht="17.25" customHeight="1" x14ac:dyDescent="0.3">
      <c r="A106" s="144"/>
      <c r="B106" s="149" t="s">
        <v>115</v>
      </c>
      <c r="C106" s="304"/>
      <c r="D106" s="305"/>
      <c r="E106" s="305"/>
      <c r="F106" s="305"/>
      <c r="G106" s="305"/>
      <c r="H106" s="148"/>
      <c r="I106" s="141" t="s">
        <v>70</v>
      </c>
      <c r="J106" s="141"/>
      <c r="K106" s="143"/>
      <c r="M106" s="32"/>
      <c r="N106" s="27"/>
      <c r="O106" s="31"/>
      <c r="P106" s="31"/>
      <c r="Q106" s="31"/>
    </row>
    <row r="107" spans="1:19" s="20" customFormat="1" ht="17.25" customHeight="1" x14ac:dyDescent="0.3">
      <c r="A107" s="144"/>
      <c r="B107" s="145" t="s">
        <v>116</v>
      </c>
      <c r="C107" s="295" t="s">
        <v>87</v>
      </c>
      <c r="D107" s="296"/>
      <c r="E107" s="296"/>
      <c r="F107" s="296"/>
      <c r="G107" s="296"/>
      <c r="H107" s="148"/>
      <c r="I107" s="118"/>
      <c r="J107" s="118"/>
      <c r="K107" s="148"/>
      <c r="M107" s="32"/>
    </row>
    <row r="108" spans="1:19" s="20" customFormat="1" ht="17.25" customHeight="1" x14ac:dyDescent="0.3">
      <c r="A108" s="144"/>
      <c r="B108" s="145" t="s">
        <v>117</v>
      </c>
      <c r="C108" s="295"/>
      <c r="D108" s="296"/>
      <c r="E108" s="296"/>
      <c r="F108" s="296"/>
      <c r="G108" s="296"/>
      <c r="H108" s="148"/>
      <c r="I108" s="118"/>
      <c r="J108" s="118"/>
      <c r="K108" s="148"/>
      <c r="M108" s="32"/>
    </row>
    <row r="109" spans="1:19" s="20" customFormat="1" ht="17.25" customHeight="1" x14ac:dyDescent="0.3">
      <c r="A109" s="144"/>
      <c r="B109" s="149" t="s">
        <v>118</v>
      </c>
      <c r="C109" s="144"/>
      <c r="D109" s="118"/>
      <c r="E109" s="118"/>
      <c r="F109" s="118"/>
      <c r="G109" s="156">
        <v>1</v>
      </c>
      <c r="H109" s="148"/>
      <c r="I109" s="118"/>
      <c r="J109" s="118"/>
      <c r="K109" s="148"/>
      <c r="L109" s="29"/>
      <c r="M109" s="32"/>
      <c r="N109" s="27"/>
      <c r="P109" s="28"/>
      <c r="Q109" s="28"/>
    </row>
    <row r="110" spans="1:19" s="20" customFormat="1" ht="17.25" customHeight="1" x14ac:dyDescent="0.3">
      <c r="A110" s="144"/>
      <c r="B110" s="149" t="s">
        <v>71</v>
      </c>
      <c r="C110" s="144"/>
      <c r="D110" s="118"/>
      <c r="E110" s="118"/>
      <c r="F110" s="118"/>
      <c r="G110" s="118"/>
      <c r="H110" s="148"/>
      <c r="I110" s="118"/>
      <c r="J110" s="118"/>
      <c r="K110" s="148"/>
      <c r="M110" s="28"/>
      <c r="N110" s="30"/>
      <c r="O110" s="33"/>
      <c r="P110" s="28"/>
      <c r="Q110" s="28"/>
    </row>
    <row r="111" spans="1:19" s="20" customFormat="1" ht="17.25" customHeight="1" x14ac:dyDescent="0.3">
      <c r="A111" s="144"/>
      <c r="B111" s="149" t="s">
        <v>72</v>
      </c>
      <c r="C111" s="158" t="s">
        <v>120</v>
      </c>
      <c r="D111" s="147"/>
      <c r="E111" s="118"/>
      <c r="F111" s="118"/>
      <c r="G111" s="118"/>
      <c r="H111" s="148"/>
      <c r="I111" s="297" t="str">
        <f>'CLASS RECORD'!AC2</f>
        <v>JOY G. BEA</v>
      </c>
      <c r="J111" s="297"/>
      <c r="K111" s="298"/>
      <c r="M111" s="28"/>
      <c r="N111" s="27"/>
      <c r="O111" s="299"/>
      <c r="P111" s="299"/>
      <c r="Q111" s="299"/>
      <c r="R111" s="299"/>
      <c r="S111" s="299"/>
    </row>
    <row r="112" spans="1:19" s="20" customFormat="1" ht="17.25" customHeight="1" x14ac:dyDescent="0.3">
      <c r="A112" s="144"/>
      <c r="B112" s="146" t="s">
        <v>73</v>
      </c>
      <c r="C112" s="158" t="s">
        <v>122</v>
      </c>
      <c r="D112" s="147"/>
      <c r="E112" s="118"/>
      <c r="F112" s="118"/>
      <c r="G112" s="118"/>
      <c r="H112" s="148"/>
      <c r="I112" s="300" t="s">
        <v>123</v>
      </c>
      <c r="J112" s="300"/>
      <c r="K112" s="301"/>
      <c r="M112" s="28"/>
      <c r="N112" s="27"/>
      <c r="O112" s="302"/>
      <c r="P112" s="302"/>
      <c r="Q112" s="302"/>
      <c r="R112" s="302"/>
      <c r="S112" s="302"/>
    </row>
    <row r="113" spans="1:11" s="20" customFormat="1" ht="17.25" customHeight="1" x14ac:dyDescent="0.3">
      <c r="A113" s="159"/>
      <c r="B113" s="160" t="s">
        <v>127</v>
      </c>
      <c r="C113" s="179" t="s">
        <v>26</v>
      </c>
      <c r="D113" s="161"/>
      <c r="E113" s="161"/>
      <c r="F113" s="161"/>
      <c r="G113" s="161"/>
      <c r="H113" s="162"/>
      <c r="I113" s="163"/>
      <c r="J113" s="164"/>
      <c r="K113" s="165"/>
    </row>
    <row r="114" spans="1:11" s="25" customFormat="1" ht="17.25" customHeight="1" x14ac:dyDescent="0.3">
      <c r="A114" s="166"/>
      <c r="B114" s="139"/>
      <c r="C114" s="139"/>
      <c r="D114" s="139"/>
      <c r="E114" s="139"/>
      <c r="F114" s="139"/>
      <c r="G114" s="139"/>
      <c r="H114" s="167"/>
      <c r="I114" s="168"/>
      <c r="J114" s="140"/>
      <c r="K114" s="140"/>
    </row>
    <row r="115" spans="1:11" s="20" customFormat="1" ht="17.25" customHeight="1" x14ac:dyDescent="0.3">
      <c r="A115" s="169"/>
      <c r="B115" s="146"/>
      <c r="C115" s="146"/>
      <c r="D115" s="146"/>
      <c r="E115" s="146"/>
      <c r="F115" s="146"/>
      <c r="G115" s="146"/>
      <c r="H115" s="170"/>
      <c r="I115" s="171"/>
      <c r="J115" s="147"/>
      <c r="K115" s="147"/>
    </row>
    <row r="116" spans="1:11" s="20" customFormat="1" ht="17.25" customHeight="1" x14ac:dyDescent="0.3">
      <c r="A116" s="169"/>
      <c r="B116" s="146"/>
      <c r="C116" s="146"/>
      <c r="D116" s="146"/>
      <c r="E116" s="146"/>
      <c r="F116" s="146"/>
      <c r="G116" s="146"/>
      <c r="H116" s="170"/>
      <c r="I116" s="171"/>
      <c r="J116" s="147"/>
      <c r="K116" s="147"/>
    </row>
    <row r="117" spans="1:11" s="20" customFormat="1" ht="17.25" customHeight="1" x14ac:dyDescent="0.3">
      <c r="A117" s="169"/>
      <c r="B117" s="146"/>
      <c r="C117" s="146"/>
      <c r="D117" s="146"/>
      <c r="E117" s="146"/>
      <c r="F117" s="146"/>
      <c r="G117" s="146"/>
      <c r="H117" s="170"/>
      <c r="I117" s="171"/>
      <c r="J117" s="147"/>
      <c r="K117" s="147"/>
    </row>
    <row r="118" spans="1:11" s="20" customFormat="1" ht="17.25" customHeight="1" x14ac:dyDescent="0.3">
      <c r="A118" s="169"/>
      <c r="B118" s="146"/>
      <c r="C118" s="146"/>
      <c r="D118" s="146"/>
      <c r="E118" s="146"/>
      <c r="F118" s="146"/>
      <c r="G118" s="146"/>
      <c r="H118" s="170"/>
      <c r="I118" s="171"/>
      <c r="J118" s="147"/>
      <c r="K118" s="147"/>
    </row>
    <row r="119" spans="1:11" s="20" customFormat="1" ht="17.25" customHeight="1" x14ac:dyDescent="0.3">
      <c r="A119" s="169"/>
      <c r="B119" s="146"/>
      <c r="C119" s="146"/>
      <c r="D119" s="146"/>
      <c r="E119" s="146"/>
      <c r="F119" s="146"/>
      <c r="G119" s="146"/>
      <c r="H119" s="170"/>
      <c r="I119" s="171"/>
      <c r="J119" s="147"/>
      <c r="K119" s="147"/>
    </row>
    <row r="120" spans="1:11" s="20" customFormat="1" ht="17.25" customHeight="1" x14ac:dyDescent="0.3">
      <c r="A120" s="169"/>
      <c r="B120" s="146"/>
      <c r="C120" s="146"/>
      <c r="D120" s="146"/>
      <c r="E120" s="146"/>
      <c r="F120" s="146"/>
      <c r="G120" s="146"/>
      <c r="H120" s="170"/>
      <c r="I120" s="171"/>
      <c r="J120" s="147"/>
      <c r="K120" s="147"/>
    </row>
    <row r="121" spans="1:11" ht="17.25" customHeight="1" x14ac:dyDescent="0.3">
      <c r="A121" s="326" t="s">
        <v>25</v>
      </c>
      <c r="B121" s="327"/>
      <c r="C121" s="327"/>
      <c r="D121" s="328"/>
      <c r="E121" s="335" t="s">
        <v>28</v>
      </c>
      <c r="F121" s="336"/>
      <c r="G121" s="336"/>
      <c r="H121" s="336"/>
      <c r="I121" s="337"/>
      <c r="J121" s="348" t="s">
        <v>113</v>
      </c>
      <c r="K121" s="348"/>
    </row>
    <row r="122" spans="1:11" ht="17.25" customHeight="1" x14ac:dyDescent="0.3">
      <c r="A122" s="329"/>
      <c r="B122" s="330"/>
      <c r="C122" s="330"/>
      <c r="D122" s="331"/>
      <c r="E122" s="338"/>
      <c r="F122" s="339"/>
      <c r="G122" s="339"/>
      <c r="H122" s="339"/>
      <c r="I122" s="340"/>
      <c r="J122" s="348"/>
      <c r="K122" s="348"/>
    </row>
    <row r="123" spans="1:11" ht="17.25" customHeight="1" x14ac:dyDescent="0.3">
      <c r="A123" s="329"/>
      <c r="B123" s="330"/>
      <c r="C123" s="330"/>
      <c r="D123" s="331"/>
      <c r="E123" s="338"/>
      <c r="F123" s="339"/>
      <c r="G123" s="339"/>
      <c r="H123" s="339"/>
      <c r="I123" s="340"/>
      <c r="J123" s="348"/>
      <c r="K123" s="348"/>
    </row>
    <row r="124" spans="1:11" ht="17.25" customHeight="1" x14ac:dyDescent="0.3">
      <c r="A124" s="332"/>
      <c r="B124" s="333"/>
      <c r="C124" s="333"/>
      <c r="D124" s="334"/>
      <c r="E124" s="341"/>
      <c r="F124" s="342"/>
      <c r="G124" s="342"/>
      <c r="H124" s="342"/>
      <c r="I124" s="343"/>
      <c r="J124" s="348"/>
      <c r="K124" s="348"/>
    </row>
    <row r="125" spans="1:11" s="20" customFormat="1" ht="17.25" customHeight="1" x14ac:dyDescent="0.3">
      <c r="A125" s="315" t="s">
        <v>121</v>
      </c>
      <c r="B125" s="316"/>
      <c r="C125" s="316"/>
      <c r="D125" s="317"/>
      <c r="E125" s="315" t="s">
        <v>124</v>
      </c>
      <c r="F125" s="316"/>
      <c r="G125" s="316"/>
      <c r="H125" s="316"/>
      <c r="I125" s="317"/>
      <c r="J125" s="315" t="s">
        <v>74</v>
      </c>
      <c r="K125" s="317"/>
    </row>
    <row r="126" spans="1:11" s="20" customFormat="1" ht="17.25" customHeight="1" x14ac:dyDescent="0.3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</row>
    <row r="127" spans="1:11" s="20" customFormat="1" ht="17.25" customHeight="1" x14ac:dyDescent="0.3">
      <c r="A127" s="115" t="s">
        <v>49</v>
      </c>
      <c r="B127" s="116"/>
      <c r="C127" s="115" t="s">
        <v>50</v>
      </c>
      <c r="D127" s="115"/>
      <c r="E127" s="116"/>
      <c r="F127" s="116"/>
      <c r="G127" s="116"/>
      <c r="H127" s="115" t="s">
        <v>53</v>
      </c>
      <c r="I127" s="116"/>
      <c r="J127" s="117" t="s">
        <v>126</v>
      </c>
      <c r="K127" s="118"/>
    </row>
    <row r="128" spans="1:11" s="20" customFormat="1" ht="17.25" customHeight="1" x14ac:dyDescent="0.3">
      <c r="A128" s="115" t="s">
        <v>47</v>
      </c>
      <c r="B128" s="116"/>
      <c r="C128" s="119"/>
      <c r="D128" s="115"/>
      <c r="E128" s="116"/>
      <c r="F128" s="116"/>
      <c r="G128" s="116"/>
      <c r="H128" s="115" t="s">
        <v>125</v>
      </c>
      <c r="I128" s="116"/>
      <c r="J128" s="116"/>
      <c r="K128" s="118"/>
    </row>
    <row r="129" spans="1:11" s="20" customFormat="1" ht="17.25" customHeight="1" x14ac:dyDescent="0.3">
      <c r="A129" s="115"/>
      <c r="B129" s="116"/>
      <c r="C129" s="119"/>
      <c r="D129" s="115"/>
      <c r="E129" s="116"/>
      <c r="F129" s="116"/>
      <c r="G129" s="116"/>
      <c r="H129" s="115"/>
      <c r="I129" s="116"/>
      <c r="J129" s="116"/>
      <c r="K129" s="118"/>
    </row>
    <row r="130" spans="1:11" s="20" customFormat="1" ht="17.25" customHeight="1" x14ac:dyDescent="0.3">
      <c r="A130" s="320" t="s">
        <v>10</v>
      </c>
      <c r="B130" s="320" t="s">
        <v>11</v>
      </c>
      <c r="C130" s="320" t="s">
        <v>27</v>
      </c>
      <c r="D130" s="322" t="s">
        <v>15</v>
      </c>
      <c r="E130" s="323"/>
      <c r="F130" s="120" t="s">
        <v>16</v>
      </c>
      <c r="G130" s="120" t="s">
        <v>17</v>
      </c>
      <c r="H130" s="121" t="s">
        <v>18</v>
      </c>
      <c r="I130" s="120" t="s">
        <v>19</v>
      </c>
      <c r="J130" s="120" t="s">
        <v>20</v>
      </c>
      <c r="K130" s="124" t="s">
        <v>21</v>
      </c>
    </row>
    <row r="131" spans="1:11" s="20" customFormat="1" ht="17.25" customHeight="1" x14ac:dyDescent="0.3">
      <c r="A131" s="321"/>
      <c r="B131" s="321"/>
      <c r="C131" s="321"/>
      <c r="D131" s="324"/>
      <c r="E131" s="325"/>
      <c r="F131" s="122" t="s">
        <v>22</v>
      </c>
      <c r="G131" s="122" t="s">
        <v>22</v>
      </c>
      <c r="H131" s="123" t="s">
        <v>14</v>
      </c>
      <c r="I131" s="122" t="s">
        <v>14</v>
      </c>
      <c r="J131" s="122" t="s">
        <v>21</v>
      </c>
      <c r="K131" s="124" t="s">
        <v>23</v>
      </c>
    </row>
    <row r="132" spans="1:11" s="20" customFormat="1" ht="17.25" customHeight="1" x14ac:dyDescent="0.3">
      <c r="A132" s="125">
        <v>51</v>
      </c>
      <c r="B132" s="126"/>
      <c r="C132" s="126"/>
      <c r="D132" s="293"/>
      <c r="E132" s="294"/>
      <c r="F132" s="127"/>
      <c r="G132" s="127"/>
      <c r="H132" s="128"/>
      <c r="I132" s="130"/>
      <c r="J132" s="130"/>
      <c r="K132" s="130"/>
    </row>
    <row r="133" spans="1:11" s="20" customFormat="1" ht="17.25" customHeight="1" x14ac:dyDescent="0.3">
      <c r="A133" s="125">
        <v>52</v>
      </c>
      <c r="B133" s="126"/>
      <c r="C133" s="126"/>
      <c r="D133" s="293"/>
      <c r="E133" s="294"/>
      <c r="F133" s="127"/>
      <c r="G133" s="127"/>
      <c r="H133" s="128"/>
      <c r="I133" s="131"/>
      <c r="J133" s="131"/>
      <c r="K133" s="131"/>
    </row>
    <row r="134" spans="1:11" s="20" customFormat="1" ht="17.25" customHeight="1" x14ac:dyDescent="0.3">
      <c r="A134" s="125">
        <v>53</v>
      </c>
      <c r="B134" s="126"/>
      <c r="C134" s="126"/>
      <c r="D134" s="293"/>
      <c r="E134" s="294"/>
      <c r="F134" s="127"/>
      <c r="G134" s="127"/>
      <c r="H134" s="128"/>
      <c r="I134" s="131"/>
      <c r="J134" s="131"/>
      <c r="K134" s="131"/>
    </row>
    <row r="135" spans="1:11" s="20" customFormat="1" ht="17.25" customHeight="1" x14ac:dyDescent="0.3">
      <c r="A135" s="125">
        <v>54</v>
      </c>
      <c r="B135" s="126"/>
      <c r="C135" s="126"/>
      <c r="D135" s="293"/>
      <c r="E135" s="294"/>
      <c r="F135" s="127"/>
      <c r="G135" s="127"/>
      <c r="H135" s="128"/>
      <c r="I135" s="131"/>
      <c r="J135" s="131"/>
      <c r="K135" s="131"/>
    </row>
    <row r="136" spans="1:11" s="20" customFormat="1" ht="17.25" customHeight="1" x14ac:dyDescent="0.3">
      <c r="A136" s="125">
        <v>55</v>
      </c>
      <c r="B136" s="126"/>
      <c r="C136" s="126"/>
      <c r="D136" s="293"/>
      <c r="E136" s="294"/>
      <c r="F136" s="127"/>
      <c r="G136" s="127"/>
      <c r="H136" s="128"/>
      <c r="I136" s="131"/>
      <c r="J136" s="131"/>
      <c r="K136" s="131"/>
    </row>
    <row r="137" spans="1:11" s="20" customFormat="1" ht="17.25" customHeight="1" x14ac:dyDescent="0.3">
      <c r="A137" s="125">
        <v>56</v>
      </c>
      <c r="B137" s="126"/>
      <c r="C137" s="126"/>
      <c r="D137" s="293"/>
      <c r="E137" s="294"/>
      <c r="F137" s="127"/>
      <c r="G137" s="127"/>
      <c r="H137" s="128"/>
      <c r="I137" s="131"/>
      <c r="J137" s="131"/>
      <c r="K137" s="131"/>
    </row>
    <row r="138" spans="1:11" s="20" customFormat="1" ht="17.25" customHeight="1" x14ac:dyDescent="0.3">
      <c r="A138" s="125">
        <v>57</v>
      </c>
      <c r="B138" s="126"/>
      <c r="C138" s="126"/>
      <c r="D138" s="293"/>
      <c r="E138" s="294"/>
      <c r="F138" s="127"/>
      <c r="G138" s="127"/>
      <c r="H138" s="128"/>
      <c r="I138" s="131"/>
      <c r="J138" s="131"/>
      <c r="K138" s="131"/>
    </row>
    <row r="139" spans="1:11" s="20" customFormat="1" ht="17.25" customHeight="1" x14ac:dyDescent="0.3">
      <c r="A139" s="125">
        <v>58</v>
      </c>
      <c r="B139" s="126"/>
      <c r="C139" s="126"/>
      <c r="D139" s="293"/>
      <c r="E139" s="294"/>
      <c r="F139" s="127"/>
      <c r="G139" s="127"/>
      <c r="H139" s="128"/>
      <c r="I139" s="131"/>
      <c r="J139" s="131"/>
      <c r="K139" s="131"/>
    </row>
    <row r="140" spans="1:11" s="20" customFormat="1" ht="17.25" customHeight="1" x14ac:dyDescent="0.3">
      <c r="A140" s="125">
        <v>59</v>
      </c>
      <c r="B140" s="126"/>
      <c r="C140" s="126"/>
      <c r="D140" s="293"/>
      <c r="E140" s="294"/>
      <c r="F140" s="127"/>
      <c r="G140" s="127"/>
      <c r="H140" s="128"/>
      <c r="I140" s="131"/>
      <c r="J140" s="131"/>
      <c r="K140" s="131"/>
    </row>
    <row r="141" spans="1:11" s="20" customFormat="1" ht="17.25" customHeight="1" x14ac:dyDescent="0.3">
      <c r="A141" s="125">
        <v>60</v>
      </c>
      <c r="B141" s="126"/>
      <c r="C141" s="126"/>
      <c r="D141" s="293"/>
      <c r="E141" s="294"/>
      <c r="F141" s="127"/>
      <c r="G141" s="127"/>
      <c r="H141" s="128"/>
      <c r="I141" s="131"/>
      <c r="J141" s="131"/>
      <c r="K141" s="131"/>
    </row>
    <row r="142" spans="1:11" s="20" customFormat="1" ht="17.25" customHeight="1" x14ac:dyDescent="0.3">
      <c r="A142" s="125">
        <v>61</v>
      </c>
      <c r="B142" s="126"/>
      <c r="C142" s="126"/>
      <c r="D142" s="293"/>
      <c r="E142" s="294"/>
      <c r="F142" s="127"/>
      <c r="G142" s="127"/>
      <c r="H142" s="128"/>
      <c r="I142" s="131"/>
      <c r="J142" s="131"/>
      <c r="K142" s="131"/>
    </row>
    <row r="143" spans="1:11" s="20" customFormat="1" ht="17.25" customHeight="1" x14ac:dyDescent="0.3">
      <c r="A143" s="125">
        <v>62</v>
      </c>
      <c r="B143" s="126"/>
      <c r="C143" s="126"/>
      <c r="D143" s="293"/>
      <c r="E143" s="294"/>
      <c r="F143" s="127"/>
      <c r="G143" s="127"/>
      <c r="H143" s="128"/>
      <c r="I143" s="131"/>
      <c r="J143" s="131"/>
      <c r="K143" s="131"/>
    </row>
    <row r="144" spans="1:11" s="20" customFormat="1" ht="17.25" customHeight="1" x14ac:dyDescent="0.3">
      <c r="A144" s="125">
        <v>63</v>
      </c>
      <c r="B144" s="126"/>
      <c r="C144" s="126"/>
      <c r="D144" s="293"/>
      <c r="E144" s="294"/>
      <c r="F144" s="127"/>
      <c r="G144" s="127"/>
      <c r="H144" s="128"/>
      <c r="I144" s="180"/>
      <c r="J144" s="131"/>
      <c r="K144" s="131"/>
    </row>
    <row r="145" spans="1:19" s="20" customFormat="1" ht="17.25" customHeight="1" x14ac:dyDescent="0.3">
      <c r="A145" s="125">
        <v>64</v>
      </c>
      <c r="B145" s="126"/>
      <c r="C145" s="126"/>
      <c r="D145" s="293"/>
      <c r="E145" s="294"/>
      <c r="F145" s="127"/>
      <c r="G145" s="127"/>
      <c r="H145" s="128"/>
      <c r="I145" s="180"/>
      <c r="J145" s="131"/>
      <c r="K145" s="131"/>
    </row>
    <row r="146" spans="1:19" s="20" customFormat="1" ht="17.25" customHeight="1" x14ac:dyDescent="0.3">
      <c r="A146" s="125">
        <v>65</v>
      </c>
      <c r="B146" s="126"/>
      <c r="C146" s="126"/>
      <c r="D146" s="293"/>
      <c r="E146" s="294"/>
      <c r="F146" s="127"/>
      <c r="G146" s="127"/>
      <c r="H146" s="128"/>
      <c r="I146" s="131"/>
      <c r="J146" s="131"/>
      <c r="K146" s="131"/>
    </row>
    <row r="147" spans="1:19" s="20" customFormat="1" ht="17.25" customHeight="1" x14ac:dyDescent="0.3">
      <c r="A147" s="125">
        <v>66</v>
      </c>
      <c r="B147" s="126"/>
      <c r="C147" s="126"/>
      <c r="D147" s="293"/>
      <c r="E147" s="294"/>
      <c r="F147" s="127"/>
      <c r="G147" s="127"/>
      <c r="H147" s="128"/>
      <c r="I147" s="131"/>
      <c r="J147" s="131"/>
      <c r="K147" s="131"/>
    </row>
    <row r="148" spans="1:19" s="20" customFormat="1" ht="17.25" customHeight="1" x14ac:dyDescent="0.3">
      <c r="A148" s="125">
        <v>67</v>
      </c>
      <c r="B148" s="126"/>
      <c r="C148" s="126"/>
      <c r="D148" s="293"/>
      <c r="E148" s="294"/>
      <c r="F148" s="127"/>
      <c r="G148" s="127"/>
      <c r="H148" s="128"/>
      <c r="I148" s="131"/>
      <c r="J148" s="131"/>
      <c r="K148" s="131"/>
    </row>
    <row r="149" spans="1:19" s="20" customFormat="1" ht="17.25" customHeight="1" x14ac:dyDescent="0.3">
      <c r="A149" s="125">
        <v>68</v>
      </c>
      <c r="B149" s="126"/>
      <c r="C149" s="126"/>
      <c r="D149" s="293"/>
      <c r="E149" s="294"/>
      <c r="F149" s="127"/>
      <c r="G149" s="127"/>
      <c r="H149" s="128"/>
      <c r="I149" s="131"/>
      <c r="J149" s="131"/>
      <c r="K149" s="131"/>
    </row>
    <row r="150" spans="1:19" s="20" customFormat="1" ht="17.25" customHeight="1" x14ac:dyDescent="0.3">
      <c r="A150" s="125">
        <v>69</v>
      </c>
      <c r="B150" s="126"/>
      <c r="C150" s="126"/>
      <c r="D150" s="293"/>
      <c r="E150" s="294"/>
      <c r="F150" s="127"/>
      <c r="G150" s="127"/>
      <c r="H150" s="128"/>
      <c r="I150" s="131"/>
      <c r="J150" s="131"/>
      <c r="K150" s="131"/>
    </row>
    <row r="151" spans="1:19" s="20" customFormat="1" ht="17.25" customHeight="1" x14ac:dyDescent="0.3">
      <c r="A151" s="125">
        <v>70</v>
      </c>
      <c r="B151" s="126"/>
      <c r="C151" s="126"/>
      <c r="D151" s="293"/>
      <c r="E151" s="294"/>
      <c r="F151" s="127"/>
      <c r="G151" s="127"/>
      <c r="H151" s="128"/>
      <c r="I151" s="131"/>
      <c r="J151" s="131"/>
      <c r="K151" s="131"/>
    </row>
    <row r="152" spans="1:19" s="20" customFormat="1" ht="17.25" customHeight="1" x14ac:dyDescent="0.3">
      <c r="A152" s="125">
        <v>71</v>
      </c>
      <c r="B152" s="126"/>
      <c r="C152" s="126"/>
      <c r="D152" s="293"/>
      <c r="E152" s="294"/>
      <c r="F152" s="127"/>
      <c r="G152" s="127"/>
      <c r="H152" s="128"/>
      <c r="I152" s="131"/>
      <c r="J152" s="131"/>
      <c r="K152" s="131"/>
    </row>
    <row r="153" spans="1:19" s="20" customFormat="1" ht="17.25" customHeight="1" x14ac:dyDescent="0.3">
      <c r="A153" s="125">
        <v>72</v>
      </c>
      <c r="B153" s="126"/>
      <c r="C153" s="126"/>
      <c r="D153" s="293"/>
      <c r="E153" s="294"/>
      <c r="F153" s="127"/>
      <c r="G153" s="127"/>
      <c r="H153" s="128"/>
      <c r="I153" s="131"/>
      <c r="J153" s="131"/>
      <c r="K153" s="131"/>
    </row>
    <row r="154" spans="1:19" s="20" customFormat="1" ht="17.25" customHeight="1" x14ac:dyDescent="0.3">
      <c r="A154" s="125">
        <v>73</v>
      </c>
      <c r="B154" s="126"/>
      <c r="C154" s="126"/>
      <c r="D154" s="293"/>
      <c r="E154" s="294"/>
      <c r="F154" s="127"/>
      <c r="G154" s="127"/>
      <c r="H154" s="128"/>
      <c r="I154" s="131"/>
      <c r="J154" s="131"/>
      <c r="K154" s="131"/>
    </row>
    <row r="155" spans="1:19" s="20" customFormat="1" ht="17.25" customHeight="1" x14ac:dyDescent="0.3">
      <c r="A155" s="125">
        <v>74</v>
      </c>
      <c r="B155" s="126"/>
      <c r="C155" s="126"/>
      <c r="D155" s="293"/>
      <c r="E155" s="294"/>
      <c r="F155" s="127"/>
      <c r="G155" s="127"/>
      <c r="H155" s="128"/>
      <c r="I155" s="131"/>
      <c r="J155" s="131"/>
      <c r="K155" s="131"/>
    </row>
    <row r="156" spans="1:19" s="20" customFormat="1" ht="17.25" customHeight="1" x14ac:dyDescent="0.3">
      <c r="A156" s="125">
        <v>75</v>
      </c>
      <c r="B156" s="126"/>
      <c r="C156" s="126"/>
      <c r="D156" s="293"/>
      <c r="E156" s="294"/>
      <c r="F156" s="127"/>
      <c r="G156" s="127"/>
      <c r="H156" s="128"/>
      <c r="I156" s="132"/>
      <c r="J156" s="132"/>
      <c r="K156" s="132"/>
    </row>
    <row r="157" spans="1:19" s="20" customFormat="1" ht="17.25" customHeight="1" x14ac:dyDescent="0.3">
      <c r="A157" s="181"/>
      <c r="B157" s="303"/>
      <c r="C157" s="303"/>
      <c r="D157" s="303"/>
      <c r="E157" s="303"/>
      <c r="F157" s="303"/>
      <c r="G157" s="303"/>
      <c r="H157" s="303"/>
      <c r="I157" s="303"/>
      <c r="J157" s="303"/>
      <c r="K157" s="303"/>
    </row>
    <row r="158" spans="1:19" s="20" customFormat="1" ht="17.25" customHeight="1" x14ac:dyDescent="0.3">
      <c r="A158" s="118"/>
      <c r="B158" s="147"/>
      <c r="C158" s="146"/>
      <c r="D158" s="147"/>
      <c r="E158" s="118"/>
      <c r="F158" s="118"/>
      <c r="G158" s="118"/>
      <c r="H158" s="118"/>
      <c r="I158" s="118"/>
      <c r="J158" s="118"/>
      <c r="K158" s="118"/>
      <c r="M158" s="26"/>
      <c r="N158" s="27"/>
      <c r="P158" s="28"/>
      <c r="Q158" s="28"/>
    </row>
    <row r="159" spans="1:19" s="20" customFormat="1" ht="17.25" customHeight="1" x14ac:dyDescent="0.3">
      <c r="A159" s="137"/>
      <c r="B159" s="138" t="s">
        <v>24</v>
      </c>
      <c r="C159" s="177" t="s">
        <v>62</v>
      </c>
      <c r="D159" s="140"/>
      <c r="E159" s="141"/>
      <c r="F159" s="141"/>
      <c r="G159" s="142">
        <f>COUNTIF('CLASS RECORD'!$EX$10:$EX$98,"Passed")</f>
        <v>38</v>
      </c>
      <c r="H159" s="143"/>
      <c r="I159" s="141" t="s">
        <v>129</v>
      </c>
      <c r="J159" s="141"/>
      <c r="K159" s="143"/>
      <c r="M159" s="26"/>
      <c r="N159" s="27"/>
      <c r="P159" s="28"/>
      <c r="Q159" s="28"/>
    </row>
    <row r="160" spans="1:19" s="20" customFormat="1" ht="17.25" customHeight="1" x14ac:dyDescent="0.3">
      <c r="A160" s="144"/>
      <c r="B160" s="145" t="s">
        <v>75</v>
      </c>
      <c r="C160" s="153" t="s">
        <v>63</v>
      </c>
      <c r="D160" s="147"/>
      <c r="E160" s="118"/>
      <c r="F160" s="118"/>
      <c r="G160" s="142">
        <f>COUNTIF('CLASS RECORD'!$EX$10:$EX$98,"FAILED")</f>
        <v>0</v>
      </c>
      <c r="H160" s="148"/>
      <c r="I160" s="118"/>
      <c r="J160" s="118"/>
      <c r="K160" s="148"/>
      <c r="M160" s="28"/>
      <c r="N160" s="27"/>
      <c r="O160" s="302"/>
      <c r="P160" s="302"/>
      <c r="Q160" s="302"/>
      <c r="R160" s="302"/>
      <c r="S160" s="302"/>
    </row>
    <row r="161" spans="1:19" s="20" customFormat="1" ht="17.25" customHeight="1" x14ac:dyDescent="0.3">
      <c r="A161" s="144"/>
      <c r="B161" s="149" t="s">
        <v>76</v>
      </c>
      <c r="C161" s="178" t="s">
        <v>64</v>
      </c>
      <c r="D161" s="147"/>
      <c r="E161" s="118"/>
      <c r="F161" s="118"/>
      <c r="G161" s="151">
        <f>COUNTIF('CLASS RECORD'!$EX$10:$EX$98,"Incomplete")</f>
        <v>0</v>
      </c>
      <c r="H161" s="148"/>
      <c r="I161" s="118"/>
      <c r="J161" s="118"/>
      <c r="K161" s="148"/>
      <c r="M161" s="28"/>
      <c r="N161" s="27"/>
      <c r="O161" s="299"/>
      <c r="P161" s="299"/>
      <c r="Q161" s="299"/>
      <c r="R161" s="299"/>
      <c r="S161" s="299"/>
    </row>
    <row r="162" spans="1:19" s="20" customFormat="1" ht="17.25" customHeight="1" x14ac:dyDescent="0.3">
      <c r="A162" s="144"/>
      <c r="B162" s="149" t="s">
        <v>77</v>
      </c>
      <c r="C162" s="153" t="s">
        <v>65</v>
      </c>
      <c r="D162" s="147"/>
      <c r="E162" s="118"/>
      <c r="F162" s="118"/>
      <c r="G162" s="151">
        <f>COUNTIF('CLASS RECORD'!$EX$10:$EX$98,"Dropped")+ COUNTIF('CLASS RECORD'!$EX$10:$EX$98,"Officially Dropped")</f>
        <v>0</v>
      </c>
      <c r="H162" s="148"/>
      <c r="I162" s="118"/>
      <c r="J162" s="118"/>
      <c r="K162" s="148"/>
      <c r="M162" s="28"/>
      <c r="N162" s="27"/>
      <c r="O162" s="302"/>
      <c r="P162" s="302"/>
      <c r="Q162" s="302"/>
      <c r="R162" s="302"/>
      <c r="S162" s="302"/>
    </row>
    <row r="163" spans="1:19" s="20" customFormat="1" ht="17.25" customHeight="1" x14ac:dyDescent="0.3">
      <c r="A163" s="144"/>
      <c r="B163" s="149" t="s">
        <v>78</v>
      </c>
      <c r="C163" s="118" t="s">
        <v>134</v>
      </c>
      <c r="D163" s="118"/>
      <c r="E163" s="118"/>
      <c r="F163" s="118"/>
      <c r="G163" s="152">
        <f>COUNTIF('CLASS RECORD'!$EX$10:$EX$98,"In Progress")</f>
        <v>0</v>
      </c>
      <c r="H163" s="148"/>
      <c r="I163" s="118"/>
      <c r="J163" s="118"/>
      <c r="K163" s="148"/>
      <c r="M163" s="28"/>
      <c r="O163" s="28"/>
      <c r="P163" s="28"/>
      <c r="Q163" s="28"/>
    </row>
    <row r="164" spans="1:19" s="20" customFormat="1" ht="17.25" customHeight="1" x14ac:dyDescent="0.3">
      <c r="A164" s="144"/>
      <c r="B164" s="149" t="s">
        <v>79</v>
      </c>
      <c r="C164" s="153" t="s">
        <v>66</v>
      </c>
      <c r="D164" s="147"/>
      <c r="E164" s="118"/>
      <c r="F164" s="118"/>
      <c r="G164" s="142">
        <f>COUNTA('CLASS RECORD'!$B$10:$B$98)</f>
        <v>38</v>
      </c>
      <c r="H164" s="148"/>
      <c r="I164" s="297" t="str">
        <f>'CLASS RECORD'!AL2</f>
        <v>JOSHUA M. TIZON</v>
      </c>
      <c r="J164" s="297"/>
      <c r="K164" s="298"/>
      <c r="L164" s="29"/>
      <c r="M164" s="28"/>
      <c r="O164" s="28"/>
      <c r="P164" s="28"/>
      <c r="Q164" s="28"/>
    </row>
    <row r="165" spans="1:19" s="20" customFormat="1" ht="17.25" customHeight="1" x14ac:dyDescent="0.3">
      <c r="A165" s="144"/>
      <c r="B165" s="149" t="s">
        <v>68</v>
      </c>
      <c r="C165" s="358" t="s">
        <v>119</v>
      </c>
      <c r="D165" s="359"/>
      <c r="E165" s="359"/>
      <c r="F165" s="359"/>
      <c r="G165" s="359"/>
      <c r="H165" s="148"/>
      <c r="I165" s="306" t="s">
        <v>67</v>
      </c>
      <c r="J165" s="307"/>
      <c r="K165" s="308"/>
      <c r="M165" s="28"/>
      <c r="N165" s="30"/>
      <c r="O165" s="31"/>
      <c r="P165" s="31"/>
      <c r="Q165" s="31"/>
    </row>
    <row r="166" spans="1:19" s="20" customFormat="1" ht="17.25" customHeight="1" x14ac:dyDescent="0.3">
      <c r="A166" s="144"/>
      <c r="B166" s="149" t="s">
        <v>69</v>
      </c>
      <c r="C166" s="358"/>
      <c r="D166" s="359"/>
      <c r="E166" s="359"/>
      <c r="F166" s="359"/>
      <c r="G166" s="359"/>
      <c r="H166" s="148"/>
      <c r="I166" s="154"/>
      <c r="J166" s="154"/>
      <c r="K166" s="155"/>
      <c r="M166" s="32"/>
      <c r="N166" s="27"/>
      <c r="O166" s="31"/>
      <c r="P166" s="31"/>
      <c r="Q166" s="31"/>
    </row>
    <row r="167" spans="1:19" s="20" customFormat="1" ht="17.25" customHeight="1" x14ac:dyDescent="0.3">
      <c r="A167" s="144"/>
      <c r="B167" s="149" t="s">
        <v>115</v>
      </c>
      <c r="C167" s="358"/>
      <c r="D167" s="359"/>
      <c r="E167" s="359"/>
      <c r="F167" s="359"/>
      <c r="G167" s="359"/>
      <c r="H167" s="148"/>
      <c r="I167" s="141" t="s">
        <v>70</v>
      </c>
      <c r="J167" s="141"/>
      <c r="K167" s="143"/>
      <c r="M167" s="32"/>
      <c r="N167" s="27"/>
      <c r="O167" s="31"/>
      <c r="P167" s="31"/>
      <c r="Q167" s="31"/>
    </row>
    <row r="168" spans="1:19" s="20" customFormat="1" ht="17.25" customHeight="1" x14ac:dyDescent="0.3">
      <c r="A168" s="144"/>
      <c r="B168" s="145" t="s">
        <v>116</v>
      </c>
      <c r="C168" s="295" t="s">
        <v>87</v>
      </c>
      <c r="D168" s="296"/>
      <c r="E168" s="296"/>
      <c r="F168" s="296"/>
      <c r="G168" s="296"/>
      <c r="H168" s="148"/>
      <c r="I168" s="118"/>
      <c r="J168" s="118"/>
      <c r="K168" s="148"/>
      <c r="M168" s="32"/>
    </row>
    <row r="169" spans="1:19" s="20" customFormat="1" ht="17.25" customHeight="1" x14ac:dyDescent="0.3">
      <c r="A169" s="144"/>
      <c r="B169" s="145" t="s">
        <v>117</v>
      </c>
      <c r="C169" s="295"/>
      <c r="D169" s="296"/>
      <c r="E169" s="296"/>
      <c r="F169" s="296"/>
      <c r="G169" s="296"/>
      <c r="H169" s="148"/>
      <c r="I169" s="118"/>
      <c r="J169" s="118"/>
      <c r="K169" s="148"/>
      <c r="M169" s="32"/>
    </row>
    <row r="170" spans="1:19" s="20" customFormat="1" ht="17.25" customHeight="1" x14ac:dyDescent="0.3">
      <c r="A170" s="144"/>
      <c r="B170" s="149" t="s">
        <v>118</v>
      </c>
      <c r="C170" s="144"/>
      <c r="D170" s="118"/>
      <c r="E170" s="118"/>
      <c r="F170" s="118"/>
      <c r="G170" s="156">
        <v>1</v>
      </c>
      <c r="H170" s="148"/>
      <c r="I170" s="118"/>
      <c r="J170" s="118"/>
      <c r="K170" s="148"/>
      <c r="L170" s="29"/>
      <c r="M170" s="32"/>
      <c r="N170" s="27"/>
      <c r="P170" s="28"/>
      <c r="Q170" s="28"/>
    </row>
    <row r="171" spans="1:19" s="20" customFormat="1" ht="17.25" customHeight="1" x14ac:dyDescent="0.3">
      <c r="A171" s="144"/>
      <c r="B171" s="149" t="s">
        <v>71</v>
      </c>
      <c r="C171" s="144"/>
      <c r="D171" s="118"/>
      <c r="E171" s="118"/>
      <c r="F171" s="118"/>
      <c r="G171" s="118"/>
      <c r="H171" s="148"/>
      <c r="I171" s="118"/>
      <c r="J171" s="118"/>
      <c r="K171" s="148"/>
      <c r="M171" s="28"/>
      <c r="N171" s="30"/>
      <c r="O171" s="33"/>
      <c r="P171" s="28"/>
      <c r="Q171" s="28"/>
    </row>
    <row r="172" spans="1:19" s="20" customFormat="1" ht="17.25" customHeight="1" x14ac:dyDescent="0.3">
      <c r="A172" s="144"/>
      <c r="B172" s="149" t="s">
        <v>72</v>
      </c>
      <c r="C172" s="158" t="s">
        <v>120</v>
      </c>
      <c r="D172" s="147"/>
      <c r="E172" s="118"/>
      <c r="F172" s="118"/>
      <c r="G172" s="118"/>
      <c r="H172" s="148"/>
      <c r="I172" s="297" t="str">
        <f>'CLASS RECORD'!AC2</f>
        <v>JOY G. BEA</v>
      </c>
      <c r="J172" s="297"/>
      <c r="K172" s="298"/>
      <c r="M172" s="28"/>
      <c r="N172" s="27"/>
      <c r="O172" s="299"/>
      <c r="P172" s="299"/>
      <c r="Q172" s="299"/>
      <c r="R172" s="299"/>
      <c r="S172" s="299"/>
    </row>
    <row r="173" spans="1:19" s="20" customFormat="1" ht="17.25" customHeight="1" x14ac:dyDescent="0.3">
      <c r="A173" s="144"/>
      <c r="B173" s="146" t="s">
        <v>73</v>
      </c>
      <c r="C173" s="158" t="s">
        <v>122</v>
      </c>
      <c r="D173" s="147"/>
      <c r="E173" s="118"/>
      <c r="F173" s="118"/>
      <c r="G173" s="118"/>
      <c r="H173" s="148"/>
      <c r="I173" s="300" t="s">
        <v>123</v>
      </c>
      <c r="J173" s="300"/>
      <c r="K173" s="301"/>
      <c r="M173" s="28"/>
      <c r="N173" s="27"/>
      <c r="O173" s="302"/>
      <c r="P173" s="302"/>
      <c r="Q173" s="302"/>
      <c r="R173" s="302"/>
      <c r="S173" s="302"/>
    </row>
    <row r="174" spans="1:19" s="20" customFormat="1" ht="17.25" customHeight="1" x14ac:dyDescent="0.3">
      <c r="A174" s="159"/>
      <c r="B174" s="160" t="s">
        <v>127</v>
      </c>
      <c r="C174" s="179" t="s">
        <v>26</v>
      </c>
      <c r="D174" s="161"/>
      <c r="E174" s="161"/>
      <c r="F174" s="161"/>
      <c r="G174" s="161"/>
      <c r="H174" s="162"/>
      <c r="I174" s="163"/>
      <c r="J174" s="164"/>
      <c r="K174" s="165"/>
    </row>
    <row r="175" spans="1:19" s="25" customFormat="1" ht="17.25" customHeight="1" x14ac:dyDescent="0.3">
      <c r="A175" s="166"/>
      <c r="B175" s="139"/>
      <c r="C175" s="139"/>
      <c r="D175" s="139"/>
      <c r="E175" s="139"/>
      <c r="F175" s="139"/>
      <c r="G175" s="139"/>
      <c r="H175" s="167"/>
      <c r="I175" s="168"/>
      <c r="J175" s="140"/>
      <c r="K175" s="140"/>
    </row>
    <row r="176" spans="1:19" s="20" customFormat="1" ht="17.25" customHeight="1" x14ac:dyDescent="0.3">
      <c r="A176" s="169"/>
      <c r="B176" s="146"/>
      <c r="C176" s="146"/>
      <c r="D176" s="146"/>
      <c r="E176" s="146"/>
      <c r="F176" s="146"/>
      <c r="G176" s="146"/>
      <c r="H176" s="170"/>
      <c r="I176" s="171"/>
      <c r="J176" s="147"/>
      <c r="K176" s="147"/>
    </row>
    <row r="177" spans="1:11" s="20" customFormat="1" ht="17.25" customHeight="1" x14ac:dyDescent="0.3">
      <c r="A177" s="169"/>
      <c r="B177" s="146"/>
      <c r="C177" s="146"/>
      <c r="D177" s="146"/>
      <c r="E177" s="146"/>
      <c r="F177" s="146"/>
      <c r="G177" s="146"/>
      <c r="H177" s="170"/>
      <c r="I177" s="171"/>
      <c r="J177" s="147"/>
      <c r="K177" s="147"/>
    </row>
    <row r="178" spans="1:11" s="20" customFormat="1" ht="17.25" customHeight="1" x14ac:dyDescent="0.3">
      <c r="A178" s="169"/>
      <c r="B178" s="146"/>
      <c r="C178" s="146"/>
      <c r="D178" s="146"/>
      <c r="E178" s="146"/>
      <c r="F178" s="146"/>
      <c r="G178" s="146"/>
      <c r="H178" s="170"/>
      <c r="I178" s="171"/>
      <c r="J178" s="147"/>
      <c r="K178" s="147"/>
    </row>
    <row r="179" spans="1:11" s="20" customFormat="1" ht="17.25" customHeight="1" x14ac:dyDescent="0.3">
      <c r="A179" s="169"/>
      <c r="B179" s="146"/>
      <c r="C179" s="146"/>
      <c r="D179" s="146"/>
      <c r="E179" s="146"/>
      <c r="F179" s="146"/>
      <c r="G179" s="146"/>
      <c r="H179" s="170"/>
      <c r="I179" s="171"/>
      <c r="J179" s="147"/>
      <c r="K179" s="147"/>
    </row>
    <row r="180" spans="1:11" s="20" customFormat="1" ht="17.25" customHeight="1" x14ac:dyDescent="0.3">
      <c r="A180" s="169"/>
      <c r="B180" s="146"/>
      <c r="C180" s="146"/>
      <c r="D180" s="146"/>
      <c r="E180" s="146"/>
      <c r="F180" s="146"/>
      <c r="G180" s="146"/>
      <c r="H180" s="170"/>
      <c r="I180" s="171"/>
      <c r="J180" s="147"/>
      <c r="K180" s="147"/>
    </row>
    <row r="181" spans="1:11" s="20" customFormat="1" ht="17.25" customHeight="1" x14ac:dyDescent="0.3">
      <c r="A181" s="169"/>
      <c r="B181" s="146"/>
      <c r="C181" s="146"/>
      <c r="D181" s="146"/>
      <c r="E181" s="146"/>
      <c r="F181" s="146"/>
      <c r="G181" s="146"/>
      <c r="H181" s="170"/>
      <c r="I181" s="171"/>
      <c r="J181" s="147"/>
      <c r="K181" s="147"/>
    </row>
    <row r="182" spans="1:11" s="20" customFormat="1" ht="17.25" customHeight="1" x14ac:dyDescent="0.3">
      <c r="A182" s="169"/>
      <c r="B182" s="146"/>
      <c r="C182" s="146"/>
      <c r="D182" s="146"/>
      <c r="E182" s="146"/>
      <c r="F182" s="146"/>
      <c r="G182" s="146"/>
      <c r="H182" s="170"/>
      <c r="I182" s="171"/>
      <c r="J182" s="147"/>
      <c r="K182" s="147"/>
    </row>
    <row r="183" spans="1:11" s="20" customFormat="1" ht="17.25" customHeight="1" x14ac:dyDescent="0.3">
      <c r="A183" s="169"/>
      <c r="B183" s="146"/>
      <c r="C183" s="146"/>
      <c r="D183" s="146"/>
      <c r="E183" s="146"/>
      <c r="F183" s="146"/>
      <c r="G183" s="146"/>
      <c r="H183" s="170"/>
      <c r="I183" s="171"/>
      <c r="J183" s="147"/>
      <c r="K183" s="147"/>
    </row>
    <row r="184" spans="1:11" s="20" customFormat="1" ht="17.25" customHeight="1" x14ac:dyDescent="0.3">
      <c r="A184" s="169"/>
      <c r="B184" s="146"/>
      <c r="C184" s="146"/>
      <c r="D184" s="146"/>
      <c r="E184" s="146"/>
      <c r="F184" s="146"/>
      <c r="G184" s="146"/>
      <c r="H184" s="170"/>
      <c r="I184" s="171"/>
      <c r="J184" s="147"/>
      <c r="K184" s="147"/>
    </row>
    <row r="185" spans="1:11" s="20" customFormat="1" ht="17.25" customHeight="1" x14ac:dyDescent="0.3">
      <c r="A185" s="169"/>
      <c r="B185" s="146"/>
      <c r="C185" s="146"/>
      <c r="D185" s="146"/>
      <c r="E185" s="146"/>
      <c r="F185" s="146"/>
      <c r="G185" s="146"/>
      <c r="H185" s="170"/>
      <c r="I185" s="171"/>
      <c r="J185" s="147"/>
      <c r="K185" s="147"/>
    </row>
    <row r="186" spans="1:11" s="20" customFormat="1" ht="17.25" customHeight="1" x14ac:dyDescent="0.3">
      <c r="A186" s="169"/>
      <c r="B186" s="146"/>
      <c r="C186" s="146"/>
      <c r="D186" s="146"/>
      <c r="E186" s="146"/>
      <c r="F186" s="146"/>
      <c r="G186" s="146"/>
      <c r="H186" s="170"/>
      <c r="I186" s="171"/>
      <c r="J186" s="147"/>
      <c r="K186" s="147"/>
    </row>
    <row r="187" spans="1:11" s="20" customFormat="1" ht="17.25" customHeight="1" x14ac:dyDescent="0.3">
      <c r="A187" s="169"/>
      <c r="B187" s="146"/>
      <c r="C187" s="146"/>
      <c r="D187" s="146"/>
      <c r="E187" s="146"/>
      <c r="F187" s="146"/>
      <c r="G187" s="146"/>
      <c r="H187" s="170"/>
      <c r="I187" s="171"/>
      <c r="J187" s="147"/>
      <c r="K187" s="147"/>
    </row>
    <row r="188" spans="1:11" s="20" customFormat="1" ht="17.25" customHeight="1" x14ac:dyDescent="0.3">
      <c r="A188" s="169"/>
      <c r="B188" s="146"/>
      <c r="C188" s="146"/>
      <c r="D188" s="146"/>
      <c r="E188" s="146"/>
      <c r="F188" s="146"/>
      <c r="G188" s="146"/>
      <c r="H188" s="170"/>
      <c r="I188" s="171"/>
      <c r="J188" s="147"/>
      <c r="K188" s="147"/>
    </row>
    <row r="189" spans="1:11" s="20" customFormat="1" ht="17.25" customHeight="1" x14ac:dyDescent="0.3">
      <c r="A189" s="169"/>
      <c r="B189" s="146"/>
      <c r="C189" s="146"/>
      <c r="D189" s="146"/>
      <c r="E189" s="146"/>
      <c r="F189" s="146"/>
      <c r="G189" s="146"/>
      <c r="H189" s="170"/>
      <c r="I189" s="171"/>
      <c r="J189" s="147"/>
      <c r="K189" s="147"/>
    </row>
    <row r="190" spans="1:11" s="20" customFormat="1" ht="17.25" customHeight="1" x14ac:dyDescent="0.3">
      <c r="A190" s="169"/>
      <c r="B190" s="146"/>
      <c r="C190" s="146"/>
      <c r="D190" s="146"/>
      <c r="E190" s="146"/>
      <c r="F190" s="146"/>
      <c r="G190" s="146"/>
      <c r="H190" s="170"/>
      <c r="I190" s="171"/>
      <c r="J190" s="147"/>
      <c r="K190" s="147"/>
    </row>
    <row r="191" spans="1:11" ht="17.25" customHeight="1" x14ac:dyDescent="0.3">
      <c r="A191" s="326" t="s">
        <v>25</v>
      </c>
      <c r="B191" s="327"/>
      <c r="C191" s="327"/>
      <c r="D191" s="328"/>
      <c r="E191" s="335" t="s">
        <v>28</v>
      </c>
      <c r="F191" s="336"/>
      <c r="G191" s="336"/>
      <c r="H191" s="336"/>
      <c r="I191" s="337"/>
      <c r="J191" s="309" t="s">
        <v>114</v>
      </c>
      <c r="K191" s="310"/>
    </row>
    <row r="192" spans="1:11" ht="17.25" customHeight="1" x14ac:dyDescent="0.3">
      <c r="A192" s="329"/>
      <c r="B192" s="330"/>
      <c r="C192" s="330"/>
      <c r="D192" s="331"/>
      <c r="E192" s="338"/>
      <c r="F192" s="339"/>
      <c r="G192" s="339"/>
      <c r="H192" s="339"/>
      <c r="I192" s="340"/>
      <c r="J192" s="311"/>
      <c r="K192" s="312"/>
    </row>
    <row r="193" spans="1:11" ht="17.25" customHeight="1" x14ac:dyDescent="0.3">
      <c r="A193" s="329"/>
      <c r="B193" s="330"/>
      <c r="C193" s="330"/>
      <c r="D193" s="331"/>
      <c r="E193" s="338"/>
      <c r="F193" s="339"/>
      <c r="G193" s="339"/>
      <c r="H193" s="339"/>
      <c r="I193" s="340"/>
      <c r="J193" s="311"/>
      <c r="K193" s="312"/>
    </row>
    <row r="194" spans="1:11" ht="17.25" customHeight="1" x14ac:dyDescent="0.3">
      <c r="A194" s="332"/>
      <c r="B194" s="333"/>
      <c r="C194" s="333"/>
      <c r="D194" s="334"/>
      <c r="E194" s="341"/>
      <c r="F194" s="342"/>
      <c r="G194" s="342"/>
      <c r="H194" s="342"/>
      <c r="I194" s="343"/>
      <c r="J194" s="313"/>
      <c r="K194" s="314"/>
    </row>
    <row r="195" spans="1:11" s="20" customFormat="1" ht="17.25" customHeight="1" x14ac:dyDescent="0.3">
      <c r="A195" s="315" t="s">
        <v>121</v>
      </c>
      <c r="B195" s="316"/>
      <c r="C195" s="316"/>
      <c r="D195" s="317"/>
      <c r="E195" s="315" t="s">
        <v>29</v>
      </c>
      <c r="F195" s="316"/>
      <c r="G195" s="316"/>
      <c r="H195" s="316"/>
      <c r="I195" s="317"/>
      <c r="J195" s="315" t="s">
        <v>74</v>
      </c>
      <c r="K195" s="317"/>
    </row>
    <row r="196" spans="1:11" s="20" customFormat="1" ht="17.25" customHeight="1" x14ac:dyDescent="0.3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</row>
    <row r="197" spans="1:11" s="20" customFormat="1" ht="17.25" customHeight="1" x14ac:dyDescent="0.3">
      <c r="A197" s="115" t="s">
        <v>49</v>
      </c>
      <c r="B197" s="116"/>
      <c r="C197" s="115" t="s">
        <v>50</v>
      </c>
      <c r="D197" s="115"/>
      <c r="E197" s="116"/>
      <c r="F197" s="116"/>
      <c r="G197" s="116"/>
      <c r="H197" s="115" t="s">
        <v>53</v>
      </c>
      <c r="I197" s="116"/>
      <c r="J197" s="117" t="s">
        <v>126</v>
      </c>
      <c r="K197" s="118"/>
    </row>
    <row r="198" spans="1:11" s="20" customFormat="1" ht="17.25" customHeight="1" x14ac:dyDescent="0.3">
      <c r="A198" s="115" t="s">
        <v>47</v>
      </c>
      <c r="B198" s="116"/>
      <c r="C198" s="119"/>
      <c r="D198" s="115"/>
      <c r="E198" s="116"/>
      <c r="F198" s="116"/>
      <c r="G198" s="116"/>
      <c r="H198" s="115" t="s">
        <v>125</v>
      </c>
      <c r="I198" s="116"/>
      <c r="J198" s="116"/>
      <c r="K198" s="118"/>
    </row>
    <row r="199" spans="1:11" s="20" customFormat="1" ht="17.25" customHeight="1" x14ac:dyDescent="0.3">
      <c r="A199" s="115"/>
      <c r="B199" s="116"/>
      <c r="C199" s="119"/>
      <c r="D199" s="115"/>
      <c r="E199" s="116"/>
      <c r="F199" s="116"/>
      <c r="G199" s="116"/>
      <c r="H199" s="115"/>
      <c r="I199" s="116"/>
      <c r="J199" s="116"/>
      <c r="K199" s="118"/>
    </row>
    <row r="200" spans="1:11" s="20" customFormat="1" ht="17.25" customHeight="1" x14ac:dyDescent="0.3">
      <c r="A200" s="320" t="s">
        <v>10</v>
      </c>
      <c r="B200" s="320" t="s">
        <v>11</v>
      </c>
      <c r="C200" s="320" t="s">
        <v>27</v>
      </c>
      <c r="D200" s="322" t="s">
        <v>15</v>
      </c>
      <c r="E200" s="323"/>
      <c r="F200" s="120" t="s">
        <v>16</v>
      </c>
      <c r="G200" s="120" t="s">
        <v>17</v>
      </c>
      <c r="H200" s="121" t="s">
        <v>18</v>
      </c>
      <c r="I200" s="120" t="s">
        <v>19</v>
      </c>
      <c r="J200" s="120" t="s">
        <v>20</v>
      </c>
      <c r="K200" s="124" t="s">
        <v>21</v>
      </c>
    </row>
    <row r="201" spans="1:11" s="20" customFormat="1" ht="17.25" customHeight="1" x14ac:dyDescent="0.3">
      <c r="A201" s="321"/>
      <c r="B201" s="321"/>
      <c r="C201" s="321"/>
      <c r="D201" s="324"/>
      <c r="E201" s="325"/>
      <c r="F201" s="122" t="s">
        <v>22</v>
      </c>
      <c r="G201" s="122" t="s">
        <v>22</v>
      </c>
      <c r="H201" s="123" t="s">
        <v>14</v>
      </c>
      <c r="I201" s="122" t="s">
        <v>14</v>
      </c>
      <c r="J201" s="122" t="s">
        <v>21</v>
      </c>
      <c r="K201" s="124" t="s">
        <v>23</v>
      </c>
    </row>
    <row r="202" spans="1:11" s="20" customFormat="1" ht="17.25" customHeight="1" x14ac:dyDescent="0.3">
      <c r="A202" s="125">
        <v>76</v>
      </c>
      <c r="B202" s="126">
        <f>'CLASS RECORD'!B84</f>
        <v>0</v>
      </c>
      <c r="C202" s="126">
        <f>'CLASS RECORD'!C84</f>
        <v>0</v>
      </c>
      <c r="D202" s="318" t="str">
        <f>'CLASS RECORD'!$B$7</f>
        <v>BSIT</v>
      </c>
      <c r="E202" s="319"/>
      <c r="F202" s="127">
        <f>IF('CLASS RECORD'!BU84="Incomplete","INC",IF('CLASS RECORD'!BU84="Failed","5",IF('CLASS RECORD'!BU84="Dropped","D",IF('CLASS RECORD'!BU84="Officially Dropped","OD",'CLASS RECORD'!BT84))))</f>
        <v>0</v>
      </c>
      <c r="G202" s="127">
        <f>IF('CLASS RECORD'!ER84="Incomplete","INC",IF('CLASS RECORD'!ER84="Failed","5",IF('CLASS RECORD'!ER84="Dropped","D",IF('CLASS RECORD'!ER84="Officially Dropped","OD",'CLASS RECORD'!EQ84))))</f>
        <v>0</v>
      </c>
      <c r="H202" s="128">
        <f>IF('CLASS RECORD'!EX84="Incomplete","INC",IF('CLASS RECORD'!EX84="Failed","5",IF('CLASS RECORD'!EX84="Dropped","D",IF('CLASS RECORD'!EX84="Officially Dropped","OD",IF('CLASS RECORD'!EX84="In Progress","IP",'CLASS RECORD'!EW84)))))</f>
        <v>0</v>
      </c>
      <c r="I202" s="130"/>
      <c r="J202" s="130"/>
      <c r="K202" s="130"/>
    </row>
    <row r="203" spans="1:11" s="20" customFormat="1" ht="17.25" customHeight="1" x14ac:dyDescent="0.3">
      <c r="A203" s="125">
        <v>77</v>
      </c>
      <c r="B203" s="126">
        <f>'CLASS RECORD'!B85</f>
        <v>0</v>
      </c>
      <c r="C203" s="126">
        <f>'CLASS RECORD'!C85</f>
        <v>0</v>
      </c>
      <c r="D203" s="318" t="str">
        <f>'CLASS RECORD'!$B$7</f>
        <v>BSIT</v>
      </c>
      <c r="E203" s="319"/>
      <c r="F203" s="127">
        <f>IF('CLASS RECORD'!BU85="Incomplete","INC",IF('CLASS RECORD'!BU85="Failed","5",IF('CLASS RECORD'!BU85="Dropped","D",IF('CLASS RECORD'!BU85="Officially Dropped","OD",'CLASS RECORD'!BT85))))</f>
        <v>0</v>
      </c>
      <c r="G203" s="127">
        <f>IF('CLASS RECORD'!ER85="Incomplete","INC",IF('CLASS RECORD'!ER85="Failed","5",IF('CLASS RECORD'!ER85="Dropped","D",IF('CLASS RECORD'!ER85="Officially Dropped","OD",'CLASS RECORD'!EQ85))))</f>
        <v>0</v>
      </c>
      <c r="H203" s="128">
        <f>IF('CLASS RECORD'!EX85="Incomplete","INC",IF('CLASS RECORD'!EX85="Failed","5",IF('CLASS RECORD'!EX85="Dropped","D",IF('CLASS RECORD'!EX85="Officially Dropped","OD",IF('CLASS RECORD'!EX85="In Progress","IP",'CLASS RECORD'!EW85)))))</f>
        <v>0</v>
      </c>
      <c r="I203" s="131"/>
      <c r="J203" s="131"/>
      <c r="K203" s="131"/>
    </row>
    <row r="204" spans="1:11" s="20" customFormat="1" ht="17.25" customHeight="1" x14ac:dyDescent="0.3">
      <c r="A204" s="125">
        <v>78</v>
      </c>
      <c r="B204" s="126">
        <f>'CLASS RECORD'!B86</f>
        <v>0</v>
      </c>
      <c r="C204" s="126">
        <f>'CLASS RECORD'!C86</f>
        <v>0</v>
      </c>
      <c r="D204" s="318" t="str">
        <f>'CLASS RECORD'!$B$7</f>
        <v>BSIT</v>
      </c>
      <c r="E204" s="319"/>
      <c r="F204" s="127">
        <f>IF('CLASS RECORD'!BU86="Incomplete","INC",IF('CLASS RECORD'!BU86="Failed","5",IF('CLASS RECORD'!BU86="Dropped","D",IF('CLASS RECORD'!BU86="Officially Dropped","OD",'CLASS RECORD'!BT86))))</f>
        <v>0</v>
      </c>
      <c r="G204" s="127">
        <f>IF('CLASS RECORD'!ER86="Incomplete","INC",IF('CLASS RECORD'!ER86="Failed","5",IF('CLASS RECORD'!ER86="Dropped","D",IF('CLASS RECORD'!ER86="Officially Dropped","OD",'CLASS RECORD'!EQ86))))</f>
        <v>0</v>
      </c>
      <c r="H204" s="128">
        <f>IF('CLASS RECORD'!EX86="Incomplete","INC",IF('CLASS RECORD'!EX86="Failed","5",IF('CLASS RECORD'!EX86="Dropped","D",IF('CLASS RECORD'!EX86="Officially Dropped","OD",IF('CLASS RECORD'!EX86="In Progress","IP",'CLASS RECORD'!EW86)))))</f>
        <v>0</v>
      </c>
      <c r="I204" s="131"/>
      <c r="J204" s="131"/>
      <c r="K204" s="131"/>
    </row>
    <row r="205" spans="1:11" s="20" customFormat="1" ht="17.25" customHeight="1" x14ac:dyDescent="0.3">
      <c r="A205" s="125">
        <v>79</v>
      </c>
      <c r="B205" s="126">
        <f>'CLASS RECORD'!B87</f>
        <v>0</v>
      </c>
      <c r="C205" s="126">
        <f>'CLASS RECORD'!C87</f>
        <v>0</v>
      </c>
      <c r="D205" s="318" t="str">
        <f>'CLASS RECORD'!$B$7</f>
        <v>BSIT</v>
      </c>
      <c r="E205" s="319"/>
      <c r="F205" s="127">
        <f>IF('CLASS RECORD'!BU87="Incomplete","INC",IF('CLASS RECORD'!BU87="Failed","5",IF('CLASS RECORD'!BU87="Dropped","D",IF('CLASS RECORD'!BU87="Officially Dropped","OD",'CLASS RECORD'!BT87))))</f>
        <v>0</v>
      </c>
      <c r="G205" s="127">
        <f>IF('CLASS RECORD'!ER87="Incomplete","INC",IF('CLASS RECORD'!ER87="Failed","5",IF('CLASS RECORD'!ER87="Dropped","D",IF('CLASS RECORD'!ER87="Officially Dropped","OD",'CLASS RECORD'!EQ87))))</f>
        <v>0</v>
      </c>
      <c r="H205" s="128">
        <f>IF('CLASS RECORD'!EX87="Incomplete","INC",IF('CLASS RECORD'!EX87="Failed","5",IF('CLASS RECORD'!EX87="Dropped","D",IF('CLASS RECORD'!EX87="Officially Dropped","OD",IF('CLASS RECORD'!EX87="In Progress","IP",'CLASS RECORD'!EW87)))))</f>
        <v>0</v>
      </c>
      <c r="I205" s="131"/>
      <c r="J205" s="131"/>
      <c r="K205" s="131"/>
    </row>
    <row r="206" spans="1:11" s="20" customFormat="1" ht="17.25" customHeight="1" x14ac:dyDescent="0.3">
      <c r="A206" s="125">
        <v>80</v>
      </c>
      <c r="B206" s="126">
        <f>'CLASS RECORD'!B88</f>
        <v>0</v>
      </c>
      <c r="C206" s="126">
        <f>'CLASS RECORD'!C88</f>
        <v>0</v>
      </c>
      <c r="D206" s="318" t="str">
        <f>'CLASS RECORD'!$B$7</f>
        <v>BSIT</v>
      </c>
      <c r="E206" s="319"/>
      <c r="F206" s="127">
        <f>IF('CLASS RECORD'!BU88="Incomplete","INC",IF('CLASS RECORD'!BU88="Failed","5",IF('CLASS RECORD'!BU88="Dropped","D",IF('CLASS RECORD'!BU88="Officially Dropped","OD",'CLASS RECORD'!BT88))))</f>
        <v>0</v>
      </c>
      <c r="G206" s="127">
        <f>IF('CLASS RECORD'!ER88="Incomplete","INC",IF('CLASS RECORD'!ER88="Failed","5",IF('CLASS RECORD'!ER88="Dropped","D",IF('CLASS RECORD'!ER88="Officially Dropped","OD",'CLASS RECORD'!EQ88))))</f>
        <v>0</v>
      </c>
      <c r="H206" s="128">
        <f>IF('CLASS RECORD'!EX88="Incomplete","INC",IF('CLASS RECORD'!EX88="Failed","5",IF('CLASS RECORD'!EX88="Dropped","D",IF('CLASS RECORD'!EX88="Officially Dropped","OD",IF('CLASS RECORD'!EX88="In Progress","IP",'CLASS RECORD'!EW88)))))</f>
        <v>0</v>
      </c>
      <c r="I206" s="131"/>
      <c r="J206" s="131"/>
      <c r="K206" s="131"/>
    </row>
    <row r="207" spans="1:11" s="20" customFormat="1" ht="17.25" customHeight="1" x14ac:dyDescent="0.3">
      <c r="A207" s="125">
        <v>81</v>
      </c>
      <c r="B207" s="126">
        <f>'CLASS RECORD'!B89</f>
        <v>0</v>
      </c>
      <c r="C207" s="126">
        <f>'CLASS RECORD'!C89</f>
        <v>0</v>
      </c>
      <c r="D207" s="293" t="str">
        <f>'CLASS RECORD'!$B$7</f>
        <v>BSIT</v>
      </c>
      <c r="E207" s="294"/>
      <c r="F207" s="127">
        <f>IF('CLASS RECORD'!BU89="Incomplete","INC",IF('CLASS RECORD'!BU89="Failed","5",IF('CLASS RECORD'!BU89="Dropped","D",IF('CLASS RECORD'!BU89="Officially Dropped","OD",'CLASS RECORD'!BT89))))</f>
        <v>0</v>
      </c>
      <c r="G207" s="127">
        <f>IF('CLASS RECORD'!ER89="Incomplete","INC",IF('CLASS RECORD'!ER89="Failed","5",IF('CLASS RECORD'!ER89="Dropped","D",IF('CLASS RECORD'!ER89="Officially Dropped","OD",'CLASS RECORD'!EQ89))))</f>
        <v>0</v>
      </c>
      <c r="H207" s="128">
        <f>IF('CLASS RECORD'!EX89="Incomplete","INC",IF('CLASS RECORD'!EX89="Failed","5",IF('CLASS RECORD'!EX89="Dropped","D",IF('CLASS RECORD'!EX89="Officially Dropped","OD",IF('CLASS RECORD'!EX89="In Progress","IP",'CLASS RECORD'!EW89)))))</f>
        <v>0</v>
      </c>
      <c r="I207" s="131"/>
      <c r="J207" s="131"/>
      <c r="K207" s="131"/>
    </row>
    <row r="208" spans="1:11" s="20" customFormat="1" ht="17.25" customHeight="1" x14ac:dyDescent="0.3">
      <c r="A208" s="125">
        <v>82</v>
      </c>
      <c r="B208" s="126">
        <f>'CLASS RECORD'!B90</f>
        <v>0</v>
      </c>
      <c r="C208" s="126">
        <f>'CLASS RECORD'!C90</f>
        <v>0</v>
      </c>
      <c r="D208" s="293" t="str">
        <f>'CLASS RECORD'!$B$7</f>
        <v>BSIT</v>
      </c>
      <c r="E208" s="294"/>
      <c r="F208" s="127">
        <f>IF('CLASS RECORD'!BU90="Incomplete","INC",IF('CLASS RECORD'!BU90="Failed","5",IF('CLASS RECORD'!BU90="Dropped","D",IF('CLASS RECORD'!BU90="Officially Dropped","OD",'CLASS RECORD'!BT90))))</f>
        <v>0</v>
      </c>
      <c r="G208" s="127">
        <f>IF('CLASS RECORD'!ER90="Incomplete","INC",IF('CLASS RECORD'!ER90="Failed","5",IF('CLASS RECORD'!ER90="Dropped","D",IF('CLASS RECORD'!ER90="Officially Dropped","OD",'CLASS RECORD'!EQ90))))</f>
        <v>0</v>
      </c>
      <c r="H208" s="128">
        <f>IF('CLASS RECORD'!EX90="Incomplete","INC",IF('CLASS RECORD'!EX90="Failed","5",IF('CLASS RECORD'!EX90="Dropped","D",IF('CLASS RECORD'!EX90="Officially Dropped","OD",IF('CLASS RECORD'!EX90="In Progress","IP",'CLASS RECORD'!EW90)))))</f>
        <v>0</v>
      </c>
      <c r="I208" s="131"/>
      <c r="J208" s="131"/>
      <c r="K208" s="131"/>
    </row>
    <row r="209" spans="1:11" s="20" customFormat="1" ht="17.25" customHeight="1" x14ac:dyDescent="0.3">
      <c r="A209" s="125">
        <v>83</v>
      </c>
      <c r="B209" s="126">
        <f>'CLASS RECORD'!B91</f>
        <v>0</v>
      </c>
      <c r="C209" s="126">
        <f>'CLASS RECORD'!C91</f>
        <v>0</v>
      </c>
      <c r="D209" s="293" t="str">
        <f>'CLASS RECORD'!$B$7</f>
        <v>BSIT</v>
      </c>
      <c r="E209" s="294"/>
      <c r="F209" s="127">
        <f>IF('CLASS RECORD'!BU91="Incomplete","INC",IF('CLASS RECORD'!BU91="Failed","5",IF('CLASS RECORD'!BU91="Dropped","D",IF('CLASS RECORD'!BU91="Officially Dropped","OD",'CLASS RECORD'!BT91))))</f>
        <v>0</v>
      </c>
      <c r="G209" s="127">
        <f>IF('CLASS RECORD'!ER91="Incomplete","INC",IF('CLASS RECORD'!ER91="Failed","5",IF('CLASS RECORD'!ER91="Dropped","D",IF('CLASS RECORD'!ER91="Officially Dropped","OD",'CLASS RECORD'!EQ91))))</f>
        <v>0</v>
      </c>
      <c r="H209" s="128">
        <f>IF('CLASS RECORD'!EX91="Incomplete","INC",IF('CLASS RECORD'!EX91="Failed","5",IF('CLASS RECORD'!EX91="Dropped","D",IF('CLASS RECORD'!EX91="Officially Dropped","OD",IF('CLASS RECORD'!EX91="In Progress","IP",'CLASS RECORD'!EW91)))))</f>
        <v>0</v>
      </c>
      <c r="I209" s="131"/>
      <c r="J209" s="131"/>
      <c r="K209" s="131"/>
    </row>
    <row r="210" spans="1:11" s="20" customFormat="1" ht="17.25" customHeight="1" x14ac:dyDescent="0.3">
      <c r="A210" s="125">
        <v>84</v>
      </c>
      <c r="B210" s="126">
        <f>'CLASS RECORD'!B92</f>
        <v>0</v>
      </c>
      <c r="C210" s="126">
        <f>'CLASS RECORD'!C92</f>
        <v>0</v>
      </c>
      <c r="D210" s="293" t="str">
        <f>'CLASS RECORD'!$B$7</f>
        <v>BSIT</v>
      </c>
      <c r="E210" s="294"/>
      <c r="F210" s="127">
        <f>IF('CLASS RECORD'!BU92="Incomplete","INC",IF('CLASS RECORD'!BU92="Failed","5",IF('CLASS RECORD'!BU92="Dropped","D",IF('CLASS RECORD'!BU92="Officially Dropped","OD",'CLASS RECORD'!BT92))))</f>
        <v>0</v>
      </c>
      <c r="G210" s="127">
        <f>IF('CLASS RECORD'!ER92="Incomplete","INC",IF('CLASS RECORD'!ER92="Failed","5",IF('CLASS RECORD'!ER92="Dropped","D",IF('CLASS RECORD'!ER92="Officially Dropped","OD",'CLASS RECORD'!EQ92))))</f>
        <v>0</v>
      </c>
      <c r="H210" s="128">
        <f>IF('CLASS RECORD'!EX92="Incomplete","INC",IF('CLASS RECORD'!EX92="Failed","5",IF('CLASS RECORD'!EX92="Dropped","D",IF('CLASS RECORD'!EX92="Officially Dropped","OD",IF('CLASS RECORD'!EX92="In Progress","IP",'CLASS RECORD'!EW92)))))</f>
        <v>0</v>
      </c>
      <c r="I210" s="131"/>
      <c r="J210" s="131"/>
      <c r="K210" s="131"/>
    </row>
    <row r="211" spans="1:11" s="20" customFormat="1" ht="17.25" customHeight="1" x14ac:dyDescent="0.3">
      <c r="A211" s="125">
        <v>85</v>
      </c>
      <c r="B211" s="126">
        <f>'CLASS RECORD'!B93</f>
        <v>0</v>
      </c>
      <c r="C211" s="126">
        <f>'CLASS RECORD'!C93</f>
        <v>0</v>
      </c>
      <c r="D211" s="293" t="str">
        <f>'CLASS RECORD'!$B$7</f>
        <v>BSIT</v>
      </c>
      <c r="E211" s="294"/>
      <c r="F211" s="127">
        <f>IF('CLASS RECORD'!BU93="Incomplete","INC",IF('CLASS RECORD'!BU93="Failed","5",IF('CLASS RECORD'!BU93="Dropped","D",IF('CLASS RECORD'!BU93="Officially Dropped","OD",'CLASS RECORD'!BT93))))</f>
        <v>0</v>
      </c>
      <c r="G211" s="127">
        <f>IF('CLASS RECORD'!ER93="Incomplete","INC",IF('CLASS RECORD'!ER93="Failed","5",IF('CLASS RECORD'!ER93="Dropped","D",IF('CLASS RECORD'!ER93="Officially Dropped","OD",'CLASS RECORD'!EQ93))))</f>
        <v>0</v>
      </c>
      <c r="H211" s="128">
        <f>IF('CLASS RECORD'!EX93="Incomplete","INC",IF('CLASS RECORD'!EX93="Failed","5",IF('CLASS RECORD'!EX93="Dropped","D",IF('CLASS RECORD'!EX93="Officially Dropped","OD",IF('CLASS RECORD'!EX93="In Progress","IP",'CLASS RECORD'!EW93)))))</f>
        <v>0</v>
      </c>
      <c r="I211" s="131"/>
      <c r="J211" s="131"/>
      <c r="K211" s="131"/>
    </row>
    <row r="212" spans="1:11" s="20" customFormat="1" ht="17.25" customHeight="1" x14ac:dyDescent="0.3">
      <c r="A212" s="125">
        <v>86</v>
      </c>
      <c r="B212" s="126">
        <f>'CLASS RECORD'!B94</f>
        <v>0</v>
      </c>
      <c r="C212" s="126">
        <f>'CLASS RECORD'!C94</f>
        <v>0</v>
      </c>
      <c r="D212" s="293" t="str">
        <f>'CLASS RECORD'!$B$7</f>
        <v>BSIT</v>
      </c>
      <c r="E212" s="294"/>
      <c r="F212" s="127">
        <f>IF('CLASS RECORD'!BU94="Incomplete","INC",IF('CLASS RECORD'!BU94="Failed","5",IF('CLASS RECORD'!BU94="Dropped","D",IF('CLASS RECORD'!BU94="Officially Dropped","OD",'CLASS RECORD'!BT94))))</f>
        <v>0</v>
      </c>
      <c r="G212" s="127">
        <f>IF('CLASS RECORD'!ER94="Incomplete","INC",IF('CLASS RECORD'!ER94="Failed","5",IF('CLASS RECORD'!ER94="Dropped","D",IF('CLASS RECORD'!ER94="Officially Dropped","OD",'CLASS RECORD'!EQ94))))</f>
        <v>0</v>
      </c>
      <c r="H212" s="128">
        <f>IF('CLASS RECORD'!EX94="Incomplete","INC",IF('CLASS RECORD'!EX94="Failed","5",IF('CLASS RECORD'!EX94="Dropped","D",IF('CLASS RECORD'!EX94="Officially Dropped","OD",IF('CLASS RECORD'!EX94="In Progress","IP",'CLASS RECORD'!EW94)))))</f>
        <v>0</v>
      </c>
      <c r="I212" s="131"/>
      <c r="J212" s="131"/>
      <c r="K212" s="131"/>
    </row>
    <row r="213" spans="1:11" s="20" customFormat="1" ht="17.25" customHeight="1" x14ac:dyDescent="0.3">
      <c r="A213" s="125">
        <v>87</v>
      </c>
      <c r="B213" s="126">
        <f>'CLASS RECORD'!B95</f>
        <v>0</v>
      </c>
      <c r="C213" s="126">
        <f>'CLASS RECORD'!C95</f>
        <v>0</v>
      </c>
      <c r="D213" s="293" t="str">
        <f>'CLASS RECORD'!$B$7</f>
        <v>BSIT</v>
      </c>
      <c r="E213" s="294"/>
      <c r="F213" s="127">
        <f>IF('CLASS RECORD'!BU95="Incomplete","INC",IF('CLASS RECORD'!BU95="Failed","5",IF('CLASS RECORD'!BU95="Dropped","D",IF('CLASS RECORD'!BU95="Officially Dropped","OD",'CLASS RECORD'!BT95))))</f>
        <v>0</v>
      </c>
      <c r="G213" s="127">
        <f>IF('CLASS RECORD'!ER95="Incomplete","INC",IF('CLASS RECORD'!ER95="Failed","5",IF('CLASS RECORD'!ER95="Dropped","D",IF('CLASS RECORD'!ER95="Officially Dropped","OD",'CLASS RECORD'!EQ95))))</f>
        <v>0</v>
      </c>
      <c r="H213" s="128">
        <f>IF('CLASS RECORD'!EX95="Incomplete","INC",IF('CLASS RECORD'!EX95="Failed","5",IF('CLASS RECORD'!EX95="Dropped","D",IF('CLASS RECORD'!EX95="Officially Dropped","OD",IF('CLASS RECORD'!EX95="In Progress","IP",'CLASS RECORD'!EW95)))))</f>
        <v>0</v>
      </c>
      <c r="I213" s="131"/>
      <c r="J213" s="131"/>
      <c r="K213" s="131"/>
    </row>
    <row r="214" spans="1:11" s="20" customFormat="1" ht="17.25" customHeight="1" x14ac:dyDescent="0.3">
      <c r="A214" s="125">
        <v>88</v>
      </c>
      <c r="B214" s="126">
        <f>'CLASS RECORD'!B96</f>
        <v>0</v>
      </c>
      <c r="C214" s="126">
        <f>'CLASS RECORD'!C96</f>
        <v>0</v>
      </c>
      <c r="D214" s="293" t="str">
        <f>'CLASS RECORD'!$B$7</f>
        <v>BSIT</v>
      </c>
      <c r="E214" s="294"/>
      <c r="F214" s="127">
        <f>IF('CLASS RECORD'!BU96="Incomplete","INC",IF('CLASS RECORD'!BU96="Failed","5",IF('CLASS RECORD'!BU96="Dropped","D",IF('CLASS RECORD'!BU96="Officially Dropped","OD",'CLASS RECORD'!BT96))))</f>
        <v>0</v>
      </c>
      <c r="G214" s="127">
        <f>IF('CLASS RECORD'!ER96="Incomplete","INC",IF('CLASS RECORD'!ER96="Failed","5",IF('CLASS RECORD'!ER96="Dropped","D",IF('CLASS RECORD'!ER96="Officially Dropped","OD",'CLASS RECORD'!EQ96))))</f>
        <v>0</v>
      </c>
      <c r="H214" s="128">
        <f>IF('CLASS RECORD'!EX96="Incomplete","INC",IF('CLASS RECORD'!EX96="Failed","5",IF('CLASS RECORD'!EX96="Dropped","D",IF('CLASS RECORD'!EX96="Officially Dropped","OD",IF('CLASS RECORD'!EX96="In Progress","IP",'CLASS RECORD'!EW96)))))</f>
        <v>0</v>
      </c>
      <c r="I214" s="180"/>
      <c r="J214" s="131"/>
      <c r="K214" s="131"/>
    </row>
    <row r="215" spans="1:11" s="20" customFormat="1" ht="17.25" customHeight="1" x14ac:dyDescent="0.3">
      <c r="A215" s="125">
        <v>89</v>
      </c>
      <c r="B215" s="126">
        <f>'CLASS RECORD'!B97</f>
        <v>0</v>
      </c>
      <c r="C215" s="126">
        <f>'CLASS RECORD'!C97</f>
        <v>0</v>
      </c>
      <c r="D215" s="293" t="str">
        <f>'CLASS RECORD'!$B$7</f>
        <v>BSIT</v>
      </c>
      <c r="E215" s="294"/>
      <c r="F215" s="127">
        <f>IF('CLASS RECORD'!BU97="Incomplete","INC",IF('CLASS RECORD'!BU97="Failed","5",IF('CLASS RECORD'!BU97="Dropped","D",IF('CLASS RECORD'!BU97="Officially Dropped","OD",'CLASS RECORD'!BT97))))</f>
        <v>0</v>
      </c>
      <c r="G215" s="127">
        <f>IF('CLASS RECORD'!ER97="Incomplete","INC",IF('CLASS RECORD'!ER97="Failed","5",IF('CLASS RECORD'!ER97="Dropped","D",IF('CLASS RECORD'!ER97="Officially Dropped","OD",'CLASS RECORD'!EQ97))))</f>
        <v>0</v>
      </c>
      <c r="H215" s="128">
        <f>IF('CLASS RECORD'!EX97="Incomplete","INC",IF('CLASS RECORD'!EX97="Failed","5",IF('CLASS RECORD'!EX97="Dropped","D",IF('CLASS RECORD'!EX97="Officially Dropped","OD",IF('CLASS RECORD'!EX97="In Progress","IP",'CLASS RECORD'!EW97)))))</f>
        <v>0</v>
      </c>
      <c r="I215" s="180"/>
      <c r="J215" s="131"/>
      <c r="K215" s="131"/>
    </row>
    <row r="216" spans="1:11" s="20" customFormat="1" ht="17.25" customHeight="1" x14ac:dyDescent="0.3">
      <c r="A216" s="125">
        <v>90</v>
      </c>
      <c r="B216" s="126">
        <f>'CLASS RECORD'!B98</f>
        <v>0</v>
      </c>
      <c r="C216" s="126">
        <f>'CLASS RECORD'!C98</f>
        <v>0</v>
      </c>
      <c r="D216" s="293" t="str">
        <f>'CLASS RECORD'!$B$7</f>
        <v>BSIT</v>
      </c>
      <c r="E216" s="294"/>
      <c r="F216" s="127">
        <f>IF('CLASS RECORD'!BU98="Incomplete","INC",IF('CLASS RECORD'!BU98="Failed","5",IF('CLASS RECORD'!BU98="Dropped","D",IF('CLASS RECORD'!BU98="Officially Dropped","OD",'CLASS RECORD'!BT98))))</f>
        <v>0</v>
      </c>
      <c r="G216" s="127">
        <f>IF('CLASS RECORD'!ER98="Incomplete","INC",IF('CLASS RECORD'!ER98="Failed","5",IF('CLASS RECORD'!ER98="Dropped","D",IF('CLASS RECORD'!ER98="Officially Dropped","OD",'CLASS RECORD'!EQ98))))</f>
        <v>0</v>
      </c>
      <c r="H216" s="128">
        <f>IF('CLASS RECORD'!EX98="Incomplete","INC",IF('CLASS RECORD'!EX98="Failed","5",IF('CLASS RECORD'!EX98="Dropped","D",IF('CLASS RECORD'!EX98="Officially Dropped","OD",IF('CLASS RECORD'!EX98="In Progress","IP",'CLASS RECORD'!EW98)))))</f>
        <v>0</v>
      </c>
      <c r="I216" s="131"/>
      <c r="J216" s="131"/>
      <c r="K216" s="131"/>
    </row>
    <row r="217" spans="1:11" s="20" customFormat="1" ht="17.25" customHeight="1" x14ac:dyDescent="0.3">
      <c r="A217" s="125"/>
      <c r="B217" s="126"/>
      <c r="C217" s="126"/>
      <c r="D217" s="293"/>
      <c r="E217" s="294"/>
      <c r="F217" s="127"/>
      <c r="G217" s="127"/>
      <c r="H217" s="128"/>
      <c r="I217" s="131"/>
      <c r="J217" s="131"/>
      <c r="K217" s="131"/>
    </row>
    <row r="218" spans="1:11" s="20" customFormat="1" ht="17.25" customHeight="1" x14ac:dyDescent="0.3">
      <c r="A218" s="125"/>
      <c r="B218" s="126"/>
      <c r="C218" s="126"/>
      <c r="D218" s="293"/>
      <c r="E218" s="294"/>
      <c r="F218" s="127"/>
      <c r="G218" s="127"/>
      <c r="H218" s="128"/>
      <c r="I218" s="131"/>
      <c r="J218" s="131"/>
      <c r="K218" s="131"/>
    </row>
    <row r="219" spans="1:11" s="20" customFormat="1" ht="17.25" customHeight="1" x14ac:dyDescent="0.3">
      <c r="A219" s="125"/>
      <c r="B219" s="126"/>
      <c r="C219" s="126"/>
      <c r="D219" s="293"/>
      <c r="E219" s="294"/>
      <c r="F219" s="127"/>
      <c r="G219" s="127"/>
      <c r="H219" s="128"/>
      <c r="I219" s="131"/>
      <c r="J219" s="131"/>
      <c r="K219" s="131"/>
    </row>
    <row r="220" spans="1:11" s="20" customFormat="1" ht="17.25" customHeight="1" x14ac:dyDescent="0.3">
      <c r="A220" s="125"/>
      <c r="B220" s="126"/>
      <c r="C220" s="126"/>
      <c r="D220" s="293"/>
      <c r="E220" s="294"/>
      <c r="F220" s="127"/>
      <c r="G220" s="127"/>
      <c r="H220" s="128"/>
      <c r="I220" s="131"/>
      <c r="J220" s="131"/>
      <c r="K220" s="131"/>
    </row>
    <row r="221" spans="1:11" s="20" customFormat="1" ht="17.25" customHeight="1" x14ac:dyDescent="0.3">
      <c r="A221" s="125"/>
      <c r="B221" s="126"/>
      <c r="C221" s="126"/>
      <c r="D221" s="293"/>
      <c r="E221" s="294"/>
      <c r="F221" s="127"/>
      <c r="G221" s="127"/>
      <c r="H221" s="128"/>
      <c r="I221" s="131"/>
      <c r="J221" s="131"/>
      <c r="K221" s="131"/>
    </row>
    <row r="222" spans="1:11" s="20" customFormat="1" ht="17.25" customHeight="1" x14ac:dyDescent="0.3">
      <c r="A222" s="125"/>
      <c r="B222" s="126"/>
      <c r="C222" s="126"/>
      <c r="D222" s="293"/>
      <c r="E222" s="294"/>
      <c r="F222" s="127"/>
      <c r="G222" s="127"/>
      <c r="H222" s="128"/>
      <c r="I222" s="131"/>
      <c r="J222" s="131"/>
      <c r="K222" s="131"/>
    </row>
    <row r="223" spans="1:11" s="20" customFormat="1" ht="17.25" customHeight="1" x14ac:dyDescent="0.3">
      <c r="A223" s="125"/>
      <c r="B223" s="126"/>
      <c r="C223" s="126"/>
      <c r="D223" s="293"/>
      <c r="E223" s="294"/>
      <c r="F223" s="127"/>
      <c r="G223" s="127"/>
      <c r="H223" s="128"/>
      <c r="I223" s="131"/>
      <c r="J223" s="131"/>
      <c r="K223" s="131"/>
    </row>
    <row r="224" spans="1:11" s="20" customFormat="1" ht="17.25" customHeight="1" x14ac:dyDescent="0.3">
      <c r="A224" s="125"/>
      <c r="B224" s="126"/>
      <c r="C224" s="126"/>
      <c r="D224" s="293"/>
      <c r="E224" s="294"/>
      <c r="F224" s="127"/>
      <c r="G224" s="127"/>
      <c r="H224" s="128"/>
      <c r="I224" s="131"/>
      <c r="J224" s="131"/>
      <c r="K224" s="131"/>
    </row>
    <row r="225" spans="1:19" s="20" customFormat="1" ht="17.25" customHeight="1" x14ac:dyDescent="0.3">
      <c r="A225" s="125"/>
      <c r="B225" s="126"/>
      <c r="C225" s="126"/>
      <c r="D225" s="293"/>
      <c r="E225" s="294"/>
      <c r="F225" s="127"/>
      <c r="G225" s="127"/>
      <c r="H225" s="128"/>
      <c r="I225" s="131"/>
      <c r="J225" s="131"/>
      <c r="K225" s="131"/>
    </row>
    <row r="226" spans="1:19" s="20" customFormat="1" ht="17.25" customHeight="1" x14ac:dyDescent="0.3">
      <c r="A226" s="125"/>
      <c r="B226" s="126"/>
      <c r="C226" s="126"/>
      <c r="D226" s="293"/>
      <c r="E226" s="294"/>
      <c r="F226" s="127"/>
      <c r="G226" s="127"/>
      <c r="H226" s="128"/>
      <c r="I226" s="132"/>
      <c r="J226" s="132"/>
      <c r="K226" s="132"/>
    </row>
    <row r="227" spans="1:19" s="20" customFormat="1" ht="17.25" customHeight="1" x14ac:dyDescent="0.3">
      <c r="A227" s="181"/>
      <c r="B227" s="303" t="s">
        <v>82</v>
      </c>
      <c r="C227" s="303"/>
      <c r="D227" s="303"/>
      <c r="E227" s="303"/>
      <c r="F227" s="303"/>
      <c r="G227" s="303"/>
      <c r="H227" s="303"/>
      <c r="I227" s="303"/>
      <c r="J227" s="303"/>
      <c r="K227" s="303"/>
    </row>
    <row r="228" spans="1:19" s="20" customFormat="1" ht="17.25" customHeight="1" x14ac:dyDescent="0.3">
      <c r="A228" s="118"/>
      <c r="B228" s="147"/>
      <c r="C228" s="146"/>
      <c r="D228" s="147"/>
      <c r="E228" s="118"/>
      <c r="F228" s="118"/>
      <c r="G228" s="118"/>
      <c r="H228" s="118"/>
      <c r="I228" s="118"/>
      <c r="J228" s="118"/>
      <c r="K228" s="118"/>
      <c r="M228" s="26"/>
      <c r="N228" s="27"/>
      <c r="P228" s="28"/>
      <c r="Q228" s="28"/>
    </row>
    <row r="229" spans="1:19" s="20" customFormat="1" ht="17.25" customHeight="1" x14ac:dyDescent="0.3">
      <c r="A229" s="137"/>
      <c r="B229" s="138" t="s">
        <v>24</v>
      </c>
      <c r="C229" s="177" t="s">
        <v>62</v>
      </c>
      <c r="D229" s="140"/>
      <c r="E229" s="141"/>
      <c r="F229" s="141"/>
      <c r="G229" s="142">
        <f>COUNTIF('CLASS RECORD'!$EX$10:$EX$98,"Passed")</f>
        <v>38</v>
      </c>
      <c r="H229" s="143"/>
      <c r="I229" s="141" t="s">
        <v>129</v>
      </c>
      <c r="J229" s="141"/>
      <c r="K229" s="143"/>
      <c r="M229" s="26"/>
      <c r="N229" s="27"/>
      <c r="P229" s="28"/>
      <c r="Q229" s="28"/>
    </row>
    <row r="230" spans="1:19" s="20" customFormat="1" ht="17.25" customHeight="1" x14ac:dyDescent="0.3">
      <c r="A230" s="144"/>
      <c r="B230" s="145" t="s">
        <v>75</v>
      </c>
      <c r="C230" s="153" t="s">
        <v>63</v>
      </c>
      <c r="D230" s="147"/>
      <c r="E230" s="118"/>
      <c r="F230" s="118"/>
      <c r="G230" s="142">
        <f>COUNTIF('CLASS RECORD'!$EX$10:$EX$98,"FAILED")</f>
        <v>0</v>
      </c>
      <c r="H230" s="148"/>
      <c r="I230" s="118"/>
      <c r="J230" s="118"/>
      <c r="K230" s="148"/>
      <c r="M230" s="28"/>
      <c r="N230" s="27"/>
      <c r="O230" s="302"/>
      <c r="P230" s="302"/>
      <c r="Q230" s="302"/>
      <c r="R230" s="302"/>
      <c r="S230" s="302"/>
    </row>
    <row r="231" spans="1:19" s="20" customFormat="1" ht="17.25" customHeight="1" x14ac:dyDescent="0.3">
      <c r="A231" s="144"/>
      <c r="B231" s="149" t="s">
        <v>76</v>
      </c>
      <c r="C231" s="178" t="s">
        <v>64</v>
      </c>
      <c r="D231" s="147"/>
      <c r="E231" s="118"/>
      <c r="F231" s="118"/>
      <c r="G231" s="151">
        <f>COUNTIF('CLASS RECORD'!$EX$10:$EX$98,"Incomplete")</f>
        <v>0</v>
      </c>
      <c r="H231" s="148"/>
      <c r="I231" s="118"/>
      <c r="J231" s="118"/>
      <c r="K231" s="148"/>
      <c r="M231" s="28"/>
      <c r="N231" s="27"/>
      <c r="O231" s="299"/>
      <c r="P231" s="299"/>
      <c r="Q231" s="299"/>
      <c r="R231" s="299"/>
      <c r="S231" s="299"/>
    </row>
    <row r="232" spans="1:19" s="20" customFormat="1" ht="17.25" customHeight="1" x14ac:dyDescent="0.3">
      <c r="A232" s="144"/>
      <c r="B232" s="149" t="s">
        <v>77</v>
      </c>
      <c r="C232" s="153" t="s">
        <v>65</v>
      </c>
      <c r="D232" s="147"/>
      <c r="E232" s="118"/>
      <c r="F232" s="118"/>
      <c r="G232" s="151">
        <f>COUNTIF('CLASS RECORD'!$EX$10:$EX$98,"Dropped")+ COUNTIF('CLASS RECORD'!$EX$10:$EX$98,"Officially Dropped")</f>
        <v>0</v>
      </c>
      <c r="H232" s="148"/>
      <c r="I232" s="118"/>
      <c r="J232" s="118"/>
      <c r="K232" s="148"/>
      <c r="M232" s="28"/>
      <c r="N232" s="27"/>
      <c r="O232" s="302"/>
      <c r="P232" s="302"/>
      <c r="Q232" s="302"/>
      <c r="R232" s="302"/>
      <c r="S232" s="302"/>
    </row>
    <row r="233" spans="1:19" s="20" customFormat="1" ht="17.25" customHeight="1" x14ac:dyDescent="0.3">
      <c r="A233" s="144"/>
      <c r="B233" s="149" t="s">
        <v>78</v>
      </c>
      <c r="C233" s="153" t="s">
        <v>66</v>
      </c>
      <c r="D233" s="147"/>
      <c r="E233" s="118"/>
      <c r="F233" s="118"/>
      <c r="G233" s="142">
        <f>COUNTA('CLASS RECORD'!$B$10:$B$98)</f>
        <v>38</v>
      </c>
      <c r="H233" s="148"/>
      <c r="I233" s="118"/>
      <c r="J233" s="118"/>
      <c r="K233" s="148"/>
      <c r="M233" s="28"/>
      <c r="O233" s="28"/>
      <c r="P233" s="28"/>
      <c r="Q233" s="28"/>
    </row>
    <row r="234" spans="1:19" s="20" customFormat="1" ht="17.25" customHeight="1" x14ac:dyDescent="0.3">
      <c r="A234" s="144"/>
      <c r="B234" s="149" t="s">
        <v>79</v>
      </c>
      <c r="C234" s="182"/>
      <c r="D234" s="147"/>
      <c r="E234" s="118"/>
      <c r="F234" s="118"/>
      <c r="G234" s="118"/>
      <c r="H234" s="148"/>
      <c r="I234" s="297" t="str">
        <f>'CLASS RECORD'!AL2</f>
        <v>JOSHUA M. TIZON</v>
      </c>
      <c r="J234" s="297"/>
      <c r="K234" s="298"/>
      <c r="L234" s="29"/>
      <c r="M234" s="28"/>
      <c r="O234" s="28"/>
      <c r="P234" s="28"/>
      <c r="Q234" s="28"/>
    </row>
    <row r="235" spans="1:19" s="20" customFormat="1" ht="17.25" customHeight="1" x14ac:dyDescent="0.3">
      <c r="A235" s="144"/>
      <c r="B235" s="149" t="s">
        <v>68</v>
      </c>
      <c r="C235" s="304" t="s">
        <v>119</v>
      </c>
      <c r="D235" s="305"/>
      <c r="E235" s="305"/>
      <c r="F235" s="305"/>
      <c r="G235" s="305"/>
      <c r="H235" s="148"/>
      <c r="I235" s="306" t="s">
        <v>67</v>
      </c>
      <c r="J235" s="307"/>
      <c r="K235" s="308"/>
      <c r="M235" s="28"/>
      <c r="N235" s="30"/>
      <c r="O235" s="31"/>
      <c r="P235" s="31"/>
      <c r="Q235" s="31"/>
    </row>
    <row r="236" spans="1:19" s="20" customFormat="1" ht="17.25" customHeight="1" x14ac:dyDescent="0.3">
      <c r="A236" s="144"/>
      <c r="B236" s="149" t="s">
        <v>69</v>
      </c>
      <c r="C236" s="304"/>
      <c r="D236" s="305"/>
      <c r="E236" s="305"/>
      <c r="F236" s="305"/>
      <c r="G236" s="305"/>
      <c r="H236" s="148"/>
      <c r="I236" s="154"/>
      <c r="J236" s="154"/>
      <c r="K236" s="155"/>
      <c r="M236" s="32"/>
      <c r="N236" s="27"/>
      <c r="O236" s="31"/>
      <c r="P236" s="31"/>
      <c r="Q236" s="31"/>
    </row>
    <row r="237" spans="1:19" s="20" customFormat="1" ht="17.25" customHeight="1" x14ac:dyDescent="0.3">
      <c r="A237" s="144"/>
      <c r="B237" s="149" t="s">
        <v>115</v>
      </c>
      <c r="C237" s="304"/>
      <c r="D237" s="305"/>
      <c r="E237" s="305"/>
      <c r="F237" s="305"/>
      <c r="G237" s="305"/>
      <c r="H237" s="148"/>
      <c r="I237" s="141" t="s">
        <v>70</v>
      </c>
      <c r="J237" s="141"/>
      <c r="K237" s="143"/>
      <c r="M237" s="32"/>
      <c r="N237" s="27"/>
      <c r="O237" s="31"/>
      <c r="P237" s="31"/>
      <c r="Q237" s="31"/>
    </row>
    <row r="238" spans="1:19" s="20" customFormat="1" ht="17.25" customHeight="1" x14ac:dyDescent="0.3">
      <c r="A238" s="144"/>
      <c r="B238" s="145" t="s">
        <v>116</v>
      </c>
      <c r="C238" s="295" t="s">
        <v>87</v>
      </c>
      <c r="D238" s="296"/>
      <c r="E238" s="296"/>
      <c r="F238" s="296"/>
      <c r="G238" s="296"/>
      <c r="H238" s="148"/>
      <c r="I238" s="118"/>
      <c r="J238" s="118"/>
      <c r="K238" s="148"/>
      <c r="M238" s="32"/>
    </row>
    <row r="239" spans="1:19" s="20" customFormat="1" ht="17.25" customHeight="1" x14ac:dyDescent="0.3">
      <c r="A239" s="144"/>
      <c r="B239" s="145" t="s">
        <v>117</v>
      </c>
      <c r="C239" s="295"/>
      <c r="D239" s="296"/>
      <c r="E239" s="296"/>
      <c r="F239" s="296"/>
      <c r="G239" s="296"/>
      <c r="H239" s="148"/>
      <c r="I239" s="118"/>
      <c r="J239" s="118"/>
      <c r="K239" s="148"/>
      <c r="M239" s="32"/>
    </row>
    <row r="240" spans="1:19" s="20" customFormat="1" ht="17.25" customHeight="1" x14ac:dyDescent="0.3">
      <c r="A240" s="144"/>
      <c r="B240" s="149" t="s">
        <v>118</v>
      </c>
      <c r="C240" s="144"/>
      <c r="D240" s="118"/>
      <c r="E240" s="118"/>
      <c r="F240" s="118"/>
      <c r="G240" s="156">
        <v>1</v>
      </c>
      <c r="H240" s="148"/>
      <c r="I240" s="118"/>
      <c r="J240" s="118"/>
      <c r="K240" s="148"/>
      <c r="L240" s="29"/>
      <c r="M240" s="32"/>
      <c r="N240" s="27"/>
      <c r="P240" s="28"/>
      <c r="Q240" s="28"/>
    </row>
    <row r="241" spans="1:19" s="20" customFormat="1" ht="17.25" customHeight="1" x14ac:dyDescent="0.3">
      <c r="A241" s="144"/>
      <c r="B241" s="149" t="s">
        <v>71</v>
      </c>
      <c r="C241" s="144"/>
      <c r="D241" s="118"/>
      <c r="E241" s="118"/>
      <c r="F241" s="118"/>
      <c r="G241" s="118"/>
      <c r="H241" s="148"/>
      <c r="I241" s="118"/>
      <c r="J241" s="118"/>
      <c r="K241" s="148"/>
      <c r="M241" s="28"/>
      <c r="N241" s="30"/>
      <c r="O241" s="33"/>
      <c r="P241" s="28"/>
      <c r="Q241" s="28"/>
    </row>
    <row r="242" spans="1:19" s="20" customFormat="1" ht="17.25" customHeight="1" x14ac:dyDescent="0.3">
      <c r="A242" s="144"/>
      <c r="B242" s="149" t="s">
        <v>72</v>
      </c>
      <c r="C242" s="158" t="s">
        <v>120</v>
      </c>
      <c r="D242" s="147"/>
      <c r="E242" s="118"/>
      <c r="F242" s="118"/>
      <c r="G242" s="118"/>
      <c r="H242" s="148"/>
      <c r="I242" s="297" t="str">
        <f>'CLASS RECORD'!AC2</f>
        <v>JOY G. BEA</v>
      </c>
      <c r="J242" s="297"/>
      <c r="K242" s="298"/>
      <c r="M242" s="28"/>
      <c r="N242" s="27"/>
      <c r="O242" s="299"/>
      <c r="P242" s="299"/>
      <c r="Q242" s="299"/>
      <c r="R242" s="299"/>
      <c r="S242" s="299"/>
    </row>
    <row r="243" spans="1:19" s="20" customFormat="1" ht="17.25" customHeight="1" x14ac:dyDescent="0.3">
      <c r="A243" s="144"/>
      <c r="B243" s="146" t="s">
        <v>73</v>
      </c>
      <c r="C243" s="158" t="s">
        <v>122</v>
      </c>
      <c r="D243" s="147"/>
      <c r="E243" s="118"/>
      <c r="F243" s="118"/>
      <c r="G243" s="118"/>
      <c r="H243" s="148"/>
      <c r="I243" s="300" t="s">
        <v>123</v>
      </c>
      <c r="J243" s="300"/>
      <c r="K243" s="301"/>
      <c r="M243" s="28"/>
      <c r="N243" s="27"/>
      <c r="O243" s="302"/>
      <c r="P243" s="302"/>
      <c r="Q243" s="302"/>
      <c r="R243" s="302"/>
      <c r="S243" s="302"/>
    </row>
    <row r="244" spans="1:19" s="20" customFormat="1" ht="17.25" customHeight="1" x14ac:dyDescent="0.3">
      <c r="A244" s="159"/>
      <c r="B244" s="160" t="s">
        <v>127</v>
      </c>
      <c r="C244" s="179" t="s">
        <v>26</v>
      </c>
      <c r="D244" s="161"/>
      <c r="E244" s="161"/>
      <c r="F244" s="161"/>
      <c r="G244" s="161"/>
      <c r="H244" s="162"/>
      <c r="I244" s="163"/>
      <c r="J244" s="164"/>
      <c r="K244" s="165"/>
    </row>
    <row r="245" spans="1:19" s="25" customFormat="1" ht="17.25" customHeight="1" x14ac:dyDescent="0.3">
      <c r="A245" s="166"/>
      <c r="B245" s="139"/>
      <c r="C245" s="139"/>
      <c r="D245" s="139"/>
      <c r="E245" s="139"/>
      <c r="F245" s="139"/>
      <c r="G245" s="139"/>
      <c r="H245" s="167"/>
      <c r="I245" s="168"/>
      <c r="J245" s="140"/>
      <c r="K245" s="140"/>
    </row>
    <row r="246" spans="1:19" s="20" customFormat="1" ht="17.25" customHeight="1" x14ac:dyDescent="0.3">
      <c r="A246" s="169"/>
      <c r="B246" s="146"/>
      <c r="C246" s="146"/>
      <c r="D246" s="146"/>
      <c r="E246" s="146"/>
      <c r="F246" s="146"/>
      <c r="G246" s="146"/>
      <c r="H246" s="170"/>
      <c r="I246" s="171"/>
      <c r="J246" s="147"/>
      <c r="K246" s="147"/>
    </row>
    <row r="247" spans="1:19" s="20" customFormat="1" ht="17.25" customHeight="1" x14ac:dyDescent="0.3">
      <c r="A247" s="169"/>
      <c r="B247" s="146"/>
      <c r="C247" s="146"/>
      <c r="D247" s="146"/>
      <c r="E247" s="146"/>
      <c r="F247" s="146"/>
      <c r="G247" s="146"/>
      <c r="H247" s="170"/>
      <c r="I247" s="171"/>
      <c r="J247" s="147"/>
      <c r="K247" s="147"/>
    </row>
    <row r="248" spans="1:19" s="20" customFormat="1" ht="17.25" customHeight="1" x14ac:dyDescent="0.3">
      <c r="A248" s="169"/>
      <c r="B248" s="146"/>
      <c r="C248" s="146"/>
      <c r="D248" s="146"/>
      <c r="E248" s="146"/>
      <c r="F248" s="146"/>
      <c r="G248" s="146"/>
      <c r="H248" s="170"/>
      <c r="I248" s="171"/>
      <c r="J248" s="147"/>
      <c r="K248" s="147"/>
    </row>
    <row r="249" spans="1:19" s="20" customFormat="1" ht="17.25" customHeight="1" x14ac:dyDescent="0.3">
      <c r="A249" s="169"/>
      <c r="B249" s="146"/>
      <c r="C249" s="146"/>
      <c r="D249" s="146"/>
      <c r="E249" s="146"/>
      <c r="F249" s="146"/>
      <c r="G249" s="146"/>
      <c r="H249" s="170"/>
      <c r="I249" s="171"/>
      <c r="J249" s="147"/>
      <c r="K249" s="147"/>
    </row>
    <row r="250" spans="1:19" s="20" customFormat="1" ht="17.25" customHeight="1" x14ac:dyDescent="0.3">
      <c r="A250" s="169"/>
      <c r="B250" s="146"/>
      <c r="C250" s="146"/>
      <c r="D250" s="146"/>
      <c r="E250" s="146"/>
      <c r="F250" s="146"/>
      <c r="G250" s="146"/>
      <c r="H250" s="170"/>
      <c r="I250" s="171"/>
      <c r="J250" s="147"/>
      <c r="K250" s="147"/>
    </row>
    <row r="251" spans="1:19" s="20" customFormat="1" ht="17.25" customHeight="1" x14ac:dyDescent="0.3">
      <c r="A251" s="169"/>
      <c r="B251" s="146"/>
      <c r="C251" s="146"/>
      <c r="D251" s="146"/>
      <c r="E251" s="146"/>
      <c r="F251" s="146"/>
      <c r="G251" s="146"/>
      <c r="H251" s="170"/>
      <c r="I251" s="171"/>
      <c r="J251" s="147"/>
      <c r="K251" s="147"/>
    </row>
    <row r="252" spans="1:19" s="20" customFormat="1" ht="17.25" customHeight="1" x14ac:dyDescent="0.3">
      <c r="A252" s="169"/>
      <c r="B252" s="146"/>
      <c r="C252" s="146"/>
      <c r="D252" s="146"/>
      <c r="E252" s="146"/>
      <c r="F252" s="146"/>
      <c r="G252" s="146"/>
      <c r="H252" s="170"/>
      <c r="I252" s="171"/>
      <c r="J252" s="147"/>
      <c r="K252" s="147"/>
    </row>
    <row r="253" spans="1:19" s="20" customFormat="1" ht="17.25" customHeight="1" x14ac:dyDescent="0.3">
      <c r="A253" s="169"/>
      <c r="B253" s="146"/>
      <c r="C253" s="146"/>
      <c r="D253" s="146"/>
      <c r="E253" s="146"/>
      <c r="F253" s="146"/>
      <c r="G253" s="146"/>
      <c r="H253" s="170"/>
      <c r="I253" s="171"/>
      <c r="J253" s="147"/>
      <c r="K253" s="147"/>
    </row>
    <row r="254" spans="1:19" s="20" customFormat="1" ht="17.25" customHeight="1" x14ac:dyDescent="0.3">
      <c r="A254" s="169"/>
      <c r="B254" s="146"/>
      <c r="C254" s="146"/>
      <c r="D254" s="146"/>
      <c r="E254" s="146"/>
      <c r="F254" s="146"/>
      <c r="G254" s="146"/>
      <c r="H254" s="170"/>
      <c r="I254" s="171"/>
      <c r="J254" s="147"/>
      <c r="K254" s="147"/>
    </row>
    <row r="255" spans="1:19" s="20" customFormat="1" ht="17.25" customHeight="1" x14ac:dyDescent="0.3">
      <c r="A255" s="169"/>
      <c r="B255" s="146"/>
      <c r="C255" s="146"/>
      <c r="D255" s="146"/>
      <c r="E255" s="146"/>
      <c r="F255" s="146"/>
      <c r="G255" s="146"/>
      <c r="H255" s="170"/>
      <c r="I255" s="171"/>
      <c r="J255" s="147"/>
      <c r="K255" s="147"/>
    </row>
    <row r="256" spans="1:19" s="20" customFormat="1" ht="17.25" customHeight="1" x14ac:dyDescent="0.3">
      <c r="A256" s="169"/>
      <c r="B256" s="146"/>
      <c r="C256" s="146"/>
      <c r="D256" s="146"/>
      <c r="E256" s="146"/>
      <c r="F256" s="146"/>
      <c r="G256" s="146"/>
      <c r="H256" s="170"/>
      <c r="I256" s="171"/>
      <c r="J256" s="147"/>
      <c r="K256" s="147"/>
    </row>
    <row r="257" spans="1:11" s="20" customFormat="1" ht="17.25" customHeight="1" x14ac:dyDescent="0.3">
      <c r="A257" s="169"/>
      <c r="B257" s="146"/>
      <c r="C257" s="146"/>
      <c r="D257" s="146"/>
      <c r="E257" s="146"/>
      <c r="F257" s="146"/>
      <c r="G257" s="146"/>
      <c r="H257" s="170"/>
      <c r="I257" s="171"/>
      <c r="J257" s="147"/>
      <c r="K257" s="147"/>
    </row>
    <row r="258" spans="1:11" s="20" customFormat="1" ht="17.25" customHeight="1" x14ac:dyDescent="0.3">
      <c r="A258" s="169"/>
      <c r="B258" s="146"/>
      <c r="C258" s="146"/>
      <c r="D258" s="146"/>
      <c r="E258" s="146"/>
      <c r="F258" s="146"/>
      <c r="G258" s="146"/>
      <c r="H258" s="170"/>
      <c r="I258" s="171"/>
      <c r="J258" s="147"/>
      <c r="K258" s="147"/>
    </row>
    <row r="259" spans="1:11" s="20" customFormat="1" ht="17.25" customHeight="1" x14ac:dyDescent="0.3">
      <c r="A259" s="169"/>
      <c r="B259" s="146"/>
      <c r="C259" s="146"/>
      <c r="D259" s="146"/>
      <c r="E259" s="146"/>
      <c r="F259" s="146"/>
      <c r="G259" s="146"/>
      <c r="H259" s="170"/>
      <c r="I259" s="171"/>
      <c r="J259" s="147"/>
      <c r="K259" s="147"/>
    </row>
    <row r="260" spans="1:11" s="20" customFormat="1" ht="17.25" customHeight="1" x14ac:dyDescent="0.3">
      <c r="A260" s="169"/>
      <c r="B260" s="146"/>
      <c r="C260" s="146"/>
      <c r="D260" s="146"/>
      <c r="E260" s="146"/>
      <c r="F260" s="146"/>
      <c r="G260" s="146"/>
      <c r="H260" s="170"/>
      <c r="I260" s="171"/>
      <c r="J260" s="147"/>
      <c r="K260" s="147"/>
    </row>
  </sheetData>
  <sheetProtection formatCells="0"/>
  <mergeCells count="179">
    <mergeCell ref="C1:I4"/>
    <mergeCell ref="A1:B4"/>
    <mergeCell ref="A61:B64"/>
    <mergeCell ref="C61:I64"/>
    <mergeCell ref="I172:K172"/>
    <mergeCell ref="O172:S172"/>
    <mergeCell ref="I173:K173"/>
    <mergeCell ref="O173:S173"/>
    <mergeCell ref="D152:E152"/>
    <mergeCell ref="D153:E153"/>
    <mergeCell ref="D154:E154"/>
    <mergeCell ref="D155:E155"/>
    <mergeCell ref="D156:E156"/>
    <mergeCell ref="O160:S160"/>
    <mergeCell ref="O161:S161"/>
    <mergeCell ref="O162:S162"/>
    <mergeCell ref="I164:K164"/>
    <mergeCell ref="I165:K165"/>
    <mergeCell ref="C165:G167"/>
    <mergeCell ref="C168:G169"/>
    <mergeCell ref="B157:K157"/>
    <mergeCell ref="O112:S112"/>
    <mergeCell ref="D147:E147"/>
    <mergeCell ref="D148:E148"/>
    <mergeCell ref="D149:E149"/>
    <mergeCell ref="D150:E150"/>
    <mergeCell ref="D151:E151"/>
    <mergeCell ref="D142:E142"/>
    <mergeCell ref="D143:E143"/>
    <mergeCell ref="D144:E144"/>
    <mergeCell ref="D145:E145"/>
    <mergeCell ref="D146:E146"/>
    <mergeCell ref="D138:E138"/>
    <mergeCell ref="D139:E139"/>
    <mergeCell ref="D140:E140"/>
    <mergeCell ref="D141:E141"/>
    <mergeCell ref="D132:E132"/>
    <mergeCell ref="D133:E133"/>
    <mergeCell ref="D134:E134"/>
    <mergeCell ref="D135:E135"/>
    <mergeCell ref="D136:E136"/>
    <mergeCell ref="D137:E137"/>
    <mergeCell ref="B130:B131"/>
    <mergeCell ref="C130:C131"/>
    <mergeCell ref="D130:E131"/>
    <mergeCell ref="A130:A131"/>
    <mergeCell ref="J121:K124"/>
    <mergeCell ref="E125:I125"/>
    <mergeCell ref="J125:K125"/>
    <mergeCell ref="I104:K104"/>
    <mergeCell ref="I112:K112"/>
    <mergeCell ref="D93:E93"/>
    <mergeCell ref="D94:E94"/>
    <mergeCell ref="D95:E95"/>
    <mergeCell ref="I111:K111"/>
    <mergeCell ref="C107:G108"/>
    <mergeCell ref="A121:D124"/>
    <mergeCell ref="E121:I124"/>
    <mergeCell ref="A125:D125"/>
    <mergeCell ref="D76:E76"/>
    <mergeCell ref="D88:E88"/>
    <mergeCell ref="D78:E78"/>
    <mergeCell ref="B84:K84"/>
    <mergeCell ref="D69:E70"/>
    <mergeCell ref="D71:E71"/>
    <mergeCell ref="D92:E92"/>
    <mergeCell ref="D82:E82"/>
    <mergeCell ref="D83:E83"/>
    <mergeCell ref="D85:E85"/>
    <mergeCell ref="D86:E86"/>
    <mergeCell ref="D77:E77"/>
    <mergeCell ref="D90:E90"/>
    <mergeCell ref="D79:E79"/>
    <mergeCell ref="D80:E80"/>
    <mergeCell ref="O39:S39"/>
    <mergeCell ref="O40:S40"/>
    <mergeCell ref="O41:S41"/>
    <mergeCell ref="I43:K43"/>
    <mergeCell ref="I51:K51"/>
    <mergeCell ref="O51:S51"/>
    <mergeCell ref="I52:K52"/>
    <mergeCell ref="O52:S52"/>
    <mergeCell ref="I44:K44"/>
    <mergeCell ref="O111:S111"/>
    <mergeCell ref="C104:G106"/>
    <mergeCell ref="D91:E91"/>
    <mergeCell ref="D73:E73"/>
    <mergeCell ref="D74:E74"/>
    <mergeCell ref="D75:E75"/>
    <mergeCell ref="D35:E35"/>
    <mergeCell ref="D23:E23"/>
    <mergeCell ref="D27:E27"/>
    <mergeCell ref="D28:E28"/>
    <mergeCell ref="D29:E29"/>
    <mergeCell ref="D34:E34"/>
    <mergeCell ref="D33:E33"/>
    <mergeCell ref="D32:E32"/>
    <mergeCell ref="D30:E30"/>
    <mergeCell ref="D31:E31"/>
    <mergeCell ref="D81:E81"/>
    <mergeCell ref="D72:E72"/>
    <mergeCell ref="D87:E87"/>
    <mergeCell ref="D89:E89"/>
    <mergeCell ref="O99:S99"/>
    <mergeCell ref="O100:S100"/>
    <mergeCell ref="O101:S101"/>
    <mergeCell ref="I103:K103"/>
    <mergeCell ref="A69:A70"/>
    <mergeCell ref="A9:A10"/>
    <mergeCell ref="C44:G46"/>
    <mergeCell ref="C47:G48"/>
    <mergeCell ref="A200:A201"/>
    <mergeCell ref="B200:B201"/>
    <mergeCell ref="C200:C201"/>
    <mergeCell ref="D200:E201"/>
    <mergeCell ref="A191:D194"/>
    <mergeCell ref="E191:I194"/>
    <mergeCell ref="B9:B10"/>
    <mergeCell ref="C9:C10"/>
    <mergeCell ref="D24:E24"/>
    <mergeCell ref="D25:E25"/>
    <mergeCell ref="D26:E26"/>
    <mergeCell ref="D16:E16"/>
    <mergeCell ref="D17:E17"/>
    <mergeCell ref="F9:G9"/>
    <mergeCell ref="B69:B70"/>
    <mergeCell ref="C69:C70"/>
    <mergeCell ref="D11:E11"/>
    <mergeCell ref="D12:E12"/>
    <mergeCell ref="D9:E10"/>
    <mergeCell ref="D14:E14"/>
    <mergeCell ref="J191:K194"/>
    <mergeCell ref="A195:D195"/>
    <mergeCell ref="E195:I195"/>
    <mergeCell ref="J195:K195"/>
    <mergeCell ref="D202:E202"/>
    <mergeCell ref="D203:E203"/>
    <mergeCell ref="D204:E204"/>
    <mergeCell ref="D205:E205"/>
    <mergeCell ref="D206:E206"/>
    <mergeCell ref="D219:E219"/>
    <mergeCell ref="D220:E220"/>
    <mergeCell ref="D221:E221"/>
    <mergeCell ref="D222:E222"/>
    <mergeCell ref="D223:E223"/>
    <mergeCell ref="D224:E224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13:E13"/>
    <mergeCell ref="D15:E15"/>
    <mergeCell ref="C238:G239"/>
    <mergeCell ref="I242:K242"/>
    <mergeCell ref="O242:S242"/>
    <mergeCell ref="I243:K243"/>
    <mergeCell ref="O243:S243"/>
    <mergeCell ref="D18:E18"/>
    <mergeCell ref="D19:E19"/>
    <mergeCell ref="D20:E20"/>
    <mergeCell ref="D21:E21"/>
    <mergeCell ref="D22:E22"/>
    <mergeCell ref="D225:E225"/>
    <mergeCell ref="D226:E226"/>
    <mergeCell ref="B227:K227"/>
    <mergeCell ref="O230:S230"/>
    <mergeCell ref="O231:S231"/>
    <mergeCell ref="O232:S232"/>
    <mergeCell ref="I234:K234"/>
    <mergeCell ref="C235:G237"/>
    <mergeCell ref="I235:K235"/>
    <mergeCell ref="D216:E216"/>
    <mergeCell ref="D217:E217"/>
    <mergeCell ref="D218:E218"/>
  </mergeCells>
  <pageMargins left="0.3" right="0.25" top="0.5" bottom="0.5" header="0.28999999999999998" footer="0.3"/>
  <pageSetup paperSize="9" scale="70" fitToHeight="0" orientation="portrait" horizontalDpi="1200" verticalDpi="1200" r:id="rId1"/>
  <rowBreaks count="3" manualBreakCount="3">
    <brk id="60" max="10" man="1"/>
    <brk id="120" max="10" man="1"/>
    <brk id="190" max="10" man="1"/>
  </rowBreaks>
  <colBreaks count="1" manualBreakCount="1">
    <brk id="2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4E59-02E0-4DD8-8A90-0F566B31E198}">
  <dimension ref="B1:M43"/>
  <sheetViews>
    <sheetView topLeftCell="A24" workbookViewId="0">
      <selection activeCell="M2" sqref="M2:M39"/>
    </sheetView>
  </sheetViews>
  <sheetFormatPr defaultColWidth="44.42578125" defaultRowHeight="15" x14ac:dyDescent="0.25"/>
  <cols>
    <col min="1" max="2" width="7.85546875" customWidth="1"/>
    <col min="3" max="3" width="27.140625" bestFit="1" customWidth="1"/>
    <col min="4" max="4" width="2.42578125" style="194" bestFit="1" customWidth="1"/>
    <col min="5" max="8" width="3.85546875" style="201" bestFit="1" customWidth="1"/>
    <col min="9" max="9" width="6.140625" style="201" bestFit="1" customWidth="1"/>
    <col min="10" max="13" width="3" bestFit="1" customWidth="1"/>
  </cols>
  <sheetData>
    <row r="1" spans="2:13" ht="18" thickBot="1" x14ac:dyDescent="0.35">
      <c r="B1" s="186"/>
      <c r="C1" s="187"/>
      <c r="D1" s="190"/>
      <c r="E1" s="198"/>
      <c r="F1" s="198"/>
      <c r="G1" s="199"/>
      <c r="H1" s="198"/>
      <c r="I1" s="198"/>
    </row>
    <row r="2" spans="2:13" ht="18" thickBot="1" x14ac:dyDescent="0.35">
      <c r="B2" s="186" t="s">
        <v>155</v>
      </c>
      <c r="C2" s="196" t="s">
        <v>176</v>
      </c>
      <c r="D2" s="191"/>
      <c r="E2" s="198">
        <v>7</v>
      </c>
      <c r="F2" s="198">
        <v>6</v>
      </c>
      <c r="G2" s="199">
        <v>10</v>
      </c>
      <c r="H2" s="198"/>
      <c r="I2" s="199">
        <f t="shared" ref="I2:I20" si="0">SUM(E2:H2)</f>
        <v>23</v>
      </c>
      <c r="J2">
        <f t="shared" ref="J2:J20" si="1">SUM(G2:I2)</f>
        <v>33</v>
      </c>
      <c r="K2">
        <f t="shared" ref="K2:K20" si="2">SUM(F2:I2)</f>
        <v>39</v>
      </c>
      <c r="L2">
        <f t="shared" ref="L2:L20" si="3">SUM(E2:I2)</f>
        <v>46</v>
      </c>
      <c r="M2">
        <f t="shared" ref="M2:M20" si="4">SUM(L2+20)</f>
        <v>66</v>
      </c>
    </row>
    <row r="3" spans="2:13" ht="18" thickBot="1" x14ac:dyDescent="0.35">
      <c r="B3" s="186"/>
      <c r="C3" s="197" t="s">
        <v>156</v>
      </c>
      <c r="D3" s="191"/>
      <c r="E3" s="198">
        <v>7</v>
      </c>
      <c r="F3" s="198">
        <v>7</v>
      </c>
      <c r="G3" s="199">
        <v>10</v>
      </c>
      <c r="H3" s="198"/>
      <c r="I3" s="199">
        <f t="shared" si="0"/>
        <v>24</v>
      </c>
      <c r="J3">
        <f t="shared" si="1"/>
        <v>34</v>
      </c>
      <c r="K3">
        <f t="shared" si="2"/>
        <v>41</v>
      </c>
      <c r="L3">
        <f t="shared" si="3"/>
        <v>48</v>
      </c>
      <c r="M3">
        <f t="shared" si="4"/>
        <v>68</v>
      </c>
    </row>
    <row r="4" spans="2:13" ht="18" thickBot="1" x14ac:dyDescent="0.35">
      <c r="B4" s="186" t="s">
        <v>155</v>
      </c>
      <c r="C4" s="197" t="s">
        <v>177</v>
      </c>
      <c r="D4" s="191"/>
      <c r="E4" s="198">
        <v>16</v>
      </c>
      <c r="F4" s="198">
        <v>9</v>
      </c>
      <c r="G4" s="199">
        <v>10</v>
      </c>
      <c r="H4" s="198"/>
      <c r="I4" s="199">
        <f t="shared" si="0"/>
        <v>35</v>
      </c>
      <c r="J4">
        <f t="shared" si="1"/>
        <v>45</v>
      </c>
      <c r="K4">
        <f t="shared" si="2"/>
        <v>54</v>
      </c>
      <c r="L4">
        <f t="shared" si="3"/>
        <v>70</v>
      </c>
      <c r="M4">
        <f t="shared" si="4"/>
        <v>90</v>
      </c>
    </row>
    <row r="5" spans="2:13" ht="18" thickBot="1" x14ac:dyDescent="0.35">
      <c r="B5" s="186" t="s">
        <v>155</v>
      </c>
      <c r="C5" s="197" t="s">
        <v>178</v>
      </c>
      <c r="D5" s="191"/>
      <c r="E5" s="198">
        <v>5</v>
      </c>
      <c r="F5" s="198">
        <v>8</v>
      </c>
      <c r="G5" s="199">
        <v>10</v>
      </c>
      <c r="H5" s="198"/>
      <c r="I5" s="199">
        <f t="shared" si="0"/>
        <v>23</v>
      </c>
      <c r="J5">
        <f t="shared" si="1"/>
        <v>33</v>
      </c>
      <c r="K5">
        <f t="shared" si="2"/>
        <v>41</v>
      </c>
      <c r="L5">
        <f t="shared" si="3"/>
        <v>46</v>
      </c>
      <c r="M5">
        <f t="shared" si="4"/>
        <v>66</v>
      </c>
    </row>
    <row r="6" spans="2:13" ht="18" thickBot="1" x14ac:dyDescent="0.35">
      <c r="B6" s="186" t="s">
        <v>155</v>
      </c>
      <c r="C6" s="197" t="s">
        <v>179</v>
      </c>
      <c r="D6" s="191"/>
      <c r="E6" s="198">
        <v>3</v>
      </c>
      <c r="F6" s="198">
        <v>8</v>
      </c>
      <c r="G6" s="199">
        <v>20</v>
      </c>
      <c r="H6" s="198"/>
      <c r="I6" s="199">
        <f t="shared" si="0"/>
        <v>31</v>
      </c>
      <c r="J6">
        <f t="shared" si="1"/>
        <v>51</v>
      </c>
      <c r="K6">
        <f t="shared" si="2"/>
        <v>59</v>
      </c>
      <c r="L6">
        <f t="shared" si="3"/>
        <v>62</v>
      </c>
      <c r="M6">
        <f t="shared" si="4"/>
        <v>82</v>
      </c>
    </row>
    <row r="7" spans="2:13" ht="18" thickBot="1" x14ac:dyDescent="0.35">
      <c r="B7" s="186" t="s">
        <v>155</v>
      </c>
      <c r="C7" s="197" t="s">
        <v>180</v>
      </c>
      <c r="D7" s="191"/>
      <c r="E7" s="198">
        <v>6</v>
      </c>
      <c r="F7" s="198">
        <v>5</v>
      </c>
      <c r="G7" s="199">
        <v>10</v>
      </c>
      <c r="H7" s="198"/>
      <c r="I7" s="199">
        <f t="shared" si="0"/>
        <v>21</v>
      </c>
      <c r="J7">
        <f t="shared" si="1"/>
        <v>31</v>
      </c>
      <c r="K7">
        <f t="shared" si="2"/>
        <v>36</v>
      </c>
      <c r="L7">
        <f t="shared" si="3"/>
        <v>42</v>
      </c>
      <c r="M7">
        <f t="shared" si="4"/>
        <v>62</v>
      </c>
    </row>
    <row r="8" spans="2:13" ht="18" thickBot="1" x14ac:dyDescent="0.35">
      <c r="B8" s="186" t="s">
        <v>155</v>
      </c>
      <c r="C8" s="197" t="s">
        <v>181</v>
      </c>
      <c r="D8" s="191"/>
      <c r="E8" s="198">
        <v>5</v>
      </c>
      <c r="F8" s="198">
        <v>7</v>
      </c>
      <c r="G8" s="199">
        <v>10</v>
      </c>
      <c r="H8" s="198"/>
      <c r="I8" s="199">
        <f t="shared" si="0"/>
        <v>22</v>
      </c>
      <c r="J8">
        <f t="shared" si="1"/>
        <v>32</v>
      </c>
      <c r="K8">
        <f t="shared" si="2"/>
        <v>39</v>
      </c>
      <c r="L8">
        <f t="shared" si="3"/>
        <v>44</v>
      </c>
      <c r="M8">
        <f t="shared" si="4"/>
        <v>64</v>
      </c>
    </row>
    <row r="9" spans="2:13" ht="18" thickBot="1" x14ac:dyDescent="0.35">
      <c r="B9" s="186" t="s">
        <v>155</v>
      </c>
      <c r="C9" s="197" t="s">
        <v>182</v>
      </c>
      <c r="D9" s="191"/>
      <c r="E9" s="198">
        <v>3</v>
      </c>
      <c r="F9" s="198">
        <v>7</v>
      </c>
      <c r="G9" s="199">
        <v>10</v>
      </c>
      <c r="H9" s="198"/>
      <c r="I9" s="199">
        <f t="shared" si="0"/>
        <v>20</v>
      </c>
      <c r="J9">
        <f t="shared" si="1"/>
        <v>30</v>
      </c>
      <c r="K9">
        <f t="shared" si="2"/>
        <v>37</v>
      </c>
      <c r="L9">
        <f t="shared" si="3"/>
        <v>40</v>
      </c>
      <c r="M9">
        <f t="shared" si="4"/>
        <v>60</v>
      </c>
    </row>
    <row r="10" spans="2:13" ht="18" thickBot="1" x14ac:dyDescent="0.35">
      <c r="B10" s="186" t="s">
        <v>155</v>
      </c>
      <c r="C10" s="197" t="s">
        <v>183</v>
      </c>
      <c r="D10" s="191"/>
      <c r="E10" s="198">
        <v>8</v>
      </c>
      <c r="F10" s="198">
        <v>6</v>
      </c>
      <c r="G10" s="199">
        <v>10</v>
      </c>
      <c r="H10" s="198"/>
      <c r="I10" s="199">
        <f t="shared" si="0"/>
        <v>24</v>
      </c>
      <c r="J10">
        <f t="shared" si="1"/>
        <v>34</v>
      </c>
      <c r="K10">
        <f t="shared" si="2"/>
        <v>40</v>
      </c>
      <c r="L10">
        <f t="shared" si="3"/>
        <v>48</v>
      </c>
      <c r="M10">
        <f t="shared" si="4"/>
        <v>68</v>
      </c>
    </row>
    <row r="11" spans="2:13" ht="18" thickBot="1" x14ac:dyDescent="0.35">
      <c r="B11" s="186" t="s">
        <v>155</v>
      </c>
      <c r="C11" s="197" t="s">
        <v>184</v>
      </c>
      <c r="D11" s="191"/>
      <c r="E11" s="198">
        <v>14</v>
      </c>
      <c r="F11" s="198">
        <v>7</v>
      </c>
      <c r="G11" s="199">
        <v>10</v>
      </c>
      <c r="H11" s="198"/>
      <c r="I11" s="199">
        <f t="shared" si="0"/>
        <v>31</v>
      </c>
      <c r="J11">
        <f t="shared" si="1"/>
        <v>41</v>
      </c>
      <c r="K11">
        <f t="shared" si="2"/>
        <v>48</v>
      </c>
      <c r="L11">
        <f t="shared" si="3"/>
        <v>62</v>
      </c>
      <c r="M11">
        <f t="shared" si="4"/>
        <v>82</v>
      </c>
    </row>
    <row r="12" spans="2:13" ht="18" thickBot="1" x14ac:dyDescent="0.35">
      <c r="B12" s="186" t="s">
        <v>155</v>
      </c>
      <c r="C12" s="197" t="s">
        <v>185</v>
      </c>
      <c r="D12" s="191"/>
      <c r="E12" s="198">
        <v>4</v>
      </c>
      <c r="F12" s="198">
        <v>6</v>
      </c>
      <c r="G12" s="199">
        <v>10</v>
      </c>
      <c r="H12" s="198"/>
      <c r="I12" s="199">
        <f t="shared" si="0"/>
        <v>20</v>
      </c>
      <c r="J12">
        <f t="shared" si="1"/>
        <v>30</v>
      </c>
      <c r="K12">
        <f t="shared" si="2"/>
        <v>36</v>
      </c>
      <c r="L12">
        <f t="shared" si="3"/>
        <v>40</v>
      </c>
      <c r="M12">
        <f t="shared" si="4"/>
        <v>60</v>
      </c>
    </row>
    <row r="13" spans="2:13" ht="18" thickBot="1" x14ac:dyDescent="0.35">
      <c r="B13" s="186" t="s">
        <v>155</v>
      </c>
      <c r="C13" s="197" t="s">
        <v>186</v>
      </c>
      <c r="D13" s="191"/>
      <c r="E13" s="198">
        <v>1</v>
      </c>
      <c r="F13" s="198">
        <v>3</v>
      </c>
      <c r="G13" s="199">
        <v>10</v>
      </c>
      <c r="H13" s="199"/>
      <c r="I13" s="199">
        <f t="shared" si="0"/>
        <v>14</v>
      </c>
      <c r="J13">
        <f t="shared" si="1"/>
        <v>24</v>
      </c>
      <c r="K13">
        <f t="shared" si="2"/>
        <v>27</v>
      </c>
      <c r="L13">
        <f t="shared" si="3"/>
        <v>28</v>
      </c>
      <c r="M13">
        <f t="shared" si="4"/>
        <v>48</v>
      </c>
    </row>
    <row r="14" spans="2:13" ht="18" thickBot="1" x14ac:dyDescent="0.35">
      <c r="B14" s="186" t="s">
        <v>155</v>
      </c>
      <c r="C14" s="197" t="s">
        <v>187</v>
      </c>
      <c r="D14" s="191"/>
      <c r="E14" s="198">
        <v>17</v>
      </c>
      <c r="F14" s="198">
        <v>8</v>
      </c>
      <c r="G14" s="199">
        <v>10</v>
      </c>
      <c r="H14" s="198"/>
      <c r="I14" s="199">
        <f t="shared" si="0"/>
        <v>35</v>
      </c>
      <c r="J14">
        <f t="shared" si="1"/>
        <v>45</v>
      </c>
      <c r="K14">
        <f t="shared" si="2"/>
        <v>53</v>
      </c>
      <c r="L14">
        <f t="shared" si="3"/>
        <v>70</v>
      </c>
      <c r="M14">
        <f t="shared" si="4"/>
        <v>90</v>
      </c>
    </row>
    <row r="15" spans="2:13" ht="18" thickBot="1" x14ac:dyDescent="0.35">
      <c r="B15" s="186" t="s">
        <v>155</v>
      </c>
      <c r="C15" s="197" t="s">
        <v>188</v>
      </c>
      <c r="D15" s="191"/>
      <c r="E15" s="198">
        <v>12</v>
      </c>
      <c r="F15" s="198">
        <v>8</v>
      </c>
      <c r="G15" s="199">
        <v>10</v>
      </c>
      <c r="H15" s="198"/>
      <c r="I15" s="199">
        <f t="shared" si="0"/>
        <v>30</v>
      </c>
      <c r="J15">
        <f t="shared" si="1"/>
        <v>40</v>
      </c>
      <c r="K15">
        <f t="shared" si="2"/>
        <v>48</v>
      </c>
      <c r="L15">
        <f t="shared" si="3"/>
        <v>60</v>
      </c>
      <c r="M15">
        <f t="shared" si="4"/>
        <v>80</v>
      </c>
    </row>
    <row r="16" spans="2:13" ht="18" thickBot="1" x14ac:dyDescent="0.35">
      <c r="B16" s="186" t="s">
        <v>155</v>
      </c>
      <c r="C16" s="197" t="s">
        <v>189</v>
      </c>
      <c r="D16" s="191"/>
      <c r="E16" s="198">
        <v>8</v>
      </c>
      <c r="F16" s="198">
        <v>4</v>
      </c>
      <c r="G16" s="199">
        <v>10</v>
      </c>
      <c r="H16" s="198"/>
      <c r="I16" s="199">
        <f t="shared" si="0"/>
        <v>22</v>
      </c>
      <c r="J16">
        <f t="shared" si="1"/>
        <v>32</v>
      </c>
      <c r="K16">
        <f t="shared" si="2"/>
        <v>36</v>
      </c>
      <c r="L16">
        <f t="shared" si="3"/>
        <v>44</v>
      </c>
      <c r="M16">
        <f t="shared" si="4"/>
        <v>64</v>
      </c>
    </row>
    <row r="17" spans="2:13" ht="18" thickBot="1" x14ac:dyDescent="0.35">
      <c r="B17" s="186" t="s">
        <v>155</v>
      </c>
      <c r="C17" s="197" t="s">
        <v>190</v>
      </c>
      <c r="D17" s="191"/>
      <c r="E17" s="198">
        <v>3</v>
      </c>
      <c r="F17" s="198">
        <v>5</v>
      </c>
      <c r="G17" s="199">
        <v>10</v>
      </c>
      <c r="H17" s="198"/>
      <c r="I17" s="199">
        <f t="shared" si="0"/>
        <v>18</v>
      </c>
      <c r="J17">
        <f t="shared" si="1"/>
        <v>28</v>
      </c>
      <c r="K17">
        <f t="shared" si="2"/>
        <v>33</v>
      </c>
      <c r="L17">
        <f t="shared" si="3"/>
        <v>36</v>
      </c>
      <c r="M17">
        <f t="shared" si="4"/>
        <v>56</v>
      </c>
    </row>
    <row r="18" spans="2:13" ht="18" thickBot="1" x14ac:dyDescent="0.35">
      <c r="B18" s="186" t="s">
        <v>155</v>
      </c>
      <c r="C18" s="197" t="s">
        <v>191</v>
      </c>
      <c r="D18" s="191"/>
      <c r="E18" s="198">
        <v>8</v>
      </c>
      <c r="F18" s="198">
        <v>7</v>
      </c>
      <c r="G18" s="199">
        <v>10</v>
      </c>
      <c r="H18" s="198"/>
      <c r="I18" s="199">
        <f t="shared" si="0"/>
        <v>25</v>
      </c>
      <c r="J18">
        <f t="shared" si="1"/>
        <v>35</v>
      </c>
      <c r="K18">
        <f t="shared" si="2"/>
        <v>42</v>
      </c>
      <c r="L18">
        <f t="shared" si="3"/>
        <v>50</v>
      </c>
      <c r="M18">
        <f t="shared" si="4"/>
        <v>70</v>
      </c>
    </row>
    <row r="19" spans="2:13" ht="18" thickBot="1" x14ac:dyDescent="0.35">
      <c r="B19" s="186" t="s">
        <v>155</v>
      </c>
      <c r="C19" s="197" t="s">
        <v>192</v>
      </c>
      <c r="D19" s="191"/>
      <c r="E19" s="198">
        <v>3</v>
      </c>
      <c r="F19" s="198">
        <v>4</v>
      </c>
      <c r="G19" s="199">
        <v>10</v>
      </c>
      <c r="H19" s="198"/>
      <c r="I19" s="199">
        <f t="shared" si="0"/>
        <v>17</v>
      </c>
      <c r="J19">
        <f t="shared" si="1"/>
        <v>27</v>
      </c>
      <c r="K19">
        <f t="shared" si="2"/>
        <v>31</v>
      </c>
      <c r="L19">
        <f t="shared" si="3"/>
        <v>34</v>
      </c>
      <c r="M19">
        <f t="shared" si="4"/>
        <v>54</v>
      </c>
    </row>
    <row r="20" spans="2:13" ht="18" thickBot="1" x14ac:dyDescent="0.35">
      <c r="B20" s="186" t="s">
        <v>155</v>
      </c>
      <c r="C20" s="197" t="s">
        <v>193</v>
      </c>
      <c r="D20" s="191"/>
      <c r="E20" s="198">
        <v>6</v>
      </c>
      <c r="F20" s="198">
        <v>6</v>
      </c>
      <c r="G20" s="199">
        <v>10</v>
      </c>
      <c r="H20" s="199"/>
      <c r="I20" s="199">
        <f t="shared" si="0"/>
        <v>22</v>
      </c>
      <c r="J20">
        <f t="shared" si="1"/>
        <v>32</v>
      </c>
      <c r="K20">
        <f t="shared" si="2"/>
        <v>38</v>
      </c>
      <c r="L20">
        <f t="shared" si="3"/>
        <v>44</v>
      </c>
      <c r="M20">
        <f t="shared" si="4"/>
        <v>64</v>
      </c>
    </row>
    <row r="21" spans="2:13" ht="18" thickBot="1" x14ac:dyDescent="0.35">
      <c r="B21" s="186" t="s">
        <v>154</v>
      </c>
      <c r="C21" s="196" t="s">
        <v>157</v>
      </c>
      <c r="D21" s="191"/>
      <c r="E21" s="198">
        <v>14</v>
      </c>
      <c r="F21" s="198">
        <v>8</v>
      </c>
      <c r="G21" s="199">
        <v>10</v>
      </c>
      <c r="H21" s="198"/>
      <c r="I21" s="199">
        <f t="shared" ref="I21:I37" si="5">SUM(E21:H21)</f>
        <v>32</v>
      </c>
      <c r="J21">
        <f t="shared" ref="J21:J39" si="6">SUM(G21:I21)</f>
        <v>42</v>
      </c>
      <c r="K21">
        <f t="shared" ref="K21:K39" si="7">SUM(F21:I21)</f>
        <v>50</v>
      </c>
      <c r="L21">
        <f t="shared" ref="L21:L39" si="8">SUM(E21:I21)</f>
        <v>64</v>
      </c>
      <c r="M21">
        <f t="shared" ref="M21:M39" si="9">SUM(L21+20)</f>
        <v>84</v>
      </c>
    </row>
    <row r="22" spans="2:13" ht="18" thickBot="1" x14ac:dyDescent="0.35">
      <c r="B22" s="186" t="s">
        <v>154</v>
      </c>
      <c r="C22" s="197" t="s">
        <v>158</v>
      </c>
      <c r="D22" s="191"/>
      <c r="E22" s="198">
        <v>4</v>
      </c>
      <c r="F22" s="198">
        <v>6</v>
      </c>
      <c r="G22" s="199">
        <v>10</v>
      </c>
      <c r="H22" s="198"/>
      <c r="I22" s="199">
        <f t="shared" si="5"/>
        <v>20</v>
      </c>
      <c r="J22">
        <f t="shared" si="6"/>
        <v>30</v>
      </c>
      <c r="K22">
        <f t="shared" si="7"/>
        <v>36</v>
      </c>
      <c r="L22">
        <f t="shared" si="8"/>
        <v>40</v>
      </c>
      <c r="M22">
        <f t="shared" si="9"/>
        <v>60</v>
      </c>
    </row>
    <row r="23" spans="2:13" ht="18" thickBot="1" x14ac:dyDescent="0.35">
      <c r="B23" s="186" t="s">
        <v>154</v>
      </c>
      <c r="C23" s="197" t="s">
        <v>159</v>
      </c>
      <c r="D23" s="191"/>
      <c r="E23" s="198">
        <v>12</v>
      </c>
      <c r="F23" s="198">
        <v>3</v>
      </c>
      <c r="G23" s="199">
        <v>5</v>
      </c>
      <c r="H23" s="198"/>
      <c r="I23" s="199">
        <f t="shared" si="5"/>
        <v>20</v>
      </c>
      <c r="J23">
        <f t="shared" si="6"/>
        <v>25</v>
      </c>
      <c r="K23">
        <f t="shared" si="7"/>
        <v>28</v>
      </c>
      <c r="L23">
        <f t="shared" si="8"/>
        <v>40</v>
      </c>
      <c r="M23">
        <f t="shared" si="9"/>
        <v>60</v>
      </c>
    </row>
    <row r="24" spans="2:13" ht="18" thickBot="1" x14ac:dyDescent="0.35">
      <c r="B24" s="186" t="s">
        <v>154</v>
      </c>
      <c r="C24" s="197" t="s">
        <v>160</v>
      </c>
      <c r="D24" s="191"/>
      <c r="E24" s="198">
        <v>12</v>
      </c>
      <c r="F24" s="198">
        <v>8</v>
      </c>
      <c r="G24" s="199">
        <v>10</v>
      </c>
      <c r="H24" s="198"/>
      <c r="I24" s="199">
        <f t="shared" si="5"/>
        <v>30</v>
      </c>
      <c r="J24">
        <f t="shared" si="6"/>
        <v>40</v>
      </c>
      <c r="K24">
        <f t="shared" si="7"/>
        <v>48</v>
      </c>
      <c r="L24">
        <f t="shared" si="8"/>
        <v>60</v>
      </c>
      <c r="M24">
        <f t="shared" si="9"/>
        <v>80</v>
      </c>
    </row>
    <row r="25" spans="2:13" ht="18" thickBot="1" x14ac:dyDescent="0.35">
      <c r="B25" s="186" t="s">
        <v>154</v>
      </c>
      <c r="C25" s="197" t="s">
        <v>161</v>
      </c>
      <c r="D25" s="191"/>
      <c r="E25" s="198">
        <v>6</v>
      </c>
      <c r="F25" s="198">
        <v>5</v>
      </c>
      <c r="G25" s="199">
        <v>10</v>
      </c>
      <c r="H25" s="198"/>
      <c r="I25" s="199">
        <f t="shared" si="5"/>
        <v>21</v>
      </c>
      <c r="J25">
        <f t="shared" si="6"/>
        <v>31</v>
      </c>
      <c r="K25">
        <f t="shared" si="7"/>
        <v>36</v>
      </c>
      <c r="L25">
        <f t="shared" si="8"/>
        <v>42</v>
      </c>
      <c r="M25">
        <f t="shared" si="9"/>
        <v>62</v>
      </c>
    </row>
    <row r="26" spans="2:13" ht="18" thickBot="1" x14ac:dyDescent="0.35">
      <c r="B26" s="186" t="s">
        <v>154</v>
      </c>
      <c r="C26" s="197" t="s">
        <v>162</v>
      </c>
      <c r="D26" s="191"/>
      <c r="E26" s="198">
        <v>9</v>
      </c>
      <c r="F26" s="198">
        <v>5</v>
      </c>
      <c r="G26" s="198">
        <v>10</v>
      </c>
      <c r="H26" s="198"/>
      <c r="I26" s="199">
        <f t="shared" si="5"/>
        <v>24</v>
      </c>
      <c r="J26">
        <f t="shared" si="6"/>
        <v>34</v>
      </c>
      <c r="K26">
        <f t="shared" si="7"/>
        <v>39</v>
      </c>
      <c r="L26">
        <f t="shared" si="8"/>
        <v>48</v>
      </c>
      <c r="M26">
        <f t="shared" si="9"/>
        <v>68</v>
      </c>
    </row>
    <row r="27" spans="2:13" ht="18" thickBot="1" x14ac:dyDescent="0.35">
      <c r="B27" s="186" t="s">
        <v>154</v>
      </c>
      <c r="C27" s="197" t="s">
        <v>163</v>
      </c>
      <c r="D27" s="191"/>
      <c r="E27" s="198">
        <v>11</v>
      </c>
      <c r="F27" s="198">
        <v>5</v>
      </c>
      <c r="G27" s="199">
        <v>10</v>
      </c>
      <c r="H27" s="198"/>
      <c r="I27" s="199">
        <f t="shared" si="5"/>
        <v>26</v>
      </c>
      <c r="J27">
        <f t="shared" si="6"/>
        <v>36</v>
      </c>
      <c r="K27">
        <f t="shared" si="7"/>
        <v>41</v>
      </c>
      <c r="L27">
        <f t="shared" si="8"/>
        <v>52</v>
      </c>
      <c r="M27">
        <f t="shared" si="9"/>
        <v>72</v>
      </c>
    </row>
    <row r="28" spans="2:13" ht="18" thickBot="1" x14ac:dyDescent="0.35">
      <c r="B28" s="186" t="s">
        <v>154</v>
      </c>
      <c r="C28" s="197" t="s">
        <v>164</v>
      </c>
      <c r="D28" s="191"/>
      <c r="E28" s="198">
        <v>6</v>
      </c>
      <c r="F28" s="198">
        <v>5</v>
      </c>
      <c r="G28" s="199">
        <v>10</v>
      </c>
      <c r="H28" s="198"/>
      <c r="I28" s="199">
        <f t="shared" si="5"/>
        <v>21</v>
      </c>
      <c r="J28">
        <f t="shared" si="6"/>
        <v>31</v>
      </c>
      <c r="K28">
        <f t="shared" si="7"/>
        <v>36</v>
      </c>
      <c r="L28">
        <f t="shared" si="8"/>
        <v>42</v>
      </c>
      <c r="M28">
        <f t="shared" si="9"/>
        <v>62</v>
      </c>
    </row>
    <row r="29" spans="2:13" ht="15.75" thickBot="1" x14ac:dyDescent="0.3">
      <c r="B29" s="186" t="s">
        <v>154</v>
      </c>
      <c r="C29" s="197" t="s">
        <v>165</v>
      </c>
      <c r="D29" s="192"/>
      <c r="E29" s="199">
        <v>12</v>
      </c>
      <c r="F29" s="199">
        <v>5</v>
      </c>
      <c r="G29" s="199">
        <v>10</v>
      </c>
      <c r="H29" s="199"/>
      <c r="I29" s="199">
        <f t="shared" si="5"/>
        <v>27</v>
      </c>
      <c r="J29">
        <f t="shared" si="6"/>
        <v>37</v>
      </c>
      <c r="K29">
        <f t="shared" si="7"/>
        <v>42</v>
      </c>
      <c r="L29">
        <f t="shared" si="8"/>
        <v>54</v>
      </c>
      <c r="M29">
        <f t="shared" si="9"/>
        <v>74</v>
      </c>
    </row>
    <row r="30" spans="2:13" ht="18" thickBot="1" x14ac:dyDescent="0.35">
      <c r="B30" s="186" t="s">
        <v>154</v>
      </c>
      <c r="C30" s="197" t="s">
        <v>166</v>
      </c>
      <c r="D30" s="191"/>
      <c r="E30" s="198">
        <v>7</v>
      </c>
      <c r="F30" s="198">
        <v>7</v>
      </c>
      <c r="G30" s="199">
        <v>10</v>
      </c>
      <c r="H30" s="198"/>
      <c r="I30" s="199">
        <f t="shared" si="5"/>
        <v>24</v>
      </c>
      <c r="J30">
        <f t="shared" si="6"/>
        <v>34</v>
      </c>
      <c r="K30">
        <f t="shared" si="7"/>
        <v>41</v>
      </c>
      <c r="L30">
        <f t="shared" si="8"/>
        <v>48</v>
      </c>
      <c r="M30">
        <f t="shared" si="9"/>
        <v>68</v>
      </c>
    </row>
    <row r="31" spans="2:13" ht="18" thickBot="1" x14ac:dyDescent="0.35">
      <c r="B31" s="186" t="s">
        <v>154</v>
      </c>
      <c r="C31" s="197" t="s">
        <v>167</v>
      </c>
      <c r="D31" s="191"/>
      <c r="E31" s="198">
        <v>9</v>
      </c>
      <c r="F31" s="198">
        <v>5</v>
      </c>
      <c r="G31" s="199">
        <v>10</v>
      </c>
      <c r="H31" s="198"/>
      <c r="I31" s="199">
        <f t="shared" si="5"/>
        <v>24</v>
      </c>
      <c r="J31">
        <f t="shared" si="6"/>
        <v>34</v>
      </c>
      <c r="K31">
        <f t="shared" si="7"/>
        <v>39</v>
      </c>
      <c r="L31">
        <f t="shared" si="8"/>
        <v>48</v>
      </c>
      <c r="M31">
        <f t="shared" si="9"/>
        <v>68</v>
      </c>
    </row>
    <row r="32" spans="2:13" ht="18" thickBot="1" x14ac:dyDescent="0.35">
      <c r="B32" s="186" t="s">
        <v>154</v>
      </c>
      <c r="C32" s="197" t="s">
        <v>168</v>
      </c>
      <c r="D32" s="191"/>
      <c r="E32" s="198">
        <v>11</v>
      </c>
      <c r="F32" s="198">
        <v>4</v>
      </c>
      <c r="G32" s="199">
        <v>10</v>
      </c>
      <c r="H32" s="198"/>
      <c r="I32" s="199">
        <f t="shared" si="5"/>
        <v>25</v>
      </c>
      <c r="J32">
        <f t="shared" si="6"/>
        <v>35</v>
      </c>
      <c r="K32">
        <f t="shared" si="7"/>
        <v>39</v>
      </c>
      <c r="L32">
        <f t="shared" si="8"/>
        <v>50</v>
      </c>
      <c r="M32">
        <f t="shared" si="9"/>
        <v>70</v>
      </c>
    </row>
    <row r="33" spans="2:13" ht="18" thickBot="1" x14ac:dyDescent="0.35">
      <c r="B33" s="186" t="s">
        <v>154</v>
      </c>
      <c r="C33" s="197" t="s">
        <v>169</v>
      </c>
      <c r="D33" s="191"/>
      <c r="E33" s="198">
        <v>8</v>
      </c>
      <c r="F33" s="198">
        <v>7</v>
      </c>
      <c r="G33" s="199">
        <v>10</v>
      </c>
      <c r="H33" s="198"/>
      <c r="I33" s="199">
        <f t="shared" si="5"/>
        <v>25</v>
      </c>
      <c r="J33">
        <f t="shared" si="6"/>
        <v>35</v>
      </c>
      <c r="K33">
        <f t="shared" si="7"/>
        <v>42</v>
      </c>
      <c r="L33">
        <f t="shared" si="8"/>
        <v>50</v>
      </c>
      <c r="M33">
        <f t="shared" si="9"/>
        <v>70</v>
      </c>
    </row>
    <row r="34" spans="2:13" ht="18" thickBot="1" x14ac:dyDescent="0.35">
      <c r="B34" s="186" t="s">
        <v>154</v>
      </c>
      <c r="C34" s="197" t="s">
        <v>170</v>
      </c>
      <c r="D34" s="191"/>
      <c r="E34" s="198">
        <v>6</v>
      </c>
      <c r="F34" s="198">
        <v>5</v>
      </c>
      <c r="G34" s="199">
        <v>10</v>
      </c>
      <c r="H34" s="198"/>
      <c r="I34" s="199">
        <f t="shared" si="5"/>
        <v>21</v>
      </c>
      <c r="J34">
        <f t="shared" si="6"/>
        <v>31</v>
      </c>
      <c r="K34">
        <f t="shared" si="7"/>
        <v>36</v>
      </c>
      <c r="L34">
        <f t="shared" si="8"/>
        <v>42</v>
      </c>
      <c r="M34">
        <f t="shared" si="9"/>
        <v>62</v>
      </c>
    </row>
    <row r="35" spans="2:13" ht="18" thickBot="1" x14ac:dyDescent="0.35">
      <c r="B35" s="186" t="s">
        <v>154</v>
      </c>
      <c r="C35" s="197" t="s">
        <v>171</v>
      </c>
      <c r="D35" s="191"/>
      <c r="E35" s="198">
        <v>8</v>
      </c>
      <c r="F35" s="198">
        <v>3</v>
      </c>
      <c r="G35" s="199">
        <v>10</v>
      </c>
      <c r="H35" s="198"/>
      <c r="I35" s="199">
        <f t="shared" si="5"/>
        <v>21</v>
      </c>
      <c r="J35">
        <f t="shared" si="6"/>
        <v>31</v>
      </c>
      <c r="K35">
        <f t="shared" si="7"/>
        <v>34</v>
      </c>
      <c r="L35">
        <f t="shared" si="8"/>
        <v>42</v>
      </c>
      <c r="M35">
        <f t="shared" si="9"/>
        <v>62</v>
      </c>
    </row>
    <row r="36" spans="2:13" ht="18" thickBot="1" x14ac:dyDescent="0.35">
      <c r="B36" s="186" t="s">
        <v>154</v>
      </c>
      <c r="C36" s="197" t="s">
        <v>172</v>
      </c>
      <c r="D36" s="191"/>
      <c r="E36" s="198">
        <v>12</v>
      </c>
      <c r="F36" s="198">
        <v>8</v>
      </c>
      <c r="G36" s="199">
        <v>10</v>
      </c>
      <c r="H36" s="198"/>
      <c r="I36" s="199">
        <f t="shared" si="5"/>
        <v>30</v>
      </c>
      <c r="J36">
        <f t="shared" si="6"/>
        <v>40</v>
      </c>
      <c r="K36">
        <f t="shared" si="7"/>
        <v>48</v>
      </c>
      <c r="L36">
        <f t="shared" si="8"/>
        <v>60</v>
      </c>
      <c r="M36">
        <f t="shared" si="9"/>
        <v>80</v>
      </c>
    </row>
    <row r="37" spans="2:13" ht="18" thickBot="1" x14ac:dyDescent="0.35">
      <c r="B37" s="186" t="s">
        <v>154</v>
      </c>
      <c r="C37" s="197" t="s">
        <v>173</v>
      </c>
      <c r="D37" s="191"/>
      <c r="E37" s="198">
        <v>8</v>
      </c>
      <c r="F37" s="198">
        <v>7</v>
      </c>
      <c r="G37" s="199">
        <v>10</v>
      </c>
      <c r="H37" s="198"/>
      <c r="I37" s="199">
        <f t="shared" si="5"/>
        <v>25</v>
      </c>
      <c r="J37">
        <f t="shared" si="6"/>
        <v>35</v>
      </c>
      <c r="K37">
        <f t="shared" si="7"/>
        <v>42</v>
      </c>
      <c r="L37">
        <f t="shared" si="8"/>
        <v>50</v>
      </c>
      <c r="M37">
        <f t="shared" si="9"/>
        <v>70</v>
      </c>
    </row>
    <row r="38" spans="2:13" ht="18" thickBot="1" x14ac:dyDescent="0.35">
      <c r="B38" s="186" t="s">
        <v>154</v>
      </c>
      <c r="C38" s="197" t="s">
        <v>174</v>
      </c>
      <c r="D38" s="190"/>
      <c r="E38" s="198">
        <v>1</v>
      </c>
      <c r="F38" s="198">
        <v>5</v>
      </c>
      <c r="G38" s="199">
        <v>10</v>
      </c>
      <c r="H38" s="198"/>
      <c r="I38" s="199">
        <f>SUM(E38:H38)</f>
        <v>16</v>
      </c>
      <c r="J38">
        <f t="shared" si="6"/>
        <v>26</v>
      </c>
      <c r="K38">
        <f t="shared" si="7"/>
        <v>31</v>
      </c>
      <c r="L38">
        <f t="shared" si="8"/>
        <v>32</v>
      </c>
      <c r="M38">
        <f t="shared" si="9"/>
        <v>52</v>
      </c>
    </row>
    <row r="39" spans="2:13" ht="18" thickBot="1" x14ac:dyDescent="0.35">
      <c r="B39" s="186" t="s">
        <v>154</v>
      </c>
      <c r="C39" s="197" t="s">
        <v>175</v>
      </c>
      <c r="D39" s="191"/>
      <c r="E39" s="198">
        <v>7</v>
      </c>
      <c r="F39" s="198">
        <v>7</v>
      </c>
      <c r="G39" s="199">
        <v>10</v>
      </c>
      <c r="H39" s="198"/>
      <c r="I39" s="199">
        <f>SUM(E39:H39)</f>
        <v>24</v>
      </c>
      <c r="J39">
        <f t="shared" si="6"/>
        <v>34</v>
      </c>
      <c r="K39">
        <f t="shared" si="7"/>
        <v>41</v>
      </c>
      <c r="L39">
        <f t="shared" si="8"/>
        <v>48</v>
      </c>
      <c r="M39">
        <f t="shared" si="9"/>
        <v>68</v>
      </c>
    </row>
    <row r="40" spans="2:13" ht="17.25" x14ac:dyDescent="0.3">
      <c r="B40" s="186"/>
      <c r="C40" s="188"/>
      <c r="D40" s="191"/>
      <c r="E40" s="198"/>
      <c r="F40" s="198"/>
      <c r="G40" s="199"/>
      <c r="H40" s="198"/>
      <c r="I40" s="199"/>
    </row>
    <row r="41" spans="2:13" ht="17.25" x14ac:dyDescent="0.3">
      <c r="C41" s="189"/>
      <c r="D41" s="193"/>
      <c r="E41" s="200"/>
      <c r="F41" s="200"/>
      <c r="H41" s="200"/>
    </row>
    <row r="42" spans="2:13" ht="17.25" x14ac:dyDescent="0.3">
      <c r="C42" s="189"/>
      <c r="D42" s="193"/>
      <c r="E42" s="200"/>
      <c r="F42" s="200"/>
      <c r="H42" s="200"/>
    </row>
    <row r="43" spans="2:13" ht="17.25" x14ac:dyDescent="0.3">
      <c r="C43" s="189"/>
      <c r="D43" s="193"/>
      <c r="E43" s="200"/>
      <c r="F43" s="200"/>
      <c r="H43" s="20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>
    <tabColor theme="7" tint="0.59999389629810485"/>
  </sheetPr>
  <dimension ref="A1:Q10004"/>
  <sheetViews>
    <sheetView topLeftCell="A165" workbookViewId="0">
      <selection activeCell="M165" sqref="M1:M1048576"/>
    </sheetView>
  </sheetViews>
  <sheetFormatPr defaultColWidth="9.140625" defaultRowHeight="17.25" x14ac:dyDescent="0.3"/>
  <cols>
    <col min="1" max="2" width="9.140625" style="78"/>
    <col min="3" max="7" width="9.140625" style="73"/>
    <col min="8" max="8" width="9.5703125" style="79" bestFit="1" customWidth="1"/>
    <col min="9" max="11" width="9.140625" style="73"/>
    <col min="12" max="12" width="9.5703125" style="79" bestFit="1" customWidth="1"/>
    <col min="13" max="16384" width="9.140625" style="73"/>
  </cols>
  <sheetData>
    <row r="1" spans="1:17" x14ac:dyDescent="0.3">
      <c r="A1" s="72" t="s">
        <v>13</v>
      </c>
      <c r="B1" s="72" t="s">
        <v>14</v>
      </c>
    </row>
    <row r="2" spans="1:17" x14ac:dyDescent="0.3">
      <c r="A2" s="75">
        <v>64.999999999982094</v>
      </c>
      <c r="B2" s="81">
        <v>5</v>
      </c>
      <c r="D2" s="75"/>
      <c r="E2" s="75">
        <v>60</v>
      </c>
      <c r="F2" s="76">
        <v>5</v>
      </c>
      <c r="H2" s="80">
        <v>0.99999999994939504</v>
      </c>
      <c r="I2" s="81">
        <v>1</v>
      </c>
      <c r="L2" s="80">
        <v>0.99999999994939504</v>
      </c>
      <c r="M2" s="81">
        <v>1</v>
      </c>
      <c r="P2" s="75">
        <v>64.999999999982094</v>
      </c>
      <c r="Q2" s="81">
        <v>5</v>
      </c>
    </row>
    <row r="3" spans="1:17" x14ac:dyDescent="0.3">
      <c r="A3" s="75">
        <v>65.009999999982099</v>
      </c>
      <c r="B3" s="81">
        <v>5</v>
      </c>
      <c r="D3" s="82">
        <v>9.9999999488034098E-3</v>
      </c>
      <c r="E3" s="75">
        <v>60</v>
      </c>
      <c r="F3" s="76">
        <v>5</v>
      </c>
      <c r="H3" s="80">
        <v>1.0099999999494</v>
      </c>
      <c r="I3" s="81">
        <v>1</v>
      </c>
      <c r="L3" s="80">
        <v>1.0099999999494</v>
      </c>
      <c r="M3" s="81">
        <v>1</v>
      </c>
      <c r="P3" s="75">
        <v>65.009999999982099</v>
      </c>
      <c r="Q3" s="81">
        <v>5</v>
      </c>
    </row>
    <row r="4" spans="1:17" x14ac:dyDescent="0.3">
      <c r="A4" s="75">
        <v>65.019999999982105</v>
      </c>
      <c r="B4" s="81">
        <v>5</v>
      </c>
      <c r="D4" s="75">
        <v>1.9999999948893801E-2</v>
      </c>
      <c r="E4" s="75">
        <v>60</v>
      </c>
      <c r="F4" s="76">
        <v>5</v>
      </c>
      <c r="H4" s="80">
        <v>1.01999999994941</v>
      </c>
      <c r="I4" s="81">
        <v>1</v>
      </c>
      <c r="L4" s="80">
        <v>1.01999999994941</v>
      </c>
      <c r="M4" s="81">
        <v>1</v>
      </c>
      <c r="P4" s="75">
        <v>65.019999999982105</v>
      </c>
      <c r="Q4" s="81">
        <v>5</v>
      </c>
    </row>
    <row r="5" spans="1:17" x14ac:dyDescent="0.3">
      <c r="A5" s="75">
        <v>65.029999999982095</v>
      </c>
      <c r="B5" s="81">
        <v>5</v>
      </c>
      <c r="D5" s="75">
        <v>2.99999999488989E-2</v>
      </c>
      <c r="E5" s="75">
        <v>60</v>
      </c>
      <c r="F5" s="76">
        <v>5</v>
      </c>
      <c r="H5" s="80">
        <v>1.0299999999494001</v>
      </c>
      <c r="I5" s="81">
        <v>1</v>
      </c>
      <c r="L5" s="80">
        <v>1.0299999999494001</v>
      </c>
      <c r="M5" s="81">
        <v>1</v>
      </c>
      <c r="P5" s="75">
        <v>65.029999999982095</v>
      </c>
      <c r="Q5" s="81">
        <v>5</v>
      </c>
    </row>
    <row r="6" spans="1:17" x14ac:dyDescent="0.3">
      <c r="A6" s="75">
        <v>65.039999999982101</v>
      </c>
      <c r="B6" s="81">
        <v>5</v>
      </c>
      <c r="D6" s="75">
        <v>3.9999999948903998E-2</v>
      </c>
      <c r="E6" s="75">
        <v>60</v>
      </c>
      <c r="F6" s="76">
        <v>5</v>
      </c>
      <c r="H6" s="80">
        <v>1.0399999999494001</v>
      </c>
      <c r="I6" s="81">
        <v>1</v>
      </c>
      <c r="L6" s="80">
        <v>1.0399999999494001</v>
      </c>
      <c r="M6" s="81">
        <v>1</v>
      </c>
      <c r="P6" s="75">
        <v>65.039999999982101</v>
      </c>
      <c r="Q6" s="81">
        <v>5</v>
      </c>
    </row>
    <row r="7" spans="1:17" x14ac:dyDescent="0.3">
      <c r="A7" s="75">
        <v>65.049999999982106</v>
      </c>
      <c r="B7" s="81">
        <v>5</v>
      </c>
      <c r="D7" s="75">
        <v>4.9999999948894903E-2</v>
      </c>
      <c r="E7" s="75">
        <v>60</v>
      </c>
      <c r="F7" s="76">
        <v>5</v>
      </c>
      <c r="H7" s="80">
        <v>1.0499999999494101</v>
      </c>
      <c r="I7" s="81">
        <v>1</v>
      </c>
      <c r="L7" s="80">
        <v>1.0499999999494101</v>
      </c>
      <c r="M7" s="81">
        <v>1</v>
      </c>
      <c r="P7" s="75">
        <v>65.049999999982106</v>
      </c>
      <c r="Q7" s="81">
        <v>5</v>
      </c>
    </row>
    <row r="8" spans="1:17" x14ac:dyDescent="0.3">
      <c r="A8" s="75">
        <v>65.059999999982097</v>
      </c>
      <c r="B8" s="81">
        <v>5</v>
      </c>
      <c r="D8" s="75">
        <v>5.9999999948899999E-2</v>
      </c>
      <c r="E8" s="75">
        <v>60</v>
      </c>
      <c r="F8" s="76">
        <v>5</v>
      </c>
      <c r="H8" s="80">
        <v>1.0599999999494001</v>
      </c>
      <c r="I8" s="81">
        <v>1</v>
      </c>
      <c r="L8" s="80">
        <v>1.0599999999494001</v>
      </c>
      <c r="M8" s="81">
        <v>1</v>
      </c>
      <c r="P8" s="75">
        <v>65.059999999982097</v>
      </c>
      <c r="Q8" s="81">
        <v>5</v>
      </c>
    </row>
    <row r="9" spans="1:17" x14ac:dyDescent="0.3">
      <c r="A9" s="75">
        <v>65.069999999982102</v>
      </c>
      <c r="B9" s="81">
        <v>5</v>
      </c>
      <c r="D9" s="75">
        <v>6.9999999948905198E-2</v>
      </c>
      <c r="E9" s="75">
        <v>60</v>
      </c>
      <c r="F9" s="76">
        <v>5</v>
      </c>
      <c r="H9" s="80">
        <v>1.0699999999494001</v>
      </c>
      <c r="I9" s="81">
        <v>1</v>
      </c>
      <c r="L9" s="80">
        <v>1.0699999999494001</v>
      </c>
      <c r="M9" s="81">
        <v>1</v>
      </c>
      <c r="P9" s="75">
        <v>65.069999999982102</v>
      </c>
      <c r="Q9" s="81">
        <v>5</v>
      </c>
    </row>
    <row r="10" spans="1:17" x14ac:dyDescent="0.3">
      <c r="A10" s="75">
        <v>65.079999999982107</v>
      </c>
      <c r="B10" s="81">
        <v>5</v>
      </c>
      <c r="D10" s="75">
        <v>7.9999999948896103E-2</v>
      </c>
      <c r="E10" s="75">
        <v>60</v>
      </c>
      <c r="F10" s="76">
        <v>5</v>
      </c>
      <c r="H10" s="80">
        <v>1.0799999999493901</v>
      </c>
      <c r="I10" s="81">
        <v>1</v>
      </c>
      <c r="L10" s="80">
        <v>1.0799999999493901</v>
      </c>
      <c r="M10" s="81">
        <v>1</v>
      </c>
      <c r="P10" s="75">
        <v>65.079999999982107</v>
      </c>
      <c r="Q10" s="81">
        <v>5</v>
      </c>
    </row>
    <row r="11" spans="1:17" x14ac:dyDescent="0.3">
      <c r="A11" s="75">
        <v>65.089999999982098</v>
      </c>
      <c r="B11" s="81">
        <v>5</v>
      </c>
      <c r="D11" s="75">
        <v>8.9999999948901205E-2</v>
      </c>
      <c r="E11" s="75">
        <v>60</v>
      </c>
      <c r="F11" s="76">
        <v>5</v>
      </c>
      <c r="H11" s="80">
        <v>1.0899999999493999</v>
      </c>
      <c r="I11" s="81">
        <v>1</v>
      </c>
      <c r="L11" s="80">
        <v>1.0899999999493999</v>
      </c>
      <c r="M11" s="81">
        <v>1</v>
      </c>
      <c r="P11" s="75">
        <v>65.089999999982098</v>
      </c>
      <c r="Q11" s="81">
        <v>5</v>
      </c>
    </row>
    <row r="12" spans="1:17" x14ac:dyDescent="0.3">
      <c r="A12" s="75">
        <v>65.099999999982103</v>
      </c>
      <c r="B12" s="81">
        <v>5</v>
      </c>
      <c r="D12" s="75">
        <v>9.9999999948906307E-2</v>
      </c>
      <c r="E12" s="75">
        <v>60</v>
      </c>
      <c r="F12" s="76">
        <v>5</v>
      </c>
      <c r="H12" s="80">
        <v>1.0999999999493999</v>
      </c>
      <c r="I12" s="81">
        <v>1</v>
      </c>
      <c r="L12" s="80">
        <v>1.0999999999493999</v>
      </c>
      <c r="M12" s="81">
        <v>1</v>
      </c>
      <c r="P12" s="75">
        <v>65.099999999982103</v>
      </c>
      <c r="Q12" s="81">
        <v>5</v>
      </c>
    </row>
    <row r="13" spans="1:17" x14ac:dyDescent="0.3">
      <c r="A13" s="75">
        <v>65.109999999982193</v>
      </c>
      <c r="B13" s="81">
        <v>5</v>
      </c>
      <c r="D13" s="75">
        <v>0.109999999948897</v>
      </c>
      <c r="E13" s="75">
        <v>60</v>
      </c>
      <c r="F13" s="76">
        <v>5</v>
      </c>
      <c r="H13" s="80">
        <v>1.1099999999493899</v>
      </c>
      <c r="I13" s="81">
        <v>1</v>
      </c>
      <c r="L13" s="80">
        <v>1.1099999999493899</v>
      </c>
      <c r="M13" s="81">
        <v>1</v>
      </c>
      <c r="P13" s="75">
        <v>65.109999999982193</v>
      </c>
      <c r="Q13" s="81">
        <v>5</v>
      </c>
    </row>
    <row r="14" spans="1:17" x14ac:dyDescent="0.3">
      <c r="A14" s="75">
        <v>65.119999999982198</v>
      </c>
      <c r="B14" s="81">
        <v>5</v>
      </c>
      <c r="D14" s="75">
        <v>0.11999999994890199</v>
      </c>
      <c r="E14" s="75">
        <v>60</v>
      </c>
      <c r="F14" s="76">
        <v>5</v>
      </c>
      <c r="H14" s="80">
        <v>1.1199999999493999</v>
      </c>
      <c r="I14" s="81">
        <v>1</v>
      </c>
      <c r="L14" s="80">
        <v>1.1199999999493999</v>
      </c>
      <c r="M14" s="81">
        <v>1</v>
      </c>
      <c r="P14" s="75">
        <v>65.119999999982198</v>
      </c>
      <c r="Q14" s="81">
        <v>5</v>
      </c>
    </row>
    <row r="15" spans="1:17" x14ac:dyDescent="0.3">
      <c r="A15" s="75">
        <v>65.129999999982203</v>
      </c>
      <c r="B15" s="81">
        <v>5</v>
      </c>
      <c r="D15" s="75">
        <v>0.129999999948893</v>
      </c>
      <c r="E15" s="75">
        <v>60</v>
      </c>
      <c r="F15" s="76">
        <v>5</v>
      </c>
      <c r="H15" s="80">
        <v>1.1299999999493999</v>
      </c>
      <c r="I15" s="81">
        <v>1</v>
      </c>
      <c r="L15" s="80">
        <v>1.1299999999493999</v>
      </c>
      <c r="M15" s="81">
        <v>1.25</v>
      </c>
      <c r="P15" s="75">
        <v>65.129999999982203</v>
      </c>
      <c r="Q15" s="81">
        <v>5</v>
      </c>
    </row>
    <row r="16" spans="1:17" x14ac:dyDescent="0.3">
      <c r="A16" s="75">
        <v>65.139999999982194</v>
      </c>
      <c r="B16" s="81">
        <v>5</v>
      </c>
      <c r="D16" s="75">
        <v>0.139999999948898</v>
      </c>
      <c r="E16" s="75">
        <v>60</v>
      </c>
      <c r="F16" s="76">
        <v>5</v>
      </c>
      <c r="H16" s="80">
        <v>1.1399999999493999</v>
      </c>
      <c r="I16" s="81">
        <v>1</v>
      </c>
      <c r="L16" s="80">
        <v>1.1399999999493999</v>
      </c>
      <c r="M16" s="81">
        <v>1.25</v>
      </c>
      <c r="P16" s="75">
        <v>65.139999999982194</v>
      </c>
      <c r="Q16" s="81">
        <v>5</v>
      </c>
    </row>
    <row r="17" spans="1:17" x14ac:dyDescent="0.3">
      <c r="A17" s="75">
        <v>65.149999999982199</v>
      </c>
      <c r="B17" s="81">
        <v>5</v>
      </c>
      <c r="D17" s="75">
        <v>0.14999999994890301</v>
      </c>
      <c r="E17" s="75">
        <v>60</v>
      </c>
      <c r="F17" s="76">
        <v>5</v>
      </c>
      <c r="H17" s="80">
        <v>1.1499999999493999</v>
      </c>
      <c r="I17" s="81">
        <v>1</v>
      </c>
      <c r="L17" s="80">
        <v>1.1499999999999999</v>
      </c>
      <c r="M17" s="81">
        <v>1.25</v>
      </c>
      <c r="P17" s="75">
        <v>65.149999999982199</v>
      </c>
      <c r="Q17" s="81">
        <v>5</v>
      </c>
    </row>
    <row r="18" spans="1:17" x14ac:dyDescent="0.3">
      <c r="A18" s="75">
        <v>65.159999999982205</v>
      </c>
      <c r="B18" s="81">
        <v>5</v>
      </c>
      <c r="D18" s="75">
        <v>0.159999999948894</v>
      </c>
      <c r="E18" s="75">
        <v>60</v>
      </c>
      <c r="F18" s="76">
        <v>5</v>
      </c>
      <c r="H18" s="80">
        <v>1.1599999999494099</v>
      </c>
      <c r="I18" s="73">
        <v>1.25</v>
      </c>
      <c r="L18" s="80">
        <v>1.151</v>
      </c>
      <c r="M18" s="81">
        <v>1.25</v>
      </c>
      <c r="P18" s="75">
        <v>65.159999999982205</v>
      </c>
      <c r="Q18" s="81">
        <v>5</v>
      </c>
    </row>
    <row r="19" spans="1:17" x14ac:dyDescent="0.3">
      <c r="A19" s="75">
        <v>65.169999999982196</v>
      </c>
      <c r="B19" s="81">
        <v>5</v>
      </c>
      <c r="D19" s="75">
        <v>0.169999999948899</v>
      </c>
      <c r="E19" s="75">
        <v>60</v>
      </c>
      <c r="F19" s="76">
        <v>5</v>
      </c>
      <c r="H19" s="80">
        <v>1.1699999999494</v>
      </c>
      <c r="I19" s="73">
        <v>1.25</v>
      </c>
      <c r="L19" s="80">
        <v>1.1519999999999999</v>
      </c>
      <c r="M19" s="81">
        <v>1.25</v>
      </c>
      <c r="P19" s="75">
        <v>65.169999999982196</v>
      </c>
      <c r="Q19" s="81">
        <v>5</v>
      </c>
    </row>
    <row r="20" spans="1:17" x14ac:dyDescent="0.3">
      <c r="A20" s="75">
        <v>65.179999999982201</v>
      </c>
      <c r="B20" s="81">
        <v>5</v>
      </c>
      <c r="D20" s="75">
        <v>0.179999999948905</v>
      </c>
      <c r="E20" s="75">
        <v>60</v>
      </c>
      <c r="F20" s="76">
        <v>5</v>
      </c>
      <c r="H20" s="80">
        <v>1.1799999999494</v>
      </c>
      <c r="I20" s="73">
        <v>1.25</v>
      </c>
      <c r="L20" s="80">
        <v>1.153</v>
      </c>
      <c r="M20" s="81">
        <v>1.25</v>
      </c>
      <c r="P20" s="75">
        <v>65.179999999982201</v>
      </c>
      <c r="Q20" s="81">
        <v>5</v>
      </c>
    </row>
    <row r="21" spans="1:17" x14ac:dyDescent="0.3">
      <c r="A21" s="75">
        <v>65.189999999982206</v>
      </c>
      <c r="B21" s="81">
        <v>5</v>
      </c>
      <c r="D21" s="75">
        <v>0.18999999994889499</v>
      </c>
      <c r="E21" s="75">
        <v>60</v>
      </c>
      <c r="F21" s="76">
        <v>5</v>
      </c>
      <c r="H21" s="80">
        <v>1.18999999994941</v>
      </c>
      <c r="I21" s="73">
        <v>1.25</v>
      </c>
      <c r="L21" s="80">
        <v>1.1539999999999999</v>
      </c>
      <c r="M21" s="81">
        <v>1.25</v>
      </c>
      <c r="P21" s="75">
        <v>65.189999999982206</v>
      </c>
      <c r="Q21" s="81">
        <v>5</v>
      </c>
    </row>
    <row r="22" spans="1:17" x14ac:dyDescent="0.3">
      <c r="A22" s="75">
        <v>65.199999999982197</v>
      </c>
      <c r="B22" s="81">
        <v>5</v>
      </c>
      <c r="D22" s="75">
        <v>0.199999999948901</v>
      </c>
      <c r="E22" s="75">
        <v>60</v>
      </c>
      <c r="F22" s="76">
        <v>5</v>
      </c>
      <c r="H22" s="80">
        <v>1.1999999999494999</v>
      </c>
      <c r="I22" s="73">
        <v>1.25</v>
      </c>
      <c r="L22" s="80">
        <v>1.155</v>
      </c>
      <c r="M22" s="81">
        <v>1.25</v>
      </c>
      <c r="P22" s="75">
        <v>65.199999999982197</v>
      </c>
      <c r="Q22" s="81">
        <v>5</v>
      </c>
    </row>
    <row r="23" spans="1:17" x14ac:dyDescent="0.3">
      <c r="A23" s="75">
        <v>65.209999999982202</v>
      </c>
      <c r="B23" s="81">
        <v>5</v>
      </c>
      <c r="D23" s="75">
        <v>0.209999999948906</v>
      </c>
      <c r="E23" s="75">
        <v>60</v>
      </c>
      <c r="F23" s="76">
        <v>5</v>
      </c>
      <c r="H23" s="80">
        <v>1.2099999999494999</v>
      </c>
      <c r="I23" s="73">
        <v>1.25</v>
      </c>
      <c r="L23" s="80">
        <v>1.1559999999999999</v>
      </c>
      <c r="M23" s="81">
        <v>1.25</v>
      </c>
      <c r="P23" s="75">
        <v>65.209999999982202</v>
      </c>
      <c r="Q23" s="81">
        <v>5</v>
      </c>
    </row>
    <row r="24" spans="1:17" x14ac:dyDescent="0.3">
      <c r="A24" s="75">
        <v>65.219999999982207</v>
      </c>
      <c r="B24" s="81">
        <v>5</v>
      </c>
      <c r="D24" s="75">
        <v>0.21999999994899599</v>
      </c>
      <c r="E24" s="75">
        <v>60</v>
      </c>
      <c r="F24" s="76">
        <v>5</v>
      </c>
      <c r="H24" s="80">
        <v>1.2199999999494899</v>
      </c>
      <c r="I24" s="73">
        <v>1.25</v>
      </c>
      <c r="L24" s="80">
        <v>1.157</v>
      </c>
      <c r="M24" s="81">
        <v>1.25</v>
      </c>
      <c r="P24" s="75">
        <v>65.219999999982207</v>
      </c>
      <c r="Q24" s="81">
        <v>5</v>
      </c>
    </row>
    <row r="25" spans="1:17" x14ac:dyDescent="0.3">
      <c r="A25" s="75">
        <v>65.229999999982198</v>
      </c>
      <c r="B25" s="81">
        <v>5</v>
      </c>
      <c r="D25" s="75">
        <v>0.229999999949001</v>
      </c>
      <c r="E25" s="75">
        <v>60</v>
      </c>
      <c r="F25" s="76">
        <v>5</v>
      </c>
      <c r="H25" s="80">
        <v>1.2299999999494999</v>
      </c>
      <c r="I25" s="73">
        <v>1.25</v>
      </c>
      <c r="L25" s="80">
        <v>1.1579999999999999</v>
      </c>
      <c r="M25" s="81">
        <v>1.25</v>
      </c>
      <c r="P25" s="75">
        <v>65.229999999982198</v>
      </c>
      <c r="Q25" s="81">
        <v>5</v>
      </c>
    </row>
    <row r="26" spans="1:17" x14ac:dyDescent="0.3">
      <c r="A26" s="75">
        <v>65.239999999982203</v>
      </c>
      <c r="B26" s="81">
        <v>5</v>
      </c>
      <c r="D26" s="75">
        <v>0.239999999949006</v>
      </c>
      <c r="E26" s="75">
        <v>60</v>
      </c>
      <c r="F26" s="76">
        <v>5</v>
      </c>
      <c r="H26" s="80">
        <v>1.2399999999494999</v>
      </c>
      <c r="I26" s="73">
        <v>1.25</v>
      </c>
      <c r="L26" s="80">
        <v>1.159</v>
      </c>
      <c r="M26" s="81">
        <v>1.25</v>
      </c>
      <c r="P26" s="75">
        <v>65.239999999982203</v>
      </c>
      <c r="Q26" s="81">
        <v>5</v>
      </c>
    </row>
    <row r="27" spans="1:17" x14ac:dyDescent="0.3">
      <c r="A27" s="75">
        <v>65.249999999982194</v>
      </c>
      <c r="B27" s="81">
        <v>5</v>
      </c>
      <c r="D27" s="75">
        <v>0.24999999994899699</v>
      </c>
      <c r="E27" s="75">
        <v>60</v>
      </c>
      <c r="F27" s="76">
        <v>5</v>
      </c>
      <c r="H27" s="80">
        <v>1.24999999994949</v>
      </c>
      <c r="I27" s="73">
        <v>1.25</v>
      </c>
      <c r="L27" s="80">
        <v>1.1599999999999999</v>
      </c>
      <c r="M27" s="81">
        <v>1.25</v>
      </c>
      <c r="P27" s="75">
        <v>65.249999999982194</v>
      </c>
      <c r="Q27" s="81">
        <v>5</v>
      </c>
    </row>
    <row r="28" spans="1:17" x14ac:dyDescent="0.3">
      <c r="A28" s="75">
        <v>65.259999999982199</v>
      </c>
      <c r="B28" s="81">
        <v>5</v>
      </c>
      <c r="D28" s="75">
        <v>0.25999999994900203</v>
      </c>
      <c r="E28" s="75">
        <v>60</v>
      </c>
      <c r="F28" s="76">
        <v>5</v>
      </c>
      <c r="H28" s="80">
        <v>1.2599999999495</v>
      </c>
      <c r="I28" s="73">
        <v>1.25</v>
      </c>
      <c r="L28" s="80">
        <v>1.161</v>
      </c>
      <c r="M28" s="81">
        <v>1.25</v>
      </c>
      <c r="P28" s="75">
        <v>65.259999999982199</v>
      </c>
      <c r="Q28" s="81">
        <v>5</v>
      </c>
    </row>
    <row r="29" spans="1:17" x14ac:dyDescent="0.3">
      <c r="A29" s="75">
        <v>65.269999999982204</v>
      </c>
      <c r="B29" s="81">
        <v>5</v>
      </c>
      <c r="D29" s="75">
        <v>0.26999999994899299</v>
      </c>
      <c r="E29" s="75">
        <v>60</v>
      </c>
      <c r="F29" s="76">
        <v>5</v>
      </c>
      <c r="H29" s="80">
        <v>1.2699999999495</v>
      </c>
      <c r="I29" s="73">
        <v>1.25</v>
      </c>
      <c r="L29" s="80">
        <v>1.1619999999999999</v>
      </c>
      <c r="M29" s="81">
        <v>1.25</v>
      </c>
      <c r="P29" s="75">
        <v>65.269999999982204</v>
      </c>
      <c r="Q29" s="81">
        <v>5</v>
      </c>
    </row>
    <row r="30" spans="1:17" x14ac:dyDescent="0.3">
      <c r="A30" s="75">
        <v>65.279999999982195</v>
      </c>
      <c r="B30" s="81">
        <v>5</v>
      </c>
      <c r="D30" s="75">
        <v>0.27999999994899799</v>
      </c>
      <c r="E30" s="75">
        <v>60</v>
      </c>
      <c r="F30" s="76">
        <v>5</v>
      </c>
      <c r="H30" s="80">
        <v>1.2799999999495</v>
      </c>
      <c r="I30" s="73">
        <v>1.25</v>
      </c>
      <c r="L30" s="80">
        <v>1.163</v>
      </c>
      <c r="M30" s="81">
        <v>1.25</v>
      </c>
      <c r="P30" s="75">
        <v>65.279999999982195</v>
      </c>
      <c r="Q30" s="81">
        <v>5</v>
      </c>
    </row>
    <row r="31" spans="1:17" x14ac:dyDescent="0.3">
      <c r="A31" s="75">
        <v>65.2899999999822</v>
      </c>
      <c r="B31" s="81">
        <v>5</v>
      </c>
      <c r="D31" s="75">
        <v>0.289999999949003</v>
      </c>
      <c r="E31" s="75">
        <v>60</v>
      </c>
      <c r="F31" s="76">
        <v>5</v>
      </c>
      <c r="H31" s="80">
        <v>1.2899999999495</v>
      </c>
      <c r="I31" s="73">
        <v>1.25</v>
      </c>
      <c r="L31" s="80">
        <v>1.1639999999999999</v>
      </c>
      <c r="M31" s="81">
        <v>1.25</v>
      </c>
      <c r="P31" s="75">
        <v>65.2899999999822</v>
      </c>
      <c r="Q31" s="81">
        <v>5</v>
      </c>
    </row>
    <row r="32" spans="1:17" x14ac:dyDescent="0.3">
      <c r="A32" s="75">
        <v>65.299999999982205</v>
      </c>
      <c r="B32" s="81">
        <v>5</v>
      </c>
      <c r="D32" s="75">
        <v>0.29999999994899401</v>
      </c>
      <c r="E32" s="75">
        <v>60</v>
      </c>
      <c r="F32" s="76">
        <v>5</v>
      </c>
      <c r="H32" s="80">
        <v>1.29999999994951</v>
      </c>
      <c r="I32" s="73">
        <v>1.25</v>
      </c>
      <c r="L32" s="80">
        <v>1.165</v>
      </c>
      <c r="M32" s="81">
        <v>1.25</v>
      </c>
      <c r="P32" s="75">
        <v>65.299999999982205</v>
      </c>
      <c r="Q32" s="81">
        <v>5</v>
      </c>
    </row>
    <row r="33" spans="1:17" x14ac:dyDescent="0.3">
      <c r="A33" s="75">
        <v>65.309999999982296</v>
      </c>
      <c r="B33" s="81">
        <v>5</v>
      </c>
      <c r="D33" s="75">
        <v>0.30999999994900002</v>
      </c>
      <c r="E33" s="75">
        <v>60</v>
      </c>
      <c r="F33" s="76">
        <v>5</v>
      </c>
      <c r="H33" s="80">
        <v>1.3099999999495</v>
      </c>
      <c r="I33" s="73">
        <v>1.25</v>
      </c>
      <c r="L33" s="80">
        <v>1.1659999999999999</v>
      </c>
      <c r="M33" s="81">
        <v>1.25</v>
      </c>
      <c r="P33" s="75">
        <v>65.309999999982296</v>
      </c>
      <c r="Q33" s="81">
        <v>5</v>
      </c>
    </row>
    <row r="34" spans="1:17" x14ac:dyDescent="0.3">
      <c r="A34" s="75">
        <v>65.319999999982301</v>
      </c>
      <c r="B34" s="81">
        <v>5</v>
      </c>
      <c r="D34" s="75">
        <v>0.31999999994900502</v>
      </c>
      <c r="E34" s="75">
        <v>60</v>
      </c>
      <c r="F34" s="76">
        <v>5</v>
      </c>
      <c r="H34" s="80">
        <v>1.3199999999495</v>
      </c>
      <c r="I34" s="73">
        <v>1.25</v>
      </c>
      <c r="L34" s="80">
        <v>1.167</v>
      </c>
      <c r="M34" s="81">
        <v>1.25</v>
      </c>
      <c r="P34" s="75">
        <v>65.319999999982301</v>
      </c>
      <c r="Q34" s="81">
        <v>5</v>
      </c>
    </row>
    <row r="35" spans="1:17" x14ac:dyDescent="0.3">
      <c r="A35" s="75">
        <v>65.329999999982306</v>
      </c>
      <c r="B35" s="81">
        <v>5</v>
      </c>
      <c r="D35" s="75">
        <v>0.32999999994899598</v>
      </c>
      <c r="E35" s="75">
        <v>60</v>
      </c>
      <c r="F35" s="76">
        <v>5</v>
      </c>
      <c r="H35" s="80">
        <v>1.32999999994949</v>
      </c>
      <c r="I35" s="73">
        <v>1.25</v>
      </c>
      <c r="L35" s="80">
        <v>1.1679999999999999</v>
      </c>
      <c r="M35" s="81">
        <v>1.25</v>
      </c>
      <c r="P35" s="75">
        <v>65.329999999982306</v>
      </c>
      <c r="Q35" s="81">
        <v>5</v>
      </c>
    </row>
    <row r="36" spans="1:17" x14ac:dyDescent="0.3">
      <c r="A36" s="75">
        <v>65.339999999982297</v>
      </c>
      <c r="B36" s="81">
        <v>5</v>
      </c>
      <c r="D36" s="75">
        <v>0.33999999994900099</v>
      </c>
      <c r="E36" s="75">
        <v>60</v>
      </c>
      <c r="F36" s="76">
        <v>5</v>
      </c>
      <c r="H36" s="80">
        <v>1.3399999999495</v>
      </c>
      <c r="I36" s="73">
        <v>1.25</v>
      </c>
      <c r="L36" s="80">
        <v>1.169</v>
      </c>
      <c r="M36" s="81">
        <v>1.25</v>
      </c>
      <c r="P36" s="75">
        <v>65.339999999982297</v>
      </c>
      <c r="Q36" s="81">
        <v>5</v>
      </c>
    </row>
    <row r="37" spans="1:17" x14ac:dyDescent="0.3">
      <c r="A37" s="75">
        <v>65.349999999982302</v>
      </c>
      <c r="B37" s="81">
        <v>5</v>
      </c>
      <c r="D37" s="75">
        <v>0.34999999994900599</v>
      </c>
      <c r="E37" s="75">
        <v>60</v>
      </c>
      <c r="F37" s="76">
        <v>5</v>
      </c>
      <c r="H37" s="80">
        <v>1.3499999999495</v>
      </c>
      <c r="I37" s="73">
        <v>1.25</v>
      </c>
      <c r="L37" s="80">
        <v>1.17</v>
      </c>
      <c r="M37" s="81">
        <v>1.25</v>
      </c>
      <c r="P37" s="75">
        <v>65.349999999982302</v>
      </c>
      <c r="Q37" s="81">
        <v>5</v>
      </c>
    </row>
    <row r="38" spans="1:17" x14ac:dyDescent="0.3">
      <c r="A38" s="75">
        <v>65.359999999982307</v>
      </c>
      <c r="B38" s="81">
        <v>5</v>
      </c>
      <c r="D38" s="75">
        <v>0.35999999994899701</v>
      </c>
      <c r="E38" s="75">
        <v>60</v>
      </c>
      <c r="F38" s="76">
        <v>5</v>
      </c>
      <c r="H38" s="80">
        <v>1.3599999999494901</v>
      </c>
      <c r="I38" s="73">
        <v>1.25</v>
      </c>
      <c r="L38" s="80">
        <v>1.171</v>
      </c>
      <c r="M38" s="81">
        <v>1.25</v>
      </c>
      <c r="P38" s="75">
        <v>65.359999999982307</v>
      </c>
      <c r="Q38" s="81">
        <v>5</v>
      </c>
    </row>
    <row r="39" spans="1:17" x14ac:dyDescent="0.3">
      <c r="A39" s="75">
        <v>65.369999999982298</v>
      </c>
      <c r="B39" s="81">
        <v>5</v>
      </c>
      <c r="D39" s="75">
        <v>0.36999999994900201</v>
      </c>
      <c r="E39" s="75">
        <v>60</v>
      </c>
      <c r="F39" s="76">
        <v>5</v>
      </c>
      <c r="H39" s="80">
        <v>1.3699999999495001</v>
      </c>
      <c r="I39" s="73">
        <v>1.25</v>
      </c>
      <c r="L39" s="80">
        <v>1.1719999999999999</v>
      </c>
      <c r="M39" s="81">
        <v>1.25</v>
      </c>
      <c r="P39" s="75">
        <v>65.369999999982298</v>
      </c>
      <c r="Q39" s="81">
        <v>5</v>
      </c>
    </row>
    <row r="40" spans="1:17" x14ac:dyDescent="0.3">
      <c r="A40" s="75">
        <v>65.379999999982303</v>
      </c>
      <c r="B40" s="81">
        <v>5</v>
      </c>
      <c r="D40" s="75">
        <v>0.37999999994900702</v>
      </c>
      <c r="E40" s="75">
        <v>60</v>
      </c>
      <c r="F40" s="76">
        <v>5</v>
      </c>
      <c r="H40" s="80">
        <v>1.3799999999495001</v>
      </c>
      <c r="I40" s="73">
        <v>1.25</v>
      </c>
      <c r="L40" s="80">
        <v>1.173</v>
      </c>
      <c r="M40" s="81">
        <v>1.25</v>
      </c>
      <c r="P40" s="75">
        <v>65.379999999982303</v>
      </c>
      <c r="Q40" s="81">
        <v>5</v>
      </c>
    </row>
    <row r="41" spans="1:17" x14ac:dyDescent="0.3">
      <c r="A41" s="75">
        <v>65.389999999982294</v>
      </c>
      <c r="B41" s="81">
        <v>5</v>
      </c>
      <c r="D41" s="75">
        <v>0.38999999994899798</v>
      </c>
      <c r="E41" s="75">
        <v>60</v>
      </c>
      <c r="F41" s="76">
        <v>5</v>
      </c>
      <c r="H41" s="80">
        <v>1.38999999994959</v>
      </c>
      <c r="I41" s="73">
        <v>1.25</v>
      </c>
      <c r="L41" s="80">
        <v>1.1739999999999999</v>
      </c>
      <c r="M41" s="81">
        <v>1.25</v>
      </c>
      <c r="P41" s="75">
        <v>65.389999999982294</v>
      </c>
      <c r="Q41" s="81">
        <v>5</v>
      </c>
    </row>
    <row r="42" spans="1:17" x14ac:dyDescent="0.3">
      <c r="A42" s="75">
        <v>65.399999999982299</v>
      </c>
      <c r="B42" s="81">
        <v>5</v>
      </c>
      <c r="D42" s="75">
        <v>0.39999999994900298</v>
      </c>
      <c r="E42" s="75">
        <v>60</v>
      </c>
      <c r="F42" s="76">
        <v>5</v>
      </c>
      <c r="H42" s="80">
        <v>1.3999999999496</v>
      </c>
      <c r="I42" s="73">
        <v>1.5</v>
      </c>
      <c r="L42" s="80">
        <v>1.175</v>
      </c>
      <c r="M42" s="81">
        <v>1.25</v>
      </c>
      <c r="P42" s="75">
        <v>65.399999999982299</v>
      </c>
      <c r="Q42" s="81">
        <v>5</v>
      </c>
    </row>
    <row r="43" spans="1:17" x14ac:dyDescent="0.3">
      <c r="A43" s="75">
        <v>65.409999999982304</v>
      </c>
      <c r="B43" s="81">
        <v>5</v>
      </c>
      <c r="D43" s="75">
        <v>0.40999999994909297</v>
      </c>
      <c r="E43" s="75">
        <v>60</v>
      </c>
      <c r="F43" s="76">
        <v>5</v>
      </c>
      <c r="H43" s="80">
        <v>1.4099999999496</v>
      </c>
      <c r="I43" s="73">
        <v>1.5</v>
      </c>
      <c r="L43" s="80">
        <v>1.1759999999999999</v>
      </c>
      <c r="M43" s="81">
        <v>1.25</v>
      </c>
      <c r="P43" s="75">
        <v>65.409999999982304</v>
      </c>
      <c r="Q43" s="81">
        <v>5</v>
      </c>
    </row>
    <row r="44" spans="1:17" x14ac:dyDescent="0.3">
      <c r="A44" s="75">
        <v>65.419999999982295</v>
      </c>
      <c r="B44" s="81">
        <v>5</v>
      </c>
      <c r="D44" s="75">
        <v>0.41999999994909798</v>
      </c>
      <c r="E44" s="75">
        <v>60</v>
      </c>
      <c r="F44" s="76">
        <v>5</v>
      </c>
      <c r="H44" s="80">
        <v>1.4199999999496</v>
      </c>
      <c r="I44" s="73">
        <v>1.5</v>
      </c>
      <c r="L44" s="80">
        <v>1.177</v>
      </c>
      <c r="M44" s="81">
        <v>1.25</v>
      </c>
      <c r="P44" s="75">
        <v>65.419999999982295</v>
      </c>
      <c r="Q44" s="81">
        <v>5</v>
      </c>
    </row>
    <row r="45" spans="1:17" x14ac:dyDescent="0.3">
      <c r="A45" s="75">
        <v>65.4299999999823</v>
      </c>
      <c r="B45" s="81">
        <v>5</v>
      </c>
      <c r="D45" s="75">
        <v>0.42999999994910398</v>
      </c>
      <c r="E45" s="75">
        <v>60</v>
      </c>
      <c r="F45" s="76">
        <v>5</v>
      </c>
      <c r="H45" s="80">
        <v>1.4299999999496</v>
      </c>
      <c r="I45" s="73">
        <v>1.5</v>
      </c>
      <c r="L45" s="80">
        <v>1.1779999999999999</v>
      </c>
      <c r="M45" s="81">
        <v>1.25</v>
      </c>
      <c r="P45" s="75">
        <v>65.4299999999823</v>
      </c>
      <c r="Q45" s="81">
        <v>5</v>
      </c>
    </row>
    <row r="46" spans="1:17" x14ac:dyDescent="0.3">
      <c r="A46" s="75">
        <v>65.439999999982305</v>
      </c>
      <c r="B46" s="81">
        <v>5</v>
      </c>
      <c r="D46" s="75">
        <v>0.439999999949094</v>
      </c>
      <c r="E46" s="75">
        <v>60</v>
      </c>
      <c r="F46" s="76">
        <v>5</v>
      </c>
      <c r="H46" s="80">
        <v>1.43999999994961</v>
      </c>
      <c r="I46" s="73">
        <v>1.5</v>
      </c>
      <c r="L46" s="80">
        <v>1.179</v>
      </c>
      <c r="M46" s="81">
        <v>1.25</v>
      </c>
      <c r="P46" s="75">
        <v>65.439999999982305</v>
      </c>
      <c r="Q46" s="81">
        <v>5</v>
      </c>
    </row>
    <row r="47" spans="1:17" x14ac:dyDescent="0.3">
      <c r="A47" s="75">
        <v>65.449999999982296</v>
      </c>
      <c r="B47" s="81">
        <v>5</v>
      </c>
      <c r="D47" s="75">
        <v>0.4499999999491</v>
      </c>
      <c r="E47" s="75">
        <v>60</v>
      </c>
      <c r="F47" s="76">
        <v>5</v>
      </c>
      <c r="H47" s="80">
        <v>1.4499999999496</v>
      </c>
      <c r="I47" s="73">
        <v>1.5</v>
      </c>
      <c r="L47" s="80">
        <v>1.18</v>
      </c>
      <c r="M47" s="81">
        <v>1.25</v>
      </c>
      <c r="P47" s="75">
        <v>65.449999999982296</v>
      </c>
      <c r="Q47" s="81">
        <v>5</v>
      </c>
    </row>
    <row r="48" spans="1:17" x14ac:dyDescent="0.3">
      <c r="A48" s="75">
        <v>65.459999999982301</v>
      </c>
      <c r="B48" s="81">
        <v>5</v>
      </c>
      <c r="D48" s="75">
        <v>0.45999999994910501</v>
      </c>
      <c r="E48" s="75">
        <v>60</v>
      </c>
      <c r="F48" s="76">
        <v>5</v>
      </c>
      <c r="H48" s="80">
        <v>1.4599999999496001</v>
      </c>
      <c r="I48" s="73">
        <v>1.5</v>
      </c>
      <c r="L48" s="80">
        <v>1.181</v>
      </c>
      <c r="M48" s="81">
        <v>1.25</v>
      </c>
      <c r="P48" s="75">
        <v>65.459999999982301</v>
      </c>
      <c r="Q48" s="81">
        <v>5</v>
      </c>
    </row>
    <row r="49" spans="1:17" x14ac:dyDescent="0.3">
      <c r="A49" s="75">
        <v>65.469999999982306</v>
      </c>
      <c r="B49" s="81">
        <v>5</v>
      </c>
      <c r="D49" s="75">
        <v>0.46999999994909603</v>
      </c>
      <c r="E49" s="75">
        <v>60</v>
      </c>
      <c r="F49" s="76">
        <v>5</v>
      </c>
      <c r="H49" s="80">
        <v>1.4699999999495901</v>
      </c>
      <c r="I49" s="73">
        <v>1.5</v>
      </c>
      <c r="L49" s="80">
        <v>1.1819999999999999</v>
      </c>
      <c r="M49" s="81">
        <v>1.25</v>
      </c>
      <c r="P49" s="75">
        <v>65.469999999982306</v>
      </c>
      <c r="Q49" s="81">
        <v>5</v>
      </c>
    </row>
    <row r="50" spans="1:17" x14ac:dyDescent="0.3">
      <c r="A50" s="75">
        <v>65.479999999982297</v>
      </c>
      <c r="B50" s="81">
        <v>5</v>
      </c>
      <c r="D50" s="75">
        <v>0.47999999994910098</v>
      </c>
      <c r="E50" s="75">
        <v>60</v>
      </c>
      <c r="F50" s="76">
        <v>5</v>
      </c>
      <c r="H50" s="80">
        <v>1.4799999999496001</v>
      </c>
      <c r="I50" s="73">
        <v>1.5</v>
      </c>
      <c r="L50" s="80">
        <v>1.1830000000000001</v>
      </c>
      <c r="M50" s="81">
        <v>1.25</v>
      </c>
      <c r="P50" s="75">
        <v>65.479999999982297</v>
      </c>
      <c r="Q50" s="81">
        <v>5</v>
      </c>
    </row>
    <row r="51" spans="1:17" x14ac:dyDescent="0.3">
      <c r="A51" s="75">
        <v>65.489999999982302</v>
      </c>
      <c r="B51" s="81">
        <v>5</v>
      </c>
      <c r="D51" s="75">
        <v>0.48999999994910598</v>
      </c>
      <c r="E51" s="75">
        <v>60</v>
      </c>
      <c r="F51" s="76">
        <v>5</v>
      </c>
      <c r="H51" s="80">
        <v>1.4899999999496001</v>
      </c>
      <c r="I51" s="73">
        <v>1.5</v>
      </c>
      <c r="L51" s="80">
        <v>1.1839999999999999</v>
      </c>
      <c r="M51" s="81">
        <v>1.25</v>
      </c>
      <c r="P51" s="75">
        <v>65.489999999982302</v>
      </c>
      <c r="Q51" s="81">
        <v>5</v>
      </c>
    </row>
    <row r="52" spans="1:17" x14ac:dyDescent="0.3">
      <c r="A52" s="75">
        <v>65.499999999982407</v>
      </c>
      <c r="B52" s="81">
        <v>5</v>
      </c>
      <c r="D52" s="75">
        <v>0.499999999949097</v>
      </c>
      <c r="E52" s="75">
        <v>60</v>
      </c>
      <c r="F52" s="76">
        <v>5</v>
      </c>
      <c r="H52" s="80">
        <v>1.4999999999495901</v>
      </c>
      <c r="I52" s="73">
        <v>1.5</v>
      </c>
      <c r="L52" s="80">
        <v>1.1850000000000001</v>
      </c>
      <c r="M52" s="81">
        <v>1.25</v>
      </c>
      <c r="P52" s="75">
        <v>65.499999999982407</v>
      </c>
      <c r="Q52" s="81">
        <v>5</v>
      </c>
    </row>
    <row r="53" spans="1:17" x14ac:dyDescent="0.3">
      <c r="A53" s="75">
        <v>65.509999999982398</v>
      </c>
      <c r="B53" s="81">
        <v>5</v>
      </c>
      <c r="D53" s="75">
        <v>0.50999999994910195</v>
      </c>
      <c r="E53" s="75">
        <v>60</v>
      </c>
      <c r="F53" s="76">
        <v>5</v>
      </c>
      <c r="H53" s="80">
        <v>1.5099999999496001</v>
      </c>
      <c r="I53" s="73">
        <v>1.5</v>
      </c>
      <c r="L53" s="80">
        <v>1.1859999999999999</v>
      </c>
      <c r="M53" s="81">
        <v>1.25</v>
      </c>
      <c r="P53" s="75">
        <v>65.509999999982398</v>
      </c>
      <c r="Q53" s="81">
        <v>5</v>
      </c>
    </row>
    <row r="54" spans="1:17" x14ac:dyDescent="0.3">
      <c r="A54" s="75">
        <v>65.519999999982403</v>
      </c>
      <c r="B54" s="81">
        <v>5</v>
      </c>
      <c r="D54" s="75">
        <v>0.51999999994910695</v>
      </c>
      <c r="E54" s="75">
        <v>60</v>
      </c>
      <c r="F54" s="76">
        <v>5</v>
      </c>
      <c r="H54" s="80">
        <v>1.5199999999495999</v>
      </c>
      <c r="I54" s="73">
        <v>1.5</v>
      </c>
      <c r="L54" s="80">
        <v>1.1870000000000001</v>
      </c>
      <c r="M54" s="81">
        <v>1.25</v>
      </c>
      <c r="P54" s="75">
        <v>65.519999999982403</v>
      </c>
      <c r="Q54" s="81">
        <v>5</v>
      </c>
    </row>
    <row r="55" spans="1:17" x14ac:dyDescent="0.3">
      <c r="A55" s="75">
        <v>65.529999999982394</v>
      </c>
      <c r="B55" s="81">
        <v>5</v>
      </c>
      <c r="D55" s="75">
        <v>0.52999999994909797</v>
      </c>
      <c r="E55" s="75">
        <v>60</v>
      </c>
      <c r="F55" s="76">
        <v>5</v>
      </c>
      <c r="H55" s="80">
        <v>1.5299999999495999</v>
      </c>
      <c r="I55" s="73">
        <v>1.5</v>
      </c>
      <c r="L55" s="80">
        <v>1.1879999999999999</v>
      </c>
      <c r="M55" s="81">
        <v>1.25</v>
      </c>
      <c r="P55" s="75">
        <v>65.529999999982394</v>
      </c>
      <c r="Q55" s="81">
        <v>5</v>
      </c>
    </row>
    <row r="56" spans="1:17" x14ac:dyDescent="0.3">
      <c r="A56" s="75">
        <v>65.539999999982399</v>
      </c>
      <c r="B56" s="81">
        <v>5</v>
      </c>
      <c r="D56" s="75">
        <v>0.53999999994910297</v>
      </c>
      <c r="E56" s="75">
        <v>60</v>
      </c>
      <c r="F56" s="76">
        <v>5</v>
      </c>
      <c r="H56" s="80">
        <v>1.5399999999495999</v>
      </c>
      <c r="I56" s="73">
        <v>1.5</v>
      </c>
      <c r="L56" s="80">
        <v>1.1890000000000001</v>
      </c>
      <c r="M56" s="81">
        <v>1.25</v>
      </c>
      <c r="P56" s="75">
        <v>65.539999999982399</v>
      </c>
      <c r="Q56" s="81">
        <v>5</v>
      </c>
    </row>
    <row r="57" spans="1:17" x14ac:dyDescent="0.3">
      <c r="A57" s="75">
        <v>65.549999999982404</v>
      </c>
      <c r="B57" s="81">
        <v>5</v>
      </c>
      <c r="D57" s="75">
        <v>0.54999999994909399</v>
      </c>
      <c r="E57" s="75">
        <v>60</v>
      </c>
      <c r="F57" s="76">
        <v>5</v>
      </c>
      <c r="H57" s="80">
        <v>1.5499999999496099</v>
      </c>
      <c r="I57" s="73">
        <v>1.5</v>
      </c>
      <c r="L57" s="80">
        <v>1.19</v>
      </c>
      <c r="M57" s="81">
        <v>1.25</v>
      </c>
      <c r="P57" s="75">
        <v>65.549999999982404</v>
      </c>
      <c r="Q57" s="81">
        <v>5</v>
      </c>
    </row>
    <row r="58" spans="1:17" x14ac:dyDescent="0.3">
      <c r="A58" s="75">
        <v>65.559999999982395</v>
      </c>
      <c r="B58" s="81">
        <v>5</v>
      </c>
      <c r="D58" s="75">
        <v>0.55999999994909899</v>
      </c>
      <c r="E58" s="75">
        <v>60</v>
      </c>
      <c r="F58" s="76">
        <v>5</v>
      </c>
      <c r="H58" s="80">
        <v>1.5599999999495999</v>
      </c>
      <c r="I58" s="73">
        <v>1.5</v>
      </c>
      <c r="L58" s="80">
        <v>1.1910000000000001</v>
      </c>
      <c r="M58" s="81">
        <v>1.25</v>
      </c>
      <c r="P58" s="75">
        <v>65.559999999982395</v>
      </c>
      <c r="Q58" s="81">
        <v>5</v>
      </c>
    </row>
    <row r="59" spans="1:17" x14ac:dyDescent="0.3">
      <c r="A59" s="75">
        <v>65.5699999999824</v>
      </c>
      <c r="B59" s="81">
        <v>5</v>
      </c>
      <c r="D59" s="75">
        <v>0.569999999949104</v>
      </c>
      <c r="E59" s="75">
        <v>60</v>
      </c>
      <c r="F59" s="76">
        <v>5</v>
      </c>
      <c r="H59" s="80">
        <v>1.5699999999495999</v>
      </c>
      <c r="I59" s="73">
        <v>1.5</v>
      </c>
      <c r="L59" s="80">
        <v>1.1919999999999999</v>
      </c>
      <c r="M59" s="81">
        <v>1.25</v>
      </c>
      <c r="P59" s="75">
        <v>65.5699999999824</v>
      </c>
      <c r="Q59" s="81">
        <v>5</v>
      </c>
    </row>
    <row r="60" spans="1:17" x14ac:dyDescent="0.3">
      <c r="A60" s="75">
        <v>65.579999999982405</v>
      </c>
      <c r="B60" s="81">
        <v>5</v>
      </c>
      <c r="D60" s="75">
        <v>0.57999999994909501</v>
      </c>
      <c r="E60" s="75">
        <v>60</v>
      </c>
      <c r="F60" s="76">
        <v>5</v>
      </c>
      <c r="H60" s="80">
        <v>1.5799999999496099</v>
      </c>
      <c r="I60" s="73">
        <v>1.5</v>
      </c>
      <c r="L60" s="80">
        <v>1.1930000000000001</v>
      </c>
      <c r="M60" s="81">
        <v>1.25</v>
      </c>
      <c r="P60" s="75">
        <v>65.579999999982405</v>
      </c>
      <c r="Q60" s="81">
        <v>5</v>
      </c>
    </row>
    <row r="61" spans="1:17" x14ac:dyDescent="0.3">
      <c r="A61" s="75">
        <v>65.589999999982396</v>
      </c>
      <c r="B61" s="81">
        <v>5</v>
      </c>
      <c r="D61" s="75">
        <v>0.58999999994910002</v>
      </c>
      <c r="E61" s="75">
        <v>60</v>
      </c>
      <c r="F61" s="76">
        <v>5</v>
      </c>
      <c r="H61" s="80">
        <v>1.5899999999497001</v>
      </c>
      <c r="I61" s="73">
        <v>1.5</v>
      </c>
      <c r="L61" s="80">
        <v>1.194</v>
      </c>
      <c r="M61" s="81">
        <v>1.25</v>
      </c>
      <c r="P61" s="75">
        <v>65.589999999982396</v>
      </c>
      <c r="Q61" s="81">
        <v>5</v>
      </c>
    </row>
    <row r="62" spans="1:17" x14ac:dyDescent="0.3">
      <c r="A62" s="75">
        <v>65.599999999982401</v>
      </c>
      <c r="B62" s="81">
        <v>5</v>
      </c>
      <c r="D62" s="75">
        <v>0.59999999994910502</v>
      </c>
      <c r="E62" s="75">
        <v>60</v>
      </c>
      <c r="F62" s="76">
        <v>5</v>
      </c>
      <c r="H62" s="80">
        <v>1.5999999999497001</v>
      </c>
      <c r="I62" s="73">
        <v>1.5</v>
      </c>
      <c r="L62" s="80">
        <v>1.1950000000000001</v>
      </c>
      <c r="M62" s="81">
        <v>1.25</v>
      </c>
      <c r="P62" s="75">
        <v>65.599999999982401</v>
      </c>
      <c r="Q62" s="81">
        <v>5</v>
      </c>
    </row>
    <row r="63" spans="1:17" x14ac:dyDescent="0.3">
      <c r="A63" s="75">
        <v>65.609999999982406</v>
      </c>
      <c r="B63" s="81">
        <v>5</v>
      </c>
      <c r="D63" s="75">
        <v>0.60999999994919596</v>
      </c>
      <c r="E63" s="75">
        <v>60</v>
      </c>
      <c r="F63" s="76">
        <v>5</v>
      </c>
      <c r="H63" s="80">
        <v>1.6099999999496899</v>
      </c>
      <c r="I63" s="73">
        <v>1.5</v>
      </c>
      <c r="L63" s="80">
        <v>1.196</v>
      </c>
      <c r="M63" s="81">
        <v>1.25</v>
      </c>
      <c r="P63" s="75">
        <v>65.609999999982406</v>
      </c>
      <c r="Q63" s="81">
        <v>5</v>
      </c>
    </row>
    <row r="64" spans="1:17" x14ac:dyDescent="0.3">
      <c r="A64" s="75">
        <v>65.619999999982397</v>
      </c>
      <c r="B64" s="81">
        <v>5</v>
      </c>
      <c r="D64" s="75">
        <v>0.61999999994920096</v>
      </c>
      <c r="E64" s="75">
        <v>60</v>
      </c>
      <c r="F64" s="76">
        <v>5</v>
      </c>
      <c r="H64" s="80">
        <v>1.6199999999496999</v>
      </c>
      <c r="I64" s="73">
        <v>1.5</v>
      </c>
      <c r="L64" s="80">
        <v>1.1970000000000001</v>
      </c>
      <c r="M64" s="81">
        <v>1.25</v>
      </c>
      <c r="P64" s="75">
        <v>65.619999999982397</v>
      </c>
      <c r="Q64" s="81">
        <v>5</v>
      </c>
    </row>
    <row r="65" spans="1:17" x14ac:dyDescent="0.3">
      <c r="A65" s="75">
        <v>65.629999999982402</v>
      </c>
      <c r="B65" s="81">
        <v>5</v>
      </c>
      <c r="D65" s="75">
        <v>0.62999999994920597</v>
      </c>
      <c r="E65" s="75">
        <v>60</v>
      </c>
      <c r="F65" s="76">
        <v>5</v>
      </c>
      <c r="H65" s="80">
        <v>1.6299999999496999</v>
      </c>
      <c r="I65" s="73">
        <v>1.5</v>
      </c>
      <c r="L65" s="80">
        <v>1.198</v>
      </c>
      <c r="M65" s="81">
        <v>1.25</v>
      </c>
      <c r="P65" s="75">
        <v>65.629999999982402</v>
      </c>
      <c r="Q65" s="81">
        <v>5</v>
      </c>
    </row>
    <row r="66" spans="1:17" x14ac:dyDescent="0.3">
      <c r="A66" s="75">
        <v>65.639999999982393</v>
      </c>
      <c r="B66" s="81">
        <v>5</v>
      </c>
      <c r="D66" s="75">
        <v>0.63999999994919698</v>
      </c>
      <c r="E66" s="75">
        <v>60</v>
      </c>
      <c r="F66" s="76">
        <v>5</v>
      </c>
      <c r="H66" s="80">
        <v>1.6399999999496899</v>
      </c>
      <c r="I66" s="73">
        <v>1.5</v>
      </c>
      <c r="L66" s="80">
        <v>1.1990000000000001</v>
      </c>
      <c r="M66" s="81">
        <v>1.25</v>
      </c>
      <c r="P66" s="75">
        <v>65.639999999982393</v>
      </c>
      <c r="Q66" s="81">
        <v>5</v>
      </c>
    </row>
    <row r="67" spans="1:17" x14ac:dyDescent="0.3">
      <c r="A67" s="75">
        <v>65.649999999982398</v>
      </c>
      <c r="B67" s="81">
        <v>5</v>
      </c>
      <c r="D67" s="75">
        <v>0.64999999994920199</v>
      </c>
      <c r="E67" s="75">
        <v>60</v>
      </c>
      <c r="F67" s="76">
        <v>5</v>
      </c>
      <c r="H67" s="80">
        <v>1.6499999999496999</v>
      </c>
      <c r="I67" s="73">
        <v>1.5</v>
      </c>
      <c r="L67" s="80">
        <v>1.2</v>
      </c>
      <c r="M67" s="81">
        <v>1.25</v>
      </c>
      <c r="P67" s="75">
        <v>65.649999999982398</v>
      </c>
      <c r="Q67" s="81">
        <v>5</v>
      </c>
    </row>
    <row r="68" spans="1:17" x14ac:dyDescent="0.3">
      <c r="A68" s="75">
        <v>65.659999999982404</v>
      </c>
      <c r="B68" s="81">
        <v>5</v>
      </c>
      <c r="D68" s="75">
        <v>0.65999999994920699</v>
      </c>
      <c r="E68" s="75">
        <v>60</v>
      </c>
      <c r="F68" s="76">
        <v>5</v>
      </c>
      <c r="H68" s="80">
        <v>1.6599999999496999</v>
      </c>
      <c r="I68" s="73">
        <v>1.75</v>
      </c>
      <c r="L68" s="80">
        <v>1.2010000000000001</v>
      </c>
      <c r="M68" s="81">
        <v>1.25</v>
      </c>
      <c r="P68" s="75">
        <v>65.659999999982404</v>
      </c>
      <c r="Q68" s="81">
        <v>5</v>
      </c>
    </row>
    <row r="69" spans="1:17" x14ac:dyDescent="0.3">
      <c r="A69" s="75">
        <v>65.669999999982394</v>
      </c>
      <c r="B69" s="81">
        <v>5</v>
      </c>
      <c r="D69" s="75">
        <v>0.66999999994919801</v>
      </c>
      <c r="E69" s="75">
        <v>60</v>
      </c>
      <c r="F69" s="76">
        <v>5</v>
      </c>
      <c r="H69" s="80">
        <v>1.6699999999496999</v>
      </c>
      <c r="I69" s="73">
        <v>1.75</v>
      </c>
      <c r="L69" s="80">
        <v>1.202</v>
      </c>
      <c r="M69" s="81">
        <v>1.25</v>
      </c>
      <c r="P69" s="75">
        <v>65.669999999982394</v>
      </c>
      <c r="Q69" s="81">
        <v>5</v>
      </c>
    </row>
    <row r="70" spans="1:17" x14ac:dyDescent="0.3">
      <c r="A70" s="75">
        <v>65.6799999999824</v>
      </c>
      <c r="B70" s="81">
        <v>5</v>
      </c>
      <c r="D70" s="75">
        <v>0.67999999994920302</v>
      </c>
      <c r="E70" s="75">
        <v>60</v>
      </c>
      <c r="F70" s="76">
        <v>5</v>
      </c>
      <c r="H70" s="80">
        <v>1.6799999999497</v>
      </c>
      <c r="I70" s="73">
        <v>1.75</v>
      </c>
      <c r="L70" s="80">
        <v>1.2030000000000001</v>
      </c>
      <c r="M70" s="81">
        <v>1.25</v>
      </c>
      <c r="P70" s="75">
        <v>65.6799999999824</v>
      </c>
      <c r="Q70" s="81">
        <v>5</v>
      </c>
    </row>
    <row r="71" spans="1:17" x14ac:dyDescent="0.3">
      <c r="A71" s="75">
        <v>65.689999999982405</v>
      </c>
      <c r="B71" s="81">
        <v>5</v>
      </c>
      <c r="D71" s="75">
        <v>0.68999999994919403</v>
      </c>
      <c r="E71" s="75">
        <v>60</v>
      </c>
      <c r="F71" s="76">
        <v>5</v>
      </c>
      <c r="H71" s="80">
        <v>1.68999999994971</v>
      </c>
      <c r="I71" s="73">
        <v>1.75</v>
      </c>
      <c r="L71" s="80">
        <v>1.204</v>
      </c>
      <c r="M71" s="81">
        <v>1.25</v>
      </c>
      <c r="P71" s="75">
        <v>65.689999999982405</v>
      </c>
      <c r="Q71" s="81">
        <v>5</v>
      </c>
    </row>
    <row r="72" spans="1:17" x14ac:dyDescent="0.3">
      <c r="A72" s="75">
        <v>65.699999999982495</v>
      </c>
      <c r="B72" s="81">
        <v>5</v>
      </c>
      <c r="D72" s="75">
        <v>0.69999999994919904</v>
      </c>
      <c r="E72" s="75">
        <v>60</v>
      </c>
      <c r="F72" s="76">
        <v>5</v>
      </c>
      <c r="H72" s="80">
        <v>1.6999999999497</v>
      </c>
      <c r="I72" s="73">
        <v>1.75</v>
      </c>
      <c r="L72" s="80">
        <v>1.2050000000000001</v>
      </c>
      <c r="M72" s="81">
        <v>1.25</v>
      </c>
      <c r="P72" s="75">
        <v>65.699999999982495</v>
      </c>
      <c r="Q72" s="81">
        <v>5</v>
      </c>
    </row>
    <row r="73" spans="1:17" x14ac:dyDescent="0.3">
      <c r="A73" s="75">
        <v>65.7099999999825</v>
      </c>
      <c r="B73" s="81">
        <v>5</v>
      </c>
      <c r="D73" s="75">
        <v>0.70999999994920404</v>
      </c>
      <c r="E73" s="75">
        <v>60</v>
      </c>
      <c r="F73" s="76">
        <v>5</v>
      </c>
      <c r="H73" s="80">
        <v>1.7099999999497</v>
      </c>
      <c r="I73" s="73">
        <v>1.75</v>
      </c>
      <c r="L73" s="80">
        <v>1.206</v>
      </c>
      <c r="M73" s="81">
        <v>1.25</v>
      </c>
      <c r="P73" s="75">
        <v>65.7099999999825</v>
      </c>
      <c r="Q73" s="81">
        <v>5</v>
      </c>
    </row>
    <row r="74" spans="1:17" x14ac:dyDescent="0.3">
      <c r="A74" s="75">
        <v>65.719999999982505</v>
      </c>
      <c r="B74" s="81">
        <v>5</v>
      </c>
      <c r="D74" s="75">
        <v>0.71999999994919495</v>
      </c>
      <c r="E74" s="75">
        <v>60</v>
      </c>
      <c r="F74" s="76">
        <v>5</v>
      </c>
      <c r="H74" s="80">
        <v>1.71999999994971</v>
      </c>
      <c r="I74" s="73">
        <v>1.75</v>
      </c>
      <c r="L74" s="80">
        <v>1.2070000000000001</v>
      </c>
      <c r="M74" s="81">
        <v>1.25</v>
      </c>
      <c r="P74" s="75">
        <v>65.719999999982505</v>
      </c>
      <c r="Q74" s="81">
        <v>5</v>
      </c>
    </row>
    <row r="75" spans="1:17" x14ac:dyDescent="0.3">
      <c r="A75" s="75">
        <v>65.729999999982496</v>
      </c>
      <c r="B75" s="81">
        <v>5</v>
      </c>
      <c r="D75" s="75">
        <v>0.72999999994919995</v>
      </c>
      <c r="E75" s="75">
        <v>60</v>
      </c>
      <c r="F75" s="76">
        <v>5</v>
      </c>
      <c r="H75" s="80">
        <v>1.7299999999497</v>
      </c>
      <c r="I75" s="73">
        <v>1.75</v>
      </c>
      <c r="L75" s="80">
        <v>1.208</v>
      </c>
      <c r="M75" s="81">
        <v>1.25</v>
      </c>
      <c r="P75" s="75">
        <v>65.729999999982496</v>
      </c>
      <c r="Q75" s="81">
        <v>5</v>
      </c>
    </row>
    <row r="76" spans="1:17" x14ac:dyDescent="0.3">
      <c r="A76" s="75">
        <v>65.739999999982501</v>
      </c>
      <c r="B76" s="81">
        <v>5</v>
      </c>
      <c r="D76" s="75">
        <v>0.73999999994920496</v>
      </c>
      <c r="E76" s="75">
        <v>60</v>
      </c>
      <c r="F76" s="76">
        <v>5</v>
      </c>
      <c r="H76" s="80">
        <v>1.7399999999497</v>
      </c>
      <c r="I76" s="73">
        <v>1.75</v>
      </c>
      <c r="L76" s="80">
        <v>1.2090000000000001</v>
      </c>
      <c r="M76" s="81">
        <v>1.25</v>
      </c>
      <c r="P76" s="75">
        <v>65.739999999982501</v>
      </c>
      <c r="Q76" s="81">
        <v>5</v>
      </c>
    </row>
    <row r="77" spans="1:17" x14ac:dyDescent="0.3">
      <c r="A77" s="75">
        <v>65.749999999982506</v>
      </c>
      <c r="B77" s="81">
        <v>5</v>
      </c>
      <c r="D77" s="75">
        <v>0.74999999994919597</v>
      </c>
      <c r="E77" s="75">
        <v>60</v>
      </c>
      <c r="F77" s="76">
        <v>5</v>
      </c>
      <c r="H77" s="80">
        <v>1.74999999994969</v>
      </c>
      <c r="I77" s="73">
        <v>1.75</v>
      </c>
      <c r="L77" s="80">
        <v>1.21</v>
      </c>
      <c r="M77" s="81">
        <v>1.25</v>
      </c>
      <c r="P77" s="75">
        <v>65.749999999982506</v>
      </c>
      <c r="Q77" s="81">
        <v>5</v>
      </c>
    </row>
    <row r="78" spans="1:17" x14ac:dyDescent="0.3">
      <c r="A78" s="75">
        <v>65.759999999982497</v>
      </c>
      <c r="B78" s="81">
        <v>5</v>
      </c>
      <c r="D78" s="75">
        <v>0.75999999994920098</v>
      </c>
      <c r="E78" s="75">
        <v>60</v>
      </c>
      <c r="F78" s="76">
        <v>5</v>
      </c>
      <c r="H78" s="80">
        <v>1.7599999999497</v>
      </c>
      <c r="I78" s="73">
        <v>1.75</v>
      </c>
      <c r="L78" s="80">
        <v>1.2110000000000001</v>
      </c>
      <c r="M78" s="81">
        <v>1.25</v>
      </c>
      <c r="P78" s="75">
        <v>65.759999999982497</v>
      </c>
      <c r="Q78" s="81">
        <v>5</v>
      </c>
    </row>
    <row r="79" spans="1:17" x14ac:dyDescent="0.3">
      <c r="A79" s="75">
        <v>65.769999999982502</v>
      </c>
      <c r="B79" s="81">
        <v>5</v>
      </c>
      <c r="D79" s="75">
        <v>0.76999999994920598</v>
      </c>
      <c r="E79" s="75">
        <v>60</v>
      </c>
      <c r="F79" s="76">
        <v>5</v>
      </c>
      <c r="H79" s="80">
        <v>1.7699999999497</v>
      </c>
      <c r="I79" s="73">
        <v>1.75</v>
      </c>
      <c r="L79" s="80">
        <v>1.212</v>
      </c>
      <c r="M79" s="81">
        <v>1.25</v>
      </c>
      <c r="P79" s="75">
        <v>65.769999999982502</v>
      </c>
      <c r="Q79" s="81">
        <v>5</v>
      </c>
    </row>
    <row r="80" spans="1:17" x14ac:dyDescent="0.3">
      <c r="A80" s="75">
        <v>65.779999999982493</v>
      </c>
      <c r="B80" s="81">
        <v>5</v>
      </c>
      <c r="D80" s="75">
        <v>0.779999999949197</v>
      </c>
      <c r="E80" s="75">
        <v>60</v>
      </c>
      <c r="F80" s="76">
        <v>5</v>
      </c>
      <c r="H80" s="80">
        <v>1.77999999994979</v>
      </c>
      <c r="I80" s="73">
        <v>1.75</v>
      </c>
      <c r="L80" s="80">
        <v>1.2130000000000001</v>
      </c>
      <c r="M80" s="81">
        <v>1.25</v>
      </c>
      <c r="P80" s="75">
        <v>65.779999999982493</v>
      </c>
      <c r="Q80" s="81">
        <v>5</v>
      </c>
    </row>
    <row r="81" spans="1:17" x14ac:dyDescent="0.3">
      <c r="A81" s="75">
        <v>65.789999999982498</v>
      </c>
      <c r="B81" s="81">
        <v>5</v>
      </c>
      <c r="D81" s="75">
        <v>0.789999999949202</v>
      </c>
      <c r="E81" s="75">
        <v>60</v>
      </c>
      <c r="F81" s="76">
        <v>5</v>
      </c>
      <c r="H81" s="80">
        <v>1.7899999999498</v>
      </c>
      <c r="I81" s="73">
        <v>1.75</v>
      </c>
      <c r="L81" s="80">
        <v>1.214</v>
      </c>
      <c r="M81" s="81">
        <v>1.25</v>
      </c>
      <c r="P81" s="75">
        <v>65.789999999982498</v>
      </c>
      <c r="Q81" s="81">
        <v>5</v>
      </c>
    </row>
    <row r="82" spans="1:17" x14ac:dyDescent="0.3">
      <c r="A82" s="75">
        <v>65.799999999982504</v>
      </c>
      <c r="B82" s="81">
        <v>5</v>
      </c>
      <c r="D82" s="75">
        <v>0.79999999994930704</v>
      </c>
      <c r="E82" s="75">
        <v>60</v>
      </c>
      <c r="F82" s="76">
        <v>5</v>
      </c>
      <c r="H82" s="80">
        <v>1.7999999999498</v>
      </c>
      <c r="I82" s="73">
        <v>1.75</v>
      </c>
      <c r="L82" s="80">
        <v>1.2150000000000001</v>
      </c>
      <c r="M82" s="81">
        <v>1.25</v>
      </c>
      <c r="P82" s="75">
        <v>65.799999999982504</v>
      </c>
      <c r="Q82" s="81">
        <v>5</v>
      </c>
    </row>
    <row r="83" spans="1:17" x14ac:dyDescent="0.3">
      <c r="A83" s="75">
        <v>65.809999999982495</v>
      </c>
      <c r="B83" s="81">
        <v>5</v>
      </c>
      <c r="D83" s="75">
        <v>0.80999999994929806</v>
      </c>
      <c r="E83" s="75">
        <v>60</v>
      </c>
      <c r="F83" s="76">
        <v>5</v>
      </c>
      <c r="H83" s="80">
        <v>1.8099999999498</v>
      </c>
      <c r="I83" s="73">
        <v>1.75</v>
      </c>
      <c r="L83" s="80">
        <v>1.216</v>
      </c>
      <c r="M83" s="81">
        <v>1.25</v>
      </c>
      <c r="P83" s="75">
        <v>65.809999999982495</v>
      </c>
      <c r="Q83" s="81">
        <v>5</v>
      </c>
    </row>
    <row r="84" spans="1:17" x14ac:dyDescent="0.3">
      <c r="A84" s="75">
        <v>65.8199999999825</v>
      </c>
      <c r="B84" s="81">
        <v>5</v>
      </c>
      <c r="D84" s="75">
        <v>0.81999999994930295</v>
      </c>
      <c r="E84" s="75">
        <v>60</v>
      </c>
      <c r="F84" s="76">
        <v>5</v>
      </c>
      <c r="H84" s="80">
        <v>1.8199999999498</v>
      </c>
      <c r="I84" s="73">
        <v>1.75</v>
      </c>
      <c r="L84" s="80">
        <v>1.2170000000000001</v>
      </c>
      <c r="M84" s="81">
        <v>1.25</v>
      </c>
      <c r="P84" s="75">
        <v>65.8199999999825</v>
      </c>
      <c r="Q84" s="81">
        <v>5</v>
      </c>
    </row>
    <row r="85" spans="1:17" x14ac:dyDescent="0.3">
      <c r="A85" s="75">
        <v>65.829999999982505</v>
      </c>
      <c r="B85" s="81">
        <v>5</v>
      </c>
      <c r="D85" s="75">
        <v>0.82999999994929397</v>
      </c>
      <c r="E85" s="75">
        <v>60</v>
      </c>
      <c r="F85" s="76">
        <v>5</v>
      </c>
      <c r="H85" s="80">
        <v>1.82999999994981</v>
      </c>
      <c r="I85" s="73">
        <v>1.75</v>
      </c>
      <c r="L85" s="80">
        <v>1.218</v>
      </c>
      <c r="M85" s="81">
        <v>1.25</v>
      </c>
      <c r="P85" s="75">
        <v>65.829999999982505</v>
      </c>
      <c r="Q85" s="81">
        <v>5</v>
      </c>
    </row>
    <row r="86" spans="1:17" x14ac:dyDescent="0.3">
      <c r="A86" s="75">
        <v>65.839999999982496</v>
      </c>
      <c r="B86" s="81">
        <v>5</v>
      </c>
      <c r="D86" s="75">
        <v>0.83999999994929897</v>
      </c>
      <c r="E86" s="75">
        <v>60</v>
      </c>
      <c r="F86" s="76">
        <v>5</v>
      </c>
      <c r="H86" s="80">
        <v>1.8399999999498</v>
      </c>
      <c r="I86" s="73">
        <v>1.75</v>
      </c>
      <c r="L86" s="80">
        <v>1.2190000000000001</v>
      </c>
      <c r="M86" s="81">
        <v>1.25</v>
      </c>
      <c r="P86" s="75">
        <v>65.839999999982496</v>
      </c>
      <c r="Q86" s="81">
        <v>5</v>
      </c>
    </row>
    <row r="87" spans="1:17" x14ac:dyDescent="0.3">
      <c r="A87" s="75">
        <v>65.849999999982501</v>
      </c>
      <c r="B87" s="81">
        <v>5</v>
      </c>
      <c r="D87" s="75">
        <v>0.84999999994930397</v>
      </c>
      <c r="E87" s="75">
        <v>60</v>
      </c>
      <c r="F87" s="76">
        <v>5</v>
      </c>
      <c r="H87" s="80">
        <v>1.8499999999498</v>
      </c>
      <c r="I87" s="73">
        <v>1.75</v>
      </c>
      <c r="L87" s="80">
        <v>1.22</v>
      </c>
      <c r="M87" s="81">
        <v>1.25</v>
      </c>
      <c r="P87" s="75">
        <v>65.849999999982501</v>
      </c>
      <c r="Q87" s="81">
        <v>5</v>
      </c>
    </row>
    <row r="88" spans="1:17" x14ac:dyDescent="0.3">
      <c r="A88" s="75">
        <v>65.859999999982506</v>
      </c>
      <c r="B88" s="81">
        <v>5</v>
      </c>
      <c r="D88" s="75">
        <v>0.85999999994929499</v>
      </c>
      <c r="E88" s="75">
        <v>60</v>
      </c>
      <c r="F88" s="76">
        <v>5</v>
      </c>
      <c r="H88" s="80">
        <v>1.85999999994981</v>
      </c>
      <c r="I88" s="81">
        <v>2</v>
      </c>
      <c r="L88" s="80">
        <v>1.2210000000000001</v>
      </c>
      <c r="M88" s="81">
        <v>1.25</v>
      </c>
      <c r="P88" s="75">
        <v>65.859999999982506</v>
      </c>
      <c r="Q88" s="81">
        <v>5</v>
      </c>
    </row>
    <row r="89" spans="1:17" x14ac:dyDescent="0.3">
      <c r="A89" s="75">
        <v>65.869999999982497</v>
      </c>
      <c r="B89" s="81">
        <v>5</v>
      </c>
      <c r="D89" s="75">
        <v>0.8699999999493</v>
      </c>
      <c r="E89" s="75">
        <v>60</v>
      </c>
      <c r="F89" s="76">
        <v>5</v>
      </c>
      <c r="H89" s="80">
        <v>1.8699999999498</v>
      </c>
      <c r="I89" s="81">
        <v>2</v>
      </c>
      <c r="L89" s="80">
        <v>1.222</v>
      </c>
      <c r="M89" s="81">
        <v>1.25</v>
      </c>
      <c r="P89" s="75">
        <v>65.869999999982497</v>
      </c>
      <c r="Q89" s="81">
        <v>5</v>
      </c>
    </row>
    <row r="90" spans="1:17" x14ac:dyDescent="0.3">
      <c r="A90" s="75">
        <v>65.879999999982502</v>
      </c>
      <c r="B90" s="81">
        <v>5</v>
      </c>
      <c r="D90" s="75">
        <v>0.879999999949305</v>
      </c>
      <c r="E90" s="75">
        <v>60</v>
      </c>
      <c r="F90" s="76">
        <v>5</v>
      </c>
      <c r="H90" s="80">
        <v>1.8799999999498</v>
      </c>
      <c r="I90" s="81">
        <v>2</v>
      </c>
      <c r="L90" s="80">
        <v>1.2230000000000001</v>
      </c>
      <c r="M90" s="81">
        <v>1.25</v>
      </c>
      <c r="P90" s="75">
        <v>65.879999999982502</v>
      </c>
      <c r="Q90" s="81">
        <v>5</v>
      </c>
    </row>
    <row r="91" spans="1:17" x14ac:dyDescent="0.3">
      <c r="A91" s="75">
        <v>65.889999999982507</v>
      </c>
      <c r="B91" s="81">
        <v>5</v>
      </c>
      <c r="D91" s="75">
        <v>0.88999999994929602</v>
      </c>
      <c r="E91" s="75">
        <v>60</v>
      </c>
      <c r="F91" s="76">
        <v>5</v>
      </c>
      <c r="H91" s="80">
        <v>1.8899999999497901</v>
      </c>
      <c r="I91" s="81">
        <v>2</v>
      </c>
      <c r="L91" s="80">
        <v>1.224</v>
      </c>
      <c r="M91" s="81">
        <v>1.25</v>
      </c>
      <c r="P91" s="75">
        <v>65.889999999982507</v>
      </c>
      <c r="Q91" s="81">
        <v>5</v>
      </c>
    </row>
    <row r="92" spans="1:17" x14ac:dyDescent="0.3">
      <c r="A92" s="75">
        <v>65.899999999982597</v>
      </c>
      <c r="B92" s="81">
        <v>5</v>
      </c>
      <c r="D92" s="75">
        <v>0.89999999994930102</v>
      </c>
      <c r="E92" s="75">
        <v>60</v>
      </c>
      <c r="F92" s="76">
        <v>5</v>
      </c>
      <c r="H92" s="80">
        <v>1.8999999999498001</v>
      </c>
      <c r="I92" s="81">
        <v>2</v>
      </c>
      <c r="L92" s="80">
        <v>1.2250000000000001</v>
      </c>
      <c r="M92" s="81">
        <v>1.25</v>
      </c>
      <c r="P92" s="75">
        <v>65.899999999982597</v>
      </c>
      <c r="Q92" s="81">
        <v>5</v>
      </c>
    </row>
    <row r="93" spans="1:17" x14ac:dyDescent="0.3">
      <c r="A93" s="75">
        <v>65.909999999982603</v>
      </c>
      <c r="B93" s="81">
        <v>5</v>
      </c>
      <c r="D93" s="75">
        <v>0.90999999994930603</v>
      </c>
      <c r="E93" s="75">
        <v>60</v>
      </c>
      <c r="F93" s="76">
        <v>5</v>
      </c>
      <c r="H93" s="80">
        <v>1.9099999999498001</v>
      </c>
      <c r="I93" s="81">
        <v>2</v>
      </c>
      <c r="L93" s="80">
        <v>1.226</v>
      </c>
      <c r="M93" s="81">
        <v>1.25</v>
      </c>
      <c r="P93" s="75">
        <v>65.909999999982603</v>
      </c>
      <c r="Q93" s="81">
        <v>5</v>
      </c>
    </row>
    <row r="94" spans="1:17" x14ac:dyDescent="0.3">
      <c r="A94" s="75">
        <v>65.919999999982593</v>
      </c>
      <c r="B94" s="81">
        <v>5</v>
      </c>
      <c r="D94" s="75">
        <v>0.91999999994929704</v>
      </c>
      <c r="E94" s="75">
        <v>60</v>
      </c>
      <c r="F94" s="76">
        <v>5</v>
      </c>
      <c r="H94" s="80">
        <v>1.9199999999497901</v>
      </c>
      <c r="I94" s="81">
        <v>2</v>
      </c>
      <c r="L94" s="80">
        <v>1.2270000000000001</v>
      </c>
      <c r="M94" s="81">
        <v>1.25</v>
      </c>
      <c r="P94" s="75">
        <v>65.919999999982593</v>
      </c>
      <c r="Q94" s="81">
        <v>5</v>
      </c>
    </row>
    <row r="95" spans="1:17" x14ac:dyDescent="0.3">
      <c r="A95" s="75">
        <v>65.929999999982599</v>
      </c>
      <c r="B95" s="81">
        <v>5</v>
      </c>
      <c r="D95" s="75">
        <v>0.92999999994930205</v>
      </c>
      <c r="E95" s="75">
        <v>60</v>
      </c>
      <c r="F95" s="76">
        <v>5</v>
      </c>
      <c r="H95" s="80">
        <v>1.9299999999498001</v>
      </c>
      <c r="I95" s="81">
        <v>2</v>
      </c>
      <c r="L95" s="80">
        <v>1.228</v>
      </c>
      <c r="M95" s="81">
        <v>1.25</v>
      </c>
      <c r="P95" s="75">
        <v>65.929999999982599</v>
      </c>
      <c r="Q95" s="81">
        <v>5</v>
      </c>
    </row>
    <row r="96" spans="1:17" x14ac:dyDescent="0.3">
      <c r="A96" s="75">
        <v>65.939999999982604</v>
      </c>
      <c r="B96" s="81">
        <v>5</v>
      </c>
      <c r="D96" s="75">
        <v>0.93999999994929295</v>
      </c>
      <c r="E96" s="75">
        <v>60</v>
      </c>
      <c r="F96" s="76">
        <v>5</v>
      </c>
      <c r="H96" s="80">
        <v>1.9399999999498001</v>
      </c>
      <c r="I96" s="81">
        <v>2</v>
      </c>
      <c r="L96" s="80">
        <v>1.2290000000000001</v>
      </c>
      <c r="M96" s="81">
        <v>1.25</v>
      </c>
      <c r="P96" s="75">
        <v>65.939999999982604</v>
      </c>
      <c r="Q96" s="81">
        <v>5</v>
      </c>
    </row>
    <row r="97" spans="1:17" x14ac:dyDescent="0.3">
      <c r="A97" s="75">
        <v>65.949999999982595</v>
      </c>
      <c r="B97" s="81">
        <v>5</v>
      </c>
      <c r="D97" s="75">
        <v>0.94999999994929896</v>
      </c>
      <c r="E97" s="75">
        <v>60</v>
      </c>
      <c r="F97" s="76">
        <v>5</v>
      </c>
      <c r="H97" s="80">
        <v>1.9499999999497999</v>
      </c>
      <c r="I97" s="81">
        <v>2</v>
      </c>
      <c r="L97" s="80">
        <v>1.23</v>
      </c>
      <c r="M97" s="81">
        <v>1.25</v>
      </c>
      <c r="P97" s="75">
        <v>65.949999999982595</v>
      </c>
      <c r="Q97" s="81">
        <v>5</v>
      </c>
    </row>
    <row r="98" spans="1:17" x14ac:dyDescent="0.3">
      <c r="A98" s="75">
        <v>65.9599999999826</v>
      </c>
      <c r="B98" s="81">
        <v>5</v>
      </c>
      <c r="D98" s="75">
        <v>0.95999999994930396</v>
      </c>
      <c r="E98" s="75">
        <v>60</v>
      </c>
      <c r="F98" s="76">
        <v>5</v>
      </c>
      <c r="H98" s="80">
        <v>1.9599999999497999</v>
      </c>
      <c r="I98" s="81">
        <v>2</v>
      </c>
      <c r="L98" s="80">
        <v>1.2310000000000001</v>
      </c>
      <c r="M98" s="81">
        <v>1.25</v>
      </c>
      <c r="P98" s="75">
        <v>65.9599999999826</v>
      </c>
      <c r="Q98" s="81">
        <v>5</v>
      </c>
    </row>
    <row r="99" spans="1:17" x14ac:dyDescent="0.3">
      <c r="A99" s="75">
        <v>65.969999999982605</v>
      </c>
      <c r="B99" s="81">
        <v>5</v>
      </c>
      <c r="D99" s="75">
        <v>0.96999999994929498</v>
      </c>
      <c r="E99" s="75">
        <v>60</v>
      </c>
      <c r="F99" s="76">
        <v>5</v>
      </c>
      <c r="H99" s="80">
        <v>1.9699999999498099</v>
      </c>
      <c r="I99" s="81">
        <v>2</v>
      </c>
      <c r="L99" s="80">
        <v>1.232</v>
      </c>
      <c r="M99" s="81">
        <v>1.25</v>
      </c>
      <c r="P99" s="75">
        <v>65.969999999982605</v>
      </c>
      <c r="Q99" s="81">
        <v>5</v>
      </c>
    </row>
    <row r="100" spans="1:17" x14ac:dyDescent="0.3">
      <c r="A100" s="75">
        <v>65.979999999982596</v>
      </c>
      <c r="B100" s="81">
        <v>5</v>
      </c>
      <c r="D100" s="75">
        <v>0.97999999994929998</v>
      </c>
      <c r="E100" s="75">
        <v>60</v>
      </c>
      <c r="F100" s="76">
        <v>5</v>
      </c>
      <c r="H100" s="80">
        <v>1.9799999999499001</v>
      </c>
      <c r="I100" s="81">
        <v>2</v>
      </c>
      <c r="L100" s="80">
        <v>1.2330000000000001</v>
      </c>
      <c r="M100" s="81">
        <v>1.25</v>
      </c>
      <c r="P100" s="75">
        <v>65.979999999982596</v>
      </c>
      <c r="Q100" s="81">
        <v>5</v>
      </c>
    </row>
    <row r="101" spans="1:17" x14ac:dyDescent="0.3">
      <c r="A101" s="75">
        <v>65.989999999982601</v>
      </c>
      <c r="B101" s="81">
        <v>5</v>
      </c>
      <c r="D101" s="75">
        <v>0.98999999994930499</v>
      </c>
      <c r="E101" s="75">
        <v>60</v>
      </c>
      <c r="F101" s="76">
        <v>5</v>
      </c>
      <c r="H101" s="80">
        <v>1.9899999999499001</v>
      </c>
      <c r="I101" s="81">
        <v>2</v>
      </c>
      <c r="L101" s="80">
        <v>1.234</v>
      </c>
      <c r="M101" s="81">
        <v>1.25</v>
      </c>
      <c r="P101" s="75">
        <v>65.989999999982601</v>
      </c>
      <c r="Q101" s="81">
        <v>5</v>
      </c>
    </row>
    <row r="102" spans="1:17" x14ac:dyDescent="0.3">
      <c r="A102" s="75">
        <v>65.999999999982606</v>
      </c>
      <c r="B102" s="81">
        <v>5</v>
      </c>
      <c r="D102" s="75">
        <v>0.99999999994939504</v>
      </c>
      <c r="E102" s="75">
        <v>60</v>
      </c>
      <c r="F102" s="76">
        <v>5</v>
      </c>
      <c r="H102" s="80">
        <v>1.9999999999499101</v>
      </c>
      <c r="I102" s="81">
        <v>2</v>
      </c>
      <c r="L102" s="80">
        <v>1.2350000000000001</v>
      </c>
      <c r="M102" s="81">
        <v>1.25</v>
      </c>
      <c r="P102" s="75">
        <v>65.999999999982606</v>
      </c>
      <c r="Q102" s="81">
        <v>5</v>
      </c>
    </row>
    <row r="103" spans="1:17" x14ac:dyDescent="0.3">
      <c r="A103" s="75">
        <v>66.009999999982597</v>
      </c>
      <c r="B103" s="81">
        <v>5</v>
      </c>
      <c r="D103" s="75">
        <v>1.0099999999494</v>
      </c>
      <c r="E103" s="75">
        <v>60</v>
      </c>
      <c r="F103" s="76">
        <v>5</v>
      </c>
      <c r="H103" s="80">
        <v>2.0099999999498999</v>
      </c>
      <c r="I103" s="81">
        <v>2</v>
      </c>
      <c r="L103" s="80">
        <v>1.236</v>
      </c>
      <c r="M103" s="81">
        <v>1.25</v>
      </c>
      <c r="P103" s="75">
        <v>66.009999999982597</v>
      </c>
      <c r="Q103" s="81">
        <v>5</v>
      </c>
    </row>
    <row r="104" spans="1:17" x14ac:dyDescent="0.3">
      <c r="A104" s="75">
        <v>66.019999999982602</v>
      </c>
      <c r="B104" s="81">
        <v>5</v>
      </c>
      <c r="D104" s="75">
        <v>1.01999999994941</v>
      </c>
      <c r="E104" s="75">
        <v>60</v>
      </c>
      <c r="F104" s="76">
        <v>5</v>
      </c>
      <c r="H104" s="80">
        <v>2.0199999999499001</v>
      </c>
      <c r="I104" s="81">
        <v>2</v>
      </c>
      <c r="L104" s="80">
        <v>1.2370000000000001</v>
      </c>
      <c r="M104" s="81">
        <v>1.25</v>
      </c>
      <c r="P104" s="75">
        <v>66.019999999982602</v>
      </c>
      <c r="Q104" s="81">
        <v>5</v>
      </c>
    </row>
    <row r="105" spans="1:17" x14ac:dyDescent="0.3">
      <c r="A105" s="75">
        <v>66.029999999982607</v>
      </c>
      <c r="B105" s="81">
        <v>5</v>
      </c>
      <c r="D105" s="75">
        <v>1.0299999999494001</v>
      </c>
      <c r="E105" s="75">
        <v>60</v>
      </c>
      <c r="F105" s="76">
        <v>5</v>
      </c>
      <c r="H105" s="80">
        <v>2.0299999999498901</v>
      </c>
      <c r="I105" s="81">
        <v>2</v>
      </c>
      <c r="L105" s="80">
        <v>1.238</v>
      </c>
      <c r="M105" s="81">
        <v>1.25</v>
      </c>
      <c r="P105" s="75">
        <v>66.029999999982607</v>
      </c>
      <c r="Q105" s="81">
        <v>5</v>
      </c>
    </row>
    <row r="106" spans="1:17" x14ac:dyDescent="0.3">
      <c r="A106" s="75">
        <v>66.039999999982598</v>
      </c>
      <c r="B106" s="81">
        <v>5</v>
      </c>
      <c r="D106" s="75">
        <v>1.0399999999494001</v>
      </c>
      <c r="E106" s="75">
        <v>60</v>
      </c>
      <c r="F106" s="76">
        <v>5</v>
      </c>
      <c r="H106" s="80">
        <v>2.0399999999499001</v>
      </c>
      <c r="I106" s="81">
        <v>2</v>
      </c>
      <c r="L106" s="80">
        <v>1.2390000000000001</v>
      </c>
      <c r="M106" s="81">
        <v>1.25</v>
      </c>
      <c r="P106" s="75">
        <v>66.039999999982598</v>
      </c>
      <c r="Q106" s="81">
        <v>5</v>
      </c>
    </row>
    <row r="107" spans="1:17" x14ac:dyDescent="0.3">
      <c r="A107" s="75">
        <v>66.049999999982603</v>
      </c>
      <c r="B107" s="81">
        <v>5</v>
      </c>
      <c r="D107" s="75">
        <v>1.0499999999494101</v>
      </c>
      <c r="E107" s="75">
        <v>60</v>
      </c>
      <c r="F107" s="76">
        <v>5</v>
      </c>
      <c r="H107" s="80">
        <v>2.0499999999498999</v>
      </c>
      <c r="I107" s="81">
        <v>2</v>
      </c>
      <c r="L107" s="80">
        <v>1.24</v>
      </c>
      <c r="M107" s="81">
        <v>1.25</v>
      </c>
      <c r="P107" s="75">
        <v>66.049999999982603</v>
      </c>
      <c r="Q107" s="81">
        <v>5</v>
      </c>
    </row>
    <row r="108" spans="1:17" x14ac:dyDescent="0.3">
      <c r="A108" s="75">
        <v>66.059999999982594</v>
      </c>
      <c r="B108" s="81">
        <v>5</v>
      </c>
      <c r="D108" s="75">
        <v>1.0599999999494001</v>
      </c>
      <c r="E108" s="75">
        <v>60</v>
      </c>
      <c r="F108" s="76">
        <v>5</v>
      </c>
      <c r="H108" s="80">
        <v>2.0599999999498899</v>
      </c>
      <c r="I108" s="81">
        <v>2</v>
      </c>
      <c r="L108" s="80">
        <v>1.2410000000000001</v>
      </c>
      <c r="M108" s="81">
        <v>1.25</v>
      </c>
      <c r="P108" s="75">
        <v>66.059999999982594</v>
      </c>
      <c r="Q108" s="81">
        <v>5</v>
      </c>
    </row>
    <row r="109" spans="1:17" x14ac:dyDescent="0.3">
      <c r="A109" s="75">
        <v>66.069999999982599</v>
      </c>
      <c r="B109" s="81">
        <v>5</v>
      </c>
      <c r="D109" s="75">
        <v>1.0699999999494001</v>
      </c>
      <c r="E109" s="75">
        <v>60</v>
      </c>
      <c r="F109" s="76">
        <v>5</v>
      </c>
      <c r="H109" s="80">
        <v>2.0699999999498999</v>
      </c>
      <c r="I109" s="81">
        <v>2</v>
      </c>
      <c r="L109" s="80">
        <v>1.242</v>
      </c>
      <c r="M109" s="81">
        <v>1.25</v>
      </c>
      <c r="P109" s="75">
        <v>66.069999999982599</v>
      </c>
      <c r="Q109" s="81">
        <v>5</v>
      </c>
    </row>
    <row r="110" spans="1:17" x14ac:dyDescent="0.3">
      <c r="A110" s="75">
        <v>66.079999999982604</v>
      </c>
      <c r="B110" s="81">
        <v>5</v>
      </c>
      <c r="D110" s="75">
        <v>1.0799999999493901</v>
      </c>
      <c r="E110" s="75">
        <v>60</v>
      </c>
      <c r="F110" s="76">
        <v>5</v>
      </c>
      <c r="H110" s="80">
        <v>2.0799999999499099</v>
      </c>
      <c r="I110" s="81">
        <v>2</v>
      </c>
      <c r="L110" s="80">
        <v>1.2430000000000001</v>
      </c>
      <c r="M110" s="81">
        <v>1.25</v>
      </c>
      <c r="P110" s="75">
        <v>66.079999999982604</v>
      </c>
      <c r="Q110" s="81">
        <v>5</v>
      </c>
    </row>
    <row r="111" spans="1:17" x14ac:dyDescent="0.3">
      <c r="A111" s="75">
        <v>66.089999999982695</v>
      </c>
      <c r="B111" s="81">
        <v>5</v>
      </c>
      <c r="D111" s="75">
        <v>1.0899999999493999</v>
      </c>
      <c r="E111" s="75">
        <v>60</v>
      </c>
      <c r="F111" s="76">
        <v>5</v>
      </c>
      <c r="H111" s="80">
        <v>2.0899999999498999</v>
      </c>
      <c r="I111" s="81">
        <v>2</v>
      </c>
      <c r="L111" s="80">
        <v>1.244</v>
      </c>
      <c r="M111" s="81">
        <v>1.25</v>
      </c>
      <c r="P111" s="75">
        <v>66.089999999982695</v>
      </c>
      <c r="Q111" s="81">
        <v>5</v>
      </c>
    </row>
    <row r="112" spans="1:17" x14ac:dyDescent="0.3">
      <c r="A112" s="75">
        <v>66.0999999999827</v>
      </c>
      <c r="B112" s="81">
        <v>5</v>
      </c>
      <c r="D112" s="75">
        <v>1.0999999999493999</v>
      </c>
      <c r="E112" s="75">
        <v>60</v>
      </c>
      <c r="F112" s="76">
        <v>5</v>
      </c>
      <c r="H112" s="80">
        <v>2.0999999999499002</v>
      </c>
      <c r="I112" s="81">
        <v>2</v>
      </c>
      <c r="L112" s="80">
        <v>1.2450000000000001</v>
      </c>
      <c r="M112" s="81">
        <v>1.25</v>
      </c>
      <c r="P112" s="75">
        <v>66.0999999999827</v>
      </c>
      <c r="Q112" s="81">
        <v>5</v>
      </c>
    </row>
    <row r="113" spans="1:17" x14ac:dyDescent="0.3">
      <c r="A113" s="75">
        <v>66.109999999982705</v>
      </c>
      <c r="B113" s="81">
        <v>5</v>
      </c>
      <c r="D113" s="75">
        <v>1.1099999999493899</v>
      </c>
      <c r="E113" s="75">
        <v>60</v>
      </c>
      <c r="F113" s="76">
        <v>5</v>
      </c>
      <c r="H113" s="80">
        <v>2.1099999999499102</v>
      </c>
      <c r="I113" s="81">
        <v>2</v>
      </c>
      <c r="L113" s="80">
        <v>1.246</v>
      </c>
      <c r="M113" s="81">
        <v>1.25</v>
      </c>
      <c r="P113" s="75">
        <v>66.109999999982705</v>
      </c>
      <c r="Q113" s="81">
        <v>5</v>
      </c>
    </row>
    <row r="114" spans="1:17" x14ac:dyDescent="0.3">
      <c r="A114" s="75">
        <v>66.119999999982696</v>
      </c>
      <c r="B114" s="81">
        <v>5</v>
      </c>
      <c r="D114" s="75">
        <v>1.1199999999493999</v>
      </c>
      <c r="E114" s="75">
        <v>60</v>
      </c>
      <c r="F114" s="76">
        <v>5</v>
      </c>
      <c r="H114" s="80">
        <v>2.1199999999499002</v>
      </c>
      <c r="I114" s="81">
        <v>2</v>
      </c>
      <c r="L114" s="80">
        <v>1.2470000000000001</v>
      </c>
      <c r="M114" s="81">
        <v>1.25</v>
      </c>
      <c r="P114" s="75">
        <v>66.119999999982696</v>
      </c>
      <c r="Q114" s="81">
        <v>5</v>
      </c>
    </row>
    <row r="115" spans="1:17" x14ac:dyDescent="0.3">
      <c r="A115" s="75">
        <v>66.129999999982701</v>
      </c>
      <c r="B115" s="81">
        <v>5</v>
      </c>
      <c r="D115" s="75">
        <v>1.1299999999493999</v>
      </c>
      <c r="E115" s="75">
        <v>60</v>
      </c>
      <c r="F115" s="76">
        <v>5</v>
      </c>
      <c r="H115" s="80">
        <v>2.1299999999499</v>
      </c>
      <c r="I115" s="81">
        <v>2</v>
      </c>
      <c r="L115" s="80">
        <v>1.248</v>
      </c>
      <c r="M115" s="81">
        <v>1.25</v>
      </c>
      <c r="P115" s="75">
        <v>66.129999999982701</v>
      </c>
      <c r="Q115" s="81">
        <v>5</v>
      </c>
    </row>
    <row r="116" spans="1:17" x14ac:dyDescent="0.3">
      <c r="A116" s="75">
        <v>66.139999999982706</v>
      </c>
      <c r="B116" s="81">
        <v>5</v>
      </c>
      <c r="D116" s="75">
        <v>1.1399999999493999</v>
      </c>
      <c r="E116" s="75">
        <v>60</v>
      </c>
      <c r="F116" s="76">
        <v>5</v>
      </c>
      <c r="H116" s="80">
        <v>2.13999999994989</v>
      </c>
      <c r="I116" s="81">
        <v>2</v>
      </c>
      <c r="L116" s="80">
        <v>1.2490000000000001</v>
      </c>
      <c r="M116" s="81">
        <v>1.25</v>
      </c>
      <c r="P116" s="75">
        <v>66.139999999982706</v>
      </c>
      <c r="Q116" s="81">
        <v>5</v>
      </c>
    </row>
    <row r="117" spans="1:17" x14ac:dyDescent="0.3">
      <c r="A117" s="75">
        <v>66.149999999982697</v>
      </c>
      <c r="B117" s="81">
        <v>5</v>
      </c>
      <c r="D117" s="75">
        <v>1.1499999999493999</v>
      </c>
      <c r="E117" s="75">
        <v>60</v>
      </c>
      <c r="F117" s="76">
        <v>5</v>
      </c>
      <c r="H117" s="80">
        <v>2.1499999999499</v>
      </c>
      <c r="I117" s="81">
        <v>2</v>
      </c>
      <c r="L117" s="80">
        <v>1.25</v>
      </c>
      <c r="M117" s="81">
        <v>1.25</v>
      </c>
      <c r="P117" s="75">
        <v>66.149999999982697</v>
      </c>
      <c r="Q117" s="81">
        <v>5</v>
      </c>
    </row>
    <row r="118" spans="1:17" x14ac:dyDescent="0.3">
      <c r="A118" s="75">
        <v>66.159999999982702</v>
      </c>
      <c r="B118" s="81">
        <v>5</v>
      </c>
      <c r="D118" s="75">
        <v>1.1599999999494099</v>
      </c>
      <c r="E118" s="75">
        <v>60</v>
      </c>
      <c r="F118" s="76">
        <v>5</v>
      </c>
      <c r="H118" s="80">
        <v>2.1599999999499002</v>
      </c>
      <c r="I118" s="81">
        <v>2</v>
      </c>
      <c r="L118" s="80">
        <v>1.2509999999999999</v>
      </c>
      <c r="M118" s="81">
        <v>1.25</v>
      </c>
      <c r="P118" s="75">
        <v>66.159999999982702</v>
      </c>
      <c r="Q118" s="81">
        <v>5</v>
      </c>
    </row>
    <row r="119" spans="1:17" x14ac:dyDescent="0.3">
      <c r="A119" s="75">
        <v>66.169999999982707</v>
      </c>
      <c r="B119" s="81">
        <v>5</v>
      </c>
      <c r="D119" s="75">
        <v>1.1699999999494</v>
      </c>
      <c r="E119" s="75">
        <v>60</v>
      </c>
      <c r="F119" s="76">
        <v>5</v>
      </c>
      <c r="H119" s="80">
        <v>2.1699999999499902</v>
      </c>
      <c r="I119" s="81">
        <v>2</v>
      </c>
      <c r="L119" s="80">
        <v>1.252</v>
      </c>
      <c r="M119" s="81">
        <v>1.25</v>
      </c>
      <c r="P119" s="75">
        <v>66.169999999982707</v>
      </c>
      <c r="Q119" s="81">
        <v>5</v>
      </c>
    </row>
    <row r="120" spans="1:17" x14ac:dyDescent="0.3">
      <c r="A120" s="75">
        <v>66.179999999982698</v>
      </c>
      <c r="B120" s="81">
        <v>5</v>
      </c>
      <c r="D120" s="75">
        <v>1.1799999999494</v>
      </c>
      <c r="E120" s="75">
        <v>60</v>
      </c>
      <c r="F120" s="76">
        <v>5</v>
      </c>
      <c r="H120" s="80">
        <v>2.1799999999500002</v>
      </c>
      <c r="I120" s="81">
        <v>2</v>
      </c>
      <c r="L120" s="80">
        <v>1.2529999999999999</v>
      </c>
      <c r="M120" s="81">
        <v>1.25</v>
      </c>
      <c r="P120" s="75">
        <v>66.179999999982698</v>
      </c>
      <c r="Q120" s="81">
        <v>5</v>
      </c>
    </row>
    <row r="121" spans="1:17" x14ac:dyDescent="0.3">
      <c r="A121" s="75">
        <v>66.189999999982703</v>
      </c>
      <c r="B121" s="81">
        <v>5</v>
      </c>
      <c r="D121" s="75">
        <v>1.18999999994941</v>
      </c>
      <c r="E121" s="75">
        <v>60</v>
      </c>
      <c r="F121" s="76">
        <v>5</v>
      </c>
      <c r="H121" s="80">
        <v>2.1899999999499999</v>
      </c>
      <c r="I121" s="81">
        <v>2</v>
      </c>
      <c r="L121" s="80">
        <v>1.254</v>
      </c>
      <c r="M121" s="81">
        <v>1.25</v>
      </c>
      <c r="P121" s="75">
        <v>66.189999999982703</v>
      </c>
      <c r="Q121" s="81">
        <v>5</v>
      </c>
    </row>
    <row r="122" spans="1:17" x14ac:dyDescent="0.3">
      <c r="A122" s="75">
        <v>66.199999999982694</v>
      </c>
      <c r="B122" s="81">
        <v>5</v>
      </c>
      <c r="D122" s="75">
        <v>1.1999999999494999</v>
      </c>
      <c r="E122" s="75">
        <v>60</v>
      </c>
      <c r="F122" s="76">
        <v>5</v>
      </c>
      <c r="H122" s="80">
        <v>2.19999999994999</v>
      </c>
      <c r="I122" s="81">
        <v>2</v>
      </c>
      <c r="L122" s="80">
        <v>1.2549999999999999</v>
      </c>
      <c r="M122" s="81">
        <v>1.25</v>
      </c>
      <c r="P122" s="75">
        <v>66.199999999982694</v>
      </c>
      <c r="Q122" s="81">
        <v>5</v>
      </c>
    </row>
    <row r="123" spans="1:17" x14ac:dyDescent="0.3">
      <c r="A123" s="75">
        <v>66.209999999982699</v>
      </c>
      <c r="B123" s="81">
        <v>5</v>
      </c>
      <c r="D123" s="75">
        <v>1.2099999999494999</v>
      </c>
      <c r="E123" s="75">
        <v>60</v>
      </c>
      <c r="F123" s="76">
        <v>5</v>
      </c>
      <c r="H123" s="80">
        <v>2.20999999995</v>
      </c>
      <c r="I123" s="81">
        <v>2</v>
      </c>
      <c r="L123" s="80">
        <v>1.256</v>
      </c>
      <c r="M123" s="81">
        <v>1.25</v>
      </c>
      <c r="P123" s="75">
        <v>66.209999999982699</v>
      </c>
      <c r="Q123" s="81">
        <v>5</v>
      </c>
    </row>
    <row r="124" spans="1:17" x14ac:dyDescent="0.3">
      <c r="A124" s="75">
        <v>66.219999999982704</v>
      </c>
      <c r="B124" s="81">
        <v>5</v>
      </c>
      <c r="D124" s="75">
        <v>1.2199999999494899</v>
      </c>
      <c r="E124" s="75">
        <v>60</v>
      </c>
      <c r="F124" s="76">
        <v>5</v>
      </c>
      <c r="H124" s="80">
        <v>2.21999999995001</v>
      </c>
      <c r="I124" s="81">
        <v>2</v>
      </c>
      <c r="L124" s="80">
        <v>1.2569999999999999</v>
      </c>
      <c r="M124" s="81">
        <v>1.25</v>
      </c>
      <c r="P124" s="75">
        <v>66.219999999982704</v>
      </c>
      <c r="Q124" s="81">
        <v>5</v>
      </c>
    </row>
    <row r="125" spans="1:17" x14ac:dyDescent="0.3">
      <c r="A125" s="75">
        <v>66.229999999982695</v>
      </c>
      <c r="B125" s="81">
        <v>5</v>
      </c>
      <c r="D125" s="75">
        <v>1.2299999999494999</v>
      </c>
      <c r="E125" s="75">
        <v>60</v>
      </c>
      <c r="F125" s="76">
        <v>5</v>
      </c>
      <c r="H125" s="80">
        <v>2.22999999995</v>
      </c>
      <c r="I125" s="81">
        <v>2</v>
      </c>
      <c r="L125" s="80">
        <v>1.258</v>
      </c>
      <c r="M125" s="81">
        <v>1.25</v>
      </c>
      <c r="P125" s="75">
        <v>66.229999999982695</v>
      </c>
      <c r="Q125" s="81">
        <v>5</v>
      </c>
    </row>
    <row r="126" spans="1:17" x14ac:dyDescent="0.3">
      <c r="A126" s="75">
        <v>66.2399999999827</v>
      </c>
      <c r="B126" s="81">
        <v>5</v>
      </c>
      <c r="D126" s="75">
        <v>1.2399999999494999</v>
      </c>
      <c r="E126" s="75">
        <v>60</v>
      </c>
      <c r="F126" s="76">
        <v>5</v>
      </c>
      <c r="H126" s="80">
        <v>2.2399999999500002</v>
      </c>
      <c r="I126" s="73">
        <v>2.25</v>
      </c>
      <c r="L126" s="80">
        <v>1.2589999999999999</v>
      </c>
      <c r="M126" s="81">
        <v>1.25</v>
      </c>
      <c r="P126" s="75">
        <v>66.2399999999827</v>
      </c>
      <c r="Q126" s="81">
        <v>5</v>
      </c>
    </row>
    <row r="127" spans="1:17" x14ac:dyDescent="0.3">
      <c r="A127" s="75">
        <v>66.249999999982705</v>
      </c>
      <c r="B127" s="81">
        <v>5</v>
      </c>
      <c r="D127" s="75">
        <v>1.24999999994949</v>
      </c>
      <c r="E127" s="75">
        <v>60</v>
      </c>
      <c r="F127" s="76">
        <v>5</v>
      </c>
      <c r="H127" s="80">
        <v>2.2499999999500102</v>
      </c>
      <c r="I127" s="73">
        <v>2.25</v>
      </c>
      <c r="L127" s="80">
        <v>1.26</v>
      </c>
      <c r="M127" s="81">
        <v>1.25</v>
      </c>
      <c r="P127" s="75">
        <v>66.249999999982705</v>
      </c>
      <c r="Q127" s="81">
        <v>5</v>
      </c>
    </row>
    <row r="128" spans="1:17" x14ac:dyDescent="0.3">
      <c r="A128" s="75">
        <v>66.259999999982696</v>
      </c>
      <c r="B128" s="81">
        <v>5</v>
      </c>
      <c r="D128" s="75">
        <v>1.2599999999495</v>
      </c>
      <c r="E128" s="75">
        <v>60</v>
      </c>
      <c r="F128" s="76">
        <v>5</v>
      </c>
      <c r="H128" s="80">
        <v>2.2599999999499998</v>
      </c>
      <c r="I128" s="73">
        <v>2.25</v>
      </c>
      <c r="L128" s="80">
        <v>1.2609999999999999</v>
      </c>
      <c r="M128" s="81">
        <v>1.25</v>
      </c>
      <c r="P128" s="75">
        <v>66.259999999982696</v>
      </c>
      <c r="Q128" s="81">
        <v>5</v>
      </c>
    </row>
    <row r="129" spans="1:17" x14ac:dyDescent="0.3">
      <c r="A129" s="75">
        <v>66.269999999982701</v>
      </c>
      <c r="B129" s="81">
        <v>5</v>
      </c>
      <c r="D129" s="75">
        <v>1.2699999999495</v>
      </c>
      <c r="E129" s="75">
        <v>60</v>
      </c>
      <c r="F129" s="76">
        <v>5</v>
      </c>
      <c r="H129" s="80">
        <v>2.26999999995</v>
      </c>
      <c r="I129" s="73">
        <v>2.25</v>
      </c>
      <c r="L129" s="80">
        <v>1.262</v>
      </c>
      <c r="M129" s="81">
        <v>1.25</v>
      </c>
      <c r="P129" s="75">
        <v>66.269999999982701</v>
      </c>
      <c r="Q129" s="81">
        <v>5</v>
      </c>
    </row>
    <row r="130" spans="1:17" x14ac:dyDescent="0.3">
      <c r="A130" s="75">
        <v>66.279999999982707</v>
      </c>
      <c r="B130" s="81">
        <v>5</v>
      </c>
      <c r="D130" s="75">
        <v>1.2799999999495</v>
      </c>
      <c r="E130" s="75">
        <v>60</v>
      </c>
      <c r="F130" s="76">
        <v>5</v>
      </c>
      <c r="H130" s="80">
        <v>2.27999999994999</v>
      </c>
      <c r="I130" s="73">
        <v>2.25</v>
      </c>
      <c r="L130" s="80">
        <v>1.2629999999999999</v>
      </c>
      <c r="M130" s="81">
        <v>1.25</v>
      </c>
      <c r="P130" s="75">
        <v>66.279999999982707</v>
      </c>
      <c r="Q130" s="81">
        <v>5</v>
      </c>
    </row>
    <row r="131" spans="1:17" x14ac:dyDescent="0.3">
      <c r="A131" s="75">
        <v>66.289999999982797</v>
      </c>
      <c r="B131" s="81">
        <v>5</v>
      </c>
      <c r="D131" s="75">
        <v>1.2899999999495</v>
      </c>
      <c r="E131" s="75">
        <v>60</v>
      </c>
      <c r="F131" s="76">
        <v>5</v>
      </c>
      <c r="H131" s="80">
        <v>2.28999999995</v>
      </c>
      <c r="I131" s="73">
        <v>2.25</v>
      </c>
      <c r="L131" s="80">
        <v>1.264</v>
      </c>
      <c r="M131" s="81">
        <v>1.25</v>
      </c>
      <c r="P131" s="75">
        <v>66.289999999982797</v>
      </c>
      <c r="Q131" s="81">
        <v>5</v>
      </c>
    </row>
    <row r="132" spans="1:17" x14ac:dyDescent="0.3">
      <c r="A132" s="75">
        <v>66.299999999982802</v>
      </c>
      <c r="B132" s="81">
        <v>5</v>
      </c>
      <c r="D132" s="75">
        <v>1.29999999994951</v>
      </c>
      <c r="E132" s="75">
        <v>60</v>
      </c>
      <c r="F132" s="76">
        <v>5</v>
      </c>
      <c r="H132" s="80">
        <v>2.2999999999499998</v>
      </c>
      <c r="I132" s="73">
        <v>2.25</v>
      </c>
      <c r="L132" s="80">
        <v>1.2649999999999999</v>
      </c>
      <c r="M132" s="81">
        <v>1.25</v>
      </c>
      <c r="P132" s="75">
        <v>66.299999999982802</v>
      </c>
      <c r="Q132" s="81">
        <v>5</v>
      </c>
    </row>
    <row r="133" spans="1:17" x14ac:dyDescent="0.3">
      <c r="A133" s="75">
        <v>66.309999999982793</v>
      </c>
      <c r="B133" s="81">
        <v>5</v>
      </c>
      <c r="D133" s="75">
        <v>1.3099999999495</v>
      </c>
      <c r="E133" s="75">
        <v>60</v>
      </c>
      <c r="F133" s="76">
        <v>5</v>
      </c>
      <c r="H133" s="80">
        <v>2.3099999999499898</v>
      </c>
      <c r="I133" s="73">
        <v>2.25</v>
      </c>
      <c r="L133" s="80">
        <v>1.266</v>
      </c>
      <c r="M133" s="81">
        <v>1.25</v>
      </c>
      <c r="P133" s="75">
        <v>66.309999999982793</v>
      </c>
      <c r="Q133" s="81">
        <v>5</v>
      </c>
    </row>
    <row r="134" spans="1:17" x14ac:dyDescent="0.3">
      <c r="A134" s="75">
        <v>66.319999999982798</v>
      </c>
      <c r="B134" s="81">
        <v>5</v>
      </c>
      <c r="D134" s="75">
        <v>1.3199999999495</v>
      </c>
      <c r="E134" s="75">
        <v>60</v>
      </c>
      <c r="F134" s="76">
        <v>5</v>
      </c>
      <c r="H134" s="80">
        <v>2.3199999999499998</v>
      </c>
      <c r="I134" s="73">
        <v>2.25</v>
      </c>
      <c r="L134" s="80">
        <v>1.2669999999999999</v>
      </c>
      <c r="M134" s="81">
        <v>1.25</v>
      </c>
      <c r="P134" s="75">
        <v>66.319999999982798</v>
      </c>
      <c r="Q134" s="81">
        <v>5</v>
      </c>
    </row>
    <row r="135" spans="1:17" x14ac:dyDescent="0.3">
      <c r="A135" s="75">
        <v>66.329999999982803</v>
      </c>
      <c r="B135" s="81">
        <v>5</v>
      </c>
      <c r="D135" s="75">
        <v>1.32999999994949</v>
      </c>
      <c r="E135" s="75">
        <v>60</v>
      </c>
      <c r="F135" s="76">
        <v>5</v>
      </c>
      <c r="H135" s="80">
        <v>2.3299999999500001</v>
      </c>
      <c r="I135" s="73">
        <v>2.25</v>
      </c>
      <c r="L135" s="80">
        <v>1.268</v>
      </c>
      <c r="M135" s="81">
        <v>1.25</v>
      </c>
      <c r="P135" s="75">
        <v>66.329999999982803</v>
      </c>
      <c r="Q135" s="81">
        <v>5</v>
      </c>
    </row>
    <row r="136" spans="1:17" x14ac:dyDescent="0.3">
      <c r="A136" s="75">
        <v>66.339999999982794</v>
      </c>
      <c r="B136" s="81">
        <v>5</v>
      </c>
      <c r="D136" s="75">
        <v>1.3399999999495</v>
      </c>
      <c r="E136" s="75">
        <v>60</v>
      </c>
      <c r="F136" s="76">
        <v>5</v>
      </c>
      <c r="H136" s="80">
        <v>2.3399999999499999</v>
      </c>
      <c r="I136" s="73">
        <v>2.25</v>
      </c>
      <c r="L136" s="80">
        <v>1.2689999999999999</v>
      </c>
      <c r="M136" s="81">
        <v>1.25</v>
      </c>
      <c r="P136" s="75">
        <v>66.339999999982794</v>
      </c>
      <c r="Q136" s="81">
        <v>5</v>
      </c>
    </row>
    <row r="137" spans="1:17" x14ac:dyDescent="0.3">
      <c r="A137" s="75">
        <v>66.349999999982799</v>
      </c>
      <c r="B137" s="81">
        <v>5</v>
      </c>
      <c r="D137" s="75">
        <v>1.3499999999495</v>
      </c>
      <c r="E137" s="75">
        <v>60</v>
      </c>
      <c r="F137" s="76">
        <v>5</v>
      </c>
      <c r="H137" s="80">
        <v>2.3499999999500001</v>
      </c>
      <c r="I137" s="73">
        <v>2.25</v>
      </c>
      <c r="L137" s="80">
        <v>1.27</v>
      </c>
      <c r="M137" s="81">
        <v>1.25</v>
      </c>
      <c r="P137" s="75">
        <v>66.349999999982799</v>
      </c>
      <c r="Q137" s="81">
        <v>5</v>
      </c>
    </row>
    <row r="138" spans="1:17" x14ac:dyDescent="0.3">
      <c r="A138" s="75">
        <v>66.359999999982804</v>
      </c>
      <c r="B138" s="81">
        <v>5</v>
      </c>
      <c r="D138" s="75">
        <v>1.3599999999494901</v>
      </c>
      <c r="E138" s="75">
        <v>60</v>
      </c>
      <c r="F138" s="76">
        <v>5</v>
      </c>
      <c r="H138" s="80">
        <v>2.3599999999500101</v>
      </c>
      <c r="I138" s="73">
        <v>2.25</v>
      </c>
      <c r="L138" s="80">
        <v>1.2709999999999999</v>
      </c>
      <c r="M138" s="81">
        <v>1.25</v>
      </c>
      <c r="P138" s="75">
        <v>66.359999999982804</v>
      </c>
      <c r="Q138" s="81">
        <v>5</v>
      </c>
    </row>
    <row r="139" spans="1:17" x14ac:dyDescent="0.3">
      <c r="A139" s="75">
        <v>66.369999999982795</v>
      </c>
      <c r="B139" s="81">
        <v>5</v>
      </c>
      <c r="D139" s="75">
        <v>1.3699999999495001</v>
      </c>
      <c r="E139" s="75">
        <v>60</v>
      </c>
      <c r="F139" s="76">
        <v>5</v>
      </c>
      <c r="H139" s="80">
        <v>2.3699999999501</v>
      </c>
      <c r="I139" s="73">
        <v>2.25</v>
      </c>
      <c r="L139" s="80">
        <v>1.272</v>
      </c>
      <c r="M139" s="81">
        <v>1.25</v>
      </c>
      <c r="P139" s="75">
        <v>66.369999999982795</v>
      </c>
      <c r="Q139" s="81">
        <v>5</v>
      </c>
    </row>
    <row r="140" spans="1:17" x14ac:dyDescent="0.3">
      <c r="A140" s="75">
        <v>66.3799999999828</v>
      </c>
      <c r="B140" s="81">
        <v>5</v>
      </c>
      <c r="D140" s="75">
        <v>1.3799999999495001</v>
      </c>
      <c r="E140" s="75">
        <v>60</v>
      </c>
      <c r="F140" s="76">
        <v>5</v>
      </c>
      <c r="H140" s="80">
        <v>2.3799999999500998</v>
      </c>
      <c r="I140" s="73">
        <v>2.25</v>
      </c>
      <c r="L140" s="80">
        <v>1.2729999999999999</v>
      </c>
      <c r="M140" s="81">
        <v>1.25</v>
      </c>
      <c r="P140" s="75">
        <v>66.3799999999828</v>
      </c>
      <c r="Q140" s="81">
        <v>5</v>
      </c>
    </row>
    <row r="141" spans="1:17" x14ac:dyDescent="0.3">
      <c r="A141" s="75">
        <v>66.389999999982805</v>
      </c>
      <c r="B141" s="81">
        <v>5</v>
      </c>
      <c r="D141" s="75">
        <v>1.38999999994959</v>
      </c>
      <c r="E141" s="75">
        <v>60</v>
      </c>
      <c r="F141" s="76">
        <v>5</v>
      </c>
      <c r="H141" s="80">
        <v>2.3899999999501098</v>
      </c>
      <c r="I141" s="73">
        <v>2.25</v>
      </c>
      <c r="L141" s="80">
        <v>1.274</v>
      </c>
      <c r="M141" s="81">
        <v>1.25</v>
      </c>
      <c r="P141" s="75">
        <v>66.389999999982805</v>
      </c>
      <c r="Q141" s="81">
        <v>5</v>
      </c>
    </row>
    <row r="142" spans="1:17" x14ac:dyDescent="0.3">
      <c r="A142" s="75">
        <v>66.399999999982796</v>
      </c>
      <c r="B142" s="81">
        <v>5</v>
      </c>
      <c r="D142" s="75">
        <v>1.3999999999496</v>
      </c>
      <c r="E142" s="75">
        <v>60</v>
      </c>
      <c r="F142" s="76">
        <v>5</v>
      </c>
      <c r="H142" s="80">
        <v>2.3999999999500998</v>
      </c>
      <c r="I142" s="73">
        <v>2.25</v>
      </c>
      <c r="L142" s="80">
        <v>1.2749999999999999</v>
      </c>
      <c r="M142" s="81">
        <v>1.25</v>
      </c>
      <c r="P142" s="75">
        <v>66.399999999982796</v>
      </c>
      <c r="Q142" s="81">
        <v>5</v>
      </c>
    </row>
    <row r="143" spans="1:17" x14ac:dyDescent="0.3">
      <c r="A143" s="75">
        <v>66.409999999982801</v>
      </c>
      <c r="B143" s="81">
        <v>5</v>
      </c>
      <c r="D143" s="75">
        <v>1.4099999999496</v>
      </c>
      <c r="E143" s="75">
        <v>60</v>
      </c>
      <c r="F143" s="76">
        <v>5</v>
      </c>
      <c r="H143" s="80">
        <v>2.4099999999501001</v>
      </c>
      <c r="I143" s="73">
        <v>2.25</v>
      </c>
      <c r="L143" s="80">
        <v>1.276</v>
      </c>
      <c r="M143" s="81">
        <v>1.25</v>
      </c>
      <c r="P143" s="75">
        <v>66.409999999982801</v>
      </c>
      <c r="Q143" s="81">
        <v>5</v>
      </c>
    </row>
    <row r="144" spans="1:17" x14ac:dyDescent="0.3">
      <c r="A144" s="75">
        <v>66.419999999982807</v>
      </c>
      <c r="B144" s="81">
        <v>5</v>
      </c>
      <c r="D144" s="75">
        <v>1.4199999999496</v>
      </c>
      <c r="E144" s="75">
        <v>60</v>
      </c>
      <c r="F144" s="76">
        <v>5</v>
      </c>
      <c r="H144" s="80">
        <v>2.4199999999500901</v>
      </c>
      <c r="I144" s="73">
        <v>2.25</v>
      </c>
      <c r="L144" s="80">
        <v>1.2769999999999999</v>
      </c>
      <c r="M144" s="81">
        <v>1.25</v>
      </c>
      <c r="P144" s="75">
        <v>66.419999999982807</v>
      </c>
      <c r="Q144" s="81">
        <v>5</v>
      </c>
    </row>
    <row r="145" spans="1:17" x14ac:dyDescent="0.3">
      <c r="A145" s="75">
        <v>66.429999999982797</v>
      </c>
      <c r="B145" s="81">
        <v>5</v>
      </c>
      <c r="D145" s="75">
        <v>1.4299999999496</v>
      </c>
      <c r="E145" s="75">
        <v>60</v>
      </c>
      <c r="F145" s="76">
        <v>5</v>
      </c>
      <c r="H145" s="80">
        <v>2.4299999999501001</v>
      </c>
      <c r="I145" s="73">
        <v>2.25</v>
      </c>
      <c r="L145" s="80">
        <v>1.278</v>
      </c>
      <c r="M145" s="81">
        <v>1.25</v>
      </c>
      <c r="P145" s="75">
        <v>66.429999999982797</v>
      </c>
      <c r="Q145" s="81">
        <v>5</v>
      </c>
    </row>
    <row r="146" spans="1:17" x14ac:dyDescent="0.3">
      <c r="A146" s="75">
        <v>66.439999999982803</v>
      </c>
      <c r="B146" s="81">
        <v>5</v>
      </c>
      <c r="D146" s="75">
        <v>1.43999999994961</v>
      </c>
      <c r="E146" s="75">
        <v>60</v>
      </c>
      <c r="F146" s="76">
        <v>5</v>
      </c>
      <c r="H146" s="80">
        <v>2.4399999999500999</v>
      </c>
      <c r="I146" s="73">
        <v>2.25</v>
      </c>
      <c r="L146" s="80">
        <v>1.2789999999999999</v>
      </c>
      <c r="M146" s="81">
        <v>1.25</v>
      </c>
      <c r="P146" s="75">
        <v>66.439999999982803</v>
      </c>
      <c r="Q146" s="81">
        <v>5</v>
      </c>
    </row>
    <row r="147" spans="1:17" x14ac:dyDescent="0.3">
      <c r="A147" s="75">
        <v>66.449999999982793</v>
      </c>
      <c r="B147" s="81">
        <v>5</v>
      </c>
      <c r="D147" s="75">
        <v>1.4499999999496</v>
      </c>
      <c r="E147" s="75">
        <v>60</v>
      </c>
      <c r="F147" s="76">
        <v>5</v>
      </c>
      <c r="H147" s="80">
        <v>2.4499999999500899</v>
      </c>
      <c r="I147" s="73">
        <v>2.25</v>
      </c>
      <c r="L147" s="80">
        <v>1.28</v>
      </c>
      <c r="M147" s="81">
        <v>1.25</v>
      </c>
      <c r="P147" s="75">
        <v>66.449999999982793</v>
      </c>
      <c r="Q147" s="81">
        <v>5</v>
      </c>
    </row>
    <row r="148" spans="1:17" x14ac:dyDescent="0.3">
      <c r="A148" s="75">
        <v>66.459999999982799</v>
      </c>
      <c r="B148" s="81">
        <v>5</v>
      </c>
      <c r="D148" s="75">
        <v>1.4599999999496001</v>
      </c>
      <c r="E148" s="75">
        <v>60</v>
      </c>
      <c r="F148" s="76">
        <v>5</v>
      </c>
      <c r="H148" s="80">
        <v>2.4599999999500999</v>
      </c>
      <c r="I148" s="81">
        <v>2.5</v>
      </c>
      <c r="L148" s="80">
        <v>1.2809999999999999</v>
      </c>
      <c r="M148" s="81">
        <v>1.25</v>
      </c>
      <c r="P148" s="75">
        <v>66.459999999982799</v>
      </c>
      <c r="Q148" s="81">
        <v>5</v>
      </c>
    </row>
    <row r="149" spans="1:17" x14ac:dyDescent="0.3">
      <c r="A149" s="75">
        <v>66.469999999982804</v>
      </c>
      <c r="B149" s="81">
        <v>5</v>
      </c>
      <c r="D149" s="75">
        <v>1.4699999999495901</v>
      </c>
      <c r="E149" s="75">
        <v>60</v>
      </c>
      <c r="F149" s="76">
        <v>5</v>
      </c>
      <c r="H149" s="80">
        <v>2.4699999999501001</v>
      </c>
      <c r="I149" s="81">
        <v>2.5</v>
      </c>
      <c r="L149" s="80">
        <v>1.282</v>
      </c>
      <c r="M149" s="81">
        <v>1.25</v>
      </c>
      <c r="P149" s="75">
        <v>66.469999999982804</v>
      </c>
      <c r="Q149" s="81">
        <v>5</v>
      </c>
    </row>
    <row r="150" spans="1:17" x14ac:dyDescent="0.3">
      <c r="A150" s="75">
        <v>66.479999999982894</v>
      </c>
      <c r="B150" s="81">
        <v>5</v>
      </c>
      <c r="D150" s="75">
        <v>1.4799999999496001</v>
      </c>
      <c r="E150" s="75">
        <v>60</v>
      </c>
      <c r="F150" s="76">
        <v>5</v>
      </c>
      <c r="H150" s="80">
        <v>2.4799999999500999</v>
      </c>
      <c r="I150" s="81">
        <v>2.5</v>
      </c>
      <c r="L150" s="80">
        <v>1.2829999999999999</v>
      </c>
      <c r="M150" s="81">
        <v>1.25</v>
      </c>
      <c r="P150" s="75">
        <v>66.479999999982894</v>
      </c>
      <c r="Q150" s="81">
        <v>5</v>
      </c>
    </row>
    <row r="151" spans="1:17" x14ac:dyDescent="0.3">
      <c r="A151" s="75">
        <v>66.489999999982899</v>
      </c>
      <c r="B151" s="81">
        <v>5</v>
      </c>
      <c r="D151" s="75">
        <v>1.4899999999496001</v>
      </c>
      <c r="E151" s="75">
        <v>60</v>
      </c>
      <c r="F151" s="76">
        <v>5</v>
      </c>
      <c r="H151" s="80">
        <v>2.4899999999501001</v>
      </c>
      <c r="I151" s="81">
        <v>2.5</v>
      </c>
      <c r="L151" s="80">
        <v>1.284</v>
      </c>
      <c r="M151" s="81">
        <v>1.25</v>
      </c>
      <c r="P151" s="75">
        <v>66.489999999982899</v>
      </c>
      <c r="Q151" s="81">
        <v>5</v>
      </c>
    </row>
    <row r="152" spans="1:17" x14ac:dyDescent="0.3">
      <c r="A152" s="75">
        <v>66.499999999982904</v>
      </c>
      <c r="B152" s="81">
        <v>5</v>
      </c>
      <c r="D152" s="75">
        <v>1.4999999999495901</v>
      </c>
      <c r="E152" s="75">
        <v>60</v>
      </c>
      <c r="F152" s="76">
        <v>5</v>
      </c>
      <c r="H152" s="80">
        <v>2.4999999999501101</v>
      </c>
      <c r="I152" s="81">
        <v>2.5</v>
      </c>
      <c r="L152" s="80">
        <v>1.2849999999999999</v>
      </c>
      <c r="M152" s="81">
        <v>1.25</v>
      </c>
      <c r="P152" s="75">
        <v>66.499999999982904</v>
      </c>
      <c r="Q152" s="81">
        <v>5</v>
      </c>
    </row>
    <row r="153" spans="1:17" x14ac:dyDescent="0.3">
      <c r="A153" s="75">
        <v>66.509999999982895</v>
      </c>
      <c r="B153" s="81">
        <v>5</v>
      </c>
      <c r="D153" s="75">
        <v>1.5099999999496001</v>
      </c>
      <c r="E153" s="75">
        <v>60</v>
      </c>
      <c r="F153" s="76">
        <v>5</v>
      </c>
      <c r="H153" s="80">
        <v>2.5099999999501001</v>
      </c>
      <c r="I153" s="81">
        <v>2.5</v>
      </c>
      <c r="L153" s="80">
        <v>1.286</v>
      </c>
      <c r="M153" s="81">
        <v>1.25</v>
      </c>
      <c r="P153" s="75">
        <v>66.509999999982895</v>
      </c>
      <c r="Q153" s="81">
        <v>5</v>
      </c>
    </row>
    <row r="154" spans="1:17" x14ac:dyDescent="0.3">
      <c r="A154" s="75">
        <v>66.5199999999829</v>
      </c>
      <c r="B154" s="81">
        <v>5</v>
      </c>
      <c r="D154" s="75">
        <v>1.5199999999495999</v>
      </c>
      <c r="E154" s="75">
        <v>60</v>
      </c>
      <c r="F154" s="76">
        <v>5</v>
      </c>
      <c r="H154" s="80">
        <v>2.5199999999500999</v>
      </c>
      <c r="I154" s="81">
        <v>2.5</v>
      </c>
      <c r="L154" s="80">
        <v>1.2869999999999999</v>
      </c>
      <c r="M154" s="81">
        <v>1.25</v>
      </c>
      <c r="P154" s="75">
        <v>66.5199999999829</v>
      </c>
      <c r="Q154" s="81">
        <v>5</v>
      </c>
    </row>
    <row r="155" spans="1:17" x14ac:dyDescent="0.3">
      <c r="A155" s="75">
        <v>66.529999999982905</v>
      </c>
      <c r="B155" s="81">
        <v>5</v>
      </c>
      <c r="D155" s="75">
        <v>1.5299999999495999</v>
      </c>
      <c r="E155" s="75">
        <v>60</v>
      </c>
      <c r="F155" s="76">
        <v>5</v>
      </c>
      <c r="H155" s="80">
        <v>2.5299999999501099</v>
      </c>
      <c r="I155" s="81">
        <v>2.5</v>
      </c>
      <c r="L155" s="80">
        <v>1.288</v>
      </c>
      <c r="M155" s="81">
        <v>1.25</v>
      </c>
      <c r="P155" s="75">
        <v>66.529999999982905</v>
      </c>
      <c r="Q155" s="81">
        <v>5</v>
      </c>
    </row>
    <row r="156" spans="1:17" x14ac:dyDescent="0.3">
      <c r="A156" s="75">
        <v>66.539999999982896</v>
      </c>
      <c r="B156" s="81">
        <v>5</v>
      </c>
      <c r="D156" s="75">
        <v>1.5399999999495999</v>
      </c>
      <c r="E156" s="75">
        <v>60</v>
      </c>
      <c r="F156" s="76">
        <v>5</v>
      </c>
      <c r="H156" s="80">
        <v>2.5399999999501</v>
      </c>
      <c r="I156" s="81">
        <v>2.5</v>
      </c>
      <c r="L156" s="80">
        <v>1.2889999999999999</v>
      </c>
      <c r="M156" s="81">
        <v>1.25</v>
      </c>
      <c r="P156" s="75">
        <v>66.539999999982896</v>
      </c>
      <c r="Q156" s="81">
        <v>5</v>
      </c>
    </row>
    <row r="157" spans="1:17" x14ac:dyDescent="0.3">
      <c r="A157" s="75">
        <v>66.549999999982901</v>
      </c>
      <c r="B157" s="81">
        <v>5</v>
      </c>
      <c r="D157" s="75">
        <v>1.5499999999496099</v>
      </c>
      <c r="E157" s="75">
        <v>60</v>
      </c>
      <c r="F157" s="76">
        <v>5</v>
      </c>
      <c r="H157" s="80">
        <v>2.5499999999501002</v>
      </c>
      <c r="I157" s="81">
        <v>2.5</v>
      </c>
      <c r="L157" s="80">
        <v>1.29</v>
      </c>
      <c r="M157" s="81">
        <v>1.25</v>
      </c>
      <c r="P157" s="75">
        <v>66.549999999982901</v>
      </c>
      <c r="Q157" s="81">
        <v>5</v>
      </c>
    </row>
    <row r="158" spans="1:17" x14ac:dyDescent="0.3">
      <c r="A158" s="75">
        <v>66.559999999982907</v>
      </c>
      <c r="B158" s="81">
        <v>5</v>
      </c>
      <c r="D158" s="75">
        <v>1.5599999999495999</v>
      </c>
      <c r="E158" s="75">
        <v>60</v>
      </c>
      <c r="F158" s="76">
        <v>5</v>
      </c>
      <c r="H158" s="80">
        <v>2.5599999999501901</v>
      </c>
      <c r="I158" s="81">
        <v>2.5</v>
      </c>
      <c r="L158" s="80">
        <v>1.2909999999999999</v>
      </c>
      <c r="M158" s="81">
        <v>1.25</v>
      </c>
      <c r="P158" s="75">
        <v>66.559999999982907</v>
      </c>
      <c r="Q158" s="81">
        <v>5</v>
      </c>
    </row>
    <row r="159" spans="1:17" x14ac:dyDescent="0.3">
      <c r="A159" s="75">
        <v>66.569999999982898</v>
      </c>
      <c r="B159" s="81">
        <v>5</v>
      </c>
      <c r="D159" s="75">
        <v>1.5699999999495999</v>
      </c>
      <c r="E159" s="75">
        <v>60</v>
      </c>
      <c r="F159" s="76">
        <v>5</v>
      </c>
      <c r="H159" s="80">
        <v>2.5699999999502001</v>
      </c>
      <c r="I159" s="81">
        <v>2.5</v>
      </c>
      <c r="L159" s="80">
        <v>1.292</v>
      </c>
      <c r="M159" s="81">
        <v>1.25</v>
      </c>
      <c r="P159" s="75">
        <v>66.569999999982898</v>
      </c>
      <c r="Q159" s="81">
        <v>5</v>
      </c>
    </row>
    <row r="160" spans="1:17" x14ac:dyDescent="0.3">
      <c r="A160" s="75">
        <v>66.579999999982903</v>
      </c>
      <c r="B160" s="81">
        <v>5</v>
      </c>
      <c r="D160" s="75">
        <v>1.5799999999496099</v>
      </c>
      <c r="E160" s="75">
        <v>60</v>
      </c>
      <c r="F160" s="76">
        <v>5</v>
      </c>
      <c r="H160" s="80">
        <v>2.5799999999501999</v>
      </c>
      <c r="I160" s="81">
        <v>2.5</v>
      </c>
      <c r="L160" s="80">
        <v>1.2929999999999999</v>
      </c>
      <c r="M160" s="81">
        <v>1.25</v>
      </c>
      <c r="P160" s="75">
        <v>66.579999999982903</v>
      </c>
      <c r="Q160" s="81">
        <v>5</v>
      </c>
    </row>
    <row r="161" spans="1:17" x14ac:dyDescent="0.3">
      <c r="A161" s="75">
        <v>66.589999999982894</v>
      </c>
      <c r="B161" s="81">
        <v>5</v>
      </c>
      <c r="D161" s="75">
        <v>1.5899999999497001</v>
      </c>
      <c r="E161" s="75">
        <v>60</v>
      </c>
      <c r="F161" s="76">
        <v>5</v>
      </c>
      <c r="H161" s="80">
        <v>2.5899999999501899</v>
      </c>
      <c r="I161" s="81">
        <v>2.5</v>
      </c>
      <c r="L161" s="80">
        <v>1.294</v>
      </c>
      <c r="M161" s="81">
        <v>1.25</v>
      </c>
      <c r="P161" s="75">
        <v>66.589999999982894</v>
      </c>
      <c r="Q161" s="81">
        <v>5</v>
      </c>
    </row>
    <row r="162" spans="1:17" x14ac:dyDescent="0.3">
      <c r="A162" s="75">
        <v>66.599999999982899</v>
      </c>
      <c r="B162" s="81">
        <v>5</v>
      </c>
      <c r="D162" s="75">
        <v>1.5999999999497001</v>
      </c>
      <c r="E162" s="75">
        <v>60</v>
      </c>
      <c r="F162" s="76">
        <v>5</v>
      </c>
      <c r="H162" s="80">
        <v>2.5999999999501999</v>
      </c>
      <c r="I162" s="81">
        <v>2.5</v>
      </c>
      <c r="L162" s="80">
        <v>1.2949999999999999</v>
      </c>
      <c r="M162" s="81">
        <v>1.25</v>
      </c>
      <c r="P162" s="75">
        <v>66.599999999982899</v>
      </c>
      <c r="Q162" s="81">
        <v>5</v>
      </c>
    </row>
    <row r="163" spans="1:17" x14ac:dyDescent="0.3">
      <c r="A163" s="75">
        <v>66.609999999982904</v>
      </c>
      <c r="B163" s="81">
        <v>5</v>
      </c>
      <c r="D163" s="75">
        <v>1.6099999999496899</v>
      </c>
      <c r="E163" s="75">
        <v>60</v>
      </c>
      <c r="F163" s="76">
        <v>5</v>
      </c>
      <c r="H163" s="80">
        <v>2.6099999999502002</v>
      </c>
      <c r="I163" s="81">
        <v>2.5</v>
      </c>
      <c r="L163" s="80">
        <v>1.296</v>
      </c>
      <c r="M163" s="81">
        <v>1.25</v>
      </c>
      <c r="P163" s="75">
        <v>66.609999999982904</v>
      </c>
      <c r="Q163" s="81">
        <v>5</v>
      </c>
    </row>
    <row r="164" spans="1:17" x14ac:dyDescent="0.3">
      <c r="A164" s="75">
        <v>66.619999999982895</v>
      </c>
      <c r="B164" s="81">
        <v>5</v>
      </c>
      <c r="D164" s="75">
        <v>1.6199999999496999</v>
      </c>
      <c r="E164" s="75">
        <v>60</v>
      </c>
      <c r="F164" s="76">
        <v>5</v>
      </c>
      <c r="H164" s="80">
        <v>2.6199999999501999</v>
      </c>
      <c r="I164" s="81">
        <v>2.5</v>
      </c>
      <c r="L164" s="80">
        <v>1.2969999999999999</v>
      </c>
      <c r="M164" s="81">
        <v>1.25</v>
      </c>
      <c r="P164" s="75">
        <v>66.619999999982895</v>
      </c>
      <c r="Q164" s="81">
        <v>5</v>
      </c>
    </row>
    <row r="165" spans="1:17" x14ac:dyDescent="0.3">
      <c r="A165" s="75">
        <v>66.6299999999829</v>
      </c>
      <c r="B165" s="81">
        <v>5</v>
      </c>
      <c r="D165" s="75">
        <v>1.6299999999496999</v>
      </c>
      <c r="E165" s="75">
        <v>60</v>
      </c>
      <c r="F165" s="76">
        <v>5</v>
      </c>
      <c r="H165" s="80">
        <v>2.6299999999502002</v>
      </c>
      <c r="I165" s="81">
        <v>2.5</v>
      </c>
      <c r="L165" s="80">
        <v>1.298</v>
      </c>
      <c r="M165" s="81">
        <v>1.25</v>
      </c>
      <c r="P165" s="75">
        <v>66.6299999999829</v>
      </c>
      <c r="Q165" s="81">
        <v>5</v>
      </c>
    </row>
    <row r="166" spans="1:17" x14ac:dyDescent="0.3">
      <c r="A166" s="75">
        <v>66.639999999982905</v>
      </c>
      <c r="B166" s="81">
        <v>5</v>
      </c>
      <c r="D166" s="75">
        <v>1.6399999999496899</v>
      </c>
      <c r="E166" s="75">
        <v>60</v>
      </c>
      <c r="F166" s="76">
        <v>5</v>
      </c>
      <c r="H166" s="80">
        <v>2.6399999999502102</v>
      </c>
      <c r="I166" s="81">
        <v>2.5</v>
      </c>
      <c r="L166" s="80">
        <v>1.2989999999999999</v>
      </c>
      <c r="M166" s="81">
        <v>1.25</v>
      </c>
      <c r="P166" s="75">
        <v>66.639999999982905</v>
      </c>
      <c r="Q166" s="81">
        <v>5</v>
      </c>
    </row>
    <row r="167" spans="1:17" x14ac:dyDescent="0.3">
      <c r="A167" s="75">
        <v>66.649999999982896</v>
      </c>
      <c r="B167" s="81">
        <v>5</v>
      </c>
      <c r="D167" s="75">
        <v>1.6499999999496999</v>
      </c>
      <c r="E167" s="75">
        <v>60</v>
      </c>
      <c r="F167" s="76">
        <v>5</v>
      </c>
      <c r="H167" s="80">
        <v>2.6499999999502002</v>
      </c>
      <c r="I167" s="81">
        <v>2.5</v>
      </c>
      <c r="L167" s="80">
        <v>1.3009999999999999</v>
      </c>
      <c r="M167" s="81">
        <v>1.25</v>
      </c>
      <c r="P167" s="75">
        <v>66.649999999982896</v>
      </c>
      <c r="Q167" s="81">
        <v>5</v>
      </c>
    </row>
    <row r="168" spans="1:17" x14ac:dyDescent="0.3">
      <c r="A168" s="75">
        <v>66.659999999982901</v>
      </c>
      <c r="B168" s="81">
        <v>5</v>
      </c>
      <c r="D168" s="75">
        <v>1.6599999999496999</v>
      </c>
      <c r="E168" s="75">
        <v>60</v>
      </c>
      <c r="F168" s="76">
        <v>5</v>
      </c>
      <c r="H168" s="80">
        <v>2.6599999999502</v>
      </c>
      <c r="I168" s="81">
        <v>2.5</v>
      </c>
      <c r="L168" s="80">
        <v>1.302</v>
      </c>
      <c r="M168" s="81">
        <v>1.25</v>
      </c>
      <c r="P168" s="75">
        <v>66.659999999982901</v>
      </c>
      <c r="Q168" s="81">
        <v>5</v>
      </c>
    </row>
    <row r="169" spans="1:17" x14ac:dyDescent="0.3">
      <c r="A169" s="75">
        <v>66.669999999982906</v>
      </c>
      <c r="B169" s="81">
        <v>5</v>
      </c>
      <c r="D169" s="75">
        <v>1.6699999999496999</v>
      </c>
      <c r="E169" s="75">
        <v>60</v>
      </c>
      <c r="F169" s="76">
        <v>5</v>
      </c>
      <c r="H169" s="80">
        <v>2.66999999995021</v>
      </c>
      <c r="I169" s="81">
        <v>2.5</v>
      </c>
      <c r="L169" s="80">
        <v>1.3029999999999999</v>
      </c>
      <c r="M169" s="81">
        <v>1.25</v>
      </c>
      <c r="P169" s="75">
        <v>66.669999999982906</v>
      </c>
      <c r="Q169" s="81">
        <v>5</v>
      </c>
    </row>
    <row r="170" spans="1:17" x14ac:dyDescent="0.3">
      <c r="A170" s="75">
        <v>66.679999999982996</v>
      </c>
      <c r="B170" s="81">
        <v>5</v>
      </c>
      <c r="D170" s="75">
        <v>1.6799999999497</v>
      </c>
      <c r="E170" s="75">
        <v>60</v>
      </c>
      <c r="F170" s="76">
        <v>5</v>
      </c>
      <c r="H170" s="80">
        <v>2.6799999999502</v>
      </c>
      <c r="I170" s="81">
        <v>2.5</v>
      </c>
      <c r="L170" s="80">
        <v>1.304</v>
      </c>
      <c r="M170" s="81">
        <v>1.25</v>
      </c>
      <c r="P170" s="75">
        <v>66.679999999982996</v>
      </c>
      <c r="Q170" s="81">
        <v>5</v>
      </c>
    </row>
    <row r="171" spans="1:17" x14ac:dyDescent="0.3">
      <c r="A171" s="75">
        <v>66.689999999983002</v>
      </c>
      <c r="B171" s="81">
        <v>5</v>
      </c>
      <c r="D171" s="75">
        <v>1.68999999994971</v>
      </c>
      <c r="E171" s="75">
        <v>60</v>
      </c>
      <c r="F171" s="76">
        <v>5</v>
      </c>
      <c r="H171" s="80">
        <v>2.6899999999501998</v>
      </c>
      <c r="I171" s="81">
        <v>2.5</v>
      </c>
      <c r="L171" s="80">
        <v>1.3049999999999999</v>
      </c>
      <c r="M171" s="81">
        <v>1.25</v>
      </c>
      <c r="P171" s="75">
        <v>66.689999999983002</v>
      </c>
      <c r="Q171" s="81">
        <v>5</v>
      </c>
    </row>
    <row r="172" spans="1:17" x14ac:dyDescent="0.3">
      <c r="A172" s="75">
        <v>66.699999999983007</v>
      </c>
      <c r="B172" s="81">
        <v>5</v>
      </c>
      <c r="D172" s="75">
        <v>1.6999999999497</v>
      </c>
      <c r="E172" s="75">
        <v>60</v>
      </c>
      <c r="F172" s="76">
        <v>5</v>
      </c>
      <c r="H172" s="80">
        <v>2.6999999999501898</v>
      </c>
      <c r="I172" s="73">
        <v>2.75</v>
      </c>
      <c r="L172" s="80">
        <v>1.306</v>
      </c>
      <c r="M172" s="81">
        <v>1.25</v>
      </c>
      <c r="P172" s="75">
        <v>66.699999999983007</v>
      </c>
      <c r="Q172" s="81">
        <v>5</v>
      </c>
    </row>
    <row r="173" spans="1:17" x14ac:dyDescent="0.3">
      <c r="A173" s="75">
        <v>66.709999999982998</v>
      </c>
      <c r="B173" s="81">
        <v>5</v>
      </c>
      <c r="D173" s="75">
        <v>1.7099999999497</v>
      </c>
      <c r="E173" s="75">
        <v>60</v>
      </c>
      <c r="F173" s="76">
        <v>5</v>
      </c>
      <c r="H173" s="80">
        <v>2.7099999999501998</v>
      </c>
      <c r="I173" s="73">
        <v>2.75</v>
      </c>
      <c r="L173" s="80">
        <v>1.3069999999999999</v>
      </c>
      <c r="M173" s="81">
        <v>1.25</v>
      </c>
      <c r="P173" s="75">
        <v>66.709999999982998</v>
      </c>
      <c r="Q173" s="81">
        <v>5</v>
      </c>
    </row>
    <row r="174" spans="1:17" x14ac:dyDescent="0.3">
      <c r="A174" s="75">
        <v>66.719999999983003</v>
      </c>
      <c r="B174" s="81">
        <v>5</v>
      </c>
      <c r="D174" s="75">
        <v>1.71999999994971</v>
      </c>
      <c r="E174" s="75">
        <v>60</v>
      </c>
      <c r="F174" s="76">
        <v>5</v>
      </c>
      <c r="H174" s="80">
        <v>2.7199999999502</v>
      </c>
      <c r="I174" s="73">
        <v>2.75</v>
      </c>
      <c r="L174" s="80">
        <v>1.3080000000000001</v>
      </c>
      <c r="M174" s="81">
        <v>1.25</v>
      </c>
      <c r="P174" s="75">
        <v>66.719999999983003</v>
      </c>
      <c r="Q174" s="81">
        <v>5</v>
      </c>
    </row>
    <row r="175" spans="1:17" x14ac:dyDescent="0.3">
      <c r="A175" s="75">
        <v>66.729999999982994</v>
      </c>
      <c r="B175" s="81">
        <v>5</v>
      </c>
      <c r="D175" s="75">
        <v>1.7299999999497</v>
      </c>
      <c r="E175" s="75">
        <v>60</v>
      </c>
      <c r="F175" s="76">
        <v>5</v>
      </c>
      <c r="H175" s="80">
        <v>2.72999999995019</v>
      </c>
      <c r="I175" s="73">
        <v>2.75</v>
      </c>
      <c r="L175" s="80">
        <v>1.3089999999999999</v>
      </c>
      <c r="M175" s="81">
        <v>1.25</v>
      </c>
      <c r="P175" s="75">
        <v>66.729999999982994</v>
      </c>
      <c r="Q175" s="81">
        <v>5</v>
      </c>
    </row>
    <row r="176" spans="1:17" x14ac:dyDescent="0.3">
      <c r="A176" s="75">
        <v>66.739999999982999</v>
      </c>
      <c r="B176" s="81">
        <v>5</v>
      </c>
      <c r="D176" s="75">
        <v>1.7399999999497</v>
      </c>
      <c r="E176" s="75">
        <v>60</v>
      </c>
      <c r="F176" s="76">
        <v>5</v>
      </c>
      <c r="H176" s="80">
        <v>2.7399999999502</v>
      </c>
      <c r="I176" s="73">
        <v>2.75</v>
      </c>
      <c r="L176" s="80">
        <v>1.31</v>
      </c>
      <c r="M176" s="81">
        <v>1.25</v>
      </c>
      <c r="P176" s="75">
        <v>66.739999999982999</v>
      </c>
      <c r="Q176" s="81">
        <v>5</v>
      </c>
    </row>
    <row r="177" spans="1:17" x14ac:dyDescent="0.3">
      <c r="A177" s="75">
        <v>66.749999999983004</v>
      </c>
      <c r="B177" s="81">
        <v>5</v>
      </c>
      <c r="D177" s="75">
        <v>1.74999999994969</v>
      </c>
      <c r="E177" s="75">
        <v>60</v>
      </c>
      <c r="F177" s="76">
        <v>5</v>
      </c>
      <c r="H177" s="80">
        <v>2.7499999999502101</v>
      </c>
      <c r="I177" s="73">
        <v>2.75</v>
      </c>
      <c r="L177" s="80">
        <v>1.3109999999999999</v>
      </c>
      <c r="M177" s="81">
        <v>1.25</v>
      </c>
      <c r="P177" s="75">
        <v>66.749999999983004</v>
      </c>
      <c r="Q177" s="81">
        <v>5</v>
      </c>
    </row>
    <row r="178" spans="1:17" x14ac:dyDescent="0.3">
      <c r="A178" s="75">
        <v>66.759999999982995</v>
      </c>
      <c r="B178" s="81">
        <v>5</v>
      </c>
      <c r="D178" s="75">
        <v>1.7599999999497</v>
      </c>
      <c r="E178" s="75">
        <v>60</v>
      </c>
      <c r="F178" s="76">
        <v>5</v>
      </c>
      <c r="H178" s="80">
        <v>2.7599999999503</v>
      </c>
      <c r="I178" s="73">
        <v>2.75</v>
      </c>
      <c r="L178" s="80">
        <v>1.3120000000000001</v>
      </c>
      <c r="M178" s="81">
        <v>1.25</v>
      </c>
      <c r="P178" s="75">
        <v>66.759999999982995</v>
      </c>
      <c r="Q178" s="81">
        <v>5</v>
      </c>
    </row>
    <row r="179" spans="1:17" x14ac:dyDescent="0.3">
      <c r="A179" s="75">
        <v>66.769999999983</v>
      </c>
      <c r="B179" s="81">
        <v>5</v>
      </c>
      <c r="D179" s="75">
        <v>1.7699999999497</v>
      </c>
      <c r="E179" s="75">
        <v>60</v>
      </c>
      <c r="F179" s="76">
        <v>5</v>
      </c>
      <c r="H179" s="80">
        <v>2.7699999999503002</v>
      </c>
      <c r="I179" s="73">
        <v>2.75</v>
      </c>
      <c r="L179" s="80">
        <v>1.3129999999999999</v>
      </c>
      <c r="M179" s="81">
        <v>1.25</v>
      </c>
      <c r="P179" s="75">
        <v>66.769999999983</v>
      </c>
      <c r="Q179" s="81">
        <v>5</v>
      </c>
    </row>
    <row r="180" spans="1:17" x14ac:dyDescent="0.3">
      <c r="A180" s="75">
        <v>66.779999999983005</v>
      </c>
      <c r="B180" s="81">
        <v>5</v>
      </c>
      <c r="D180" s="75">
        <v>1.77999999994979</v>
      </c>
      <c r="E180" s="75">
        <v>60</v>
      </c>
      <c r="F180" s="76">
        <v>5</v>
      </c>
      <c r="H180" s="80">
        <v>2.7799999999503102</v>
      </c>
      <c r="I180" s="73">
        <v>2.75</v>
      </c>
      <c r="L180" s="80">
        <v>1.3140000000000001</v>
      </c>
      <c r="M180" s="81">
        <v>1.25</v>
      </c>
      <c r="P180" s="75">
        <v>66.779999999983005</v>
      </c>
      <c r="Q180" s="81">
        <v>5</v>
      </c>
    </row>
    <row r="181" spans="1:17" x14ac:dyDescent="0.3">
      <c r="A181" s="75">
        <v>66.789999999982996</v>
      </c>
      <c r="B181" s="81">
        <v>5</v>
      </c>
      <c r="D181" s="75">
        <v>1.7899999999498</v>
      </c>
      <c r="E181" s="75">
        <v>60</v>
      </c>
      <c r="F181" s="76">
        <v>5</v>
      </c>
      <c r="H181" s="80">
        <v>2.7899999999502998</v>
      </c>
      <c r="I181" s="73">
        <v>2.75</v>
      </c>
      <c r="L181" s="80">
        <v>1.3149999999999999</v>
      </c>
      <c r="M181" s="81">
        <v>1.25</v>
      </c>
      <c r="P181" s="75">
        <v>66.789999999982996</v>
      </c>
      <c r="Q181" s="81">
        <v>5</v>
      </c>
    </row>
    <row r="182" spans="1:17" x14ac:dyDescent="0.3">
      <c r="A182" s="75">
        <v>66.799999999983001</v>
      </c>
      <c r="B182" s="81">
        <v>5</v>
      </c>
      <c r="D182" s="75">
        <v>1.7999999999498</v>
      </c>
      <c r="E182" s="75">
        <v>60</v>
      </c>
      <c r="F182" s="76">
        <v>5</v>
      </c>
      <c r="H182" s="80">
        <v>2.7999999999503</v>
      </c>
      <c r="I182" s="73">
        <v>2.75</v>
      </c>
      <c r="L182" s="80">
        <v>1.3160000000000001</v>
      </c>
      <c r="M182" s="81">
        <v>1.25</v>
      </c>
      <c r="P182" s="75">
        <v>66.799999999983001</v>
      </c>
      <c r="Q182" s="81">
        <v>5</v>
      </c>
    </row>
    <row r="183" spans="1:17" x14ac:dyDescent="0.3">
      <c r="A183" s="75">
        <v>66.809999999983006</v>
      </c>
      <c r="B183" s="81">
        <v>5</v>
      </c>
      <c r="D183" s="75">
        <v>1.8099999999498</v>
      </c>
      <c r="E183" s="75">
        <v>60</v>
      </c>
      <c r="F183" s="76">
        <v>5</v>
      </c>
      <c r="H183" s="80">
        <v>2.80999999995031</v>
      </c>
      <c r="I183" s="73">
        <v>2.75</v>
      </c>
      <c r="L183" s="80">
        <v>1.3169999999999999</v>
      </c>
      <c r="M183" s="81">
        <v>1.25</v>
      </c>
      <c r="P183" s="75">
        <v>66.809999999983006</v>
      </c>
      <c r="Q183" s="81">
        <v>5</v>
      </c>
    </row>
    <row r="184" spans="1:17" x14ac:dyDescent="0.3">
      <c r="A184" s="75">
        <v>66.819999999982997</v>
      </c>
      <c r="B184" s="81">
        <v>5</v>
      </c>
      <c r="D184" s="75">
        <v>1.8199999999498</v>
      </c>
      <c r="E184" s="75">
        <v>60</v>
      </c>
      <c r="F184" s="76">
        <v>5</v>
      </c>
      <c r="H184" s="80">
        <v>2.8199999999503</v>
      </c>
      <c r="I184" s="73">
        <v>2.75</v>
      </c>
      <c r="L184" s="80">
        <v>1.3180000000000001</v>
      </c>
      <c r="M184" s="81">
        <v>1.25</v>
      </c>
      <c r="P184" s="75">
        <v>66.819999999982997</v>
      </c>
      <c r="Q184" s="81">
        <v>5</v>
      </c>
    </row>
    <row r="185" spans="1:17" x14ac:dyDescent="0.3">
      <c r="A185" s="75">
        <v>66.829999999983002</v>
      </c>
      <c r="B185" s="81">
        <v>5</v>
      </c>
      <c r="D185" s="75">
        <v>1.82999999994981</v>
      </c>
      <c r="E185" s="75">
        <v>60</v>
      </c>
      <c r="F185" s="76">
        <v>5</v>
      </c>
      <c r="H185" s="80">
        <v>2.8299999999502998</v>
      </c>
      <c r="I185" s="73">
        <v>2.75</v>
      </c>
      <c r="L185" s="80">
        <v>1.319</v>
      </c>
      <c r="M185" s="81">
        <v>1.25</v>
      </c>
      <c r="P185" s="75">
        <v>66.829999999983002</v>
      </c>
      <c r="Q185" s="81">
        <v>5</v>
      </c>
    </row>
    <row r="186" spans="1:17" x14ac:dyDescent="0.3">
      <c r="A186" s="75">
        <v>66.839999999982993</v>
      </c>
      <c r="B186" s="81">
        <v>5</v>
      </c>
      <c r="D186" s="75">
        <v>1.8399999999498</v>
      </c>
      <c r="E186" s="75">
        <v>60</v>
      </c>
      <c r="F186" s="76">
        <v>5</v>
      </c>
      <c r="H186" s="80">
        <v>2.8399999999502898</v>
      </c>
      <c r="I186" s="73">
        <v>2.75</v>
      </c>
      <c r="L186" s="80">
        <v>1.32</v>
      </c>
      <c r="M186" s="81">
        <v>1.25</v>
      </c>
      <c r="P186" s="75">
        <v>66.839999999982993</v>
      </c>
      <c r="Q186" s="81">
        <v>5</v>
      </c>
    </row>
    <row r="187" spans="1:17" x14ac:dyDescent="0.3">
      <c r="A187" s="75">
        <v>66.849999999982998</v>
      </c>
      <c r="B187" s="81">
        <v>5</v>
      </c>
      <c r="D187" s="75">
        <v>1.8499999999498</v>
      </c>
      <c r="E187" s="75">
        <v>60</v>
      </c>
      <c r="F187" s="76">
        <v>5</v>
      </c>
      <c r="H187" s="80">
        <v>2.8499999999502998</v>
      </c>
      <c r="I187" s="73">
        <v>2.75</v>
      </c>
      <c r="L187" s="80">
        <v>1.321</v>
      </c>
      <c r="M187" s="81">
        <v>1.25</v>
      </c>
      <c r="P187" s="75">
        <v>66.849999999982998</v>
      </c>
      <c r="Q187" s="81">
        <v>5</v>
      </c>
    </row>
    <row r="188" spans="1:17" x14ac:dyDescent="0.3">
      <c r="A188" s="75">
        <v>66.859999999983003</v>
      </c>
      <c r="B188" s="81">
        <v>5</v>
      </c>
      <c r="D188" s="75">
        <v>1.85999999994981</v>
      </c>
      <c r="E188" s="75">
        <v>60</v>
      </c>
      <c r="F188" s="76">
        <v>5</v>
      </c>
      <c r="H188" s="80">
        <v>2.8599999999503001</v>
      </c>
      <c r="I188" s="81">
        <v>3</v>
      </c>
      <c r="L188" s="80">
        <v>1.3220000000000001</v>
      </c>
      <c r="M188" s="81">
        <v>1.25</v>
      </c>
      <c r="P188" s="75">
        <v>66.859999999983003</v>
      </c>
      <c r="Q188" s="81">
        <v>5</v>
      </c>
    </row>
    <row r="189" spans="1:17" x14ac:dyDescent="0.3">
      <c r="A189" s="75">
        <v>66.869999999983094</v>
      </c>
      <c r="B189" s="81">
        <v>5</v>
      </c>
      <c r="D189" s="75">
        <v>1.8699999999498</v>
      </c>
      <c r="E189" s="75">
        <v>60</v>
      </c>
      <c r="F189" s="76">
        <v>5</v>
      </c>
      <c r="H189" s="80">
        <v>2.8699999999502901</v>
      </c>
      <c r="I189" s="81">
        <v>3</v>
      </c>
      <c r="L189" s="80">
        <v>1.323</v>
      </c>
      <c r="M189" s="81">
        <v>1.25</v>
      </c>
      <c r="P189" s="75">
        <v>66.869999999983094</v>
      </c>
      <c r="Q189" s="81">
        <v>5</v>
      </c>
    </row>
    <row r="190" spans="1:17" x14ac:dyDescent="0.3">
      <c r="A190" s="75">
        <v>66.879999999983099</v>
      </c>
      <c r="B190" s="81">
        <v>5</v>
      </c>
      <c r="D190" s="75">
        <v>1.8799999999498</v>
      </c>
      <c r="E190" s="75">
        <v>60</v>
      </c>
      <c r="F190" s="76">
        <v>5</v>
      </c>
      <c r="H190" s="80">
        <v>2.8799999999503001</v>
      </c>
      <c r="I190" s="81">
        <v>3</v>
      </c>
      <c r="L190" s="80">
        <v>1.3240000000000001</v>
      </c>
      <c r="M190" s="81">
        <v>1.25</v>
      </c>
      <c r="P190" s="75">
        <v>66.879999999983099</v>
      </c>
      <c r="Q190" s="81">
        <v>5</v>
      </c>
    </row>
    <row r="191" spans="1:17" x14ac:dyDescent="0.3">
      <c r="A191" s="75">
        <v>66.889999999983104</v>
      </c>
      <c r="B191" s="81">
        <v>5</v>
      </c>
      <c r="D191" s="75">
        <v>1.8899999999497901</v>
      </c>
      <c r="E191" s="75">
        <v>60</v>
      </c>
      <c r="F191" s="76">
        <v>5</v>
      </c>
      <c r="H191" s="80">
        <v>2.8899999999503101</v>
      </c>
      <c r="I191" s="81">
        <v>3</v>
      </c>
      <c r="L191" s="80">
        <v>1.325</v>
      </c>
      <c r="M191" s="81">
        <v>1.25</v>
      </c>
      <c r="P191" s="75">
        <v>66.889999999983104</v>
      </c>
      <c r="Q191" s="81">
        <v>5</v>
      </c>
    </row>
    <row r="192" spans="1:17" x14ac:dyDescent="0.3">
      <c r="A192" s="75">
        <v>66.899999999983095</v>
      </c>
      <c r="B192" s="81">
        <v>5</v>
      </c>
      <c r="D192" s="75">
        <v>1.8999999999498001</v>
      </c>
      <c r="E192" s="75">
        <v>60</v>
      </c>
      <c r="F192" s="76">
        <v>5</v>
      </c>
      <c r="H192" s="80">
        <v>2.8899999999503101</v>
      </c>
      <c r="I192" s="81">
        <v>3</v>
      </c>
      <c r="L192" s="80">
        <v>1.3260000000000001</v>
      </c>
      <c r="M192" s="81">
        <v>1.25</v>
      </c>
      <c r="P192" s="75">
        <v>66.899999999983095</v>
      </c>
      <c r="Q192" s="81">
        <v>5</v>
      </c>
    </row>
    <row r="193" spans="1:17" x14ac:dyDescent="0.3">
      <c r="A193" s="75">
        <v>66.9099999999831</v>
      </c>
      <c r="B193" s="81">
        <v>5</v>
      </c>
      <c r="D193" s="75">
        <v>1.9099999999498001</v>
      </c>
      <c r="E193" s="75">
        <v>60</v>
      </c>
      <c r="F193" s="76">
        <v>5</v>
      </c>
      <c r="H193" s="80">
        <v>2.8999999999503001</v>
      </c>
      <c r="I193" s="81">
        <v>3</v>
      </c>
      <c r="L193" s="80">
        <v>1.327</v>
      </c>
      <c r="M193" s="81">
        <v>1.25</v>
      </c>
      <c r="P193" s="75">
        <v>66.9099999999831</v>
      </c>
      <c r="Q193" s="81">
        <v>5</v>
      </c>
    </row>
    <row r="194" spans="1:17" x14ac:dyDescent="0.3">
      <c r="A194" s="75">
        <v>66.919999999983105</v>
      </c>
      <c r="B194" s="81">
        <v>5</v>
      </c>
      <c r="D194" s="75">
        <v>1.9199999999497901</v>
      </c>
      <c r="E194" s="75">
        <v>60</v>
      </c>
      <c r="F194" s="76">
        <v>5</v>
      </c>
      <c r="H194" s="80">
        <v>2.8899999999503101</v>
      </c>
      <c r="I194" s="81">
        <v>3</v>
      </c>
      <c r="L194" s="80">
        <v>1.3280000000000001</v>
      </c>
      <c r="M194" s="81">
        <v>1.25</v>
      </c>
      <c r="P194" s="75">
        <v>66.919999999983105</v>
      </c>
      <c r="Q194" s="81">
        <v>5</v>
      </c>
    </row>
    <row r="195" spans="1:17" x14ac:dyDescent="0.3">
      <c r="A195" s="75">
        <v>66.929999999983096</v>
      </c>
      <c r="B195" s="81">
        <v>5</v>
      </c>
      <c r="D195" s="75">
        <v>1.9299999999498001</v>
      </c>
      <c r="E195" s="75">
        <v>60</v>
      </c>
      <c r="F195" s="76">
        <v>5</v>
      </c>
      <c r="H195" s="80">
        <v>2.9099999999502999</v>
      </c>
      <c r="I195" s="81">
        <v>3</v>
      </c>
      <c r="L195" s="80">
        <v>1.329</v>
      </c>
      <c r="M195" s="81">
        <v>1.25</v>
      </c>
      <c r="P195" s="75">
        <v>66.929999999983096</v>
      </c>
      <c r="Q195" s="81">
        <v>5</v>
      </c>
    </row>
    <row r="196" spans="1:17" x14ac:dyDescent="0.3">
      <c r="A196" s="75">
        <v>66.939999999983101</v>
      </c>
      <c r="B196" s="81">
        <v>5</v>
      </c>
      <c r="D196" s="75">
        <v>1.9399999999498001</v>
      </c>
      <c r="E196" s="75">
        <v>60</v>
      </c>
      <c r="F196" s="76">
        <v>5</v>
      </c>
      <c r="H196" s="80">
        <v>2.9199999999503099</v>
      </c>
      <c r="I196" s="81">
        <v>3</v>
      </c>
      <c r="L196" s="80">
        <v>1.33</v>
      </c>
      <c r="M196" s="81">
        <v>1.25</v>
      </c>
      <c r="P196" s="75">
        <v>66.939999999983101</v>
      </c>
      <c r="Q196" s="81">
        <v>5</v>
      </c>
    </row>
    <row r="197" spans="1:17" x14ac:dyDescent="0.3">
      <c r="A197" s="75">
        <v>66.949999999983106</v>
      </c>
      <c r="B197" s="81">
        <v>5</v>
      </c>
      <c r="D197" s="75">
        <v>1.9499999999497999</v>
      </c>
      <c r="E197" s="75">
        <v>60</v>
      </c>
      <c r="F197" s="76">
        <v>5</v>
      </c>
      <c r="H197" s="80">
        <v>2.9299999999502999</v>
      </c>
      <c r="I197" s="81">
        <v>3</v>
      </c>
      <c r="L197" s="80">
        <v>1.331</v>
      </c>
      <c r="M197" s="81">
        <v>1.25</v>
      </c>
      <c r="P197" s="75">
        <v>66.949999999983106</v>
      </c>
      <c r="Q197" s="81">
        <v>5</v>
      </c>
    </row>
    <row r="198" spans="1:17" x14ac:dyDescent="0.3">
      <c r="A198" s="75">
        <v>66.959999999983097</v>
      </c>
      <c r="B198" s="81">
        <v>5</v>
      </c>
      <c r="D198" s="75">
        <v>1.9599999999497999</v>
      </c>
      <c r="E198" s="75">
        <v>60</v>
      </c>
      <c r="F198" s="76">
        <v>5</v>
      </c>
      <c r="H198" s="80">
        <v>2.9399999999503001</v>
      </c>
      <c r="I198" s="81">
        <v>3</v>
      </c>
      <c r="L198" s="80">
        <v>1.3320000000000001</v>
      </c>
      <c r="M198" s="81">
        <v>1.25</v>
      </c>
      <c r="P198" s="75">
        <v>66.959999999983097</v>
      </c>
      <c r="Q198" s="81">
        <v>5</v>
      </c>
    </row>
    <row r="199" spans="1:17" x14ac:dyDescent="0.3">
      <c r="A199" s="75">
        <v>66.969999999983102</v>
      </c>
      <c r="B199" s="81">
        <v>5</v>
      </c>
      <c r="D199" s="75">
        <v>1.9699999999498099</v>
      </c>
      <c r="E199" s="75">
        <v>60</v>
      </c>
      <c r="F199" s="76">
        <v>5</v>
      </c>
      <c r="H199" s="80">
        <v>2.9499999999504101</v>
      </c>
      <c r="I199" s="81">
        <v>3</v>
      </c>
      <c r="L199" s="80">
        <v>1.333</v>
      </c>
      <c r="M199" s="81">
        <v>1.25</v>
      </c>
      <c r="P199" s="75">
        <v>66.969999999983102</v>
      </c>
      <c r="Q199" s="81">
        <v>5</v>
      </c>
    </row>
    <row r="200" spans="1:17" x14ac:dyDescent="0.3">
      <c r="A200" s="75">
        <v>66.979999999983093</v>
      </c>
      <c r="B200" s="81">
        <v>5</v>
      </c>
      <c r="D200" s="75">
        <v>1.9799999999499001</v>
      </c>
      <c r="E200" s="75">
        <v>60</v>
      </c>
      <c r="F200" s="76">
        <v>5</v>
      </c>
      <c r="H200" s="80">
        <v>2.9599999999504001</v>
      </c>
      <c r="I200" s="81">
        <v>3</v>
      </c>
      <c r="L200" s="80">
        <v>1.3340000000000001</v>
      </c>
      <c r="M200" s="81">
        <v>1.25</v>
      </c>
      <c r="P200" s="75">
        <v>66.979999999983093</v>
      </c>
      <c r="Q200" s="81">
        <v>5</v>
      </c>
    </row>
    <row r="201" spans="1:17" x14ac:dyDescent="0.3">
      <c r="A201" s="75">
        <v>66.989999999983098</v>
      </c>
      <c r="B201" s="81">
        <v>5</v>
      </c>
      <c r="D201" s="75">
        <v>1.9899999999499001</v>
      </c>
      <c r="E201" s="75">
        <v>60</v>
      </c>
      <c r="F201" s="76">
        <v>5</v>
      </c>
      <c r="H201" s="80">
        <v>2.9699999999503999</v>
      </c>
      <c r="I201" s="81">
        <v>3</v>
      </c>
      <c r="L201" s="80">
        <v>1.335</v>
      </c>
      <c r="M201" s="81">
        <v>1.25</v>
      </c>
      <c r="P201" s="75">
        <v>66.989999999983098</v>
      </c>
      <c r="Q201" s="81">
        <v>5</v>
      </c>
    </row>
    <row r="202" spans="1:17" x14ac:dyDescent="0.3">
      <c r="A202" s="75">
        <v>66.999999999983103</v>
      </c>
      <c r="B202" s="81">
        <v>5</v>
      </c>
      <c r="D202" s="75">
        <v>1.9999999999499101</v>
      </c>
      <c r="E202" s="75">
        <v>60</v>
      </c>
      <c r="F202" s="76">
        <v>5</v>
      </c>
      <c r="H202" s="80">
        <v>2.9799999999503899</v>
      </c>
      <c r="I202" s="81">
        <v>3</v>
      </c>
      <c r="L202" s="80">
        <v>1.3360000000000001</v>
      </c>
      <c r="M202" s="81">
        <v>1.25</v>
      </c>
      <c r="P202" s="75">
        <v>66.999999999983103</v>
      </c>
      <c r="Q202" s="81">
        <v>5</v>
      </c>
    </row>
    <row r="203" spans="1:17" x14ac:dyDescent="0.3">
      <c r="A203" s="75">
        <v>67.009999999983094</v>
      </c>
      <c r="B203" s="81">
        <v>5</v>
      </c>
      <c r="D203" s="75">
        <v>2.0099999999498999</v>
      </c>
      <c r="E203" s="75">
        <v>60</v>
      </c>
      <c r="F203" s="76">
        <v>5</v>
      </c>
      <c r="H203" s="80">
        <v>2.9899999999503999</v>
      </c>
      <c r="I203" s="81">
        <v>3</v>
      </c>
      <c r="L203" s="80">
        <v>1.337</v>
      </c>
      <c r="M203" s="81">
        <v>1.25</v>
      </c>
      <c r="P203" s="75">
        <v>67.009999999983094</v>
      </c>
      <c r="Q203" s="81">
        <v>5</v>
      </c>
    </row>
    <row r="204" spans="1:17" x14ac:dyDescent="0.3">
      <c r="A204" s="75">
        <v>67.019999999983099</v>
      </c>
      <c r="B204" s="81">
        <v>5</v>
      </c>
      <c r="D204" s="75">
        <v>2.0199999999499001</v>
      </c>
      <c r="E204" s="75">
        <v>60</v>
      </c>
      <c r="F204" s="76">
        <v>5</v>
      </c>
      <c r="H204" s="80">
        <v>2.9999999999504001</v>
      </c>
      <c r="I204" s="81">
        <v>3</v>
      </c>
      <c r="L204" s="80">
        <v>1.3380000000000001</v>
      </c>
      <c r="M204" s="81">
        <v>1.25</v>
      </c>
      <c r="P204" s="75">
        <v>67.019999999983099</v>
      </c>
      <c r="Q204" s="81">
        <v>5</v>
      </c>
    </row>
    <row r="205" spans="1:17" x14ac:dyDescent="0.3">
      <c r="A205" s="75">
        <v>67.029999999983104</v>
      </c>
      <c r="B205" s="81">
        <v>5</v>
      </c>
      <c r="D205" s="75">
        <v>2.0299999999498901</v>
      </c>
      <c r="E205" s="75">
        <v>60</v>
      </c>
      <c r="F205" s="76">
        <v>5</v>
      </c>
      <c r="H205" s="80">
        <v>3.0099999999503999</v>
      </c>
      <c r="I205" s="81">
        <v>3</v>
      </c>
      <c r="L205" s="80">
        <v>1.339</v>
      </c>
      <c r="M205" s="81">
        <v>1.25</v>
      </c>
      <c r="P205" s="75">
        <v>67.029999999983104</v>
      </c>
      <c r="Q205" s="81">
        <v>5</v>
      </c>
    </row>
    <row r="206" spans="1:17" x14ac:dyDescent="0.3">
      <c r="A206" s="75">
        <v>67.039999999983095</v>
      </c>
      <c r="B206" s="81">
        <v>5</v>
      </c>
      <c r="D206" s="75">
        <v>2.0399999999499001</v>
      </c>
      <c r="E206" s="75">
        <v>60</v>
      </c>
      <c r="F206" s="76">
        <v>5</v>
      </c>
      <c r="H206" s="80">
        <v>3.0199999999504001</v>
      </c>
      <c r="I206" s="81">
        <v>3</v>
      </c>
      <c r="L206" s="80">
        <v>1.341</v>
      </c>
      <c r="M206" s="81">
        <v>1.25</v>
      </c>
      <c r="P206" s="75">
        <v>67.039999999983095</v>
      </c>
      <c r="Q206" s="81">
        <v>5</v>
      </c>
    </row>
    <row r="207" spans="1:17" x14ac:dyDescent="0.3">
      <c r="A207" s="75">
        <v>67.0499999999831</v>
      </c>
      <c r="B207" s="81">
        <v>5</v>
      </c>
      <c r="D207" s="75">
        <v>2.0499999999498999</v>
      </c>
      <c r="E207" s="75">
        <v>60</v>
      </c>
      <c r="F207" s="76">
        <v>5</v>
      </c>
      <c r="H207" s="80">
        <v>3.0299999999504101</v>
      </c>
      <c r="I207" s="81">
        <v>3</v>
      </c>
      <c r="L207" s="80">
        <v>1.3420000000000001</v>
      </c>
      <c r="M207" s="81">
        <v>1.25</v>
      </c>
      <c r="P207" s="75">
        <v>67.0499999999831</v>
      </c>
      <c r="Q207" s="81">
        <v>5</v>
      </c>
    </row>
    <row r="208" spans="1:17" x14ac:dyDescent="0.3">
      <c r="A208" s="75">
        <v>67.059999999983106</v>
      </c>
      <c r="B208" s="81">
        <v>5</v>
      </c>
      <c r="D208" s="75">
        <v>2.0599999999498899</v>
      </c>
      <c r="E208" s="75">
        <v>60</v>
      </c>
      <c r="F208" s="76">
        <v>5</v>
      </c>
      <c r="H208" s="80">
        <v>3.0399999999504002</v>
      </c>
      <c r="I208" s="81">
        <v>3</v>
      </c>
      <c r="L208" s="80">
        <v>1.343</v>
      </c>
      <c r="M208" s="81">
        <v>1.25</v>
      </c>
      <c r="P208" s="75">
        <v>67.059999999983106</v>
      </c>
      <c r="Q208" s="81">
        <v>5</v>
      </c>
    </row>
    <row r="209" spans="1:17" x14ac:dyDescent="0.3">
      <c r="A209" s="75">
        <v>67.069999999983196</v>
      </c>
      <c r="B209" s="81">
        <v>5</v>
      </c>
      <c r="D209" s="75">
        <v>2.0699999999498999</v>
      </c>
      <c r="E209" s="75">
        <v>60</v>
      </c>
      <c r="F209" s="76">
        <v>5</v>
      </c>
      <c r="H209" s="80">
        <v>3.0499999999503999</v>
      </c>
      <c r="I209" s="81">
        <v>3</v>
      </c>
      <c r="L209" s="80">
        <v>1.3440000000000001</v>
      </c>
      <c r="M209" s="81">
        <v>1.25</v>
      </c>
      <c r="P209" s="75">
        <v>67.069999999983196</v>
      </c>
      <c r="Q209" s="81">
        <v>5</v>
      </c>
    </row>
    <row r="210" spans="1:17" x14ac:dyDescent="0.3">
      <c r="A210" s="75">
        <v>67.079999999983201</v>
      </c>
      <c r="B210" s="81">
        <v>5</v>
      </c>
      <c r="D210" s="75">
        <v>2.0799999999499099</v>
      </c>
      <c r="E210" s="75">
        <v>60</v>
      </c>
      <c r="F210" s="76">
        <v>5</v>
      </c>
      <c r="H210" s="80">
        <v>3.0599999999504099</v>
      </c>
      <c r="I210" s="81">
        <v>3</v>
      </c>
      <c r="L210" s="80">
        <v>1.345</v>
      </c>
      <c r="M210" s="81">
        <v>1.25</v>
      </c>
      <c r="P210" s="75">
        <v>67.079999999983201</v>
      </c>
      <c r="Q210" s="81">
        <v>5</v>
      </c>
    </row>
    <row r="211" spans="1:17" x14ac:dyDescent="0.3">
      <c r="A211" s="75">
        <v>67.089999999983206</v>
      </c>
      <c r="B211" s="81">
        <v>5</v>
      </c>
      <c r="D211" s="75">
        <v>2.0899999999498999</v>
      </c>
      <c r="E211" s="75">
        <v>60</v>
      </c>
      <c r="F211" s="76">
        <v>5</v>
      </c>
      <c r="H211" s="80">
        <v>3.0699999999504</v>
      </c>
      <c r="I211" s="81">
        <v>3</v>
      </c>
      <c r="L211" s="80">
        <v>1.3460000000000001</v>
      </c>
      <c r="M211" s="81">
        <v>1.25</v>
      </c>
      <c r="P211" s="75">
        <v>67.089999999983206</v>
      </c>
      <c r="Q211" s="81">
        <v>5</v>
      </c>
    </row>
    <row r="212" spans="1:17" x14ac:dyDescent="0.3">
      <c r="A212" s="75">
        <v>67.099999999983197</v>
      </c>
      <c r="B212" s="81">
        <v>5</v>
      </c>
      <c r="D212" s="75">
        <v>2.0999999999499002</v>
      </c>
      <c r="E212" s="75">
        <v>60</v>
      </c>
      <c r="F212" s="76">
        <v>5</v>
      </c>
      <c r="H212" s="80">
        <v>3.0799999999504002</v>
      </c>
      <c r="I212" s="81">
        <v>3</v>
      </c>
      <c r="L212" s="80">
        <v>1.347</v>
      </c>
      <c r="M212" s="81">
        <v>1.25</v>
      </c>
      <c r="P212" s="75">
        <v>67.099999999983197</v>
      </c>
      <c r="Q212" s="81">
        <v>5</v>
      </c>
    </row>
    <row r="213" spans="1:17" x14ac:dyDescent="0.3">
      <c r="A213" s="75">
        <v>67.109999999983202</v>
      </c>
      <c r="B213" s="81">
        <v>5</v>
      </c>
      <c r="D213" s="75">
        <v>2.1099999999499102</v>
      </c>
      <c r="E213" s="75">
        <v>60</v>
      </c>
      <c r="F213" s="76">
        <v>5</v>
      </c>
      <c r="H213" s="80">
        <v>3.0899999999503902</v>
      </c>
      <c r="I213" s="81">
        <v>3</v>
      </c>
      <c r="L213" s="80">
        <v>1.3480000000000001</v>
      </c>
      <c r="M213" s="81">
        <v>1.25</v>
      </c>
      <c r="P213" s="75">
        <v>67.109999999983202</v>
      </c>
      <c r="Q213" s="81">
        <v>5</v>
      </c>
    </row>
    <row r="214" spans="1:17" x14ac:dyDescent="0.3">
      <c r="A214" s="75">
        <v>67.119999999983193</v>
      </c>
      <c r="B214" s="81">
        <v>5</v>
      </c>
      <c r="D214" s="75">
        <v>2.1199999999499002</v>
      </c>
      <c r="E214" s="75">
        <v>60</v>
      </c>
      <c r="F214" s="76">
        <v>5</v>
      </c>
      <c r="H214" s="80">
        <v>3.0999999999504002</v>
      </c>
      <c r="I214" s="81">
        <v>3</v>
      </c>
      <c r="L214" s="80">
        <v>1.349</v>
      </c>
      <c r="M214" s="81">
        <v>1.25</v>
      </c>
      <c r="P214" s="75">
        <v>67.119999999983193</v>
      </c>
      <c r="Q214" s="81">
        <v>5</v>
      </c>
    </row>
    <row r="215" spans="1:17" x14ac:dyDescent="0.3">
      <c r="A215" s="75">
        <v>67.129999999983198</v>
      </c>
      <c r="B215" s="81">
        <v>5</v>
      </c>
      <c r="D215" s="75">
        <v>2.1299999999499</v>
      </c>
      <c r="E215" s="75">
        <v>60</v>
      </c>
      <c r="F215" s="76">
        <v>5</v>
      </c>
      <c r="H215" s="80">
        <v>3.1099999999504</v>
      </c>
      <c r="I215" s="81">
        <v>3</v>
      </c>
      <c r="L215" s="80">
        <v>1.35</v>
      </c>
      <c r="M215" s="81">
        <v>1.25</v>
      </c>
      <c r="P215" s="75">
        <v>67.129999999983198</v>
      </c>
      <c r="Q215" s="81">
        <v>5</v>
      </c>
    </row>
    <row r="216" spans="1:17" x14ac:dyDescent="0.3">
      <c r="A216" s="75">
        <v>67.139999999983203</v>
      </c>
      <c r="B216" s="81">
        <v>5</v>
      </c>
      <c r="D216" s="75">
        <v>2.13999999994989</v>
      </c>
      <c r="E216" s="75">
        <v>60</v>
      </c>
      <c r="F216" s="76">
        <v>5</v>
      </c>
      <c r="H216" s="80">
        <v>3.11999999995039</v>
      </c>
      <c r="I216" s="81">
        <v>3</v>
      </c>
      <c r="L216" s="80">
        <v>1.351</v>
      </c>
      <c r="M216" s="81">
        <v>1.25</v>
      </c>
      <c r="P216" s="75">
        <v>67.139999999983203</v>
      </c>
      <c r="Q216" s="81">
        <v>5</v>
      </c>
    </row>
    <row r="217" spans="1:17" x14ac:dyDescent="0.3">
      <c r="A217" s="75">
        <v>67.149999999983194</v>
      </c>
      <c r="B217" s="81">
        <v>5</v>
      </c>
      <c r="D217" s="75">
        <v>2.1499999999499</v>
      </c>
      <c r="E217" s="75">
        <v>60</v>
      </c>
      <c r="F217" s="76">
        <v>5</v>
      </c>
      <c r="H217" s="80">
        <v>3.1299999999504</v>
      </c>
      <c r="I217" s="81">
        <v>3</v>
      </c>
      <c r="L217" s="80">
        <v>1.3520000000000001</v>
      </c>
      <c r="M217" s="81">
        <v>1.25</v>
      </c>
      <c r="P217" s="75">
        <v>67.149999999983194</v>
      </c>
      <c r="Q217" s="81">
        <v>5</v>
      </c>
    </row>
    <row r="218" spans="1:17" x14ac:dyDescent="0.3">
      <c r="A218" s="75">
        <v>67.159999999983199</v>
      </c>
      <c r="B218" s="81">
        <v>5</v>
      </c>
      <c r="D218" s="75">
        <v>2.1599999999499002</v>
      </c>
      <c r="E218" s="75">
        <v>60</v>
      </c>
      <c r="F218" s="76">
        <v>5</v>
      </c>
      <c r="H218" s="80">
        <v>3.1399999999503998</v>
      </c>
      <c r="I218" s="81">
        <v>3</v>
      </c>
      <c r="L218" s="80">
        <v>1.353</v>
      </c>
      <c r="M218" s="81">
        <v>1.25</v>
      </c>
      <c r="P218" s="75">
        <v>67.159999999983199</v>
      </c>
      <c r="Q218" s="81">
        <v>5</v>
      </c>
    </row>
    <row r="219" spans="1:17" x14ac:dyDescent="0.3">
      <c r="A219" s="75">
        <v>67.169999999983204</v>
      </c>
      <c r="B219" s="81">
        <v>5</v>
      </c>
      <c r="D219" s="75">
        <v>2.1699999999499902</v>
      </c>
      <c r="E219" s="75">
        <v>60</v>
      </c>
      <c r="F219" s="76">
        <v>5</v>
      </c>
      <c r="H219" s="80">
        <v>3.1499999999505</v>
      </c>
      <c r="I219" s="81">
        <v>3</v>
      </c>
      <c r="L219" s="80">
        <v>1.3540000000000001</v>
      </c>
      <c r="M219" s="81">
        <v>1.25</v>
      </c>
      <c r="P219" s="75">
        <v>67.169999999983204</v>
      </c>
      <c r="Q219" s="81">
        <v>5</v>
      </c>
    </row>
    <row r="220" spans="1:17" x14ac:dyDescent="0.3">
      <c r="A220" s="75">
        <v>67.179999999983195</v>
      </c>
      <c r="B220" s="81">
        <v>5</v>
      </c>
      <c r="D220" s="75">
        <v>2.1799999999500002</v>
      </c>
      <c r="E220" s="75">
        <v>60</v>
      </c>
      <c r="F220" s="76">
        <v>5</v>
      </c>
      <c r="H220" s="80">
        <v>3.1599999999505002</v>
      </c>
      <c r="I220" s="73">
        <v>3.25</v>
      </c>
      <c r="L220" s="80">
        <v>1.355</v>
      </c>
      <c r="M220" s="81">
        <v>1.25</v>
      </c>
      <c r="P220" s="75">
        <v>67.179999999983195</v>
      </c>
      <c r="Q220" s="81">
        <v>5</v>
      </c>
    </row>
    <row r="221" spans="1:17" x14ac:dyDescent="0.3">
      <c r="A221" s="75">
        <v>67.1899999999832</v>
      </c>
      <c r="B221" s="81">
        <v>5</v>
      </c>
      <c r="D221" s="75">
        <v>2.1899999999499999</v>
      </c>
      <c r="E221" s="75">
        <v>60</v>
      </c>
      <c r="F221" s="76">
        <v>5</v>
      </c>
      <c r="H221" s="80">
        <v>3.1699999999505102</v>
      </c>
      <c r="I221" s="73">
        <v>3.25</v>
      </c>
      <c r="L221" s="80">
        <v>1.3560000000000001</v>
      </c>
      <c r="M221" s="81">
        <v>1.25</v>
      </c>
      <c r="P221" s="75">
        <v>67.1899999999832</v>
      </c>
      <c r="Q221" s="81">
        <v>5</v>
      </c>
    </row>
    <row r="222" spans="1:17" x14ac:dyDescent="0.3">
      <c r="A222" s="75">
        <v>67.199999999983206</v>
      </c>
      <c r="B222" s="81">
        <v>5</v>
      </c>
      <c r="D222" s="75">
        <v>2.19999999994999</v>
      </c>
      <c r="E222" s="75">
        <v>60</v>
      </c>
      <c r="F222" s="76">
        <v>5</v>
      </c>
      <c r="H222" s="80">
        <v>3.1799999999505002</v>
      </c>
      <c r="I222" s="73">
        <v>3.25</v>
      </c>
      <c r="L222" s="80">
        <v>1.357</v>
      </c>
      <c r="M222" s="81">
        <v>1.25</v>
      </c>
      <c r="P222" s="75">
        <v>67.199999999983206</v>
      </c>
      <c r="Q222" s="81">
        <v>5</v>
      </c>
    </row>
    <row r="223" spans="1:17" x14ac:dyDescent="0.3">
      <c r="A223" s="75">
        <v>67.209999999983197</v>
      </c>
      <c r="B223" s="81">
        <v>5</v>
      </c>
      <c r="D223" s="75">
        <v>2.20999999995</v>
      </c>
      <c r="E223" s="75">
        <v>60</v>
      </c>
      <c r="F223" s="76">
        <v>5</v>
      </c>
      <c r="H223" s="80">
        <v>3.1899999999505</v>
      </c>
      <c r="I223" s="73">
        <v>3.25</v>
      </c>
      <c r="L223" s="80">
        <v>1.3580000000000001</v>
      </c>
      <c r="M223" s="81">
        <v>1.25</v>
      </c>
      <c r="P223" s="75">
        <v>67.209999999983197</v>
      </c>
      <c r="Q223" s="81">
        <v>5</v>
      </c>
    </row>
    <row r="224" spans="1:17" x14ac:dyDescent="0.3">
      <c r="A224" s="75">
        <v>67.219999999983202</v>
      </c>
      <c r="B224" s="81">
        <v>5</v>
      </c>
      <c r="D224" s="75">
        <v>2.21999999995001</v>
      </c>
      <c r="E224" s="75">
        <v>60</v>
      </c>
      <c r="F224" s="76">
        <v>5</v>
      </c>
      <c r="H224" s="80">
        <v>3.19999999995051</v>
      </c>
      <c r="I224" s="73">
        <v>3.25</v>
      </c>
      <c r="L224" s="80">
        <v>1.359</v>
      </c>
      <c r="M224" s="81">
        <v>1.25</v>
      </c>
      <c r="P224" s="75">
        <v>67.219999999983202</v>
      </c>
      <c r="Q224" s="81">
        <v>5</v>
      </c>
    </row>
    <row r="225" spans="1:17" x14ac:dyDescent="0.3">
      <c r="A225" s="75">
        <v>67.229999999983207</v>
      </c>
      <c r="B225" s="81">
        <v>5</v>
      </c>
      <c r="D225" s="75">
        <v>2.22999999995</v>
      </c>
      <c r="E225" s="75">
        <v>60</v>
      </c>
      <c r="F225" s="76">
        <v>5</v>
      </c>
      <c r="H225" s="80">
        <v>3.2099999999505</v>
      </c>
      <c r="I225" s="73">
        <v>3.25</v>
      </c>
      <c r="L225" s="80">
        <v>1.36</v>
      </c>
      <c r="M225" s="81">
        <v>1.25</v>
      </c>
      <c r="P225" s="75">
        <v>67.229999999983207</v>
      </c>
      <c r="Q225" s="81">
        <v>5</v>
      </c>
    </row>
    <row r="226" spans="1:17" x14ac:dyDescent="0.3">
      <c r="A226" s="75">
        <v>67.239999999983198</v>
      </c>
      <c r="B226" s="81">
        <v>5</v>
      </c>
      <c r="D226" s="75">
        <v>2.2399999999500002</v>
      </c>
      <c r="E226" s="75">
        <v>60</v>
      </c>
      <c r="F226" s="76">
        <v>5</v>
      </c>
      <c r="H226" s="80">
        <v>3.2199999999504998</v>
      </c>
      <c r="I226" s="73">
        <v>3.25</v>
      </c>
      <c r="L226" s="80">
        <v>1.361</v>
      </c>
      <c r="M226" s="81">
        <v>1.25</v>
      </c>
      <c r="P226" s="75">
        <v>67.239999999983198</v>
      </c>
      <c r="Q226" s="81">
        <v>5</v>
      </c>
    </row>
    <row r="227" spans="1:17" x14ac:dyDescent="0.3">
      <c r="A227" s="75">
        <v>67.249999999983203</v>
      </c>
      <c r="B227" s="81">
        <v>5</v>
      </c>
      <c r="D227" s="75">
        <v>2.2499999999500102</v>
      </c>
      <c r="E227" s="75">
        <v>60</v>
      </c>
      <c r="F227" s="76">
        <v>5</v>
      </c>
      <c r="H227" s="80">
        <v>3.2299999999504898</v>
      </c>
      <c r="I227" s="73">
        <v>3.25</v>
      </c>
      <c r="L227" s="80">
        <v>1.3620000000000001</v>
      </c>
      <c r="M227" s="81">
        <v>1.25</v>
      </c>
      <c r="P227" s="75">
        <v>67.249999999983203</v>
      </c>
      <c r="Q227" s="81">
        <v>5</v>
      </c>
    </row>
    <row r="228" spans="1:17" x14ac:dyDescent="0.3">
      <c r="A228" s="75">
        <v>67.259999999983293</v>
      </c>
      <c r="B228" s="81">
        <v>5</v>
      </c>
      <c r="D228" s="75">
        <v>2.2599999999499998</v>
      </c>
      <c r="E228" s="75">
        <v>60</v>
      </c>
      <c r="F228" s="76">
        <v>5</v>
      </c>
      <c r="H228" s="80">
        <v>3.2399999999504998</v>
      </c>
      <c r="I228" s="73">
        <v>3.25</v>
      </c>
      <c r="L228" s="80">
        <v>1.363</v>
      </c>
      <c r="M228" s="81">
        <v>1.25</v>
      </c>
      <c r="P228" s="75">
        <v>67.259999999983293</v>
      </c>
      <c r="Q228" s="81">
        <v>5</v>
      </c>
    </row>
    <row r="229" spans="1:17" x14ac:dyDescent="0.3">
      <c r="A229" s="75">
        <v>67.269999999983298</v>
      </c>
      <c r="B229" s="81">
        <v>5</v>
      </c>
      <c r="D229" s="75">
        <v>2.26999999995</v>
      </c>
      <c r="E229" s="75">
        <v>60</v>
      </c>
      <c r="F229" s="76">
        <v>5</v>
      </c>
      <c r="H229" s="80">
        <v>3.2499999999505</v>
      </c>
      <c r="I229" s="73">
        <v>3.25</v>
      </c>
      <c r="L229" s="80">
        <v>1.3640000000000001</v>
      </c>
      <c r="M229" s="81">
        <v>1.25</v>
      </c>
      <c r="P229" s="75">
        <v>67.269999999983298</v>
      </c>
      <c r="Q229" s="81">
        <v>5</v>
      </c>
    </row>
    <row r="230" spans="1:17" x14ac:dyDescent="0.3">
      <c r="A230" s="75">
        <v>67.279999999983303</v>
      </c>
      <c r="B230" s="81">
        <v>5</v>
      </c>
      <c r="D230" s="75">
        <v>2.27999999994999</v>
      </c>
      <c r="E230" s="75">
        <v>60</v>
      </c>
      <c r="F230" s="76">
        <v>5</v>
      </c>
      <c r="H230" s="80">
        <v>3.2599999999504901</v>
      </c>
      <c r="I230" s="73">
        <v>3.25</v>
      </c>
      <c r="L230" s="80">
        <v>1.365</v>
      </c>
      <c r="M230" s="81">
        <v>1.25</v>
      </c>
      <c r="P230" s="75">
        <v>67.279999999983303</v>
      </c>
      <c r="Q230" s="81">
        <v>5</v>
      </c>
    </row>
    <row r="231" spans="1:17" x14ac:dyDescent="0.3">
      <c r="A231" s="75">
        <v>67.289999999983294</v>
      </c>
      <c r="B231" s="81">
        <v>5</v>
      </c>
      <c r="D231" s="75">
        <v>2.28999999995</v>
      </c>
      <c r="E231" s="75">
        <v>60</v>
      </c>
      <c r="F231" s="76">
        <v>5</v>
      </c>
      <c r="H231" s="80">
        <v>3.2699999999505001</v>
      </c>
      <c r="I231" s="73">
        <v>3.25</v>
      </c>
      <c r="L231" s="80">
        <v>1.3660000000000001</v>
      </c>
      <c r="M231" s="81">
        <v>1.25</v>
      </c>
      <c r="P231" s="75">
        <v>67.289999999983294</v>
      </c>
      <c r="Q231" s="81">
        <v>5</v>
      </c>
    </row>
    <row r="232" spans="1:17" x14ac:dyDescent="0.3">
      <c r="A232" s="75">
        <v>67.299999999983299</v>
      </c>
      <c r="B232" s="81">
        <v>5</v>
      </c>
      <c r="D232" s="75">
        <v>2.2999999999499998</v>
      </c>
      <c r="E232" s="75">
        <v>60</v>
      </c>
      <c r="F232" s="76">
        <v>5</v>
      </c>
      <c r="H232" s="80">
        <v>3.2799999999504998</v>
      </c>
      <c r="I232" s="73">
        <v>3.25</v>
      </c>
      <c r="L232" s="80">
        <v>1.367</v>
      </c>
      <c r="M232" s="81">
        <v>1.25</v>
      </c>
      <c r="P232" s="75">
        <v>67.299999999983299</v>
      </c>
      <c r="Q232" s="81">
        <v>5</v>
      </c>
    </row>
    <row r="233" spans="1:17" x14ac:dyDescent="0.3">
      <c r="A233" s="75">
        <v>67.309999999983305</v>
      </c>
      <c r="B233" s="81">
        <v>5</v>
      </c>
      <c r="D233" s="75">
        <v>2.3099999999499898</v>
      </c>
      <c r="E233" s="75">
        <v>60</v>
      </c>
      <c r="F233" s="76">
        <v>5</v>
      </c>
      <c r="H233" s="80">
        <v>3.2899999999505001</v>
      </c>
      <c r="I233" s="73">
        <v>3.25</v>
      </c>
      <c r="L233" s="80">
        <v>1.3680000000000001</v>
      </c>
      <c r="M233" s="81">
        <v>1.25</v>
      </c>
      <c r="P233" s="75">
        <v>67.309999999983305</v>
      </c>
      <c r="Q233" s="81">
        <v>5</v>
      </c>
    </row>
    <row r="234" spans="1:17" x14ac:dyDescent="0.3">
      <c r="A234" s="75">
        <v>67.319999999983295</v>
      </c>
      <c r="B234" s="81">
        <v>5</v>
      </c>
      <c r="D234" s="75">
        <v>2.3199999999499998</v>
      </c>
      <c r="E234" s="75">
        <v>60</v>
      </c>
      <c r="F234" s="76">
        <v>5</v>
      </c>
      <c r="H234" s="80">
        <v>3.2999999999504999</v>
      </c>
      <c r="I234" s="73">
        <v>3.25</v>
      </c>
      <c r="L234" s="80">
        <v>1.369</v>
      </c>
      <c r="M234" s="81">
        <v>1.25</v>
      </c>
      <c r="P234" s="75">
        <v>67.319999999983295</v>
      </c>
      <c r="Q234" s="81">
        <v>5</v>
      </c>
    </row>
    <row r="235" spans="1:17" x14ac:dyDescent="0.3">
      <c r="A235" s="75">
        <v>67.329999999983301</v>
      </c>
      <c r="B235" s="81">
        <v>5</v>
      </c>
      <c r="D235" s="75">
        <v>2.3299999999500001</v>
      </c>
      <c r="E235" s="75">
        <v>60</v>
      </c>
      <c r="F235" s="76">
        <v>5</v>
      </c>
      <c r="H235" s="80">
        <v>3.3099999999505099</v>
      </c>
      <c r="I235" s="73">
        <v>3.25</v>
      </c>
      <c r="L235" s="80">
        <v>1.37</v>
      </c>
      <c r="M235" s="81">
        <v>1.25</v>
      </c>
      <c r="P235" s="75">
        <v>67.329999999983301</v>
      </c>
      <c r="Q235" s="81">
        <v>5</v>
      </c>
    </row>
    <row r="236" spans="1:17" x14ac:dyDescent="0.3">
      <c r="A236" s="75">
        <v>67.339999999983306</v>
      </c>
      <c r="B236" s="81">
        <v>5</v>
      </c>
      <c r="D236" s="75">
        <v>2.3399999999499999</v>
      </c>
      <c r="E236" s="75">
        <v>60</v>
      </c>
      <c r="F236" s="76">
        <v>5</v>
      </c>
      <c r="H236" s="80">
        <v>3.3199999999504999</v>
      </c>
      <c r="I236" s="73">
        <v>3.25</v>
      </c>
      <c r="L236" s="80">
        <v>1.371</v>
      </c>
      <c r="M236" s="81">
        <v>1.25</v>
      </c>
      <c r="P236" s="75">
        <v>67.339999999983306</v>
      </c>
      <c r="Q236" s="81">
        <v>5</v>
      </c>
    </row>
    <row r="237" spans="1:17" x14ac:dyDescent="0.3">
      <c r="A237" s="75">
        <v>67.349999999983297</v>
      </c>
      <c r="B237" s="81">
        <v>5</v>
      </c>
      <c r="D237" s="75">
        <v>2.3499999999500001</v>
      </c>
      <c r="E237" s="75">
        <v>60</v>
      </c>
      <c r="F237" s="76">
        <v>5</v>
      </c>
      <c r="H237" s="80">
        <v>3.3299999999505001</v>
      </c>
      <c r="I237" s="73">
        <v>3.25</v>
      </c>
      <c r="L237" s="80">
        <v>1.3720000000000001</v>
      </c>
      <c r="M237" s="81">
        <v>1.25</v>
      </c>
      <c r="P237" s="75">
        <v>67.349999999983297</v>
      </c>
      <c r="Q237" s="81">
        <v>5</v>
      </c>
    </row>
    <row r="238" spans="1:17" x14ac:dyDescent="0.3">
      <c r="A238" s="75">
        <v>67.359999999983302</v>
      </c>
      <c r="B238" s="81">
        <v>5</v>
      </c>
      <c r="D238" s="75">
        <v>2.3599999999500101</v>
      </c>
      <c r="E238" s="75">
        <v>60</v>
      </c>
      <c r="F238" s="76">
        <v>5</v>
      </c>
      <c r="H238" s="80">
        <v>3.3399999999505101</v>
      </c>
      <c r="I238" s="73">
        <v>3.25</v>
      </c>
      <c r="L238" s="80">
        <v>1.373</v>
      </c>
      <c r="M238" s="81">
        <v>1.25</v>
      </c>
      <c r="P238" s="75">
        <v>67.359999999983302</v>
      </c>
      <c r="Q238" s="81">
        <v>5</v>
      </c>
    </row>
    <row r="239" spans="1:17" x14ac:dyDescent="0.3">
      <c r="A239" s="75">
        <v>67.369999999983307</v>
      </c>
      <c r="B239" s="81">
        <v>5</v>
      </c>
      <c r="D239" s="75">
        <v>2.3699999999501</v>
      </c>
      <c r="E239" s="75">
        <v>60</v>
      </c>
      <c r="F239" s="76">
        <v>5</v>
      </c>
      <c r="H239" s="80">
        <v>3.3499999999506</v>
      </c>
      <c r="I239" s="73">
        <v>3.25</v>
      </c>
      <c r="L239" s="80">
        <v>1.3740000000000001</v>
      </c>
      <c r="M239" s="81">
        <v>1.25</v>
      </c>
      <c r="P239" s="75">
        <v>67.369999999983307</v>
      </c>
      <c r="Q239" s="81">
        <v>5</v>
      </c>
    </row>
    <row r="240" spans="1:17" x14ac:dyDescent="0.3">
      <c r="A240" s="75">
        <v>67.379999999983298</v>
      </c>
      <c r="B240" s="81">
        <v>5</v>
      </c>
      <c r="D240" s="75">
        <v>2.3799999999500998</v>
      </c>
      <c r="E240" s="75">
        <v>60</v>
      </c>
      <c r="F240" s="76">
        <v>5</v>
      </c>
      <c r="H240" s="80">
        <v>3.3599999999505998</v>
      </c>
      <c r="I240" s="81">
        <v>3.5</v>
      </c>
      <c r="L240" s="80">
        <v>1.375</v>
      </c>
      <c r="M240" s="81">
        <v>1.25</v>
      </c>
      <c r="P240" s="75">
        <v>67.379999999983298</v>
      </c>
      <c r="Q240" s="81">
        <v>5</v>
      </c>
    </row>
    <row r="241" spans="1:17" x14ac:dyDescent="0.3">
      <c r="A241" s="75">
        <v>67.389999999983303</v>
      </c>
      <c r="B241" s="81">
        <v>5</v>
      </c>
      <c r="D241" s="75">
        <v>2.3899999999501098</v>
      </c>
      <c r="E241" s="75">
        <v>60</v>
      </c>
      <c r="F241" s="76">
        <v>5</v>
      </c>
      <c r="H241" s="80">
        <v>3.3699999999505899</v>
      </c>
      <c r="I241" s="81">
        <v>3.5</v>
      </c>
      <c r="L241" s="80">
        <v>1.3759999999999999</v>
      </c>
      <c r="M241" s="81">
        <v>1.5</v>
      </c>
      <c r="P241" s="75">
        <v>67.389999999983303</v>
      </c>
      <c r="Q241" s="81">
        <v>5</v>
      </c>
    </row>
    <row r="242" spans="1:17" x14ac:dyDescent="0.3">
      <c r="A242" s="75">
        <v>67.399999999983294</v>
      </c>
      <c r="B242" s="81">
        <v>5</v>
      </c>
      <c r="D242" s="75">
        <v>2.3999999999500998</v>
      </c>
      <c r="E242" s="75">
        <v>60</v>
      </c>
      <c r="F242" s="76">
        <v>5</v>
      </c>
      <c r="H242" s="80">
        <v>3.3799999999505999</v>
      </c>
      <c r="I242" s="81">
        <v>3.5</v>
      </c>
      <c r="L242" s="80">
        <v>1.377</v>
      </c>
      <c r="M242" s="81">
        <v>1.5</v>
      </c>
      <c r="P242" s="75">
        <v>67.399999999983294</v>
      </c>
      <c r="Q242" s="81">
        <v>5</v>
      </c>
    </row>
    <row r="243" spans="1:17" x14ac:dyDescent="0.3">
      <c r="A243" s="75">
        <v>67.409999999983299</v>
      </c>
      <c r="B243" s="81">
        <v>5</v>
      </c>
      <c r="D243" s="75">
        <v>2.4099999999501001</v>
      </c>
      <c r="E243" s="75">
        <v>60</v>
      </c>
      <c r="F243" s="76">
        <v>5</v>
      </c>
      <c r="H243" s="80">
        <v>3.3899999999506001</v>
      </c>
      <c r="I243" s="81">
        <v>3.5</v>
      </c>
      <c r="L243" s="80">
        <v>1.3779999999999999</v>
      </c>
      <c r="M243" s="81">
        <v>1.5</v>
      </c>
      <c r="P243" s="75">
        <v>67.409999999983299</v>
      </c>
      <c r="Q243" s="81">
        <v>5</v>
      </c>
    </row>
    <row r="244" spans="1:17" x14ac:dyDescent="0.3">
      <c r="A244" s="75">
        <v>67.419999999983304</v>
      </c>
      <c r="B244" s="81">
        <v>5</v>
      </c>
      <c r="D244" s="75">
        <v>2.4199999999500901</v>
      </c>
      <c r="E244" s="75">
        <v>60</v>
      </c>
      <c r="F244" s="76">
        <v>5</v>
      </c>
      <c r="H244" s="80">
        <v>3.3999999999505901</v>
      </c>
      <c r="I244" s="81">
        <v>3.5</v>
      </c>
      <c r="L244" s="80">
        <v>1.379</v>
      </c>
      <c r="M244" s="81">
        <v>1.5</v>
      </c>
      <c r="P244" s="75">
        <v>67.419999999983304</v>
      </c>
      <c r="Q244" s="81">
        <v>5</v>
      </c>
    </row>
    <row r="245" spans="1:17" x14ac:dyDescent="0.3">
      <c r="A245" s="75">
        <v>67.429999999983295</v>
      </c>
      <c r="B245" s="81">
        <v>5</v>
      </c>
      <c r="D245" s="75">
        <v>2.4299999999501001</v>
      </c>
      <c r="E245" s="75">
        <v>60</v>
      </c>
      <c r="F245" s="76">
        <v>5</v>
      </c>
      <c r="H245" s="80">
        <v>3.4099999999506001</v>
      </c>
      <c r="I245" s="81">
        <v>3.5</v>
      </c>
      <c r="L245" s="80">
        <v>1.38</v>
      </c>
      <c r="M245" s="81">
        <v>1.5</v>
      </c>
      <c r="P245" s="75">
        <v>67.429999999983295</v>
      </c>
      <c r="Q245" s="81">
        <v>5</v>
      </c>
    </row>
    <row r="246" spans="1:17" x14ac:dyDescent="0.3">
      <c r="A246" s="75">
        <v>67.4399999999833</v>
      </c>
      <c r="B246" s="81">
        <v>5</v>
      </c>
      <c r="D246" s="75">
        <v>2.4399999999500999</v>
      </c>
      <c r="E246" s="75">
        <v>60</v>
      </c>
      <c r="F246" s="76">
        <v>5</v>
      </c>
      <c r="H246" s="80">
        <v>3.4199999999505999</v>
      </c>
      <c r="I246" s="81">
        <v>3.5</v>
      </c>
      <c r="L246" s="80">
        <v>1.381</v>
      </c>
      <c r="M246" s="81">
        <v>1.5</v>
      </c>
      <c r="P246" s="75">
        <v>67.4399999999833</v>
      </c>
      <c r="Q246" s="81">
        <v>5</v>
      </c>
    </row>
    <row r="247" spans="1:17" x14ac:dyDescent="0.3">
      <c r="A247" s="75">
        <v>67.449999999983305</v>
      </c>
      <c r="B247" s="81">
        <v>5</v>
      </c>
      <c r="D247" s="75">
        <v>2.4499999999500899</v>
      </c>
      <c r="E247" s="75">
        <v>60</v>
      </c>
      <c r="F247" s="76">
        <v>5</v>
      </c>
      <c r="H247" s="80">
        <v>3.4299999999506001</v>
      </c>
      <c r="I247" s="81">
        <v>3.5</v>
      </c>
      <c r="L247" s="80">
        <v>1.3819999999999999</v>
      </c>
      <c r="M247" s="81">
        <v>1.5</v>
      </c>
      <c r="P247" s="75">
        <v>67.449999999983305</v>
      </c>
      <c r="Q247" s="81">
        <v>5</v>
      </c>
    </row>
    <row r="248" spans="1:17" x14ac:dyDescent="0.3">
      <c r="A248" s="75">
        <v>67.459999999983395</v>
      </c>
      <c r="B248" s="81">
        <v>5</v>
      </c>
      <c r="D248" s="75">
        <v>2.4599999999500999</v>
      </c>
      <c r="E248" s="75">
        <v>60</v>
      </c>
      <c r="F248" s="76">
        <v>5</v>
      </c>
      <c r="H248" s="80">
        <v>3.4399999999505999</v>
      </c>
      <c r="I248" s="81">
        <v>3.5</v>
      </c>
      <c r="L248" s="80">
        <v>1.383</v>
      </c>
      <c r="M248" s="81">
        <v>1.5</v>
      </c>
      <c r="P248" s="75">
        <v>67.459999999983395</v>
      </c>
      <c r="Q248" s="81">
        <v>5</v>
      </c>
    </row>
    <row r="249" spans="1:17" x14ac:dyDescent="0.3">
      <c r="A249" s="75">
        <v>67.469999999983401</v>
      </c>
      <c r="B249" s="81">
        <v>5</v>
      </c>
      <c r="D249" s="75">
        <v>2.4699999999501001</v>
      </c>
      <c r="E249" s="75">
        <v>60</v>
      </c>
      <c r="F249" s="76">
        <v>5</v>
      </c>
      <c r="H249" s="80">
        <v>3.4499999999506099</v>
      </c>
      <c r="I249" s="81">
        <v>3.5</v>
      </c>
      <c r="L249" s="80">
        <v>1.3839999999999999</v>
      </c>
      <c r="M249" s="81">
        <v>1.5</v>
      </c>
      <c r="P249" s="75">
        <v>67.469999999983401</v>
      </c>
      <c r="Q249" s="81">
        <v>5</v>
      </c>
    </row>
    <row r="250" spans="1:17" x14ac:dyDescent="0.3">
      <c r="A250" s="75">
        <v>67.479999999983406</v>
      </c>
      <c r="B250" s="81">
        <v>5</v>
      </c>
      <c r="D250" s="75">
        <v>2.4799999999500999</v>
      </c>
      <c r="E250" s="75">
        <v>60</v>
      </c>
      <c r="F250" s="76">
        <v>5</v>
      </c>
      <c r="H250" s="80">
        <v>3.4599999999505999</v>
      </c>
      <c r="I250" s="81">
        <v>3.5</v>
      </c>
      <c r="L250" s="80">
        <v>1.385</v>
      </c>
      <c r="M250" s="81">
        <v>1.5</v>
      </c>
      <c r="P250" s="75">
        <v>67.479999999983406</v>
      </c>
      <c r="Q250" s="81">
        <v>5</v>
      </c>
    </row>
    <row r="251" spans="1:17" x14ac:dyDescent="0.3">
      <c r="A251" s="75">
        <v>67.489999999983397</v>
      </c>
      <c r="B251" s="81">
        <v>5</v>
      </c>
      <c r="D251" s="75">
        <v>2.4899999999501001</v>
      </c>
      <c r="E251" s="75">
        <v>60</v>
      </c>
      <c r="F251" s="76">
        <v>5</v>
      </c>
      <c r="H251" s="80">
        <v>3.4699999999506002</v>
      </c>
      <c r="I251" s="81">
        <v>3.5</v>
      </c>
      <c r="L251" s="80">
        <v>1.3859999999999999</v>
      </c>
      <c r="M251" s="81">
        <v>1.5</v>
      </c>
      <c r="P251" s="75">
        <v>67.489999999983397</v>
      </c>
      <c r="Q251" s="81">
        <v>5</v>
      </c>
    </row>
    <row r="252" spans="1:17" x14ac:dyDescent="0.3">
      <c r="A252" s="75">
        <v>67.499999999983402</v>
      </c>
      <c r="B252" s="81">
        <v>5</v>
      </c>
      <c r="D252" s="75">
        <v>2.4999999999501101</v>
      </c>
      <c r="E252" s="75">
        <v>60</v>
      </c>
      <c r="F252" s="76">
        <v>5</v>
      </c>
      <c r="H252" s="80">
        <v>3.4799999999506102</v>
      </c>
      <c r="I252" s="81">
        <v>3.5</v>
      </c>
      <c r="L252" s="80">
        <v>1.387</v>
      </c>
      <c r="M252" s="81">
        <v>1.5</v>
      </c>
      <c r="P252" s="75">
        <v>67.499999999983402</v>
      </c>
      <c r="Q252" s="81">
        <v>5</v>
      </c>
    </row>
    <row r="253" spans="1:17" x14ac:dyDescent="0.3">
      <c r="A253" s="75">
        <v>67.509999999983407</v>
      </c>
      <c r="B253" s="81">
        <v>5</v>
      </c>
      <c r="D253" s="75">
        <v>2.5099999999501001</v>
      </c>
      <c r="E253" s="75">
        <v>60</v>
      </c>
      <c r="F253" s="76">
        <v>5</v>
      </c>
      <c r="H253" s="80">
        <v>3.4899999999506002</v>
      </c>
      <c r="I253" s="81">
        <v>3.5</v>
      </c>
      <c r="L253" s="80">
        <v>1.3879999999999999</v>
      </c>
      <c r="M253" s="81">
        <v>1.5</v>
      </c>
      <c r="P253" s="75">
        <v>67.509999999983407</v>
      </c>
      <c r="Q253" s="81">
        <v>5</v>
      </c>
    </row>
    <row r="254" spans="1:17" x14ac:dyDescent="0.3">
      <c r="A254" s="75">
        <v>67.519999999983398</v>
      </c>
      <c r="B254" s="81">
        <v>5</v>
      </c>
      <c r="D254" s="75">
        <v>2.5199999999500999</v>
      </c>
      <c r="E254" s="75">
        <v>60</v>
      </c>
      <c r="F254" s="76">
        <v>5</v>
      </c>
      <c r="H254" s="80">
        <v>3.4999999999506</v>
      </c>
      <c r="I254" s="81">
        <v>3.5</v>
      </c>
      <c r="L254" s="80">
        <v>1.389</v>
      </c>
      <c r="M254" s="81">
        <v>1.5</v>
      </c>
      <c r="P254" s="75">
        <v>67.519999999983398</v>
      </c>
      <c r="Q254" s="81">
        <v>5</v>
      </c>
    </row>
    <row r="255" spans="1:17" x14ac:dyDescent="0.3">
      <c r="A255" s="75">
        <v>67.529999999983403</v>
      </c>
      <c r="B255" s="81">
        <v>5</v>
      </c>
      <c r="D255" s="75">
        <v>2.5299999999501099</v>
      </c>
      <c r="E255" s="75">
        <v>60</v>
      </c>
      <c r="F255" s="76">
        <v>5</v>
      </c>
      <c r="H255" s="80">
        <v>3.50999999995059</v>
      </c>
      <c r="I255" s="81">
        <v>3.5</v>
      </c>
      <c r="L255" s="80">
        <v>1.39</v>
      </c>
      <c r="M255" s="81">
        <v>1.5</v>
      </c>
      <c r="P255" s="75">
        <v>67.529999999983403</v>
      </c>
      <c r="Q255" s="81">
        <v>5</v>
      </c>
    </row>
    <row r="256" spans="1:17" x14ac:dyDescent="0.3">
      <c r="A256" s="75">
        <v>67.539999999983394</v>
      </c>
      <c r="B256" s="81">
        <v>5</v>
      </c>
      <c r="D256" s="75">
        <v>2.5399999999501</v>
      </c>
      <c r="E256" s="75">
        <v>60</v>
      </c>
      <c r="F256" s="76">
        <v>5</v>
      </c>
      <c r="H256" s="80">
        <v>3.5199999999506</v>
      </c>
      <c r="I256" s="81">
        <v>3.5</v>
      </c>
      <c r="L256" s="80">
        <v>1.391</v>
      </c>
      <c r="M256" s="81">
        <v>1.5</v>
      </c>
      <c r="P256" s="75">
        <v>67.539999999983394</v>
      </c>
      <c r="Q256" s="81">
        <v>5</v>
      </c>
    </row>
    <row r="257" spans="1:17" x14ac:dyDescent="0.3">
      <c r="A257" s="75">
        <v>67.549999999983399</v>
      </c>
      <c r="B257" s="81">
        <v>5</v>
      </c>
      <c r="D257" s="75">
        <v>2.5499999999501002</v>
      </c>
      <c r="E257" s="75">
        <v>60</v>
      </c>
      <c r="F257" s="76">
        <v>5</v>
      </c>
      <c r="H257" s="80">
        <v>3.5299999999506002</v>
      </c>
      <c r="I257" s="81">
        <v>3.5</v>
      </c>
      <c r="L257" s="80">
        <v>1.3919999999999999</v>
      </c>
      <c r="M257" s="81">
        <v>1.5</v>
      </c>
      <c r="P257" s="75">
        <v>67.549999999983399</v>
      </c>
      <c r="Q257" s="81">
        <v>5</v>
      </c>
    </row>
    <row r="258" spans="1:17" x14ac:dyDescent="0.3">
      <c r="A258" s="75">
        <v>67.559999999983404</v>
      </c>
      <c r="B258" s="81">
        <v>5</v>
      </c>
      <c r="D258" s="75">
        <v>2.5599999999501901</v>
      </c>
      <c r="E258" s="75">
        <v>60</v>
      </c>
      <c r="F258" s="76">
        <v>5</v>
      </c>
      <c r="H258" s="80">
        <v>3.5399999999506901</v>
      </c>
      <c r="I258" s="81">
        <v>3.5</v>
      </c>
      <c r="L258" s="80">
        <v>1.393</v>
      </c>
      <c r="M258" s="81">
        <v>1.5</v>
      </c>
      <c r="P258" s="75">
        <v>67.559999999983404</v>
      </c>
      <c r="Q258" s="81">
        <v>5</v>
      </c>
    </row>
    <row r="259" spans="1:17" x14ac:dyDescent="0.3">
      <c r="A259" s="75">
        <v>67.569999999983395</v>
      </c>
      <c r="B259" s="81">
        <v>5</v>
      </c>
      <c r="D259" s="75">
        <v>2.5699999999502001</v>
      </c>
      <c r="E259" s="75">
        <v>60</v>
      </c>
      <c r="F259" s="76">
        <v>5</v>
      </c>
      <c r="H259" s="80">
        <v>3.5499999999507001</v>
      </c>
      <c r="I259" s="81">
        <v>3.5</v>
      </c>
      <c r="L259" s="80">
        <v>1.3939999999999999</v>
      </c>
      <c r="M259" s="81">
        <v>1.5</v>
      </c>
      <c r="P259" s="75">
        <v>67.569999999983395</v>
      </c>
      <c r="Q259" s="81">
        <v>5</v>
      </c>
    </row>
    <row r="260" spans="1:17" x14ac:dyDescent="0.3">
      <c r="A260" s="75">
        <v>67.5799999999834</v>
      </c>
      <c r="B260" s="81">
        <v>5</v>
      </c>
      <c r="D260" s="75">
        <v>2.5799999999501999</v>
      </c>
      <c r="E260" s="75">
        <v>60</v>
      </c>
      <c r="F260" s="76">
        <v>5</v>
      </c>
      <c r="H260" s="80">
        <v>3.5599999999506999</v>
      </c>
      <c r="I260" s="81">
        <v>3.5</v>
      </c>
      <c r="L260" s="80">
        <v>1.395</v>
      </c>
      <c r="M260" s="81">
        <v>1.5</v>
      </c>
      <c r="P260" s="75">
        <v>67.5799999999834</v>
      </c>
      <c r="Q260" s="81">
        <v>5</v>
      </c>
    </row>
    <row r="261" spans="1:17" x14ac:dyDescent="0.3">
      <c r="A261" s="75">
        <v>67.589999999983405</v>
      </c>
      <c r="B261" s="81">
        <v>5</v>
      </c>
      <c r="D261" s="75">
        <v>2.5899999999501899</v>
      </c>
      <c r="E261" s="75">
        <v>60</v>
      </c>
      <c r="F261" s="76">
        <v>5</v>
      </c>
      <c r="H261" s="80">
        <v>3.5699999999507002</v>
      </c>
      <c r="I261" s="81">
        <v>3.5</v>
      </c>
      <c r="L261" s="80">
        <v>1.3959999999999999</v>
      </c>
      <c r="M261" s="81">
        <v>1.5</v>
      </c>
      <c r="P261" s="75">
        <v>67.589999999983405</v>
      </c>
      <c r="Q261" s="81">
        <v>5</v>
      </c>
    </row>
    <row r="262" spans="1:17" x14ac:dyDescent="0.3">
      <c r="A262" s="75">
        <v>67.599999999983396</v>
      </c>
      <c r="B262" s="81">
        <v>5</v>
      </c>
      <c r="D262" s="75">
        <v>2.5999999999501999</v>
      </c>
      <c r="E262" s="75">
        <v>60</v>
      </c>
      <c r="F262" s="76">
        <v>5</v>
      </c>
      <c r="H262" s="80">
        <v>3.5799999999507</v>
      </c>
      <c r="I262" s="81">
        <v>3.5</v>
      </c>
      <c r="L262" s="80">
        <v>1.397</v>
      </c>
      <c r="M262" s="81">
        <v>1.5</v>
      </c>
      <c r="P262" s="75">
        <v>67.599999999983396</v>
      </c>
      <c r="Q262" s="81">
        <v>5</v>
      </c>
    </row>
    <row r="263" spans="1:17" x14ac:dyDescent="0.3">
      <c r="A263" s="75">
        <v>67.609999999983401</v>
      </c>
      <c r="B263" s="81">
        <v>5</v>
      </c>
      <c r="D263" s="75">
        <v>2.6099999999502002</v>
      </c>
      <c r="E263" s="75">
        <v>60</v>
      </c>
      <c r="F263" s="76">
        <v>5</v>
      </c>
      <c r="H263" s="80">
        <v>3.58999999995071</v>
      </c>
      <c r="I263" s="81">
        <v>3.5</v>
      </c>
      <c r="L263" s="80">
        <v>1.3979999999999999</v>
      </c>
      <c r="M263" s="81">
        <v>1.5</v>
      </c>
      <c r="P263" s="75">
        <v>67.609999999983401</v>
      </c>
      <c r="Q263" s="81">
        <v>5</v>
      </c>
    </row>
    <row r="264" spans="1:17" x14ac:dyDescent="0.3">
      <c r="A264" s="75">
        <v>67.619999999983406</v>
      </c>
      <c r="B264" s="81">
        <v>5</v>
      </c>
      <c r="D264" s="75">
        <v>2.6199999999501999</v>
      </c>
      <c r="E264" s="75">
        <v>60</v>
      </c>
      <c r="F264" s="76">
        <v>5</v>
      </c>
      <c r="H264" s="80">
        <v>3.5999999999507</v>
      </c>
      <c r="I264" s="81">
        <v>3.5</v>
      </c>
      <c r="L264" s="80">
        <v>1.399</v>
      </c>
      <c r="M264" s="81">
        <v>1.5</v>
      </c>
      <c r="P264" s="75">
        <v>67.619999999983406</v>
      </c>
      <c r="Q264" s="81">
        <v>5</v>
      </c>
    </row>
    <row r="265" spans="1:17" x14ac:dyDescent="0.3">
      <c r="A265" s="75">
        <v>67.629999999983397</v>
      </c>
      <c r="B265" s="81">
        <v>5</v>
      </c>
      <c r="D265" s="75">
        <v>2.6299999999502002</v>
      </c>
      <c r="E265" s="75">
        <v>60</v>
      </c>
      <c r="F265" s="76">
        <v>5</v>
      </c>
      <c r="H265" s="80">
        <v>3.6099999999507002</v>
      </c>
      <c r="I265" s="81">
        <v>3.5</v>
      </c>
      <c r="L265" s="80">
        <v>1.4</v>
      </c>
      <c r="M265" s="81">
        <v>1.5</v>
      </c>
      <c r="P265" s="75">
        <v>67.629999999983397</v>
      </c>
      <c r="Q265" s="81">
        <v>5</v>
      </c>
    </row>
    <row r="266" spans="1:17" x14ac:dyDescent="0.3">
      <c r="A266" s="75">
        <v>67.639999999983402</v>
      </c>
      <c r="B266" s="81">
        <v>5</v>
      </c>
      <c r="D266" s="75">
        <v>2.6399999999502102</v>
      </c>
      <c r="E266" s="75">
        <v>60</v>
      </c>
      <c r="F266" s="76">
        <v>5</v>
      </c>
      <c r="H266" s="80">
        <v>3.6199999999507102</v>
      </c>
      <c r="I266" s="81">
        <v>3.5</v>
      </c>
      <c r="L266" s="80">
        <v>1.401</v>
      </c>
      <c r="M266" s="81">
        <v>1.5</v>
      </c>
      <c r="P266" s="75">
        <v>67.639999999983402</v>
      </c>
      <c r="Q266" s="81">
        <v>5</v>
      </c>
    </row>
    <row r="267" spans="1:17" x14ac:dyDescent="0.3">
      <c r="A267" s="75">
        <v>67.649999999983507</v>
      </c>
      <c r="B267" s="81">
        <v>5</v>
      </c>
      <c r="D267" s="75">
        <v>2.6499999999502002</v>
      </c>
      <c r="E267" s="75">
        <v>60</v>
      </c>
      <c r="F267" s="76">
        <v>5</v>
      </c>
      <c r="H267" s="80">
        <v>3.6299999999507002</v>
      </c>
      <c r="I267" s="81">
        <v>3.5</v>
      </c>
      <c r="L267" s="80">
        <v>1.4019999999999999</v>
      </c>
      <c r="M267" s="81">
        <v>1.5</v>
      </c>
      <c r="P267" s="75">
        <v>67.649999999983507</v>
      </c>
      <c r="Q267" s="81">
        <v>5</v>
      </c>
    </row>
    <row r="268" spans="1:17" x14ac:dyDescent="0.3">
      <c r="A268" s="75">
        <v>67.659999999983498</v>
      </c>
      <c r="B268" s="81">
        <v>5</v>
      </c>
      <c r="D268" s="75">
        <v>2.6599999999502</v>
      </c>
      <c r="E268" s="75">
        <v>60</v>
      </c>
      <c r="F268" s="76">
        <v>5</v>
      </c>
      <c r="H268" s="80">
        <v>3.6399999999507</v>
      </c>
      <c r="I268" s="81">
        <v>3.5</v>
      </c>
      <c r="L268" s="80">
        <v>1.403</v>
      </c>
      <c r="M268" s="81">
        <v>1.5</v>
      </c>
      <c r="P268" s="75">
        <v>67.659999999983498</v>
      </c>
      <c r="Q268" s="81">
        <v>5</v>
      </c>
    </row>
    <row r="269" spans="1:17" x14ac:dyDescent="0.3">
      <c r="A269" s="75">
        <v>67.669999999983503</v>
      </c>
      <c r="B269" s="81">
        <v>5</v>
      </c>
      <c r="D269" s="75">
        <v>2.66999999995021</v>
      </c>
      <c r="E269" s="75">
        <v>60</v>
      </c>
      <c r="F269" s="76">
        <v>5</v>
      </c>
      <c r="H269" s="80">
        <v>3.64999999995069</v>
      </c>
      <c r="I269" s="81">
        <v>3.5</v>
      </c>
      <c r="L269" s="80">
        <v>1.4039999999999999</v>
      </c>
      <c r="M269" s="81">
        <v>1.5</v>
      </c>
      <c r="P269" s="75">
        <v>67.669999999983503</v>
      </c>
      <c r="Q269" s="81">
        <v>5</v>
      </c>
    </row>
    <row r="270" spans="1:17" x14ac:dyDescent="0.3">
      <c r="A270" s="75">
        <v>67.679999999983494</v>
      </c>
      <c r="B270" s="81">
        <v>5</v>
      </c>
      <c r="D270" s="75">
        <v>2.6799999999502</v>
      </c>
      <c r="E270" s="75">
        <v>60</v>
      </c>
      <c r="F270" s="76">
        <v>5</v>
      </c>
      <c r="H270" s="80">
        <v>3.6599999999507</v>
      </c>
      <c r="I270" s="81">
        <v>3.5</v>
      </c>
      <c r="L270" s="80">
        <v>1.405</v>
      </c>
      <c r="M270" s="81">
        <v>1.5</v>
      </c>
      <c r="P270" s="75">
        <v>67.679999999983494</v>
      </c>
      <c r="Q270" s="81">
        <v>5</v>
      </c>
    </row>
    <row r="271" spans="1:17" x14ac:dyDescent="0.3">
      <c r="A271" s="75">
        <v>67.689999999983499</v>
      </c>
      <c r="B271" s="81">
        <v>5</v>
      </c>
      <c r="D271" s="75">
        <v>2.6899999999501998</v>
      </c>
      <c r="E271" s="75">
        <v>60</v>
      </c>
      <c r="F271" s="76">
        <v>5</v>
      </c>
      <c r="H271" s="80">
        <v>3.6699999999506998</v>
      </c>
      <c r="I271" s="81">
        <v>3.5</v>
      </c>
      <c r="L271" s="80">
        <v>1.4059999999999999</v>
      </c>
      <c r="M271" s="81">
        <v>1.5</v>
      </c>
      <c r="P271" s="75">
        <v>67.689999999983499</v>
      </c>
      <c r="Q271" s="81">
        <v>5</v>
      </c>
    </row>
    <row r="272" spans="1:17" x14ac:dyDescent="0.3">
      <c r="A272" s="75">
        <v>67.699999999983504</v>
      </c>
      <c r="B272" s="81">
        <v>5</v>
      </c>
      <c r="D272" s="75">
        <v>2.6999999999501898</v>
      </c>
      <c r="E272" s="75">
        <v>60</v>
      </c>
      <c r="F272" s="76">
        <v>5</v>
      </c>
      <c r="H272" s="80">
        <v>3.6799999999507</v>
      </c>
      <c r="I272" s="81">
        <v>3.5</v>
      </c>
      <c r="L272" s="80">
        <v>1.407</v>
      </c>
      <c r="M272" s="81">
        <v>1.5</v>
      </c>
      <c r="P272" s="75">
        <v>67.699999999983504</v>
      </c>
      <c r="Q272" s="81">
        <v>5</v>
      </c>
    </row>
    <row r="273" spans="1:17" x14ac:dyDescent="0.3">
      <c r="A273" s="75">
        <v>67.709999999983495</v>
      </c>
      <c r="B273" s="81">
        <v>5</v>
      </c>
      <c r="D273" s="75">
        <v>2.7099999999501998</v>
      </c>
      <c r="E273" s="75">
        <v>60</v>
      </c>
      <c r="F273" s="76">
        <v>5</v>
      </c>
      <c r="H273" s="80">
        <v>3.6899999999506998</v>
      </c>
      <c r="I273" s="81">
        <v>3.5</v>
      </c>
      <c r="L273" s="80">
        <v>1.4079999999999999</v>
      </c>
      <c r="M273" s="81">
        <v>1.5</v>
      </c>
      <c r="P273" s="75">
        <v>67.709999999983495</v>
      </c>
      <c r="Q273" s="81">
        <v>5</v>
      </c>
    </row>
    <row r="274" spans="1:17" x14ac:dyDescent="0.3">
      <c r="A274" s="75">
        <v>67.7199999999835</v>
      </c>
      <c r="B274" s="81">
        <v>5</v>
      </c>
      <c r="D274" s="75">
        <v>2.7199999999502</v>
      </c>
      <c r="E274" s="75">
        <v>60</v>
      </c>
      <c r="F274" s="76">
        <v>5</v>
      </c>
      <c r="H274" s="80">
        <v>3.6999999999507098</v>
      </c>
      <c r="I274" s="73">
        <v>3.75</v>
      </c>
      <c r="L274" s="80">
        <v>1.409</v>
      </c>
      <c r="M274" s="81">
        <v>1.5</v>
      </c>
      <c r="P274" s="75">
        <v>67.7199999999835</v>
      </c>
      <c r="Q274" s="81">
        <v>5</v>
      </c>
    </row>
    <row r="275" spans="1:17" x14ac:dyDescent="0.3">
      <c r="A275" s="75">
        <v>67.729999999983505</v>
      </c>
      <c r="B275" s="81">
        <v>5</v>
      </c>
      <c r="D275" s="75">
        <v>2.72999999995019</v>
      </c>
      <c r="E275" s="75">
        <v>60</v>
      </c>
      <c r="F275" s="76">
        <v>5</v>
      </c>
      <c r="H275" s="80">
        <v>3.7099999999506998</v>
      </c>
      <c r="I275" s="73">
        <v>3.75</v>
      </c>
      <c r="L275" s="80">
        <v>1.41</v>
      </c>
      <c r="M275" s="81">
        <v>1.5</v>
      </c>
      <c r="P275" s="75">
        <v>67.729999999983505</v>
      </c>
      <c r="Q275" s="81">
        <v>5</v>
      </c>
    </row>
    <row r="276" spans="1:17" x14ac:dyDescent="0.3">
      <c r="A276" s="75">
        <v>67.739999999983496</v>
      </c>
      <c r="B276" s="81">
        <v>5</v>
      </c>
      <c r="D276" s="75">
        <v>2.7399999999502</v>
      </c>
      <c r="E276" s="75">
        <v>60</v>
      </c>
      <c r="F276" s="76">
        <v>5</v>
      </c>
      <c r="H276" s="80">
        <v>3.7199999999507001</v>
      </c>
      <c r="I276" s="73">
        <v>3.75</v>
      </c>
      <c r="L276" s="80">
        <v>1.411</v>
      </c>
      <c r="M276" s="81">
        <v>1.5</v>
      </c>
      <c r="P276" s="75">
        <v>67.739999999983496</v>
      </c>
      <c r="Q276" s="81">
        <v>5</v>
      </c>
    </row>
    <row r="277" spans="1:17" x14ac:dyDescent="0.3">
      <c r="A277" s="75">
        <v>67.749999999983501</v>
      </c>
      <c r="B277" s="81">
        <v>5</v>
      </c>
      <c r="D277" s="75">
        <v>2.7499999999502101</v>
      </c>
      <c r="E277" s="75">
        <v>60</v>
      </c>
      <c r="F277" s="76">
        <v>5</v>
      </c>
      <c r="H277" s="80">
        <v>3.7299999999507101</v>
      </c>
      <c r="I277" s="73">
        <v>3.75</v>
      </c>
      <c r="L277" s="80">
        <v>1.4119999999999999</v>
      </c>
      <c r="M277" s="81">
        <v>1.5</v>
      </c>
      <c r="P277" s="75">
        <v>67.749999999983501</v>
      </c>
      <c r="Q277" s="81">
        <v>5</v>
      </c>
    </row>
    <row r="278" spans="1:17" x14ac:dyDescent="0.3">
      <c r="A278" s="75">
        <v>67.759999999983506</v>
      </c>
      <c r="B278" s="81">
        <v>5</v>
      </c>
      <c r="D278" s="75">
        <v>2.7599999999503</v>
      </c>
      <c r="E278" s="75">
        <v>60</v>
      </c>
      <c r="F278" s="76">
        <v>5</v>
      </c>
      <c r="H278" s="80">
        <v>3.7399999999508</v>
      </c>
      <c r="I278" s="73">
        <v>3.75</v>
      </c>
      <c r="L278" s="80">
        <v>1.413</v>
      </c>
      <c r="M278" s="81">
        <v>1.5</v>
      </c>
      <c r="P278" s="75">
        <v>67.759999999983506</v>
      </c>
      <c r="Q278" s="81">
        <v>5</v>
      </c>
    </row>
    <row r="279" spans="1:17" x14ac:dyDescent="0.3">
      <c r="A279" s="75">
        <v>67.769999999983497</v>
      </c>
      <c r="B279" s="81">
        <v>5</v>
      </c>
      <c r="D279" s="75">
        <v>2.7699999999503002</v>
      </c>
      <c r="E279" s="75">
        <v>60</v>
      </c>
      <c r="F279" s="76">
        <v>5</v>
      </c>
      <c r="H279" s="80">
        <v>3.7499999999507998</v>
      </c>
      <c r="I279" s="73">
        <v>3.75</v>
      </c>
      <c r="L279" s="80">
        <v>1.4139999999999999</v>
      </c>
      <c r="M279" s="81">
        <v>1.5</v>
      </c>
      <c r="P279" s="75">
        <v>67.769999999983497</v>
      </c>
      <c r="Q279" s="81">
        <v>5</v>
      </c>
    </row>
    <row r="280" spans="1:17" x14ac:dyDescent="0.3">
      <c r="A280" s="75">
        <v>67.779999999983502</v>
      </c>
      <c r="B280" s="81">
        <v>5</v>
      </c>
      <c r="D280" s="75">
        <v>2.7799999999503102</v>
      </c>
      <c r="E280" s="75">
        <v>60</v>
      </c>
      <c r="F280" s="76">
        <v>5</v>
      </c>
      <c r="H280" s="80">
        <v>3.7599999999507898</v>
      </c>
      <c r="I280" s="73">
        <v>3.75</v>
      </c>
      <c r="L280" s="80">
        <v>1.415</v>
      </c>
      <c r="M280" s="81">
        <v>1.5</v>
      </c>
      <c r="P280" s="75">
        <v>67.779999999983502</v>
      </c>
      <c r="Q280" s="81">
        <v>5</v>
      </c>
    </row>
    <row r="281" spans="1:17" x14ac:dyDescent="0.3">
      <c r="A281" s="75">
        <v>67.789999999983493</v>
      </c>
      <c r="B281" s="81">
        <v>5</v>
      </c>
      <c r="D281" s="75">
        <v>2.7899999999502998</v>
      </c>
      <c r="E281" s="75">
        <v>60</v>
      </c>
      <c r="F281" s="76">
        <v>5</v>
      </c>
      <c r="H281" s="80">
        <v>3.7699999999507998</v>
      </c>
      <c r="I281" s="73">
        <v>3.75</v>
      </c>
      <c r="L281" s="80">
        <v>1.4159999999999999</v>
      </c>
      <c r="M281" s="81">
        <v>1.5</v>
      </c>
      <c r="P281" s="75">
        <v>67.789999999983493</v>
      </c>
      <c r="Q281" s="81">
        <v>5</v>
      </c>
    </row>
    <row r="282" spans="1:17" x14ac:dyDescent="0.3">
      <c r="A282" s="75">
        <v>67.799999999983498</v>
      </c>
      <c r="B282" s="81">
        <v>5</v>
      </c>
      <c r="D282" s="75">
        <v>2.7999999999503</v>
      </c>
      <c r="E282" s="75">
        <v>60</v>
      </c>
      <c r="F282" s="76">
        <v>5</v>
      </c>
      <c r="H282" s="80">
        <v>3.7799999999508</v>
      </c>
      <c r="I282" s="73">
        <v>3.75</v>
      </c>
      <c r="L282" s="80">
        <v>1.417</v>
      </c>
      <c r="M282" s="81">
        <v>1.5</v>
      </c>
      <c r="P282" s="75">
        <v>67.799999999983498</v>
      </c>
      <c r="Q282" s="81">
        <v>5</v>
      </c>
    </row>
    <row r="283" spans="1:17" x14ac:dyDescent="0.3">
      <c r="A283" s="75">
        <v>67.809999999983503</v>
      </c>
      <c r="B283" s="81">
        <v>5</v>
      </c>
      <c r="D283" s="75">
        <v>2.80999999995031</v>
      </c>
      <c r="E283" s="75">
        <v>60</v>
      </c>
      <c r="F283" s="76">
        <v>5</v>
      </c>
      <c r="H283" s="80">
        <v>3.7899999999507901</v>
      </c>
      <c r="I283" s="73">
        <v>3.75</v>
      </c>
      <c r="L283" s="80">
        <v>1.4179999999999999</v>
      </c>
      <c r="M283" s="81">
        <v>1.5</v>
      </c>
      <c r="P283" s="75">
        <v>67.809999999983503</v>
      </c>
      <c r="Q283" s="81">
        <v>5</v>
      </c>
    </row>
    <row r="284" spans="1:17" x14ac:dyDescent="0.3">
      <c r="A284" s="75">
        <v>67.819999999983494</v>
      </c>
      <c r="B284" s="81">
        <v>5</v>
      </c>
      <c r="D284" s="75">
        <v>2.8199999999503</v>
      </c>
      <c r="E284" s="75">
        <v>60</v>
      </c>
      <c r="F284" s="76">
        <v>5</v>
      </c>
      <c r="H284" s="80">
        <v>3.7999999999508001</v>
      </c>
      <c r="I284" s="73">
        <v>3.75</v>
      </c>
      <c r="L284" s="80">
        <v>1.419</v>
      </c>
      <c r="M284" s="81">
        <v>1.5</v>
      </c>
      <c r="P284" s="75">
        <v>67.819999999983494</v>
      </c>
      <c r="Q284" s="81">
        <v>5</v>
      </c>
    </row>
    <row r="285" spans="1:17" x14ac:dyDescent="0.3">
      <c r="A285" s="75">
        <v>67.829999999983499</v>
      </c>
      <c r="B285" s="81">
        <v>5</v>
      </c>
      <c r="D285" s="75">
        <v>2.8299999999502998</v>
      </c>
      <c r="E285" s="75">
        <v>60</v>
      </c>
      <c r="F285" s="76">
        <v>5</v>
      </c>
      <c r="H285" s="80">
        <v>3.8099999999507999</v>
      </c>
      <c r="I285" s="73">
        <v>3.75</v>
      </c>
      <c r="L285" s="80">
        <v>1.42</v>
      </c>
      <c r="M285" s="81">
        <v>1.5</v>
      </c>
      <c r="P285" s="75">
        <v>67.829999999983499</v>
      </c>
      <c r="Q285" s="81">
        <v>5</v>
      </c>
    </row>
    <row r="286" spans="1:17" x14ac:dyDescent="0.3">
      <c r="A286" s="75">
        <v>67.839999999983505</v>
      </c>
      <c r="B286" s="81">
        <v>5</v>
      </c>
      <c r="D286" s="75">
        <v>2.8399999999502898</v>
      </c>
      <c r="E286" s="75">
        <v>60</v>
      </c>
      <c r="F286" s="76">
        <v>5</v>
      </c>
      <c r="H286" s="80">
        <v>3.8199999999508001</v>
      </c>
      <c r="I286" s="73">
        <v>3.75</v>
      </c>
      <c r="L286" s="80">
        <v>1.421</v>
      </c>
      <c r="M286" s="81">
        <v>1.5</v>
      </c>
      <c r="P286" s="75">
        <v>67.839999999983505</v>
      </c>
      <c r="Q286" s="81">
        <v>5</v>
      </c>
    </row>
    <row r="287" spans="1:17" x14ac:dyDescent="0.3">
      <c r="A287" s="75">
        <v>67.849999999983595</v>
      </c>
      <c r="B287" s="81">
        <v>5</v>
      </c>
      <c r="D287" s="75">
        <v>2.8499999999502998</v>
      </c>
      <c r="E287" s="75">
        <v>60</v>
      </c>
      <c r="F287" s="76">
        <v>5</v>
      </c>
      <c r="H287" s="80">
        <v>3.8299999999507999</v>
      </c>
      <c r="I287" s="73">
        <v>3.75</v>
      </c>
      <c r="L287" s="80">
        <v>1.4219999999999999</v>
      </c>
      <c r="M287" s="81">
        <v>1.5</v>
      </c>
      <c r="P287" s="75">
        <v>67.849999999983595</v>
      </c>
      <c r="Q287" s="81">
        <v>5</v>
      </c>
    </row>
    <row r="288" spans="1:17" x14ac:dyDescent="0.3">
      <c r="A288" s="75">
        <v>67.8599999999836</v>
      </c>
      <c r="B288" s="81">
        <v>5</v>
      </c>
      <c r="D288" s="75">
        <v>2.8599999999503001</v>
      </c>
      <c r="E288" s="75">
        <v>60</v>
      </c>
      <c r="F288" s="76">
        <v>5</v>
      </c>
      <c r="H288" s="80">
        <v>3.8399999999508099</v>
      </c>
      <c r="I288" s="73">
        <v>3.75</v>
      </c>
      <c r="L288" s="80">
        <v>1.423</v>
      </c>
      <c r="M288" s="81">
        <v>1.5</v>
      </c>
      <c r="P288" s="75">
        <v>67.8599999999836</v>
      </c>
      <c r="Q288" s="81">
        <v>5</v>
      </c>
    </row>
    <row r="289" spans="1:17" x14ac:dyDescent="0.3">
      <c r="A289" s="75">
        <v>67.869999999983605</v>
      </c>
      <c r="B289" s="81">
        <v>5</v>
      </c>
      <c r="D289" s="75">
        <v>2.8699999999502901</v>
      </c>
      <c r="E289" s="75">
        <v>60</v>
      </c>
      <c r="F289" s="76">
        <v>5</v>
      </c>
      <c r="H289" s="80">
        <v>3.8499999999507999</v>
      </c>
      <c r="I289" s="73">
        <v>3.75</v>
      </c>
      <c r="L289" s="80">
        <v>1.4239999999999999</v>
      </c>
      <c r="M289" s="81">
        <v>1.5</v>
      </c>
      <c r="P289" s="75">
        <v>67.869999999983605</v>
      </c>
      <c r="Q289" s="81">
        <v>5</v>
      </c>
    </row>
    <row r="290" spans="1:17" x14ac:dyDescent="0.3">
      <c r="A290" s="75">
        <v>67.879999999983596</v>
      </c>
      <c r="B290" s="81">
        <v>5</v>
      </c>
      <c r="D290" s="75">
        <v>2.8799999999503001</v>
      </c>
      <c r="E290" s="75">
        <v>60</v>
      </c>
      <c r="F290" s="76">
        <v>5</v>
      </c>
      <c r="H290" s="80">
        <v>3.8599999999508001</v>
      </c>
      <c r="I290" s="81">
        <v>4</v>
      </c>
      <c r="L290" s="80">
        <v>1.425</v>
      </c>
      <c r="M290" s="81">
        <v>1.5</v>
      </c>
      <c r="P290" s="75">
        <v>67.879999999983596</v>
      </c>
      <c r="Q290" s="81">
        <v>5</v>
      </c>
    </row>
    <row r="291" spans="1:17" x14ac:dyDescent="0.3">
      <c r="A291" s="75">
        <v>67.889999999983601</v>
      </c>
      <c r="B291" s="81">
        <v>5</v>
      </c>
      <c r="D291" s="75">
        <v>2.8899999999503101</v>
      </c>
      <c r="E291" s="75">
        <v>60</v>
      </c>
      <c r="F291" s="76">
        <v>5</v>
      </c>
      <c r="H291" s="80">
        <v>3.8699999999508101</v>
      </c>
      <c r="I291" s="81">
        <v>4</v>
      </c>
      <c r="L291" s="80">
        <v>1.4259999999999999</v>
      </c>
      <c r="M291" s="81">
        <v>1.5</v>
      </c>
      <c r="P291" s="75">
        <v>67.889999999983601</v>
      </c>
      <c r="Q291" s="81">
        <v>5</v>
      </c>
    </row>
    <row r="292" spans="1:17" x14ac:dyDescent="0.3">
      <c r="A292" s="75">
        <v>67.899999999983606</v>
      </c>
      <c r="B292" s="81">
        <v>5</v>
      </c>
      <c r="D292" s="75">
        <v>2.8899999999503101</v>
      </c>
      <c r="E292" s="75">
        <v>60</v>
      </c>
      <c r="F292" s="76">
        <v>5</v>
      </c>
      <c r="H292" s="80">
        <v>3.8799999999508001</v>
      </c>
      <c r="I292" s="81">
        <v>4</v>
      </c>
      <c r="L292" s="80">
        <v>1.427</v>
      </c>
      <c r="M292" s="81">
        <v>1.5</v>
      </c>
      <c r="P292" s="75">
        <v>67.899999999983606</v>
      </c>
      <c r="Q292" s="81">
        <v>5</v>
      </c>
    </row>
    <row r="293" spans="1:17" x14ac:dyDescent="0.3">
      <c r="A293" s="75">
        <v>67.909999999983597</v>
      </c>
      <c r="B293" s="81">
        <v>5</v>
      </c>
      <c r="D293" s="75">
        <v>2.8999999999503001</v>
      </c>
      <c r="E293" s="75">
        <v>60</v>
      </c>
      <c r="F293" s="76">
        <v>5</v>
      </c>
      <c r="H293" s="80">
        <v>3.8899999999507999</v>
      </c>
      <c r="I293" s="81">
        <v>4</v>
      </c>
      <c r="L293" s="80">
        <v>1.4279999999999999</v>
      </c>
      <c r="M293" s="81">
        <v>1.5</v>
      </c>
      <c r="P293" s="75">
        <v>67.909999999983597</v>
      </c>
      <c r="Q293" s="81">
        <v>5</v>
      </c>
    </row>
    <row r="294" spans="1:17" x14ac:dyDescent="0.3">
      <c r="A294" s="75">
        <v>67.919999999983602</v>
      </c>
      <c r="B294" s="81">
        <v>5</v>
      </c>
      <c r="D294" s="75">
        <v>2.8899999999503101</v>
      </c>
      <c r="E294" s="75">
        <v>60</v>
      </c>
      <c r="F294" s="76">
        <v>5</v>
      </c>
      <c r="H294" s="80">
        <v>3.8999999999507899</v>
      </c>
      <c r="I294" s="81">
        <v>4</v>
      </c>
      <c r="L294" s="80">
        <v>1.429</v>
      </c>
      <c r="M294" s="81">
        <v>1.5</v>
      </c>
      <c r="P294" s="75">
        <v>67.919999999983602</v>
      </c>
      <c r="Q294" s="81">
        <v>5</v>
      </c>
    </row>
    <row r="295" spans="1:17" x14ac:dyDescent="0.3">
      <c r="A295" s="75">
        <v>67.929999999983593</v>
      </c>
      <c r="B295" s="81">
        <v>5</v>
      </c>
      <c r="D295" s="75">
        <v>2.9099999999502999</v>
      </c>
      <c r="E295" s="75">
        <v>60</v>
      </c>
      <c r="F295" s="76">
        <v>5</v>
      </c>
      <c r="H295" s="80">
        <v>3.9099999999507999</v>
      </c>
      <c r="I295" s="81">
        <v>4</v>
      </c>
      <c r="L295" s="80">
        <v>1.43</v>
      </c>
      <c r="M295" s="81">
        <v>1.5</v>
      </c>
      <c r="P295" s="75">
        <v>67.929999999983593</v>
      </c>
      <c r="Q295" s="81">
        <v>5</v>
      </c>
    </row>
    <row r="296" spans="1:17" x14ac:dyDescent="0.3">
      <c r="A296" s="75">
        <v>67.939999999983598</v>
      </c>
      <c r="B296" s="81">
        <v>5</v>
      </c>
      <c r="D296" s="75">
        <v>2.9199999999503099</v>
      </c>
      <c r="E296" s="75">
        <v>60</v>
      </c>
      <c r="F296" s="76">
        <v>5</v>
      </c>
      <c r="H296" s="80">
        <v>3.9199999999508002</v>
      </c>
      <c r="I296" s="81">
        <v>4</v>
      </c>
      <c r="L296" s="80">
        <v>1.431</v>
      </c>
      <c r="M296" s="81">
        <v>1.5</v>
      </c>
      <c r="P296" s="75">
        <v>67.939999999983598</v>
      </c>
      <c r="Q296" s="81">
        <v>5</v>
      </c>
    </row>
    <row r="297" spans="1:17" x14ac:dyDescent="0.3">
      <c r="A297" s="75">
        <v>67.949999999983604</v>
      </c>
      <c r="B297" s="81">
        <v>5</v>
      </c>
      <c r="D297" s="75">
        <v>2.9299999999502999</v>
      </c>
      <c r="E297" s="75">
        <v>60</v>
      </c>
      <c r="F297" s="76">
        <v>5</v>
      </c>
      <c r="H297" s="80">
        <v>3.9299999999508901</v>
      </c>
      <c r="I297" s="81">
        <v>4</v>
      </c>
      <c r="L297" s="80">
        <v>1.4319999999999999</v>
      </c>
      <c r="M297" s="81">
        <v>1.5</v>
      </c>
      <c r="P297" s="75">
        <v>67.949999999983604</v>
      </c>
      <c r="Q297" s="81">
        <v>5</v>
      </c>
    </row>
    <row r="298" spans="1:17" x14ac:dyDescent="0.3">
      <c r="A298" s="75">
        <v>67.959999999983594</v>
      </c>
      <c r="B298" s="81">
        <v>5</v>
      </c>
      <c r="D298" s="75">
        <v>2.9399999999503001</v>
      </c>
      <c r="E298" s="75">
        <v>60</v>
      </c>
      <c r="F298" s="76">
        <v>5</v>
      </c>
      <c r="H298" s="80">
        <v>3.9399999999509001</v>
      </c>
      <c r="I298" s="81">
        <v>4</v>
      </c>
      <c r="L298" s="80">
        <v>1.4330000000000001</v>
      </c>
      <c r="M298" s="81">
        <v>1.5</v>
      </c>
      <c r="P298" s="75">
        <v>67.959999999983594</v>
      </c>
      <c r="Q298" s="81">
        <v>5</v>
      </c>
    </row>
    <row r="299" spans="1:17" x14ac:dyDescent="0.3">
      <c r="A299" s="75">
        <v>67.9699999999836</v>
      </c>
      <c r="B299" s="81">
        <v>5</v>
      </c>
      <c r="D299" s="75">
        <v>2.9499999999504101</v>
      </c>
      <c r="E299" s="75">
        <v>60</v>
      </c>
      <c r="F299" s="76">
        <v>5</v>
      </c>
      <c r="H299" s="80">
        <v>3.9499999999508999</v>
      </c>
      <c r="I299" s="81">
        <v>4</v>
      </c>
      <c r="L299" s="80">
        <v>1.4339999999999999</v>
      </c>
      <c r="M299" s="81">
        <v>1.5</v>
      </c>
      <c r="P299" s="75">
        <v>67.9699999999836</v>
      </c>
      <c r="Q299" s="81">
        <v>5</v>
      </c>
    </row>
    <row r="300" spans="1:17" x14ac:dyDescent="0.3">
      <c r="A300" s="75">
        <v>67.979999999983605</v>
      </c>
      <c r="B300" s="81">
        <v>5</v>
      </c>
      <c r="D300" s="75">
        <v>2.9599999999504001</v>
      </c>
      <c r="E300" s="75">
        <v>60</v>
      </c>
      <c r="F300" s="76">
        <v>5</v>
      </c>
      <c r="H300" s="80">
        <v>3.9599999999509001</v>
      </c>
      <c r="I300" s="81">
        <v>4</v>
      </c>
      <c r="L300" s="80">
        <v>1.4350000000000001</v>
      </c>
      <c r="M300" s="81">
        <v>1.5</v>
      </c>
      <c r="P300" s="75">
        <v>67.979999999983605</v>
      </c>
      <c r="Q300" s="81">
        <v>5</v>
      </c>
    </row>
    <row r="301" spans="1:17" x14ac:dyDescent="0.3">
      <c r="A301" s="75">
        <v>67.989999999983596</v>
      </c>
      <c r="B301" s="81">
        <v>5</v>
      </c>
      <c r="D301" s="75">
        <v>2.9699999999503999</v>
      </c>
      <c r="E301" s="75">
        <v>60</v>
      </c>
      <c r="F301" s="76">
        <v>5</v>
      </c>
      <c r="H301" s="80">
        <v>3.9699999999508999</v>
      </c>
      <c r="I301" s="81">
        <v>4</v>
      </c>
      <c r="L301" s="80">
        <v>1.4359999999999999</v>
      </c>
      <c r="M301" s="81">
        <v>1.5</v>
      </c>
      <c r="P301" s="75">
        <v>67.989999999983596</v>
      </c>
      <c r="Q301" s="81">
        <v>5</v>
      </c>
    </row>
    <row r="302" spans="1:17" x14ac:dyDescent="0.3">
      <c r="A302" s="75">
        <v>67.999999999983601</v>
      </c>
      <c r="B302" s="81">
        <v>5</v>
      </c>
      <c r="D302" s="75">
        <v>2.9799999999503899</v>
      </c>
      <c r="E302" s="75">
        <v>60</v>
      </c>
      <c r="F302" s="76">
        <v>5</v>
      </c>
      <c r="H302" s="80">
        <v>3.9799999999509099</v>
      </c>
      <c r="I302" s="81">
        <v>4</v>
      </c>
      <c r="L302" s="80">
        <v>1.4370000000000001</v>
      </c>
      <c r="M302" s="81">
        <v>1.5</v>
      </c>
      <c r="P302" s="75">
        <v>67.999999999983601</v>
      </c>
      <c r="Q302" s="81">
        <v>5</v>
      </c>
    </row>
    <row r="303" spans="1:17" x14ac:dyDescent="0.3">
      <c r="A303" s="75">
        <v>68.009999999983606</v>
      </c>
      <c r="B303" s="81">
        <v>5</v>
      </c>
      <c r="D303" s="75">
        <v>2.9899999999503999</v>
      </c>
      <c r="E303" s="75">
        <v>60</v>
      </c>
      <c r="F303" s="76">
        <v>5</v>
      </c>
      <c r="H303" s="80">
        <v>3.9899999999508999</v>
      </c>
      <c r="I303" s="81">
        <v>4</v>
      </c>
      <c r="L303" s="80">
        <v>1.4379999999999999</v>
      </c>
      <c r="M303" s="81">
        <v>1.5</v>
      </c>
      <c r="P303" s="75">
        <v>68.009999999983606</v>
      </c>
      <c r="Q303" s="81">
        <v>5</v>
      </c>
    </row>
    <row r="304" spans="1:17" x14ac:dyDescent="0.3">
      <c r="A304" s="75">
        <v>68.019999999983597</v>
      </c>
      <c r="B304" s="81">
        <v>5</v>
      </c>
      <c r="D304" s="75">
        <v>2.9999999999504001</v>
      </c>
      <c r="E304" s="75">
        <v>60</v>
      </c>
      <c r="F304" s="76">
        <v>5</v>
      </c>
      <c r="H304" s="80">
        <v>3.9999999999509002</v>
      </c>
      <c r="I304" s="81">
        <v>4</v>
      </c>
      <c r="L304" s="80">
        <v>1.4390000000000001</v>
      </c>
      <c r="M304" s="81">
        <v>1.5</v>
      </c>
      <c r="P304" s="75">
        <v>68.019999999983597</v>
      </c>
      <c r="Q304" s="81">
        <v>5</v>
      </c>
    </row>
    <row r="305" spans="1:17" x14ac:dyDescent="0.3">
      <c r="A305" s="75">
        <v>68.029999999983602</v>
      </c>
      <c r="B305" s="81">
        <v>5</v>
      </c>
      <c r="D305" s="75">
        <v>3.0099999999503999</v>
      </c>
      <c r="E305" s="75">
        <v>60</v>
      </c>
      <c r="F305" s="76">
        <v>5</v>
      </c>
      <c r="H305" s="80">
        <v>4.0099999999509102</v>
      </c>
      <c r="I305" s="81">
        <v>4</v>
      </c>
      <c r="L305" s="80">
        <v>1.44</v>
      </c>
      <c r="M305" s="81">
        <v>1.5</v>
      </c>
      <c r="P305" s="75">
        <v>68.029999999983602</v>
      </c>
      <c r="Q305" s="81">
        <v>5</v>
      </c>
    </row>
    <row r="306" spans="1:17" x14ac:dyDescent="0.3">
      <c r="A306" s="75">
        <v>68.039999999983607</v>
      </c>
      <c r="B306" s="81">
        <v>5</v>
      </c>
      <c r="D306" s="75">
        <v>3.0199999999504001</v>
      </c>
      <c r="E306" s="75">
        <v>60</v>
      </c>
      <c r="F306" s="76">
        <v>5</v>
      </c>
      <c r="H306" s="80">
        <v>4.0199999999509002</v>
      </c>
      <c r="I306" s="81">
        <v>4</v>
      </c>
      <c r="L306" s="80">
        <v>1.4410000000000001</v>
      </c>
      <c r="M306" s="81">
        <v>1.5</v>
      </c>
      <c r="P306" s="75">
        <v>68.039999999983607</v>
      </c>
      <c r="Q306" s="81">
        <v>5</v>
      </c>
    </row>
    <row r="307" spans="1:17" x14ac:dyDescent="0.3">
      <c r="A307" s="75">
        <v>68.049999999983697</v>
      </c>
      <c r="B307" s="81">
        <v>5</v>
      </c>
      <c r="D307" s="75">
        <v>3.0299999999504101</v>
      </c>
      <c r="E307" s="75">
        <v>60</v>
      </c>
      <c r="F307" s="76">
        <v>5</v>
      </c>
      <c r="H307" s="80">
        <v>4.0299999999509</v>
      </c>
      <c r="I307" s="81">
        <v>4</v>
      </c>
      <c r="L307" s="80">
        <v>1.4419999999999999</v>
      </c>
      <c r="M307" s="81">
        <v>1.5</v>
      </c>
      <c r="P307" s="75">
        <v>68.049999999983697</v>
      </c>
      <c r="Q307" s="81">
        <v>5</v>
      </c>
    </row>
    <row r="308" spans="1:17" x14ac:dyDescent="0.3">
      <c r="A308" s="75">
        <v>68.059999999983702</v>
      </c>
      <c r="B308" s="81">
        <v>5</v>
      </c>
      <c r="D308" s="75">
        <v>3.0399999999504002</v>
      </c>
      <c r="E308" s="75">
        <v>60</v>
      </c>
      <c r="F308" s="76">
        <v>5</v>
      </c>
      <c r="H308" s="80">
        <v>4.03999999995089</v>
      </c>
      <c r="I308" s="81">
        <v>4</v>
      </c>
      <c r="L308" s="80">
        <v>1.4430000000000001</v>
      </c>
      <c r="M308" s="81">
        <v>1.5</v>
      </c>
      <c r="P308" s="75">
        <v>68.059999999983702</v>
      </c>
      <c r="Q308" s="81">
        <v>5</v>
      </c>
    </row>
    <row r="309" spans="1:17" x14ac:dyDescent="0.3">
      <c r="A309" s="75">
        <v>68.069999999983693</v>
      </c>
      <c r="B309" s="81">
        <v>5</v>
      </c>
      <c r="D309" s="75">
        <v>3.0499999999503999</v>
      </c>
      <c r="E309" s="75">
        <v>60</v>
      </c>
      <c r="F309" s="76">
        <v>5</v>
      </c>
      <c r="H309" s="80">
        <v>4.0499999999509004</v>
      </c>
      <c r="I309" s="81">
        <v>4</v>
      </c>
      <c r="L309" s="80">
        <v>1.444</v>
      </c>
      <c r="M309" s="81">
        <v>1.5</v>
      </c>
      <c r="P309" s="75">
        <v>68.069999999983693</v>
      </c>
      <c r="Q309" s="81">
        <v>5</v>
      </c>
    </row>
    <row r="310" spans="1:17" x14ac:dyDescent="0.3">
      <c r="A310" s="75">
        <v>68.079999999983698</v>
      </c>
      <c r="B310" s="81">
        <v>5</v>
      </c>
      <c r="D310" s="75">
        <v>3.0599999999504099</v>
      </c>
      <c r="E310" s="75">
        <v>60</v>
      </c>
      <c r="F310" s="76">
        <v>5</v>
      </c>
      <c r="H310" s="80">
        <v>4.0599999999509002</v>
      </c>
      <c r="I310" s="81">
        <v>4</v>
      </c>
      <c r="L310" s="80">
        <v>1.4450000000000001</v>
      </c>
      <c r="M310" s="81">
        <v>1.5</v>
      </c>
      <c r="P310" s="75">
        <v>68.079999999983698</v>
      </c>
      <c r="Q310" s="81">
        <v>5</v>
      </c>
    </row>
    <row r="311" spans="1:17" x14ac:dyDescent="0.3">
      <c r="A311" s="75">
        <v>68.089999999983704</v>
      </c>
      <c r="B311" s="81">
        <v>5</v>
      </c>
      <c r="D311" s="75">
        <v>3.0699999999504</v>
      </c>
      <c r="E311" s="75">
        <v>60</v>
      </c>
      <c r="F311" s="76">
        <v>5</v>
      </c>
      <c r="H311" s="80">
        <v>4.0699999999508902</v>
      </c>
      <c r="I311" s="81">
        <v>4</v>
      </c>
      <c r="L311" s="80">
        <v>1.446</v>
      </c>
      <c r="M311" s="81">
        <v>1.5</v>
      </c>
      <c r="P311" s="75">
        <v>68.089999999983704</v>
      </c>
      <c r="Q311" s="81">
        <v>5</v>
      </c>
    </row>
    <row r="312" spans="1:17" x14ac:dyDescent="0.3">
      <c r="A312" s="75">
        <v>68.099999999983694</v>
      </c>
      <c r="B312" s="81">
        <v>5</v>
      </c>
      <c r="D312" s="75">
        <v>3.0799999999504002</v>
      </c>
      <c r="E312" s="75">
        <v>60</v>
      </c>
      <c r="F312" s="76">
        <v>5</v>
      </c>
      <c r="H312" s="80">
        <v>4.0799999999508998</v>
      </c>
      <c r="I312" s="81">
        <v>4</v>
      </c>
      <c r="L312" s="80">
        <v>1.4470000000000001</v>
      </c>
      <c r="M312" s="81">
        <v>1.5</v>
      </c>
      <c r="P312" s="75">
        <v>68.099999999983694</v>
      </c>
      <c r="Q312" s="81">
        <v>5</v>
      </c>
    </row>
    <row r="313" spans="1:17" x14ac:dyDescent="0.3">
      <c r="A313" s="75">
        <v>68.1099999999837</v>
      </c>
      <c r="B313" s="81">
        <v>5</v>
      </c>
      <c r="D313" s="75">
        <v>3.0899999999503902</v>
      </c>
      <c r="E313" s="75">
        <v>60</v>
      </c>
      <c r="F313" s="76">
        <v>5</v>
      </c>
      <c r="H313" s="80">
        <v>4.0899999999508996</v>
      </c>
      <c r="I313" s="81">
        <v>4</v>
      </c>
      <c r="L313" s="80">
        <v>1.448</v>
      </c>
      <c r="M313" s="81">
        <v>1.5</v>
      </c>
      <c r="P313" s="75">
        <v>68.1099999999837</v>
      </c>
      <c r="Q313" s="81">
        <v>5</v>
      </c>
    </row>
    <row r="314" spans="1:17" x14ac:dyDescent="0.3">
      <c r="A314" s="75">
        <v>68.119999999983705</v>
      </c>
      <c r="B314" s="81">
        <v>5</v>
      </c>
      <c r="D314" s="75">
        <v>3.0999999999504002</v>
      </c>
      <c r="E314" s="75">
        <v>60</v>
      </c>
      <c r="F314" s="76">
        <v>5</v>
      </c>
      <c r="H314" s="80">
        <v>4.0999999999509003</v>
      </c>
      <c r="I314" s="81">
        <v>4</v>
      </c>
      <c r="L314" s="80">
        <v>1.4490000000000001</v>
      </c>
      <c r="M314" s="81">
        <v>1.5</v>
      </c>
      <c r="P314" s="75">
        <v>68.119999999983705</v>
      </c>
      <c r="Q314" s="81">
        <v>5</v>
      </c>
    </row>
    <row r="315" spans="1:17" x14ac:dyDescent="0.3">
      <c r="A315" s="75">
        <v>68.129999999983696</v>
      </c>
      <c r="B315" s="81">
        <v>5</v>
      </c>
      <c r="D315" s="75">
        <v>3.1099999999504</v>
      </c>
      <c r="E315" s="75">
        <v>60</v>
      </c>
      <c r="F315" s="76">
        <v>5</v>
      </c>
      <c r="H315" s="80">
        <v>4.1099999999509</v>
      </c>
      <c r="I315" s="81">
        <v>4</v>
      </c>
      <c r="L315" s="80">
        <v>1.45</v>
      </c>
      <c r="M315" s="81">
        <v>1.5</v>
      </c>
      <c r="P315" s="75">
        <v>68.129999999983696</v>
      </c>
      <c r="Q315" s="81">
        <v>5</v>
      </c>
    </row>
    <row r="316" spans="1:17" x14ac:dyDescent="0.3">
      <c r="A316" s="75">
        <v>68.139999999983701</v>
      </c>
      <c r="B316" s="81">
        <v>5</v>
      </c>
      <c r="D316" s="75">
        <v>3.11999999995039</v>
      </c>
      <c r="E316" s="75">
        <v>60</v>
      </c>
      <c r="F316" s="76">
        <v>5</v>
      </c>
      <c r="H316" s="80">
        <v>4.1199999999509096</v>
      </c>
      <c r="I316" s="81">
        <v>4</v>
      </c>
      <c r="L316" s="80">
        <v>1.4510000000000001</v>
      </c>
      <c r="M316" s="81">
        <v>1.5</v>
      </c>
      <c r="P316" s="75">
        <v>68.139999999983701</v>
      </c>
      <c r="Q316" s="81">
        <v>5</v>
      </c>
    </row>
    <row r="317" spans="1:17" x14ac:dyDescent="0.3">
      <c r="A317" s="75">
        <v>68.149999999983706</v>
      </c>
      <c r="B317" s="81">
        <v>5</v>
      </c>
      <c r="D317" s="75">
        <v>3.1299999999504</v>
      </c>
      <c r="E317" s="75">
        <v>60</v>
      </c>
      <c r="F317" s="76">
        <v>5</v>
      </c>
      <c r="H317" s="80">
        <v>4.129999999951</v>
      </c>
      <c r="I317" s="81">
        <v>4</v>
      </c>
      <c r="L317" s="80">
        <v>1.452</v>
      </c>
      <c r="M317" s="81">
        <v>1.5</v>
      </c>
      <c r="P317" s="75">
        <v>68.149999999983706</v>
      </c>
      <c r="Q317" s="81">
        <v>5</v>
      </c>
    </row>
    <row r="318" spans="1:17" x14ac:dyDescent="0.3">
      <c r="A318" s="75">
        <v>68.159999999983697</v>
      </c>
      <c r="B318" s="81">
        <v>5</v>
      </c>
      <c r="D318" s="75">
        <v>3.1399999999503998</v>
      </c>
      <c r="E318" s="75">
        <v>60</v>
      </c>
      <c r="F318" s="76">
        <v>5</v>
      </c>
      <c r="H318" s="80">
        <v>4.1399999999509998</v>
      </c>
      <c r="I318" s="81">
        <v>4</v>
      </c>
      <c r="L318" s="80">
        <v>1.4530000000000001</v>
      </c>
      <c r="M318" s="81">
        <v>1.5</v>
      </c>
      <c r="P318" s="75">
        <v>68.159999999983697</v>
      </c>
      <c r="Q318" s="81">
        <v>5</v>
      </c>
    </row>
    <row r="319" spans="1:17" x14ac:dyDescent="0.3">
      <c r="A319" s="75">
        <v>68.169999999983702</v>
      </c>
      <c r="B319" s="81">
        <v>5</v>
      </c>
      <c r="D319" s="75">
        <v>3.1499999999505</v>
      </c>
      <c r="E319" s="75">
        <v>60</v>
      </c>
      <c r="F319" s="76">
        <v>5</v>
      </c>
      <c r="H319" s="80">
        <v>4.1499999999510102</v>
      </c>
      <c r="I319" s="81">
        <v>4</v>
      </c>
      <c r="L319" s="80">
        <v>1.454</v>
      </c>
      <c r="M319" s="81">
        <v>1.5</v>
      </c>
      <c r="P319" s="75">
        <v>68.169999999983702</v>
      </c>
      <c r="Q319" s="81">
        <v>5</v>
      </c>
    </row>
    <row r="320" spans="1:17" x14ac:dyDescent="0.3">
      <c r="A320" s="75">
        <v>68.179999999983707</v>
      </c>
      <c r="B320" s="81">
        <v>5</v>
      </c>
      <c r="D320" s="75">
        <v>3.1599999999505002</v>
      </c>
      <c r="E320" s="75">
        <v>60</v>
      </c>
      <c r="F320" s="76">
        <v>5</v>
      </c>
      <c r="H320" s="80">
        <v>4.1599999999510002</v>
      </c>
      <c r="I320" s="73">
        <v>4.25</v>
      </c>
      <c r="L320" s="80">
        <v>1.4550000000000001</v>
      </c>
      <c r="M320" s="81">
        <v>1.5</v>
      </c>
      <c r="P320" s="75">
        <v>68.179999999983707</v>
      </c>
      <c r="Q320" s="81">
        <v>5</v>
      </c>
    </row>
    <row r="321" spans="1:17" x14ac:dyDescent="0.3">
      <c r="A321" s="75">
        <v>68.189999999983698</v>
      </c>
      <c r="B321" s="81">
        <v>5</v>
      </c>
      <c r="D321" s="75">
        <v>3.1699999999505102</v>
      </c>
      <c r="E321" s="75">
        <v>60</v>
      </c>
      <c r="F321" s="76">
        <v>5</v>
      </c>
      <c r="H321" s="80">
        <v>4.169999999951</v>
      </c>
      <c r="I321" s="73">
        <v>4.25</v>
      </c>
      <c r="L321" s="80">
        <v>1.456</v>
      </c>
      <c r="M321" s="81">
        <v>1.5</v>
      </c>
      <c r="P321" s="75">
        <v>68.189999999983698</v>
      </c>
      <c r="Q321" s="81">
        <v>5</v>
      </c>
    </row>
    <row r="322" spans="1:17" x14ac:dyDescent="0.3">
      <c r="A322" s="75">
        <v>68.199999999983703</v>
      </c>
      <c r="B322" s="81">
        <v>5</v>
      </c>
      <c r="D322" s="75">
        <v>3.1799999999505002</v>
      </c>
      <c r="E322" s="75">
        <v>60</v>
      </c>
      <c r="F322" s="76">
        <v>5</v>
      </c>
      <c r="H322" s="80">
        <v>4.17999999995099</v>
      </c>
      <c r="I322" s="73">
        <v>4.25</v>
      </c>
      <c r="L322" s="80">
        <v>1.4570000000000001</v>
      </c>
      <c r="M322" s="81">
        <v>1.5</v>
      </c>
      <c r="P322" s="75">
        <v>68.199999999983703</v>
      </c>
      <c r="Q322" s="81">
        <v>5</v>
      </c>
    </row>
    <row r="323" spans="1:17" x14ac:dyDescent="0.3">
      <c r="A323" s="75">
        <v>68.209999999983694</v>
      </c>
      <c r="B323" s="81">
        <v>5</v>
      </c>
      <c r="D323" s="75">
        <v>3.1899999999505</v>
      </c>
      <c r="E323" s="75">
        <v>60</v>
      </c>
      <c r="F323" s="76">
        <v>5</v>
      </c>
      <c r="H323" s="80">
        <v>4.1899999999509996</v>
      </c>
      <c r="I323" s="73">
        <v>4.25</v>
      </c>
      <c r="L323" s="80">
        <v>1.458</v>
      </c>
      <c r="M323" s="81">
        <v>1.5</v>
      </c>
      <c r="P323" s="75">
        <v>68.209999999983694</v>
      </c>
      <c r="Q323" s="81">
        <v>5</v>
      </c>
    </row>
    <row r="324" spans="1:17" x14ac:dyDescent="0.3">
      <c r="A324" s="75">
        <v>68.219999999983699</v>
      </c>
      <c r="B324" s="81">
        <v>5</v>
      </c>
      <c r="D324" s="75">
        <v>3.19999999995051</v>
      </c>
      <c r="E324" s="75">
        <v>60</v>
      </c>
      <c r="F324" s="76">
        <v>5</v>
      </c>
      <c r="H324" s="80">
        <v>4.1999999999510003</v>
      </c>
      <c r="I324" s="73">
        <v>4.25</v>
      </c>
      <c r="L324" s="80">
        <v>1.4590000000000001</v>
      </c>
      <c r="M324" s="81">
        <v>1.5</v>
      </c>
      <c r="P324" s="75">
        <v>68.219999999983699</v>
      </c>
      <c r="Q324" s="81">
        <v>5</v>
      </c>
    </row>
    <row r="325" spans="1:17" x14ac:dyDescent="0.3">
      <c r="A325" s="75">
        <v>68.229999999983704</v>
      </c>
      <c r="B325" s="81">
        <v>5</v>
      </c>
      <c r="D325" s="75">
        <v>3.2099999999505</v>
      </c>
      <c r="E325" s="75">
        <v>60</v>
      </c>
      <c r="F325" s="76">
        <v>5</v>
      </c>
      <c r="H325" s="80">
        <v>4.2099999999509903</v>
      </c>
      <c r="I325" s="73">
        <v>4.25</v>
      </c>
      <c r="L325" s="80">
        <v>1.46</v>
      </c>
      <c r="M325" s="81">
        <v>1.5</v>
      </c>
      <c r="P325" s="75">
        <v>68.229999999983704</v>
      </c>
      <c r="Q325" s="81">
        <v>5</v>
      </c>
    </row>
    <row r="326" spans="1:17" x14ac:dyDescent="0.3">
      <c r="A326" s="75">
        <v>68.239999999983795</v>
      </c>
      <c r="B326" s="81">
        <v>5</v>
      </c>
      <c r="D326" s="75">
        <v>3.2199999999504998</v>
      </c>
      <c r="E326" s="75">
        <v>60</v>
      </c>
      <c r="F326" s="76">
        <v>5</v>
      </c>
      <c r="H326" s="80">
        <v>4.2199999999509998</v>
      </c>
      <c r="I326" s="73">
        <v>4.25</v>
      </c>
      <c r="L326" s="80">
        <v>1.46</v>
      </c>
      <c r="M326" s="81">
        <v>1.5</v>
      </c>
      <c r="P326" s="75">
        <v>68.239999999983795</v>
      </c>
      <c r="Q326" s="81">
        <v>5</v>
      </c>
    </row>
    <row r="327" spans="1:17" x14ac:dyDescent="0.3">
      <c r="A327" s="75">
        <v>68.2499999999838</v>
      </c>
      <c r="B327" s="81">
        <v>5</v>
      </c>
      <c r="D327" s="75">
        <v>3.2299999999504898</v>
      </c>
      <c r="E327" s="75">
        <v>60</v>
      </c>
      <c r="F327" s="76">
        <v>5</v>
      </c>
      <c r="H327" s="80">
        <v>4.2299999999509996</v>
      </c>
      <c r="I327" s="73">
        <v>4.25</v>
      </c>
      <c r="L327" s="80">
        <v>1.4610000000000001</v>
      </c>
      <c r="M327" s="81">
        <v>1.5</v>
      </c>
      <c r="P327" s="75">
        <v>68.2499999999838</v>
      </c>
      <c r="Q327" s="81">
        <v>5</v>
      </c>
    </row>
    <row r="328" spans="1:17" x14ac:dyDescent="0.3">
      <c r="A328" s="75">
        <v>68.259999999983805</v>
      </c>
      <c r="B328" s="81">
        <v>5</v>
      </c>
      <c r="D328" s="75">
        <v>3.2399999999504998</v>
      </c>
      <c r="E328" s="75">
        <v>60</v>
      </c>
      <c r="F328" s="76">
        <v>5</v>
      </c>
      <c r="H328" s="80">
        <v>4.2399999999510003</v>
      </c>
      <c r="I328" s="73">
        <v>4.25</v>
      </c>
      <c r="L328" s="80">
        <v>1.462</v>
      </c>
      <c r="M328" s="81">
        <v>1.5</v>
      </c>
      <c r="P328" s="75">
        <v>68.259999999983805</v>
      </c>
      <c r="Q328" s="81">
        <v>5</v>
      </c>
    </row>
    <row r="329" spans="1:17" x14ac:dyDescent="0.3">
      <c r="A329" s="75">
        <v>68.269999999983796</v>
      </c>
      <c r="B329" s="81">
        <v>5</v>
      </c>
      <c r="D329" s="75">
        <v>3.2499999999505</v>
      </c>
      <c r="E329" s="75">
        <v>60</v>
      </c>
      <c r="F329" s="76">
        <v>5</v>
      </c>
      <c r="H329" s="80">
        <v>4.2499999999510001</v>
      </c>
      <c r="I329" s="73">
        <v>4.25</v>
      </c>
      <c r="L329" s="80">
        <v>1.4630000000000001</v>
      </c>
      <c r="M329" s="81">
        <v>1.5</v>
      </c>
      <c r="P329" s="75">
        <v>68.269999999983796</v>
      </c>
      <c r="Q329" s="81">
        <v>5</v>
      </c>
    </row>
    <row r="330" spans="1:17" x14ac:dyDescent="0.3">
      <c r="A330" s="75">
        <v>68.279999999983801</v>
      </c>
      <c r="B330" s="81">
        <v>5</v>
      </c>
      <c r="D330" s="75">
        <v>3.2599999999504901</v>
      </c>
      <c r="E330" s="75">
        <v>60</v>
      </c>
      <c r="F330" s="76">
        <v>5</v>
      </c>
      <c r="H330" s="80">
        <v>4.2599999999510096</v>
      </c>
      <c r="I330" s="73">
        <v>4.25</v>
      </c>
      <c r="L330" s="80">
        <v>1.464</v>
      </c>
      <c r="M330" s="81">
        <v>1.5</v>
      </c>
      <c r="P330" s="75">
        <v>68.279999999983801</v>
      </c>
      <c r="Q330" s="81">
        <v>5</v>
      </c>
    </row>
    <row r="331" spans="1:17" x14ac:dyDescent="0.3">
      <c r="A331" s="75">
        <v>68.289999999983806</v>
      </c>
      <c r="B331" s="81">
        <v>5</v>
      </c>
      <c r="D331" s="75">
        <v>3.2699999999505001</v>
      </c>
      <c r="E331" s="75">
        <v>60</v>
      </c>
      <c r="F331" s="76">
        <v>5</v>
      </c>
      <c r="H331" s="80">
        <v>4.2699999999509997</v>
      </c>
      <c r="I331" s="73">
        <v>4.25</v>
      </c>
      <c r="L331" s="80">
        <v>1.4650000000000001</v>
      </c>
      <c r="M331" s="81">
        <v>1.5</v>
      </c>
      <c r="P331" s="75">
        <v>68.289999999983806</v>
      </c>
      <c r="Q331" s="81">
        <v>5</v>
      </c>
    </row>
    <row r="332" spans="1:17" x14ac:dyDescent="0.3">
      <c r="A332" s="75">
        <v>68.299999999983797</v>
      </c>
      <c r="B332" s="81">
        <v>5</v>
      </c>
      <c r="D332" s="75">
        <v>3.2799999999504998</v>
      </c>
      <c r="E332" s="75">
        <v>60</v>
      </c>
      <c r="F332" s="76">
        <v>5</v>
      </c>
      <c r="H332" s="80">
        <v>4.2799999999510003</v>
      </c>
      <c r="I332" s="73">
        <v>4.25</v>
      </c>
      <c r="L332" s="80">
        <v>1.466</v>
      </c>
      <c r="M332" s="81">
        <v>1.5</v>
      </c>
      <c r="P332" s="75">
        <v>68.299999999983797</v>
      </c>
      <c r="Q332" s="81">
        <v>5</v>
      </c>
    </row>
    <row r="333" spans="1:17" x14ac:dyDescent="0.3">
      <c r="A333" s="75">
        <v>68.309999999983802</v>
      </c>
      <c r="B333" s="81">
        <v>5</v>
      </c>
      <c r="D333" s="75">
        <v>3.2899999999505001</v>
      </c>
      <c r="E333" s="75">
        <v>60</v>
      </c>
      <c r="F333" s="76">
        <v>5</v>
      </c>
      <c r="H333" s="80">
        <v>4.2899999999509904</v>
      </c>
      <c r="I333" s="73">
        <v>4.25</v>
      </c>
      <c r="L333" s="80">
        <v>1.4670000000000001</v>
      </c>
      <c r="M333" s="81">
        <v>1.5</v>
      </c>
      <c r="P333" s="75">
        <v>68.309999999983802</v>
      </c>
      <c r="Q333" s="81">
        <v>5</v>
      </c>
    </row>
    <row r="334" spans="1:17" x14ac:dyDescent="0.3">
      <c r="A334" s="75">
        <v>68.319999999983807</v>
      </c>
      <c r="B334" s="81">
        <v>5</v>
      </c>
      <c r="D334" s="75">
        <v>3.2999999999504999</v>
      </c>
      <c r="E334" s="75">
        <v>60</v>
      </c>
      <c r="F334" s="76">
        <v>5</v>
      </c>
      <c r="H334" s="80">
        <v>4.2999999999509999</v>
      </c>
      <c r="I334" s="73">
        <v>4.25</v>
      </c>
      <c r="L334" s="80">
        <v>1.468</v>
      </c>
      <c r="M334" s="81">
        <v>1.5</v>
      </c>
      <c r="P334" s="75">
        <v>68.319999999983807</v>
      </c>
      <c r="Q334" s="81">
        <v>5</v>
      </c>
    </row>
    <row r="335" spans="1:17" x14ac:dyDescent="0.3">
      <c r="A335" s="75">
        <v>68.329999999983798</v>
      </c>
      <c r="B335" s="81">
        <v>5</v>
      </c>
      <c r="D335" s="75">
        <v>3.3099999999505099</v>
      </c>
      <c r="E335" s="75">
        <v>60</v>
      </c>
      <c r="F335" s="76">
        <v>5</v>
      </c>
      <c r="H335" s="80">
        <v>4.3099999999509997</v>
      </c>
      <c r="I335" s="73">
        <v>4.25</v>
      </c>
      <c r="L335" s="80">
        <v>1.4690000000000001</v>
      </c>
      <c r="M335" s="81">
        <v>1.5</v>
      </c>
      <c r="P335" s="75">
        <v>68.329999999983798</v>
      </c>
      <c r="Q335" s="81">
        <v>5</v>
      </c>
    </row>
    <row r="336" spans="1:17" x14ac:dyDescent="0.3">
      <c r="A336" s="75">
        <v>68.339999999983803</v>
      </c>
      <c r="B336" s="81">
        <v>5</v>
      </c>
      <c r="D336" s="75">
        <v>3.3199999999504999</v>
      </c>
      <c r="E336" s="75">
        <v>60</v>
      </c>
      <c r="F336" s="76">
        <v>5</v>
      </c>
      <c r="H336" s="80">
        <v>4.3199999999510901</v>
      </c>
      <c r="I336" s="73">
        <v>4.25</v>
      </c>
      <c r="L336" s="80">
        <v>1.47</v>
      </c>
      <c r="M336" s="81">
        <v>1.5</v>
      </c>
      <c r="P336" s="75">
        <v>68.339999999983803</v>
      </c>
      <c r="Q336" s="81">
        <v>5</v>
      </c>
    </row>
    <row r="337" spans="1:17" x14ac:dyDescent="0.3">
      <c r="A337" s="75">
        <v>68.349999999983794</v>
      </c>
      <c r="B337" s="81">
        <v>5</v>
      </c>
      <c r="D337" s="75">
        <v>3.3299999999505001</v>
      </c>
      <c r="E337" s="75">
        <v>60</v>
      </c>
      <c r="F337" s="76">
        <v>5</v>
      </c>
      <c r="H337" s="80">
        <v>4.3299999999510996</v>
      </c>
      <c r="I337" s="73">
        <v>4.25</v>
      </c>
      <c r="L337" s="80">
        <v>1.4710000000000001</v>
      </c>
      <c r="M337" s="81">
        <v>1.5</v>
      </c>
      <c r="P337" s="75">
        <v>68.349999999983794</v>
      </c>
      <c r="Q337" s="81">
        <v>5</v>
      </c>
    </row>
    <row r="338" spans="1:17" x14ac:dyDescent="0.3">
      <c r="A338" s="75">
        <v>68.359999999983799</v>
      </c>
      <c r="B338" s="81">
        <v>5</v>
      </c>
      <c r="D338" s="75">
        <v>3.3399999999505101</v>
      </c>
      <c r="E338" s="75">
        <v>60</v>
      </c>
      <c r="F338" s="76">
        <v>5</v>
      </c>
      <c r="H338" s="80">
        <v>4.3399999999511003</v>
      </c>
      <c r="I338" s="73">
        <v>4.25</v>
      </c>
      <c r="L338" s="80">
        <v>1.472</v>
      </c>
      <c r="M338" s="81">
        <v>1.5</v>
      </c>
      <c r="P338" s="75">
        <v>68.359999999983799</v>
      </c>
      <c r="Q338" s="81">
        <v>5</v>
      </c>
    </row>
    <row r="339" spans="1:17" x14ac:dyDescent="0.3">
      <c r="A339" s="75">
        <v>68.369999999983804</v>
      </c>
      <c r="B339" s="81">
        <v>5</v>
      </c>
      <c r="D339" s="75">
        <v>3.3499999999506</v>
      </c>
      <c r="E339" s="75">
        <v>60</v>
      </c>
      <c r="F339" s="76">
        <v>5</v>
      </c>
      <c r="H339" s="80">
        <v>4.3499999999510903</v>
      </c>
      <c r="I339" s="73">
        <v>4.25</v>
      </c>
      <c r="L339" s="80">
        <v>1.4730000000000001</v>
      </c>
      <c r="M339" s="81">
        <v>1.5</v>
      </c>
      <c r="P339" s="75">
        <v>68.369999999983804</v>
      </c>
      <c r="Q339" s="81">
        <v>5</v>
      </c>
    </row>
    <row r="340" spans="1:17" x14ac:dyDescent="0.3">
      <c r="A340" s="75">
        <v>68.379999999983795</v>
      </c>
      <c r="B340" s="81">
        <v>5</v>
      </c>
      <c r="D340" s="75">
        <v>3.3599999999505998</v>
      </c>
      <c r="E340" s="75">
        <v>60</v>
      </c>
      <c r="F340" s="76">
        <v>5</v>
      </c>
      <c r="H340" s="80">
        <v>4.3599999999510999</v>
      </c>
      <c r="I340" s="73">
        <v>4.25</v>
      </c>
      <c r="L340" s="80">
        <v>1.474</v>
      </c>
      <c r="M340" s="81">
        <v>1.5</v>
      </c>
      <c r="P340" s="75">
        <v>68.379999999983795</v>
      </c>
      <c r="Q340" s="81">
        <v>5</v>
      </c>
    </row>
    <row r="341" spans="1:17" x14ac:dyDescent="0.3">
      <c r="A341" s="75">
        <v>68.3899999999838</v>
      </c>
      <c r="B341" s="81">
        <v>5</v>
      </c>
      <c r="D341" s="75">
        <v>3.3699999999505899</v>
      </c>
      <c r="E341" s="75">
        <v>60</v>
      </c>
      <c r="F341" s="76">
        <v>5</v>
      </c>
      <c r="H341" s="80">
        <v>4.3699999999510997</v>
      </c>
      <c r="I341" s="73">
        <v>4.25</v>
      </c>
      <c r="L341" s="80">
        <v>1.4750000000000001</v>
      </c>
      <c r="M341" s="81">
        <v>1.5</v>
      </c>
      <c r="P341" s="75">
        <v>68.3899999999838</v>
      </c>
      <c r="Q341" s="81">
        <v>5</v>
      </c>
    </row>
    <row r="342" spans="1:17" x14ac:dyDescent="0.3">
      <c r="A342" s="75">
        <v>68.399999999983805</v>
      </c>
      <c r="B342" s="81">
        <v>5</v>
      </c>
      <c r="D342" s="75">
        <v>3.3799999999505999</v>
      </c>
      <c r="E342" s="75">
        <v>60</v>
      </c>
      <c r="F342" s="76">
        <v>5</v>
      </c>
      <c r="H342" s="80">
        <v>4.3799999999511003</v>
      </c>
      <c r="I342" s="73">
        <v>4.25</v>
      </c>
      <c r="L342" s="80">
        <v>1.476</v>
      </c>
      <c r="M342" s="81">
        <v>1.5</v>
      </c>
      <c r="P342" s="75">
        <v>68.399999999983805</v>
      </c>
      <c r="Q342" s="81">
        <v>5</v>
      </c>
    </row>
    <row r="343" spans="1:17" x14ac:dyDescent="0.3">
      <c r="A343" s="75">
        <v>68.409999999983796</v>
      </c>
      <c r="B343" s="81">
        <v>5</v>
      </c>
      <c r="D343" s="75">
        <v>3.3899999999506001</v>
      </c>
      <c r="E343" s="75">
        <v>60</v>
      </c>
      <c r="F343" s="76">
        <v>5</v>
      </c>
      <c r="H343" s="80">
        <v>4.3899999999511001</v>
      </c>
      <c r="I343" s="73">
        <v>4.25</v>
      </c>
      <c r="L343" s="80">
        <v>1.4770000000000001</v>
      </c>
      <c r="M343" s="81">
        <v>1.5</v>
      </c>
      <c r="P343" s="75">
        <v>68.409999999983796</v>
      </c>
      <c r="Q343" s="81">
        <v>5</v>
      </c>
    </row>
    <row r="344" spans="1:17" x14ac:dyDescent="0.3">
      <c r="A344" s="75">
        <v>68.419999999983801</v>
      </c>
      <c r="B344" s="81">
        <v>5</v>
      </c>
      <c r="D344" s="75">
        <v>3.3999999999505901</v>
      </c>
      <c r="E344" s="75">
        <v>60</v>
      </c>
      <c r="F344" s="76">
        <v>5</v>
      </c>
      <c r="H344" s="80">
        <v>4.3999999999511097</v>
      </c>
      <c r="I344" s="73">
        <v>4.25</v>
      </c>
      <c r="L344" s="80">
        <v>1.478</v>
      </c>
      <c r="M344" s="81">
        <v>1.5</v>
      </c>
      <c r="P344" s="75">
        <v>68.419999999983801</v>
      </c>
      <c r="Q344" s="81">
        <v>5</v>
      </c>
    </row>
    <row r="345" spans="1:17" x14ac:dyDescent="0.3">
      <c r="A345" s="75">
        <v>68.429999999983806</v>
      </c>
      <c r="B345" s="81">
        <v>5</v>
      </c>
      <c r="D345" s="75">
        <v>3.4099999999506001</v>
      </c>
      <c r="E345" s="75">
        <v>60</v>
      </c>
      <c r="F345" s="76">
        <v>5</v>
      </c>
      <c r="H345" s="80">
        <v>4.4099999999510997</v>
      </c>
      <c r="I345" s="73">
        <v>4.25</v>
      </c>
      <c r="L345" s="80">
        <v>1.4790000000000001</v>
      </c>
      <c r="M345" s="81">
        <v>1.5</v>
      </c>
      <c r="P345" s="75">
        <v>68.429999999983806</v>
      </c>
      <c r="Q345" s="81">
        <v>5</v>
      </c>
    </row>
    <row r="346" spans="1:17" x14ac:dyDescent="0.3">
      <c r="A346" s="75">
        <v>68.439999999983897</v>
      </c>
      <c r="B346" s="81">
        <v>5</v>
      </c>
      <c r="D346" s="75">
        <v>3.4199999999505999</v>
      </c>
      <c r="E346" s="75">
        <v>60</v>
      </c>
      <c r="F346" s="76">
        <v>5</v>
      </c>
      <c r="H346" s="80">
        <v>4.4199999999511004</v>
      </c>
      <c r="I346" s="73">
        <v>4.25</v>
      </c>
      <c r="L346" s="80">
        <v>1.48</v>
      </c>
      <c r="M346" s="81">
        <v>1.5</v>
      </c>
      <c r="P346" s="75">
        <v>68.439999999983897</v>
      </c>
      <c r="Q346" s="81">
        <v>5</v>
      </c>
    </row>
    <row r="347" spans="1:17" x14ac:dyDescent="0.3">
      <c r="A347" s="75">
        <v>68.449999999983902</v>
      </c>
      <c r="B347" s="81">
        <v>5</v>
      </c>
      <c r="D347" s="75">
        <v>3.4299999999506001</v>
      </c>
      <c r="E347" s="75">
        <v>60</v>
      </c>
      <c r="F347" s="76">
        <v>5</v>
      </c>
      <c r="H347" s="80">
        <v>4.4299999999510904</v>
      </c>
      <c r="I347" s="73">
        <v>4.25</v>
      </c>
      <c r="L347" s="80">
        <v>1.4810000000000001</v>
      </c>
      <c r="M347" s="81">
        <v>1.5</v>
      </c>
      <c r="P347" s="75">
        <v>68.449999999983902</v>
      </c>
      <c r="Q347" s="81">
        <v>5</v>
      </c>
    </row>
    <row r="348" spans="1:17" x14ac:dyDescent="0.3">
      <c r="A348" s="75">
        <v>68.459999999983907</v>
      </c>
      <c r="B348" s="81">
        <v>5</v>
      </c>
      <c r="D348" s="75">
        <v>3.4399999999505999</v>
      </c>
      <c r="E348" s="75">
        <v>60</v>
      </c>
      <c r="F348" s="76">
        <v>5</v>
      </c>
      <c r="H348" s="80">
        <v>4.4399999999511</v>
      </c>
      <c r="I348" s="73">
        <v>4.25</v>
      </c>
      <c r="L348" s="80">
        <v>1.482</v>
      </c>
      <c r="M348" s="81">
        <v>1.5</v>
      </c>
      <c r="P348" s="75">
        <v>68.459999999983907</v>
      </c>
      <c r="Q348" s="81">
        <v>5</v>
      </c>
    </row>
    <row r="349" spans="1:17" x14ac:dyDescent="0.3">
      <c r="A349" s="75">
        <v>68.469999999983898</v>
      </c>
      <c r="B349" s="81">
        <v>5</v>
      </c>
      <c r="D349" s="75">
        <v>3.4499999999506099</v>
      </c>
      <c r="E349" s="75">
        <v>60</v>
      </c>
      <c r="F349" s="76">
        <v>5</v>
      </c>
      <c r="H349" s="80">
        <v>4.4499999999510997</v>
      </c>
      <c r="I349" s="73">
        <v>4.25</v>
      </c>
      <c r="L349" s="80">
        <v>1.4830000000000001</v>
      </c>
      <c r="M349" s="81">
        <v>1.5</v>
      </c>
      <c r="P349" s="75">
        <v>68.469999999983898</v>
      </c>
      <c r="Q349" s="81">
        <v>5</v>
      </c>
    </row>
    <row r="350" spans="1:17" x14ac:dyDescent="0.3">
      <c r="A350" s="75">
        <v>68.479999999983903</v>
      </c>
      <c r="B350" s="81">
        <v>5</v>
      </c>
      <c r="D350" s="75">
        <v>3.4599999999505999</v>
      </c>
      <c r="E350" s="75">
        <v>60</v>
      </c>
      <c r="F350" s="76">
        <v>5</v>
      </c>
      <c r="H350" s="80">
        <v>4.4599999999510898</v>
      </c>
      <c r="I350" s="81">
        <v>4.5</v>
      </c>
      <c r="L350" s="80">
        <v>1.484</v>
      </c>
      <c r="M350" s="81">
        <v>1.5</v>
      </c>
      <c r="P350" s="75">
        <v>68.479999999983903</v>
      </c>
      <c r="Q350" s="81">
        <v>5</v>
      </c>
    </row>
    <row r="351" spans="1:17" x14ac:dyDescent="0.3">
      <c r="A351" s="75">
        <v>68.489999999983894</v>
      </c>
      <c r="B351" s="81">
        <v>5</v>
      </c>
      <c r="D351" s="75">
        <v>3.4699999999506002</v>
      </c>
      <c r="E351" s="75">
        <v>60</v>
      </c>
      <c r="F351" s="76">
        <v>5</v>
      </c>
      <c r="H351" s="80">
        <v>4.4699999999511002</v>
      </c>
      <c r="I351" s="81">
        <v>4.5</v>
      </c>
      <c r="L351" s="80">
        <v>1.4850000000000001</v>
      </c>
      <c r="M351" s="81">
        <v>1.5</v>
      </c>
      <c r="P351" s="75">
        <v>68.489999999983894</v>
      </c>
      <c r="Q351" s="81">
        <v>5</v>
      </c>
    </row>
    <row r="352" spans="1:17" x14ac:dyDescent="0.3">
      <c r="A352" s="75">
        <v>68.499999999983899</v>
      </c>
      <c r="B352" s="81">
        <v>5</v>
      </c>
      <c r="D352" s="75">
        <v>3.4799999999506102</v>
      </c>
      <c r="E352" s="75">
        <v>60</v>
      </c>
      <c r="F352" s="76">
        <v>5</v>
      </c>
      <c r="H352" s="80">
        <v>4.4799999999511</v>
      </c>
      <c r="I352" s="81">
        <v>4.5</v>
      </c>
      <c r="L352" s="80">
        <v>1.486</v>
      </c>
      <c r="M352" s="81">
        <v>1.5</v>
      </c>
      <c r="P352" s="75">
        <v>68.499999999983899</v>
      </c>
      <c r="Q352" s="81">
        <v>5</v>
      </c>
    </row>
    <row r="353" spans="1:17" x14ac:dyDescent="0.3">
      <c r="A353" s="75">
        <v>68.509999999983904</v>
      </c>
      <c r="B353" s="81">
        <v>5</v>
      </c>
      <c r="D353" s="75">
        <v>3.4899999999506002</v>
      </c>
      <c r="E353" s="75">
        <v>60</v>
      </c>
      <c r="F353" s="76">
        <v>5</v>
      </c>
      <c r="H353" s="80">
        <v>4.4899999999510998</v>
      </c>
      <c r="I353" s="81">
        <v>4.5</v>
      </c>
      <c r="L353" s="80">
        <v>1.4870000000000001</v>
      </c>
      <c r="M353" s="81">
        <v>1.5</v>
      </c>
      <c r="P353" s="75">
        <v>68.509999999983904</v>
      </c>
      <c r="Q353" s="81">
        <v>5</v>
      </c>
    </row>
    <row r="354" spans="1:17" x14ac:dyDescent="0.3">
      <c r="A354" s="75">
        <v>68.519999999983895</v>
      </c>
      <c r="B354" s="81">
        <v>5</v>
      </c>
      <c r="D354" s="75">
        <v>3.4999999999506</v>
      </c>
      <c r="E354" s="75">
        <v>60</v>
      </c>
      <c r="F354" s="76">
        <v>5</v>
      </c>
      <c r="H354" s="80">
        <v>4.4999999999510996</v>
      </c>
      <c r="I354" s="81">
        <v>4.5</v>
      </c>
      <c r="L354" s="80">
        <v>1.488</v>
      </c>
      <c r="M354" s="81">
        <v>1.5</v>
      </c>
      <c r="P354" s="75">
        <v>68.519999999983895</v>
      </c>
      <c r="Q354" s="81">
        <v>5</v>
      </c>
    </row>
    <row r="355" spans="1:17" x14ac:dyDescent="0.3">
      <c r="A355" s="75">
        <v>68.5299999999839</v>
      </c>
      <c r="B355" s="81">
        <v>5</v>
      </c>
      <c r="D355" s="75">
        <v>3.50999999995059</v>
      </c>
      <c r="E355" s="75">
        <v>60</v>
      </c>
      <c r="F355" s="76">
        <v>5</v>
      </c>
      <c r="H355" s="80">
        <v>4.50999999995111</v>
      </c>
      <c r="I355" s="81">
        <v>4.5</v>
      </c>
      <c r="L355" s="80">
        <v>1.4890000000000001</v>
      </c>
      <c r="M355" s="81">
        <v>1.5</v>
      </c>
      <c r="P355" s="75">
        <v>68.5299999999839</v>
      </c>
      <c r="Q355" s="81">
        <v>5</v>
      </c>
    </row>
    <row r="356" spans="1:17" x14ac:dyDescent="0.3">
      <c r="A356" s="75">
        <v>68.539999999983905</v>
      </c>
      <c r="B356" s="81">
        <v>5</v>
      </c>
      <c r="D356" s="75">
        <v>3.5199999999506</v>
      </c>
      <c r="E356" s="75">
        <v>60</v>
      </c>
      <c r="F356" s="76">
        <v>5</v>
      </c>
      <c r="H356" s="80">
        <v>4.5199999999512004</v>
      </c>
      <c r="I356" s="81">
        <v>4.5</v>
      </c>
      <c r="L356" s="80">
        <v>1.49</v>
      </c>
      <c r="M356" s="81">
        <v>1.5</v>
      </c>
      <c r="P356" s="75">
        <v>68.539999999983905</v>
      </c>
      <c r="Q356" s="81">
        <v>5</v>
      </c>
    </row>
    <row r="357" spans="1:17" x14ac:dyDescent="0.3">
      <c r="A357" s="75">
        <v>68.549999999983896</v>
      </c>
      <c r="B357" s="81">
        <v>5</v>
      </c>
      <c r="D357" s="75">
        <v>3.5299999999506002</v>
      </c>
      <c r="E357" s="75">
        <v>60</v>
      </c>
      <c r="F357" s="76">
        <v>5</v>
      </c>
      <c r="H357" s="80">
        <v>4.5299999999512002</v>
      </c>
      <c r="I357" s="81">
        <v>4.5</v>
      </c>
      <c r="L357" s="80">
        <v>1.4910000000000001</v>
      </c>
      <c r="M357" s="81">
        <v>1.5</v>
      </c>
      <c r="P357" s="75">
        <v>68.549999999983896</v>
      </c>
      <c r="Q357" s="81">
        <v>5</v>
      </c>
    </row>
    <row r="358" spans="1:17" x14ac:dyDescent="0.3">
      <c r="A358" s="75">
        <v>68.559999999983901</v>
      </c>
      <c r="B358" s="81">
        <v>5</v>
      </c>
      <c r="D358" s="75">
        <v>3.5399999999506901</v>
      </c>
      <c r="E358" s="75">
        <v>60</v>
      </c>
      <c r="F358" s="76">
        <v>5</v>
      </c>
      <c r="H358" s="80">
        <v>4.5399999999512097</v>
      </c>
      <c r="I358" s="81">
        <v>4.5</v>
      </c>
      <c r="L358" s="80">
        <v>1.492</v>
      </c>
      <c r="M358" s="81">
        <v>1.5</v>
      </c>
      <c r="P358" s="75">
        <v>68.559999999983901</v>
      </c>
      <c r="Q358" s="81">
        <v>5</v>
      </c>
    </row>
    <row r="359" spans="1:17" x14ac:dyDescent="0.3">
      <c r="A359" s="75">
        <v>68.569999999983906</v>
      </c>
      <c r="B359" s="81">
        <v>5</v>
      </c>
      <c r="D359" s="75">
        <v>3.5499999999507001</v>
      </c>
      <c r="E359" s="75">
        <v>60</v>
      </c>
      <c r="F359" s="76">
        <v>5</v>
      </c>
      <c r="H359" s="80">
        <v>4.5499999999511997</v>
      </c>
      <c r="I359" s="81">
        <v>4.5</v>
      </c>
      <c r="L359" s="80">
        <v>1.4930000000000001</v>
      </c>
      <c r="M359" s="81">
        <v>1.5</v>
      </c>
      <c r="P359" s="75">
        <v>68.569999999983906</v>
      </c>
      <c r="Q359" s="81">
        <v>5</v>
      </c>
    </row>
    <row r="360" spans="1:17" x14ac:dyDescent="0.3">
      <c r="A360" s="75">
        <v>68.579999999983897</v>
      </c>
      <c r="B360" s="81">
        <v>5</v>
      </c>
      <c r="D360" s="75">
        <v>3.5599999999506999</v>
      </c>
      <c r="E360" s="75">
        <v>60</v>
      </c>
      <c r="F360" s="76">
        <v>5</v>
      </c>
      <c r="H360" s="80">
        <v>4.5599999999512004</v>
      </c>
      <c r="I360" s="81">
        <v>4.5</v>
      </c>
      <c r="L360" s="80">
        <v>1.494</v>
      </c>
      <c r="M360" s="81">
        <v>1.5</v>
      </c>
      <c r="P360" s="75">
        <v>68.579999999983897</v>
      </c>
      <c r="Q360" s="81">
        <v>5</v>
      </c>
    </row>
    <row r="361" spans="1:17" x14ac:dyDescent="0.3">
      <c r="A361" s="75">
        <v>68.589999999983903</v>
      </c>
      <c r="B361" s="81">
        <v>5</v>
      </c>
      <c r="D361" s="75">
        <v>3.5699999999507002</v>
      </c>
      <c r="E361" s="75">
        <v>60</v>
      </c>
      <c r="F361" s="76">
        <v>5</v>
      </c>
      <c r="H361" s="80">
        <v>4.5699999999511904</v>
      </c>
      <c r="I361" s="81">
        <v>4.5</v>
      </c>
      <c r="L361" s="80">
        <v>1.4950000000000001</v>
      </c>
      <c r="M361" s="81">
        <v>1.5</v>
      </c>
      <c r="P361" s="75">
        <v>68.589999999983903</v>
      </c>
      <c r="Q361" s="81">
        <v>5</v>
      </c>
    </row>
    <row r="362" spans="1:17" x14ac:dyDescent="0.3">
      <c r="A362" s="75">
        <v>68.599999999983893</v>
      </c>
      <c r="B362" s="81">
        <v>5</v>
      </c>
      <c r="D362" s="75">
        <v>3.5799999999507</v>
      </c>
      <c r="E362" s="75">
        <v>60</v>
      </c>
      <c r="F362" s="76">
        <v>5</v>
      </c>
      <c r="H362" s="80">
        <v>4.5799999999512</v>
      </c>
      <c r="I362" s="81">
        <v>4.5</v>
      </c>
      <c r="L362" s="80">
        <v>1.496</v>
      </c>
      <c r="M362" s="81">
        <v>1.5</v>
      </c>
      <c r="P362" s="75">
        <v>68.599999999983893</v>
      </c>
      <c r="Q362" s="81">
        <v>5</v>
      </c>
    </row>
    <row r="363" spans="1:17" x14ac:dyDescent="0.3">
      <c r="A363" s="75">
        <v>68.609999999983899</v>
      </c>
      <c r="B363" s="81">
        <v>5</v>
      </c>
      <c r="D363" s="75">
        <v>3.58999999995071</v>
      </c>
      <c r="E363" s="75">
        <v>60</v>
      </c>
      <c r="F363" s="76">
        <v>5</v>
      </c>
      <c r="H363" s="80">
        <v>4.5899999999511998</v>
      </c>
      <c r="I363" s="81">
        <v>4.5</v>
      </c>
      <c r="L363" s="80">
        <v>1.4970000000000001</v>
      </c>
      <c r="M363" s="81">
        <v>1.5</v>
      </c>
      <c r="P363" s="75">
        <v>68.609999999983899</v>
      </c>
      <c r="Q363" s="81">
        <v>5</v>
      </c>
    </row>
    <row r="364" spans="1:17" x14ac:dyDescent="0.3">
      <c r="A364" s="75">
        <v>68.619999999983904</v>
      </c>
      <c r="B364" s="81">
        <v>5</v>
      </c>
      <c r="D364" s="75">
        <v>3.5999999999507</v>
      </c>
      <c r="E364" s="75">
        <v>60</v>
      </c>
      <c r="F364" s="76">
        <v>5</v>
      </c>
      <c r="H364" s="80">
        <v>4.5999999999511898</v>
      </c>
      <c r="I364" s="81">
        <v>4.5</v>
      </c>
      <c r="L364" s="80">
        <v>1.498</v>
      </c>
      <c r="M364" s="81">
        <v>1.5</v>
      </c>
      <c r="P364" s="75">
        <v>68.619999999983904</v>
      </c>
      <c r="Q364" s="81">
        <v>5</v>
      </c>
    </row>
    <row r="365" spans="1:17" x14ac:dyDescent="0.3">
      <c r="A365" s="75">
        <v>68.629999999983994</v>
      </c>
      <c r="B365" s="81">
        <v>5</v>
      </c>
      <c r="D365" s="75">
        <v>3.6099999999507002</v>
      </c>
      <c r="E365" s="75">
        <v>60</v>
      </c>
      <c r="F365" s="76">
        <v>5</v>
      </c>
      <c r="H365" s="80">
        <v>4.6099999999512002</v>
      </c>
      <c r="I365" s="81">
        <v>4.5</v>
      </c>
      <c r="L365" s="80">
        <v>1.4990000000000001</v>
      </c>
      <c r="M365" s="81">
        <v>1.5</v>
      </c>
      <c r="P365" s="75">
        <v>68.629999999983994</v>
      </c>
      <c r="Q365" s="81">
        <v>5</v>
      </c>
    </row>
    <row r="366" spans="1:17" x14ac:dyDescent="0.3">
      <c r="A366" s="75">
        <v>68.639999999983999</v>
      </c>
      <c r="B366" s="81">
        <v>5</v>
      </c>
      <c r="D366" s="75">
        <v>3.6199999999507102</v>
      </c>
      <c r="E366" s="75">
        <v>60</v>
      </c>
      <c r="F366" s="76">
        <v>5</v>
      </c>
      <c r="H366" s="80">
        <v>4.6199999999512</v>
      </c>
      <c r="I366" s="81">
        <v>4.5</v>
      </c>
      <c r="L366" s="80">
        <v>1.5</v>
      </c>
      <c r="M366" s="81">
        <v>1.5</v>
      </c>
      <c r="P366" s="75">
        <v>68.639999999983999</v>
      </c>
      <c r="Q366" s="81">
        <v>5</v>
      </c>
    </row>
    <row r="367" spans="1:17" x14ac:dyDescent="0.3">
      <c r="A367" s="75">
        <v>68.649999999984004</v>
      </c>
      <c r="B367" s="81">
        <v>5</v>
      </c>
      <c r="D367" s="75">
        <v>3.6299999999507002</v>
      </c>
      <c r="E367" s="75">
        <v>60</v>
      </c>
      <c r="F367" s="76">
        <v>5</v>
      </c>
      <c r="H367" s="80">
        <v>4.6299999999511998</v>
      </c>
      <c r="I367" s="81">
        <v>4.5</v>
      </c>
      <c r="L367" s="80">
        <v>1.5009999999999999</v>
      </c>
      <c r="M367" s="81">
        <v>1.5</v>
      </c>
      <c r="P367" s="75">
        <v>68.649999999984004</v>
      </c>
      <c r="Q367" s="81">
        <v>5</v>
      </c>
    </row>
    <row r="368" spans="1:17" x14ac:dyDescent="0.3">
      <c r="A368" s="75">
        <v>68.659999999983995</v>
      </c>
      <c r="B368" s="81">
        <v>5</v>
      </c>
      <c r="D368" s="75">
        <v>3.6399999999507</v>
      </c>
      <c r="E368" s="75">
        <v>60</v>
      </c>
      <c r="F368" s="76">
        <v>5</v>
      </c>
      <c r="H368" s="80">
        <v>4.6399999999511996</v>
      </c>
      <c r="I368" s="81">
        <v>4.5</v>
      </c>
      <c r="L368" s="80">
        <v>1.502</v>
      </c>
      <c r="M368" s="81">
        <v>1.5</v>
      </c>
      <c r="P368" s="75">
        <v>68.659999999983995</v>
      </c>
      <c r="Q368" s="81">
        <v>5</v>
      </c>
    </row>
    <row r="369" spans="1:17" x14ac:dyDescent="0.3">
      <c r="A369" s="75">
        <v>68.669999999984</v>
      </c>
      <c r="B369" s="81">
        <v>5</v>
      </c>
      <c r="D369" s="75">
        <v>3.64999999995069</v>
      </c>
      <c r="E369" s="75">
        <v>60</v>
      </c>
      <c r="F369" s="76">
        <v>5</v>
      </c>
      <c r="H369" s="80">
        <v>4.6499999999512101</v>
      </c>
      <c r="I369" s="81">
        <v>4.5</v>
      </c>
      <c r="L369" s="80">
        <v>1.5029999999999999</v>
      </c>
      <c r="M369" s="81">
        <v>1.5</v>
      </c>
      <c r="P369" s="75">
        <v>68.669999999984</v>
      </c>
      <c r="Q369" s="81">
        <v>5</v>
      </c>
    </row>
    <row r="370" spans="1:17" x14ac:dyDescent="0.3">
      <c r="A370" s="75">
        <v>68.679999999984005</v>
      </c>
      <c r="B370" s="81">
        <v>5</v>
      </c>
      <c r="D370" s="75">
        <v>3.6599999999507</v>
      </c>
      <c r="E370" s="75">
        <v>60</v>
      </c>
      <c r="F370" s="76">
        <v>5</v>
      </c>
      <c r="H370" s="80">
        <v>4.6599999999512001</v>
      </c>
      <c r="I370" s="81">
        <v>4.5</v>
      </c>
      <c r="L370" s="80">
        <v>1.504</v>
      </c>
      <c r="M370" s="81">
        <v>1.5</v>
      </c>
      <c r="P370" s="75">
        <v>68.679999999984005</v>
      </c>
      <c r="Q370" s="81">
        <v>5</v>
      </c>
    </row>
    <row r="371" spans="1:17" x14ac:dyDescent="0.3">
      <c r="A371" s="75">
        <v>68.689999999983996</v>
      </c>
      <c r="B371" s="81">
        <v>5</v>
      </c>
      <c r="D371" s="75">
        <v>3.6699999999506998</v>
      </c>
      <c r="E371" s="75">
        <v>60</v>
      </c>
      <c r="F371" s="76">
        <v>5</v>
      </c>
      <c r="H371" s="80">
        <v>4.6699999999511999</v>
      </c>
      <c r="I371" s="81">
        <v>4.5</v>
      </c>
      <c r="L371" s="80">
        <v>1.5049999999999999</v>
      </c>
      <c r="M371" s="81">
        <v>1.5</v>
      </c>
      <c r="P371" s="75">
        <v>68.689999999983996</v>
      </c>
      <c r="Q371" s="81">
        <v>5</v>
      </c>
    </row>
    <row r="372" spans="1:17" x14ac:dyDescent="0.3">
      <c r="A372" s="75">
        <v>68.699999999984001</v>
      </c>
      <c r="B372" s="81">
        <v>5</v>
      </c>
      <c r="D372" s="75">
        <v>3.6799999999507</v>
      </c>
      <c r="E372" s="75">
        <v>60</v>
      </c>
      <c r="F372" s="76">
        <v>5</v>
      </c>
      <c r="H372" s="80">
        <v>4.6799999999512103</v>
      </c>
      <c r="I372" s="81">
        <v>4.5</v>
      </c>
      <c r="L372" s="80">
        <v>1.506</v>
      </c>
      <c r="M372" s="81">
        <v>1.5</v>
      </c>
      <c r="P372" s="75">
        <v>68.699999999984001</v>
      </c>
      <c r="Q372" s="81">
        <v>5</v>
      </c>
    </row>
    <row r="373" spans="1:17" x14ac:dyDescent="0.3">
      <c r="A373" s="75">
        <v>68.709999999984007</v>
      </c>
      <c r="B373" s="81">
        <v>5</v>
      </c>
      <c r="D373" s="75">
        <v>3.6899999999506998</v>
      </c>
      <c r="E373" s="75">
        <v>60</v>
      </c>
      <c r="F373" s="76">
        <v>5</v>
      </c>
      <c r="H373" s="80">
        <v>4.6899999999512003</v>
      </c>
      <c r="I373" s="81">
        <v>4.5</v>
      </c>
      <c r="L373" s="80">
        <v>1.5069999999999999</v>
      </c>
      <c r="M373" s="81">
        <v>1.5</v>
      </c>
      <c r="P373" s="75">
        <v>68.709999999984007</v>
      </c>
      <c r="Q373" s="81">
        <v>5</v>
      </c>
    </row>
    <row r="374" spans="1:17" x14ac:dyDescent="0.3">
      <c r="A374" s="75">
        <v>68.719999999983997</v>
      </c>
      <c r="B374" s="81">
        <v>5</v>
      </c>
      <c r="D374" s="75">
        <v>3.6999999999507098</v>
      </c>
      <c r="E374" s="75">
        <v>60</v>
      </c>
      <c r="F374" s="76">
        <v>5</v>
      </c>
      <c r="H374" s="80">
        <v>4.6999999999512001</v>
      </c>
      <c r="I374" s="81">
        <v>4.5</v>
      </c>
      <c r="L374" s="80">
        <v>1.508</v>
      </c>
      <c r="M374" s="81">
        <v>1.5</v>
      </c>
      <c r="P374" s="75">
        <v>68.719999999983997</v>
      </c>
      <c r="Q374" s="81">
        <v>5</v>
      </c>
    </row>
    <row r="375" spans="1:17" x14ac:dyDescent="0.3">
      <c r="A375" s="75">
        <v>68.729999999984003</v>
      </c>
      <c r="B375" s="81">
        <v>5</v>
      </c>
      <c r="D375" s="75">
        <v>3.7099999999506998</v>
      </c>
      <c r="E375" s="75">
        <v>60</v>
      </c>
      <c r="F375" s="76">
        <v>5</v>
      </c>
      <c r="H375" s="80">
        <v>4.7099999999512896</v>
      </c>
      <c r="I375" s="81">
        <v>4.5</v>
      </c>
      <c r="L375" s="80">
        <v>1.5089999999999999</v>
      </c>
      <c r="M375" s="81">
        <v>1.5</v>
      </c>
      <c r="P375" s="75">
        <v>68.729999999984003</v>
      </c>
      <c r="Q375" s="81">
        <v>5</v>
      </c>
    </row>
    <row r="376" spans="1:17" x14ac:dyDescent="0.3">
      <c r="A376" s="75">
        <v>68.739999999983993</v>
      </c>
      <c r="B376" s="81">
        <v>5</v>
      </c>
      <c r="D376" s="75">
        <v>3.7199999999507001</v>
      </c>
      <c r="E376" s="75">
        <v>60</v>
      </c>
      <c r="F376" s="76">
        <v>5</v>
      </c>
      <c r="H376" s="80">
        <v>4.7199999999513</v>
      </c>
      <c r="I376" s="81">
        <v>4.5</v>
      </c>
      <c r="L376" s="80">
        <v>1.51</v>
      </c>
      <c r="M376" s="81">
        <v>1.5</v>
      </c>
      <c r="P376" s="75">
        <v>68.739999999983993</v>
      </c>
      <c r="Q376" s="81">
        <v>5</v>
      </c>
    </row>
    <row r="377" spans="1:17" x14ac:dyDescent="0.3">
      <c r="A377" s="75">
        <v>68.749999999983999</v>
      </c>
      <c r="B377" s="81">
        <v>5</v>
      </c>
      <c r="D377" s="75">
        <v>3.7299999999507101</v>
      </c>
      <c r="E377" s="75">
        <v>60</v>
      </c>
      <c r="F377" s="76">
        <v>5</v>
      </c>
      <c r="H377" s="80">
        <v>4.7299999999512998</v>
      </c>
      <c r="I377" s="81">
        <v>4.5</v>
      </c>
      <c r="L377" s="80">
        <v>1.5109999999999999</v>
      </c>
      <c r="M377" s="81">
        <v>1.5</v>
      </c>
      <c r="P377" s="75">
        <v>68.749999999983999</v>
      </c>
      <c r="Q377" s="81">
        <v>5</v>
      </c>
    </row>
    <row r="378" spans="1:17" x14ac:dyDescent="0.3">
      <c r="A378" s="75">
        <v>68.759999999984004</v>
      </c>
      <c r="B378" s="81">
        <v>5</v>
      </c>
      <c r="D378" s="75">
        <v>3.7399999999508</v>
      </c>
      <c r="E378" s="75">
        <v>60</v>
      </c>
      <c r="F378" s="76">
        <v>5</v>
      </c>
      <c r="H378" s="80">
        <v>4.7399999999512898</v>
      </c>
      <c r="I378" s="81">
        <v>4.5</v>
      </c>
      <c r="L378" s="80">
        <v>1.512</v>
      </c>
      <c r="M378" s="81">
        <v>1.5</v>
      </c>
      <c r="P378" s="75">
        <v>68.759999999984004</v>
      </c>
      <c r="Q378" s="81">
        <v>5</v>
      </c>
    </row>
    <row r="379" spans="1:17" x14ac:dyDescent="0.3">
      <c r="A379" s="75">
        <v>68.769999999983995</v>
      </c>
      <c r="B379" s="81">
        <v>5</v>
      </c>
      <c r="D379" s="75">
        <v>3.7499999999507998</v>
      </c>
      <c r="E379" s="75">
        <v>60</v>
      </c>
      <c r="F379" s="76">
        <v>5</v>
      </c>
      <c r="H379" s="80">
        <v>4.7499999999513003</v>
      </c>
      <c r="I379" s="81">
        <v>4.5</v>
      </c>
      <c r="L379" s="80">
        <v>1.5129999999999999</v>
      </c>
      <c r="M379" s="81">
        <v>1.5</v>
      </c>
      <c r="P379" s="75">
        <v>68.769999999983995</v>
      </c>
      <c r="Q379" s="81">
        <v>5</v>
      </c>
    </row>
    <row r="380" spans="1:17" x14ac:dyDescent="0.3">
      <c r="A380" s="75">
        <v>68.779999999984</v>
      </c>
      <c r="B380" s="81">
        <v>5</v>
      </c>
      <c r="D380" s="75">
        <v>3.7599999999507898</v>
      </c>
      <c r="E380" s="75">
        <v>60</v>
      </c>
      <c r="F380" s="76">
        <v>5</v>
      </c>
      <c r="H380" s="80">
        <v>4.7599999999513001</v>
      </c>
      <c r="I380" s="73">
        <v>4.75</v>
      </c>
      <c r="L380" s="80">
        <v>1.514</v>
      </c>
      <c r="M380" s="81">
        <v>1.5</v>
      </c>
      <c r="P380" s="75">
        <v>68.779999999984</v>
      </c>
      <c r="Q380" s="81">
        <v>5</v>
      </c>
    </row>
    <row r="381" spans="1:17" x14ac:dyDescent="0.3">
      <c r="A381" s="75">
        <v>68.789999999984005</v>
      </c>
      <c r="B381" s="81">
        <v>5</v>
      </c>
      <c r="D381" s="75">
        <v>3.7699999999507998</v>
      </c>
      <c r="E381" s="75">
        <v>60</v>
      </c>
      <c r="F381" s="76">
        <v>5</v>
      </c>
      <c r="H381" s="80">
        <v>4.7699999999512999</v>
      </c>
      <c r="I381" s="73">
        <v>4.75</v>
      </c>
      <c r="L381" s="80">
        <v>1.5149999999999999</v>
      </c>
      <c r="M381" s="81">
        <v>1.5</v>
      </c>
      <c r="P381" s="75">
        <v>68.789999999984005</v>
      </c>
      <c r="Q381" s="81">
        <v>5</v>
      </c>
    </row>
    <row r="382" spans="1:17" x14ac:dyDescent="0.3">
      <c r="A382" s="75">
        <v>68.799999999983996</v>
      </c>
      <c r="B382" s="81">
        <v>5</v>
      </c>
      <c r="D382" s="75">
        <v>3.7799999999508</v>
      </c>
      <c r="E382" s="75">
        <v>60</v>
      </c>
      <c r="F382" s="76">
        <v>5</v>
      </c>
      <c r="H382" s="80">
        <v>4.7799999999512996</v>
      </c>
      <c r="I382" s="73">
        <v>4.75</v>
      </c>
      <c r="L382" s="80">
        <v>1.516</v>
      </c>
      <c r="M382" s="81">
        <v>1.5</v>
      </c>
      <c r="P382" s="75">
        <v>68.799999999983996</v>
      </c>
      <c r="Q382" s="81">
        <v>5</v>
      </c>
    </row>
    <row r="383" spans="1:17" x14ac:dyDescent="0.3">
      <c r="A383" s="75">
        <v>68.809999999984001</v>
      </c>
      <c r="B383" s="81">
        <v>5</v>
      </c>
      <c r="D383" s="75">
        <v>3.7899999999507901</v>
      </c>
      <c r="E383" s="75">
        <v>60</v>
      </c>
      <c r="F383" s="76">
        <v>5</v>
      </c>
      <c r="H383" s="80">
        <v>4.7899999999513101</v>
      </c>
      <c r="I383" s="73">
        <v>4.75</v>
      </c>
      <c r="L383" s="80">
        <v>1.5169999999999999</v>
      </c>
      <c r="M383" s="81">
        <v>1.5</v>
      </c>
      <c r="P383" s="75">
        <v>68.809999999984001</v>
      </c>
      <c r="Q383" s="81">
        <v>5</v>
      </c>
    </row>
    <row r="384" spans="1:17" x14ac:dyDescent="0.3">
      <c r="A384" s="75">
        <v>68.819999999984006</v>
      </c>
      <c r="B384" s="81">
        <v>5</v>
      </c>
      <c r="D384" s="75">
        <v>3.7999999999508001</v>
      </c>
      <c r="E384" s="75">
        <v>60</v>
      </c>
      <c r="F384" s="76">
        <v>5</v>
      </c>
      <c r="H384" s="80">
        <v>4.7999999999513001</v>
      </c>
      <c r="I384" s="73">
        <v>4.75</v>
      </c>
      <c r="L384" s="80">
        <v>1.518</v>
      </c>
      <c r="M384" s="81">
        <v>1.5</v>
      </c>
      <c r="P384" s="75">
        <v>68.819999999984006</v>
      </c>
      <c r="Q384" s="81">
        <v>5</v>
      </c>
    </row>
    <row r="385" spans="1:17" x14ac:dyDescent="0.3">
      <c r="A385" s="75">
        <v>68.829999999984096</v>
      </c>
      <c r="B385" s="81">
        <v>5</v>
      </c>
      <c r="D385" s="75">
        <v>3.8099999999507999</v>
      </c>
      <c r="E385" s="75">
        <v>60</v>
      </c>
      <c r="F385" s="76">
        <v>5</v>
      </c>
      <c r="H385" s="80">
        <v>4.8099999999512999</v>
      </c>
      <c r="I385" s="73">
        <v>4.75</v>
      </c>
      <c r="L385" s="80">
        <v>1.5189999999999999</v>
      </c>
      <c r="M385" s="81">
        <v>1.5</v>
      </c>
      <c r="P385" s="75">
        <v>68.829999999984096</v>
      </c>
      <c r="Q385" s="81">
        <v>5</v>
      </c>
    </row>
    <row r="386" spans="1:17" x14ac:dyDescent="0.3">
      <c r="A386" s="75">
        <v>68.839999999984101</v>
      </c>
      <c r="B386" s="81">
        <v>5</v>
      </c>
      <c r="D386" s="75">
        <v>3.8199999999508001</v>
      </c>
      <c r="E386" s="75">
        <v>60</v>
      </c>
      <c r="F386" s="76">
        <v>5</v>
      </c>
      <c r="H386" s="80">
        <v>4.8199999999513103</v>
      </c>
      <c r="I386" s="73">
        <v>4.75</v>
      </c>
      <c r="L386" s="80">
        <v>1.52</v>
      </c>
      <c r="M386" s="81">
        <v>1.5</v>
      </c>
      <c r="P386" s="75">
        <v>68.839999999984101</v>
      </c>
      <c r="Q386" s="81">
        <v>5</v>
      </c>
    </row>
    <row r="387" spans="1:17" x14ac:dyDescent="0.3">
      <c r="A387" s="75">
        <v>68.849999999984107</v>
      </c>
      <c r="B387" s="81">
        <v>5</v>
      </c>
      <c r="D387" s="75">
        <v>3.8299999999507999</v>
      </c>
      <c r="E387" s="75">
        <v>60</v>
      </c>
      <c r="F387" s="76">
        <v>5</v>
      </c>
      <c r="H387" s="80">
        <v>4.8299999999513004</v>
      </c>
      <c r="I387" s="73">
        <v>4.75</v>
      </c>
      <c r="L387" s="80">
        <v>1.5209999999999999</v>
      </c>
      <c r="M387" s="81">
        <v>1.5</v>
      </c>
      <c r="P387" s="75">
        <v>68.849999999984107</v>
      </c>
      <c r="Q387" s="81">
        <v>5</v>
      </c>
    </row>
    <row r="388" spans="1:17" x14ac:dyDescent="0.3">
      <c r="A388" s="75">
        <v>68.859999999984097</v>
      </c>
      <c r="B388" s="81">
        <v>5</v>
      </c>
      <c r="D388" s="75">
        <v>3.8399999999508099</v>
      </c>
      <c r="E388" s="75">
        <v>60</v>
      </c>
      <c r="F388" s="76">
        <v>5</v>
      </c>
      <c r="H388" s="80">
        <v>4.8399999999513001</v>
      </c>
      <c r="I388" s="73">
        <v>4.75</v>
      </c>
      <c r="L388" s="80">
        <v>1.522</v>
      </c>
      <c r="M388" s="81">
        <v>1.5</v>
      </c>
      <c r="P388" s="75">
        <v>68.859999999984097</v>
      </c>
      <c r="Q388" s="81">
        <v>5</v>
      </c>
    </row>
    <row r="389" spans="1:17" x14ac:dyDescent="0.3">
      <c r="A389" s="75">
        <v>68.869999999984103</v>
      </c>
      <c r="B389" s="81">
        <v>5</v>
      </c>
      <c r="D389" s="75">
        <v>3.8499999999507999</v>
      </c>
      <c r="E389" s="75">
        <v>60</v>
      </c>
      <c r="F389" s="76">
        <v>5</v>
      </c>
      <c r="H389" s="80">
        <v>4.8499999999512902</v>
      </c>
      <c r="I389" s="73">
        <v>4.75</v>
      </c>
      <c r="L389" s="80">
        <v>1.5229999999999999</v>
      </c>
      <c r="M389" s="81">
        <v>1.5</v>
      </c>
      <c r="P389" s="75">
        <v>68.869999999984103</v>
      </c>
      <c r="Q389" s="81">
        <v>5</v>
      </c>
    </row>
    <row r="390" spans="1:17" x14ac:dyDescent="0.3">
      <c r="A390" s="75">
        <v>68.879999999984094</v>
      </c>
      <c r="B390" s="81">
        <v>5</v>
      </c>
      <c r="D390" s="75">
        <v>3.8599999999508001</v>
      </c>
      <c r="E390" s="75">
        <v>60</v>
      </c>
      <c r="F390" s="76">
        <v>5</v>
      </c>
      <c r="H390" s="80">
        <v>4.8599999999512997</v>
      </c>
      <c r="I390" s="81">
        <v>5</v>
      </c>
      <c r="L390" s="80">
        <v>1.524</v>
      </c>
      <c r="M390" s="81">
        <v>1.5</v>
      </c>
      <c r="P390" s="75">
        <v>68.879999999984094</v>
      </c>
      <c r="Q390" s="81">
        <v>5</v>
      </c>
    </row>
    <row r="391" spans="1:17" x14ac:dyDescent="0.3">
      <c r="A391" s="75">
        <v>68.889999999984099</v>
      </c>
      <c r="B391" s="81">
        <v>5</v>
      </c>
      <c r="D391" s="75">
        <v>3.8699999999508101</v>
      </c>
      <c r="E391" s="75">
        <v>60</v>
      </c>
      <c r="F391" s="76">
        <v>5</v>
      </c>
      <c r="H391" s="80">
        <v>4.8699999999513004</v>
      </c>
      <c r="I391" s="81">
        <v>5</v>
      </c>
      <c r="L391" s="80">
        <v>1.5249999999999999</v>
      </c>
      <c r="M391" s="81">
        <v>1.5</v>
      </c>
      <c r="P391" s="75">
        <v>68.889999999984099</v>
      </c>
      <c r="Q391" s="81">
        <v>5</v>
      </c>
    </row>
    <row r="392" spans="1:17" x14ac:dyDescent="0.3">
      <c r="A392" s="75">
        <v>68.899999999984104</v>
      </c>
      <c r="B392" s="81">
        <v>5</v>
      </c>
      <c r="D392" s="75">
        <v>3.8799999999508001</v>
      </c>
      <c r="E392" s="75">
        <v>60</v>
      </c>
      <c r="F392" s="76">
        <v>5</v>
      </c>
      <c r="H392" s="80">
        <v>4.8799999999512904</v>
      </c>
      <c r="I392" s="81">
        <v>5</v>
      </c>
      <c r="L392" s="80">
        <v>1.526</v>
      </c>
      <c r="M392" s="81">
        <v>1.5</v>
      </c>
      <c r="P392" s="75">
        <v>68.899999999984104</v>
      </c>
      <c r="Q392" s="81">
        <v>5</v>
      </c>
    </row>
    <row r="393" spans="1:17" x14ac:dyDescent="0.3">
      <c r="A393" s="75">
        <v>68.909999999984095</v>
      </c>
      <c r="B393" s="81">
        <v>5</v>
      </c>
      <c r="D393" s="75">
        <v>3.8899999999507999</v>
      </c>
      <c r="E393" s="75">
        <v>60</v>
      </c>
      <c r="F393" s="76">
        <v>5</v>
      </c>
      <c r="H393" s="80">
        <v>4.8899999999513</v>
      </c>
      <c r="I393" s="81">
        <v>5</v>
      </c>
      <c r="L393" s="80">
        <v>1.5269999999999999</v>
      </c>
      <c r="M393" s="81">
        <v>1.5</v>
      </c>
      <c r="P393" s="75">
        <v>68.909999999984095</v>
      </c>
      <c r="Q393" s="81">
        <v>5</v>
      </c>
    </row>
    <row r="394" spans="1:17" x14ac:dyDescent="0.3">
      <c r="A394" s="75">
        <v>68.9199999999841</v>
      </c>
      <c r="B394" s="81">
        <v>5</v>
      </c>
      <c r="D394" s="75">
        <v>3.8999999999507899</v>
      </c>
      <c r="E394" s="75">
        <v>60</v>
      </c>
      <c r="F394" s="76">
        <v>5</v>
      </c>
      <c r="H394" s="80">
        <v>4.8999999999513104</v>
      </c>
      <c r="I394" s="81">
        <v>5</v>
      </c>
      <c r="L394" s="80">
        <v>1.528</v>
      </c>
      <c r="M394" s="81">
        <v>1.5</v>
      </c>
      <c r="P394" s="75">
        <v>68.9199999999841</v>
      </c>
      <c r="Q394" s="81">
        <v>5</v>
      </c>
    </row>
    <row r="395" spans="1:17" x14ac:dyDescent="0.3">
      <c r="A395" s="75">
        <v>68.929999999984105</v>
      </c>
      <c r="B395" s="81">
        <v>5</v>
      </c>
      <c r="D395" s="75">
        <v>3.9099999999507999</v>
      </c>
      <c r="E395" s="75">
        <v>60</v>
      </c>
      <c r="F395" s="76">
        <v>5</v>
      </c>
      <c r="H395" s="80">
        <v>4.9099999999513999</v>
      </c>
      <c r="I395" s="81">
        <v>5</v>
      </c>
      <c r="L395" s="80">
        <v>1.5289999999999999</v>
      </c>
      <c r="M395" s="81">
        <v>1.5</v>
      </c>
      <c r="P395" s="75">
        <v>68.929999999984105</v>
      </c>
      <c r="Q395" s="81">
        <v>5</v>
      </c>
    </row>
    <row r="396" spans="1:17" x14ac:dyDescent="0.3">
      <c r="A396" s="75">
        <v>68.939999999984096</v>
      </c>
      <c r="B396" s="81">
        <v>5</v>
      </c>
      <c r="D396" s="75">
        <v>3.9199999999508002</v>
      </c>
      <c r="E396" s="75">
        <v>60</v>
      </c>
      <c r="F396" s="76">
        <v>5</v>
      </c>
      <c r="H396" s="80">
        <v>4.9199999999513997</v>
      </c>
      <c r="I396" s="81">
        <v>5</v>
      </c>
      <c r="L396" s="80">
        <v>1.53</v>
      </c>
      <c r="M396" s="81">
        <v>1.5</v>
      </c>
      <c r="P396" s="75">
        <v>68.939999999984096</v>
      </c>
      <c r="Q396" s="81">
        <v>5</v>
      </c>
    </row>
    <row r="397" spans="1:17" x14ac:dyDescent="0.3">
      <c r="A397" s="75">
        <v>68.949999999984101</v>
      </c>
      <c r="B397" s="81">
        <v>5</v>
      </c>
      <c r="D397" s="75">
        <v>3.9299999999508901</v>
      </c>
      <c r="E397" s="75">
        <v>60</v>
      </c>
      <c r="F397" s="76">
        <v>5</v>
      </c>
      <c r="H397" s="80">
        <v>4.9299999999514101</v>
      </c>
      <c r="I397" s="81">
        <v>5</v>
      </c>
      <c r="L397" s="80">
        <v>1.5309999999999999</v>
      </c>
      <c r="M397" s="81">
        <v>1.5</v>
      </c>
      <c r="P397" s="75">
        <v>68.949999999984101</v>
      </c>
      <c r="Q397" s="81">
        <v>5</v>
      </c>
    </row>
    <row r="398" spans="1:17" x14ac:dyDescent="0.3">
      <c r="A398" s="75">
        <v>68.959999999984106</v>
      </c>
      <c r="B398" s="81">
        <v>5</v>
      </c>
      <c r="D398" s="75">
        <v>3.9399999999509001</v>
      </c>
      <c r="E398" s="75">
        <v>60</v>
      </c>
      <c r="F398" s="76">
        <v>5</v>
      </c>
      <c r="H398" s="80">
        <v>4.9399999999514002</v>
      </c>
      <c r="I398" s="81">
        <v>5</v>
      </c>
      <c r="L398" s="80">
        <v>1.532</v>
      </c>
      <c r="M398" s="81">
        <v>1.5</v>
      </c>
      <c r="P398" s="75">
        <v>68.959999999984106</v>
      </c>
      <c r="Q398" s="81">
        <v>5</v>
      </c>
    </row>
    <row r="399" spans="1:17" x14ac:dyDescent="0.3">
      <c r="A399" s="75">
        <v>68.969999999984097</v>
      </c>
      <c r="B399" s="81">
        <v>5</v>
      </c>
      <c r="D399" s="75">
        <v>3.9499999999508999</v>
      </c>
      <c r="E399" s="75">
        <v>60</v>
      </c>
      <c r="F399" s="76">
        <v>5</v>
      </c>
      <c r="H399" s="80">
        <v>4.9499999999513999</v>
      </c>
      <c r="I399" s="81">
        <v>5</v>
      </c>
      <c r="L399" s="80">
        <v>1.5329999999999999</v>
      </c>
      <c r="M399" s="81">
        <v>1.5</v>
      </c>
      <c r="P399" s="75">
        <v>68.969999999984097</v>
      </c>
      <c r="Q399" s="81">
        <v>5</v>
      </c>
    </row>
    <row r="400" spans="1:17" x14ac:dyDescent="0.3">
      <c r="A400" s="75">
        <v>68.979999999984102</v>
      </c>
      <c r="B400" s="81">
        <v>5</v>
      </c>
      <c r="D400" s="75">
        <v>3.9599999999509001</v>
      </c>
      <c r="E400" s="75">
        <v>60</v>
      </c>
      <c r="F400" s="76">
        <v>5</v>
      </c>
      <c r="H400" s="80">
        <v>4.9599999999514104</v>
      </c>
      <c r="I400" s="81">
        <v>5</v>
      </c>
      <c r="L400" s="80">
        <v>1.534</v>
      </c>
      <c r="M400" s="81">
        <v>1.5</v>
      </c>
      <c r="P400" s="75">
        <v>68.979999999984102</v>
      </c>
      <c r="Q400" s="81">
        <v>5</v>
      </c>
    </row>
    <row r="401" spans="1:17" x14ac:dyDescent="0.3">
      <c r="A401" s="75">
        <v>68.989999999984093</v>
      </c>
      <c r="B401" s="81">
        <v>5</v>
      </c>
      <c r="D401" s="75">
        <v>3.9699999999508999</v>
      </c>
      <c r="E401" s="75">
        <v>60</v>
      </c>
      <c r="F401" s="76">
        <v>5</v>
      </c>
      <c r="H401" s="80">
        <v>4.9699999999514004</v>
      </c>
      <c r="I401" s="81">
        <v>5</v>
      </c>
      <c r="L401" s="80">
        <v>1.5349999999999999</v>
      </c>
      <c r="M401" s="81">
        <v>1.5</v>
      </c>
      <c r="P401" s="75">
        <v>68.989999999984093</v>
      </c>
      <c r="Q401" s="81">
        <v>5</v>
      </c>
    </row>
    <row r="402" spans="1:17" x14ac:dyDescent="0.3">
      <c r="A402" s="75">
        <v>68.999999999984098</v>
      </c>
      <c r="B402" s="81">
        <v>5</v>
      </c>
      <c r="D402" s="75">
        <v>3.9799999999509099</v>
      </c>
      <c r="E402" s="75">
        <v>60</v>
      </c>
      <c r="F402" s="76">
        <v>5</v>
      </c>
      <c r="H402" s="80">
        <v>4.9799999999514002</v>
      </c>
      <c r="I402" s="81">
        <v>5</v>
      </c>
      <c r="L402" s="80">
        <v>1.536</v>
      </c>
      <c r="M402" s="81">
        <v>1.5</v>
      </c>
      <c r="P402" s="75">
        <v>68.999999999984098</v>
      </c>
      <c r="Q402" s="81">
        <v>5</v>
      </c>
    </row>
    <row r="403" spans="1:17" x14ac:dyDescent="0.3">
      <c r="A403" s="75">
        <v>69.009999999984103</v>
      </c>
      <c r="B403" s="81">
        <v>5</v>
      </c>
      <c r="D403" s="75">
        <v>3.9899999999508999</v>
      </c>
      <c r="E403" s="75">
        <v>60</v>
      </c>
      <c r="F403" s="76">
        <v>5</v>
      </c>
      <c r="H403" s="80">
        <v>4.9899999999513902</v>
      </c>
      <c r="I403" s="81">
        <v>5</v>
      </c>
      <c r="L403" s="80">
        <v>1.5369999999999999</v>
      </c>
      <c r="M403" s="81">
        <v>1.5</v>
      </c>
      <c r="P403" s="75">
        <v>69.009999999984103</v>
      </c>
      <c r="Q403" s="81">
        <v>5</v>
      </c>
    </row>
    <row r="404" spans="1:17" x14ac:dyDescent="0.3">
      <c r="A404" s="75">
        <v>69.019999999984194</v>
      </c>
      <c r="B404" s="81">
        <v>5</v>
      </c>
      <c r="D404" s="75">
        <v>3.9999999999509002</v>
      </c>
      <c r="E404" s="75">
        <v>61</v>
      </c>
      <c r="F404" s="76">
        <v>5</v>
      </c>
      <c r="H404" s="80">
        <v>4.9999999999513998</v>
      </c>
      <c r="I404" s="81">
        <v>5</v>
      </c>
      <c r="L404" s="80">
        <v>1.538</v>
      </c>
      <c r="M404" s="81">
        <v>1.5</v>
      </c>
      <c r="P404" s="75">
        <v>69.019999999984194</v>
      </c>
      <c r="Q404" s="81">
        <v>5</v>
      </c>
    </row>
    <row r="405" spans="1:17" x14ac:dyDescent="0.3">
      <c r="A405" s="75">
        <v>69.029999999984199</v>
      </c>
      <c r="B405" s="81">
        <v>5</v>
      </c>
      <c r="D405" s="75">
        <v>4.0099999999509102</v>
      </c>
      <c r="E405" s="75">
        <v>61</v>
      </c>
      <c r="F405" s="76">
        <v>5</v>
      </c>
      <c r="H405" s="80"/>
      <c r="L405" s="80">
        <v>1.5389999999999999</v>
      </c>
      <c r="M405" s="81">
        <v>1.5</v>
      </c>
      <c r="P405" s="75">
        <v>69.029999999984199</v>
      </c>
      <c r="Q405" s="81">
        <v>5</v>
      </c>
    </row>
    <row r="406" spans="1:17" x14ac:dyDescent="0.3">
      <c r="A406" s="75">
        <v>69.039999999984204</v>
      </c>
      <c r="B406" s="81">
        <v>5</v>
      </c>
      <c r="D406" s="75">
        <v>4.0199999999509002</v>
      </c>
      <c r="E406" s="75">
        <v>61</v>
      </c>
      <c r="F406" s="76">
        <v>5</v>
      </c>
      <c r="H406" s="80"/>
      <c r="L406" s="80">
        <v>1.54</v>
      </c>
      <c r="M406" s="81">
        <v>1.5</v>
      </c>
      <c r="P406" s="75">
        <v>69.039999999984204</v>
      </c>
      <c r="Q406" s="81">
        <v>5</v>
      </c>
    </row>
    <row r="407" spans="1:17" x14ac:dyDescent="0.3">
      <c r="A407" s="75">
        <v>69.049999999984195</v>
      </c>
      <c r="B407" s="81">
        <v>5</v>
      </c>
      <c r="D407" s="75">
        <v>4.0299999999509</v>
      </c>
      <c r="E407" s="75">
        <v>61</v>
      </c>
      <c r="F407" s="76">
        <v>5</v>
      </c>
      <c r="H407" s="80"/>
      <c r="L407" s="80">
        <v>1.5409999999999999</v>
      </c>
      <c r="M407" s="81">
        <v>1.5</v>
      </c>
      <c r="P407" s="75">
        <v>69.049999999984195</v>
      </c>
      <c r="Q407" s="81">
        <v>5</v>
      </c>
    </row>
    <row r="408" spans="1:17" x14ac:dyDescent="0.3">
      <c r="A408" s="75">
        <v>69.0599999999842</v>
      </c>
      <c r="B408" s="81">
        <v>5</v>
      </c>
      <c r="D408" s="75">
        <v>4.03999999995089</v>
      </c>
      <c r="E408" s="75">
        <v>61</v>
      </c>
      <c r="F408" s="76">
        <v>5</v>
      </c>
      <c r="H408" s="80"/>
      <c r="L408" s="80">
        <v>1.542</v>
      </c>
      <c r="M408" s="81">
        <v>1.5</v>
      </c>
      <c r="P408" s="75">
        <v>69.0599999999842</v>
      </c>
      <c r="Q408" s="81">
        <v>5</v>
      </c>
    </row>
    <row r="409" spans="1:17" x14ac:dyDescent="0.3">
      <c r="A409" s="75">
        <v>69.069999999984205</v>
      </c>
      <c r="B409" s="81">
        <v>5</v>
      </c>
      <c r="D409" s="75">
        <v>4.0499999999509004</v>
      </c>
      <c r="E409" s="75">
        <v>61</v>
      </c>
      <c r="F409" s="76">
        <v>5</v>
      </c>
      <c r="H409" s="80"/>
      <c r="L409" s="80">
        <v>1.5429999999999999</v>
      </c>
      <c r="M409" s="81">
        <v>1.5</v>
      </c>
      <c r="P409" s="75">
        <v>69.069999999984205</v>
      </c>
      <c r="Q409" s="81">
        <v>5</v>
      </c>
    </row>
    <row r="410" spans="1:17" x14ac:dyDescent="0.3">
      <c r="A410" s="75">
        <v>69.079999999984196</v>
      </c>
      <c r="B410" s="81">
        <v>5</v>
      </c>
      <c r="D410" s="75">
        <v>4.0599999999509002</v>
      </c>
      <c r="E410" s="75">
        <v>61</v>
      </c>
      <c r="F410" s="76">
        <v>5</v>
      </c>
      <c r="H410" s="80"/>
      <c r="L410" s="80">
        <v>1.544</v>
      </c>
      <c r="M410" s="81">
        <v>1.5</v>
      </c>
      <c r="P410" s="75">
        <v>69.079999999984196</v>
      </c>
      <c r="Q410" s="81">
        <v>5</v>
      </c>
    </row>
    <row r="411" spans="1:17" x14ac:dyDescent="0.3">
      <c r="A411" s="75">
        <v>69.089999999984201</v>
      </c>
      <c r="B411" s="81">
        <v>5</v>
      </c>
      <c r="D411" s="75">
        <v>4.0699999999508902</v>
      </c>
      <c r="E411" s="75">
        <v>61</v>
      </c>
      <c r="F411" s="76">
        <v>5</v>
      </c>
      <c r="H411" s="80"/>
      <c r="L411" s="80">
        <v>1.5449999999999999</v>
      </c>
      <c r="M411" s="81">
        <v>1.5</v>
      </c>
      <c r="P411" s="75">
        <v>69.089999999984201</v>
      </c>
      <c r="Q411" s="81">
        <v>5</v>
      </c>
    </row>
    <row r="412" spans="1:17" x14ac:dyDescent="0.3">
      <c r="A412" s="75">
        <v>69.099999999984206</v>
      </c>
      <c r="B412" s="81">
        <v>5</v>
      </c>
      <c r="D412" s="75">
        <v>4.0799999999508998</v>
      </c>
      <c r="E412" s="75">
        <v>61</v>
      </c>
      <c r="F412" s="76">
        <v>5</v>
      </c>
      <c r="H412" s="80"/>
      <c r="L412" s="80">
        <v>1.546</v>
      </c>
      <c r="M412" s="81">
        <v>1.5</v>
      </c>
      <c r="P412" s="75">
        <v>69.099999999984206</v>
      </c>
      <c r="Q412" s="81">
        <v>5</v>
      </c>
    </row>
    <row r="413" spans="1:17" x14ac:dyDescent="0.3">
      <c r="A413" s="75">
        <v>69.109999999984197</v>
      </c>
      <c r="B413" s="81">
        <v>5</v>
      </c>
      <c r="D413" s="75">
        <v>4.0899999999508996</v>
      </c>
      <c r="E413" s="75">
        <v>61</v>
      </c>
      <c r="F413" s="76">
        <v>5</v>
      </c>
      <c r="H413" s="80"/>
      <c r="L413" s="80">
        <v>1.5469999999999999</v>
      </c>
      <c r="M413" s="81">
        <v>1.5</v>
      </c>
      <c r="P413" s="75">
        <v>69.109999999984197</v>
      </c>
      <c r="Q413" s="81">
        <v>5</v>
      </c>
    </row>
    <row r="414" spans="1:17" x14ac:dyDescent="0.3">
      <c r="A414" s="75">
        <v>69.119999999984202</v>
      </c>
      <c r="B414" s="81">
        <v>5</v>
      </c>
      <c r="D414" s="75">
        <v>4.0999999999509003</v>
      </c>
      <c r="E414" s="75">
        <v>61</v>
      </c>
      <c r="F414" s="76">
        <v>5</v>
      </c>
      <c r="H414" s="80"/>
      <c r="L414" s="80">
        <v>1.548</v>
      </c>
      <c r="M414" s="81">
        <v>1.5</v>
      </c>
      <c r="P414" s="75">
        <v>69.119999999984202</v>
      </c>
      <c r="Q414" s="81">
        <v>5</v>
      </c>
    </row>
    <row r="415" spans="1:17" x14ac:dyDescent="0.3">
      <c r="A415" s="75">
        <v>69.129999999984193</v>
      </c>
      <c r="B415" s="81">
        <v>5</v>
      </c>
      <c r="D415" s="75">
        <v>4.1099999999509</v>
      </c>
      <c r="E415" s="75">
        <v>61</v>
      </c>
      <c r="F415" s="76">
        <v>5</v>
      </c>
      <c r="H415" s="80"/>
      <c r="L415" s="80">
        <v>1.5489999999999999</v>
      </c>
      <c r="M415" s="81">
        <v>1.5</v>
      </c>
      <c r="P415" s="75">
        <v>69.129999999984193</v>
      </c>
      <c r="Q415" s="81">
        <v>5</v>
      </c>
    </row>
    <row r="416" spans="1:17" x14ac:dyDescent="0.3">
      <c r="A416" s="75">
        <v>69.139999999984198</v>
      </c>
      <c r="B416" s="81">
        <v>5</v>
      </c>
      <c r="D416" s="75">
        <v>4.1199999999509096</v>
      </c>
      <c r="E416" s="75">
        <v>61</v>
      </c>
      <c r="F416" s="76">
        <v>5</v>
      </c>
      <c r="H416" s="80"/>
      <c r="L416" s="80">
        <v>1.55</v>
      </c>
      <c r="M416" s="81">
        <v>1.5</v>
      </c>
      <c r="P416" s="75">
        <v>69.139999999984198</v>
      </c>
      <c r="Q416" s="81">
        <v>5</v>
      </c>
    </row>
    <row r="417" spans="1:17" x14ac:dyDescent="0.3">
      <c r="A417" s="75">
        <v>69.149999999984203</v>
      </c>
      <c r="B417" s="81">
        <v>5</v>
      </c>
      <c r="D417" s="75">
        <v>4.129999999951</v>
      </c>
      <c r="E417" s="75">
        <v>61</v>
      </c>
      <c r="F417" s="76">
        <v>5</v>
      </c>
      <c r="H417" s="80"/>
      <c r="L417" s="80">
        <v>1.5509999999999999</v>
      </c>
      <c r="M417" s="81">
        <v>1.5</v>
      </c>
      <c r="P417" s="75">
        <v>69.149999999984203</v>
      </c>
      <c r="Q417" s="81">
        <v>5</v>
      </c>
    </row>
    <row r="418" spans="1:17" x14ac:dyDescent="0.3">
      <c r="A418" s="75">
        <v>69.159999999984194</v>
      </c>
      <c r="B418" s="81">
        <v>5</v>
      </c>
      <c r="D418" s="75">
        <v>4.1399999999509998</v>
      </c>
      <c r="E418" s="75">
        <v>61</v>
      </c>
      <c r="F418" s="76">
        <v>5</v>
      </c>
      <c r="H418" s="80"/>
      <c r="L418" s="80">
        <v>1.552</v>
      </c>
      <c r="M418" s="81">
        <v>1.5</v>
      </c>
      <c r="P418" s="75">
        <v>69.159999999984194</v>
      </c>
      <c r="Q418" s="81">
        <v>5</v>
      </c>
    </row>
    <row r="419" spans="1:17" x14ac:dyDescent="0.3">
      <c r="A419" s="75">
        <v>69.169999999984199</v>
      </c>
      <c r="B419" s="81">
        <v>5</v>
      </c>
      <c r="D419" s="75">
        <v>4.1499999999510102</v>
      </c>
      <c r="E419" s="75">
        <v>61</v>
      </c>
      <c r="F419" s="76">
        <v>5</v>
      </c>
      <c r="H419" s="80"/>
      <c r="L419" s="80">
        <v>1.5529999999999999</v>
      </c>
      <c r="M419" s="81">
        <v>1.5</v>
      </c>
      <c r="P419" s="75">
        <v>69.169999999984199</v>
      </c>
      <c r="Q419" s="81">
        <v>5</v>
      </c>
    </row>
    <row r="420" spans="1:17" x14ac:dyDescent="0.3">
      <c r="A420" s="75">
        <v>69.179999999984204</v>
      </c>
      <c r="B420" s="81">
        <v>5</v>
      </c>
      <c r="D420" s="75">
        <v>4.1599999999510002</v>
      </c>
      <c r="E420" s="75">
        <v>61</v>
      </c>
      <c r="F420" s="76">
        <v>5</v>
      </c>
      <c r="H420" s="80"/>
      <c r="L420" s="80">
        <v>1.554</v>
      </c>
      <c r="M420" s="81">
        <v>1.5</v>
      </c>
      <c r="P420" s="75">
        <v>69.179999999984204</v>
      </c>
      <c r="Q420" s="81">
        <v>5</v>
      </c>
    </row>
    <row r="421" spans="1:17" x14ac:dyDescent="0.3">
      <c r="A421" s="75">
        <v>69.189999999984195</v>
      </c>
      <c r="B421" s="81">
        <v>5</v>
      </c>
      <c r="D421" s="75">
        <v>4.169999999951</v>
      </c>
      <c r="E421" s="75">
        <v>61</v>
      </c>
      <c r="F421" s="76">
        <v>5</v>
      </c>
      <c r="H421" s="80"/>
      <c r="L421" s="80">
        <v>1.5549999999999999</v>
      </c>
      <c r="M421" s="81">
        <v>1.5</v>
      </c>
      <c r="P421" s="75">
        <v>69.189999999984195</v>
      </c>
      <c r="Q421" s="81">
        <v>5</v>
      </c>
    </row>
    <row r="422" spans="1:17" x14ac:dyDescent="0.3">
      <c r="A422" s="75">
        <v>69.1999999999842</v>
      </c>
      <c r="B422" s="81">
        <v>5</v>
      </c>
      <c r="D422" s="75">
        <v>4.17999999995099</v>
      </c>
      <c r="E422" s="75">
        <v>61</v>
      </c>
      <c r="F422" s="76">
        <v>5</v>
      </c>
      <c r="H422" s="80"/>
      <c r="L422" s="80">
        <v>1.556</v>
      </c>
      <c r="M422" s="81">
        <v>1.5</v>
      </c>
      <c r="P422" s="75">
        <v>69.1999999999842</v>
      </c>
      <c r="Q422" s="81">
        <v>5</v>
      </c>
    </row>
    <row r="423" spans="1:17" x14ac:dyDescent="0.3">
      <c r="A423" s="75">
        <v>69.209999999984205</v>
      </c>
      <c r="B423" s="81">
        <v>5</v>
      </c>
      <c r="D423" s="75">
        <v>4.1899999999509996</v>
      </c>
      <c r="E423" s="75">
        <v>61</v>
      </c>
      <c r="F423" s="76">
        <v>5</v>
      </c>
      <c r="H423" s="80"/>
      <c r="L423" s="80">
        <v>1.5569999999999999</v>
      </c>
      <c r="M423" s="81">
        <v>1.5</v>
      </c>
      <c r="P423" s="75">
        <v>69.209999999984205</v>
      </c>
      <c r="Q423" s="81">
        <v>5</v>
      </c>
    </row>
    <row r="424" spans="1:17" x14ac:dyDescent="0.3">
      <c r="A424" s="75">
        <v>69.219999999984296</v>
      </c>
      <c r="B424" s="81">
        <v>5</v>
      </c>
      <c r="D424" s="75">
        <v>4.1999999999510003</v>
      </c>
      <c r="E424" s="75">
        <v>61</v>
      </c>
      <c r="F424" s="76">
        <v>5</v>
      </c>
      <c r="H424" s="80"/>
      <c r="L424" s="80">
        <v>1.5580000000000001</v>
      </c>
      <c r="M424" s="81">
        <v>1.5</v>
      </c>
      <c r="P424" s="75">
        <v>69.219999999984296</v>
      </c>
      <c r="Q424" s="81">
        <v>5</v>
      </c>
    </row>
    <row r="425" spans="1:17" x14ac:dyDescent="0.3">
      <c r="A425" s="75">
        <v>69.229999999984301</v>
      </c>
      <c r="B425" s="81">
        <v>5</v>
      </c>
      <c r="D425" s="75">
        <v>4.2099999999509903</v>
      </c>
      <c r="E425" s="75">
        <v>61</v>
      </c>
      <c r="F425" s="76">
        <v>5</v>
      </c>
      <c r="H425" s="80"/>
      <c r="L425" s="80">
        <v>1.5589999999999999</v>
      </c>
      <c r="M425" s="81">
        <v>1.5</v>
      </c>
      <c r="P425" s="75">
        <v>69.229999999984301</v>
      </c>
      <c r="Q425" s="81">
        <v>5</v>
      </c>
    </row>
    <row r="426" spans="1:17" x14ac:dyDescent="0.3">
      <c r="A426" s="75">
        <v>69.239999999984306</v>
      </c>
      <c r="B426" s="81">
        <v>5</v>
      </c>
      <c r="D426" s="75">
        <v>4.2199999999509998</v>
      </c>
      <c r="E426" s="75">
        <v>61</v>
      </c>
      <c r="F426" s="76">
        <v>5</v>
      </c>
      <c r="H426" s="80"/>
      <c r="L426" s="80">
        <v>1.56</v>
      </c>
      <c r="M426" s="81">
        <v>1.5</v>
      </c>
      <c r="P426" s="75">
        <v>69.239999999984306</v>
      </c>
      <c r="Q426" s="81">
        <v>5</v>
      </c>
    </row>
    <row r="427" spans="1:17" x14ac:dyDescent="0.3">
      <c r="A427" s="75">
        <v>69.249999999984297</v>
      </c>
      <c r="B427" s="81">
        <v>5</v>
      </c>
      <c r="D427" s="75">
        <v>4.2299999999509996</v>
      </c>
      <c r="E427" s="75">
        <v>61</v>
      </c>
      <c r="F427" s="76">
        <v>5</v>
      </c>
      <c r="H427" s="80"/>
      <c r="L427" s="80">
        <v>1.5609999999999999</v>
      </c>
      <c r="M427" s="81">
        <v>1.5</v>
      </c>
      <c r="P427" s="75">
        <v>69.249999999984297</v>
      </c>
      <c r="Q427" s="81">
        <v>5</v>
      </c>
    </row>
    <row r="428" spans="1:17" x14ac:dyDescent="0.3">
      <c r="A428" s="75">
        <v>69.259999999984302</v>
      </c>
      <c r="B428" s="81">
        <v>5</v>
      </c>
      <c r="D428" s="75">
        <v>4.2399999999510003</v>
      </c>
      <c r="E428" s="75">
        <v>61</v>
      </c>
      <c r="F428" s="76">
        <v>5</v>
      </c>
      <c r="H428" s="80"/>
      <c r="L428" s="80">
        <v>1.5620000000000001</v>
      </c>
      <c r="M428" s="81">
        <v>1.5</v>
      </c>
      <c r="P428" s="75">
        <v>69.259999999984302</v>
      </c>
      <c r="Q428" s="81">
        <v>5</v>
      </c>
    </row>
    <row r="429" spans="1:17" x14ac:dyDescent="0.3">
      <c r="A429" s="75">
        <v>69.269999999984293</v>
      </c>
      <c r="B429" s="81">
        <v>5</v>
      </c>
      <c r="D429" s="75">
        <v>4.2499999999510001</v>
      </c>
      <c r="E429" s="75">
        <v>61</v>
      </c>
      <c r="F429" s="76">
        <v>5</v>
      </c>
      <c r="H429" s="80"/>
      <c r="L429" s="80">
        <v>1.5629999999999999</v>
      </c>
      <c r="M429" s="81">
        <v>1.5</v>
      </c>
      <c r="P429" s="75">
        <v>69.269999999984293</v>
      </c>
      <c r="Q429" s="81">
        <v>5</v>
      </c>
    </row>
    <row r="430" spans="1:17" x14ac:dyDescent="0.3">
      <c r="A430" s="75">
        <v>69.279999999984298</v>
      </c>
      <c r="B430" s="81">
        <v>5</v>
      </c>
      <c r="D430" s="75">
        <v>4.2599999999510096</v>
      </c>
      <c r="E430" s="75">
        <v>61</v>
      </c>
      <c r="F430" s="76">
        <v>5</v>
      </c>
      <c r="H430" s="80"/>
      <c r="L430" s="80">
        <v>1.5640000000000001</v>
      </c>
      <c r="M430" s="81">
        <v>1.5</v>
      </c>
      <c r="P430" s="75">
        <v>69.279999999984298</v>
      </c>
      <c r="Q430" s="81">
        <v>5</v>
      </c>
    </row>
    <row r="431" spans="1:17" x14ac:dyDescent="0.3">
      <c r="A431" s="75">
        <v>69.289999999984303</v>
      </c>
      <c r="B431" s="81">
        <v>5</v>
      </c>
      <c r="D431" s="75">
        <v>4.2699999999509997</v>
      </c>
      <c r="E431" s="75">
        <v>61</v>
      </c>
      <c r="F431" s="76">
        <v>5</v>
      </c>
      <c r="H431" s="80"/>
      <c r="L431" s="80">
        <v>1.5649999999999999</v>
      </c>
      <c r="M431" s="81">
        <v>1.5</v>
      </c>
      <c r="P431" s="75">
        <v>69.289999999984303</v>
      </c>
      <c r="Q431" s="81">
        <v>5</v>
      </c>
    </row>
    <row r="432" spans="1:17" x14ac:dyDescent="0.3">
      <c r="A432" s="75">
        <v>69.299999999984294</v>
      </c>
      <c r="B432" s="81">
        <v>5</v>
      </c>
      <c r="D432" s="75">
        <v>4.2799999999510003</v>
      </c>
      <c r="E432" s="75">
        <v>61</v>
      </c>
      <c r="F432" s="76">
        <v>5</v>
      </c>
      <c r="H432" s="80"/>
      <c r="L432" s="80">
        <v>1.5660000000000001</v>
      </c>
      <c r="M432" s="81">
        <v>1.5</v>
      </c>
      <c r="P432" s="75">
        <v>69.299999999984294</v>
      </c>
      <c r="Q432" s="81">
        <v>5</v>
      </c>
    </row>
    <row r="433" spans="1:17" x14ac:dyDescent="0.3">
      <c r="A433" s="75">
        <v>69.309999999984299</v>
      </c>
      <c r="B433" s="81">
        <v>5</v>
      </c>
      <c r="D433" s="75">
        <v>4.2899999999509904</v>
      </c>
      <c r="E433" s="75">
        <v>61</v>
      </c>
      <c r="F433" s="76">
        <v>5</v>
      </c>
      <c r="H433" s="80"/>
      <c r="L433" s="80">
        <v>1.5669999999999999</v>
      </c>
      <c r="M433" s="81">
        <v>1.5</v>
      </c>
      <c r="P433" s="75">
        <v>69.309999999984299</v>
      </c>
      <c r="Q433" s="81">
        <v>5</v>
      </c>
    </row>
    <row r="434" spans="1:17" x14ac:dyDescent="0.3">
      <c r="A434" s="75">
        <v>69.319999999984304</v>
      </c>
      <c r="B434" s="81">
        <v>5</v>
      </c>
      <c r="D434" s="75">
        <v>4.2999999999509999</v>
      </c>
      <c r="E434" s="75">
        <v>61</v>
      </c>
      <c r="F434" s="76">
        <v>5</v>
      </c>
      <c r="H434" s="80"/>
      <c r="L434" s="80">
        <v>1.5680000000000001</v>
      </c>
      <c r="M434" s="81">
        <v>1.5</v>
      </c>
      <c r="P434" s="75">
        <v>69.319999999984304</v>
      </c>
      <c r="Q434" s="81">
        <v>5</v>
      </c>
    </row>
    <row r="435" spans="1:17" x14ac:dyDescent="0.3">
      <c r="A435" s="75">
        <v>69.329999999984295</v>
      </c>
      <c r="B435" s="81">
        <v>5</v>
      </c>
      <c r="D435" s="75">
        <v>4.3099999999509997</v>
      </c>
      <c r="E435" s="75">
        <v>61</v>
      </c>
      <c r="F435" s="76">
        <v>5</v>
      </c>
      <c r="H435" s="80"/>
      <c r="L435" s="80">
        <v>1.569</v>
      </c>
      <c r="M435" s="81">
        <v>1.5</v>
      </c>
      <c r="P435" s="75">
        <v>69.329999999984295</v>
      </c>
      <c r="Q435" s="81">
        <v>5</v>
      </c>
    </row>
    <row r="436" spans="1:17" x14ac:dyDescent="0.3">
      <c r="A436" s="75">
        <v>69.3399999999843</v>
      </c>
      <c r="B436" s="81">
        <v>5</v>
      </c>
      <c r="D436" s="75">
        <v>4.3199999999510901</v>
      </c>
      <c r="E436" s="75">
        <v>61</v>
      </c>
      <c r="F436" s="76">
        <v>5</v>
      </c>
      <c r="H436" s="80"/>
      <c r="L436" s="80">
        <v>1.57</v>
      </c>
      <c r="M436" s="81">
        <v>1.5</v>
      </c>
      <c r="P436" s="75">
        <v>69.3399999999843</v>
      </c>
      <c r="Q436" s="81">
        <v>5</v>
      </c>
    </row>
    <row r="437" spans="1:17" x14ac:dyDescent="0.3">
      <c r="A437" s="75">
        <v>69.349999999984306</v>
      </c>
      <c r="B437" s="81">
        <v>5</v>
      </c>
      <c r="D437" s="75">
        <v>4.3299999999510996</v>
      </c>
      <c r="E437" s="75">
        <v>61</v>
      </c>
      <c r="F437" s="76">
        <v>5</v>
      </c>
      <c r="H437" s="80"/>
      <c r="L437" s="80">
        <v>1.571</v>
      </c>
      <c r="M437" s="81">
        <v>1.5</v>
      </c>
      <c r="P437" s="75">
        <v>69.349999999984306</v>
      </c>
      <c r="Q437" s="81">
        <v>5</v>
      </c>
    </row>
    <row r="438" spans="1:17" x14ac:dyDescent="0.3">
      <c r="A438" s="75">
        <v>69.359999999984296</v>
      </c>
      <c r="B438" s="81">
        <v>5</v>
      </c>
      <c r="D438" s="75">
        <v>4.3399999999511003</v>
      </c>
      <c r="E438" s="75">
        <v>61</v>
      </c>
      <c r="F438" s="76">
        <v>5</v>
      </c>
      <c r="H438" s="80"/>
      <c r="L438" s="80">
        <v>1.5720000000000001</v>
      </c>
      <c r="M438" s="81">
        <v>1.5</v>
      </c>
      <c r="P438" s="75">
        <v>69.359999999984296</v>
      </c>
      <c r="Q438" s="81">
        <v>5</v>
      </c>
    </row>
    <row r="439" spans="1:17" x14ac:dyDescent="0.3">
      <c r="A439" s="75">
        <v>69.369999999984302</v>
      </c>
      <c r="B439" s="81">
        <v>5</v>
      </c>
      <c r="D439" s="75">
        <v>4.3499999999510903</v>
      </c>
      <c r="E439" s="75">
        <v>61</v>
      </c>
      <c r="F439" s="76">
        <v>5</v>
      </c>
      <c r="H439" s="80"/>
      <c r="L439" s="80">
        <v>1.573</v>
      </c>
      <c r="M439" s="81">
        <v>1.5</v>
      </c>
      <c r="P439" s="75">
        <v>69.369999999984302</v>
      </c>
      <c r="Q439" s="81">
        <v>5</v>
      </c>
    </row>
    <row r="440" spans="1:17" x14ac:dyDescent="0.3">
      <c r="A440" s="75">
        <v>69.379999999984307</v>
      </c>
      <c r="B440" s="81">
        <v>5</v>
      </c>
      <c r="D440" s="75">
        <v>4.3599999999510999</v>
      </c>
      <c r="E440" s="75">
        <v>61</v>
      </c>
      <c r="F440" s="76">
        <v>5</v>
      </c>
      <c r="H440" s="80"/>
      <c r="L440" s="80">
        <v>1.5740000000000001</v>
      </c>
      <c r="M440" s="81">
        <v>1.5</v>
      </c>
      <c r="P440" s="75">
        <v>69.379999999984307</v>
      </c>
      <c r="Q440" s="81">
        <v>5</v>
      </c>
    </row>
    <row r="441" spans="1:17" x14ac:dyDescent="0.3">
      <c r="A441" s="75">
        <v>69.389999999984298</v>
      </c>
      <c r="B441" s="81">
        <v>5</v>
      </c>
      <c r="D441" s="75">
        <v>4.3699999999510997</v>
      </c>
      <c r="E441" s="75">
        <v>61</v>
      </c>
      <c r="F441" s="76">
        <v>5</v>
      </c>
      <c r="H441" s="80"/>
      <c r="L441" s="80">
        <v>1.575</v>
      </c>
      <c r="M441" s="81">
        <v>1.5</v>
      </c>
      <c r="P441" s="75">
        <v>69.389999999984298</v>
      </c>
      <c r="Q441" s="81">
        <v>5</v>
      </c>
    </row>
    <row r="442" spans="1:17" x14ac:dyDescent="0.3">
      <c r="A442" s="75">
        <v>69.399999999984303</v>
      </c>
      <c r="B442" s="81">
        <v>5</v>
      </c>
      <c r="D442" s="75">
        <v>4.3799999999511003</v>
      </c>
      <c r="E442" s="75">
        <v>61</v>
      </c>
      <c r="F442" s="76">
        <v>5</v>
      </c>
      <c r="H442" s="80"/>
      <c r="L442" s="80">
        <v>1.5760000000000001</v>
      </c>
      <c r="M442" s="81">
        <v>1.5</v>
      </c>
      <c r="P442" s="75">
        <v>69.399999999984303</v>
      </c>
      <c r="Q442" s="81">
        <v>5</v>
      </c>
    </row>
    <row r="443" spans="1:17" x14ac:dyDescent="0.3">
      <c r="A443" s="75">
        <v>69.409999999984393</v>
      </c>
      <c r="B443" s="81">
        <v>5</v>
      </c>
      <c r="D443" s="75">
        <v>4.3899999999511001</v>
      </c>
      <c r="E443" s="75">
        <v>61</v>
      </c>
      <c r="F443" s="76">
        <v>5</v>
      </c>
      <c r="H443" s="80"/>
      <c r="L443" s="80">
        <v>1.577</v>
      </c>
      <c r="M443" s="81">
        <v>1.5</v>
      </c>
      <c r="P443" s="75">
        <v>69.409999999984393</v>
      </c>
      <c r="Q443" s="81">
        <v>5</v>
      </c>
    </row>
    <row r="444" spans="1:17" x14ac:dyDescent="0.3">
      <c r="A444" s="75">
        <v>69.419999999984398</v>
      </c>
      <c r="B444" s="81">
        <v>5</v>
      </c>
      <c r="D444" s="75">
        <v>4.3999999999511097</v>
      </c>
      <c r="E444" s="75">
        <v>61</v>
      </c>
      <c r="F444" s="76">
        <v>5</v>
      </c>
      <c r="H444" s="80"/>
      <c r="L444" s="80">
        <v>1.5780000000000001</v>
      </c>
      <c r="M444" s="81">
        <v>1.5</v>
      </c>
      <c r="P444" s="75">
        <v>69.419999999984398</v>
      </c>
      <c r="Q444" s="81">
        <v>5</v>
      </c>
    </row>
    <row r="445" spans="1:17" x14ac:dyDescent="0.3">
      <c r="A445" s="75">
        <v>69.429999999984403</v>
      </c>
      <c r="B445" s="81">
        <v>5</v>
      </c>
      <c r="D445" s="75">
        <v>4.4099999999510997</v>
      </c>
      <c r="E445" s="75">
        <v>61</v>
      </c>
      <c r="F445" s="76">
        <v>5</v>
      </c>
      <c r="H445" s="80"/>
      <c r="L445" s="80">
        <v>1.579</v>
      </c>
      <c r="M445" s="81">
        <v>1.5</v>
      </c>
      <c r="P445" s="75">
        <v>69.429999999984403</v>
      </c>
      <c r="Q445" s="81">
        <v>5</v>
      </c>
    </row>
    <row r="446" spans="1:17" x14ac:dyDescent="0.3">
      <c r="A446" s="75">
        <v>69.439999999984394</v>
      </c>
      <c r="B446" s="81">
        <v>5</v>
      </c>
      <c r="D446" s="75">
        <v>4.4199999999511004</v>
      </c>
      <c r="E446" s="75">
        <v>61</v>
      </c>
      <c r="F446" s="76">
        <v>5</v>
      </c>
      <c r="H446" s="80"/>
      <c r="L446" s="80">
        <v>1.58</v>
      </c>
      <c r="M446" s="81">
        <v>1.5</v>
      </c>
      <c r="P446" s="75">
        <v>69.439999999984394</v>
      </c>
      <c r="Q446" s="81">
        <v>5</v>
      </c>
    </row>
    <row r="447" spans="1:17" x14ac:dyDescent="0.3">
      <c r="A447" s="75">
        <v>69.449999999984399</v>
      </c>
      <c r="B447" s="81">
        <v>5</v>
      </c>
      <c r="D447" s="75">
        <v>4.4299999999510904</v>
      </c>
      <c r="E447" s="75">
        <v>61</v>
      </c>
      <c r="F447" s="76">
        <v>5</v>
      </c>
      <c r="H447" s="80"/>
      <c r="L447" s="80">
        <v>1.581</v>
      </c>
      <c r="M447" s="81">
        <v>1.5</v>
      </c>
      <c r="P447" s="75">
        <v>69.449999999984399</v>
      </c>
      <c r="Q447" s="81">
        <v>5</v>
      </c>
    </row>
    <row r="448" spans="1:17" x14ac:dyDescent="0.3">
      <c r="A448" s="75">
        <v>69.459999999984404</v>
      </c>
      <c r="B448" s="81">
        <v>5</v>
      </c>
      <c r="D448" s="75">
        <v>4.4399999999511</v>
      </c>
      <c r="E448" s="75">
        <v>61</v>
      </c>
      <c r="F448" s="76">
        <v>5</v>
      </c>
      <c r="H448" s="80"/>
      <c r="L448" s="80">
        <v>1.5820000000000001</v>
      </c>
      <c r="M448" s="81">
        <v>1.5</v>
      </c>
      <c r="P448" s="75">
        <v>69.459999999984404</v>
      </c>
      <c r="Q448" s="81">
        <v>5</v>
      </c>
    </row>
    <row r="449" spans="1:17" x14ac:dyDescent="0.3">
      <c r="A449" s="75">
        <v>69.469999999984395</v>
      </c>
      <c r="B449" s="81">
        <v>5</v>
      </c>
      <c r="D449" s="75">
        <v>4.4499999999510997</v>
      </c>
      <c r="E449" s="75">
        <v>61</v>
      </c>
      <c r="F449" s="76">
        <v>5</v>
      </c>
      <c r="H449" s="80"/>
      <c r="L449" s="80">
        <v>1.583</v>
      </c>
      <c r="M449" s="81">
        <v>1.5</v>
      </c>
      <c r="P449" s="75">
        <v>69.469999999984395</v>
      </c>
      <c r="Q449" s="81">
        <v>5</v>
      </c>
    </row>
    <row r="450" spans="1:17" x14ac:dyDescent="0.3">
      <c r="A450" s="75">
        <v>69.4799999999844</v>
      </c>
      <c r="B450" s="81">
        <v>5</v>
      </c>
      <c r="D450" s="75">
        <v>4.4599999999510898</v>
      </c>
      <c r="E450" s="75">
        <v>61</v>
      </c>
      <c r="F450" s="76">
        <v>5</v>
      </c>
      <c r="H450" s="80"/>
      <c r="L450" s="80">
        <v>1.5840000000000001</v>
      </c>
      <c r="M450" s="81">
        <v>1.5</v>
      </c>
      <c r="P450" s="75">
        <v>69.4799999999844</v>
      </c>
      <c r="Q450" s="81">
        <v>5</v>
      </c>
    </row>
    <row r="451" spans="1:17" x14ac:dyDescent="0.3">
      <c r="A451" s="75">
        <v>69.489999999984406</v>
      </c>
      <c r="B451" s="81">
        <v>5</v>
      </c>
      <c r="D451" s="75">
        <v>4.4699999999511002</v>
      </c>
      <c r="E451" s="75">
        <v>61</v>
      </c>
      <c r="F451" s="76">
        <v>5</v>
      </c>
      <c r="H451" s="80"/>
      <c r="L451" s="80">
        <v>1.585</v>
      </c>
      <c r="M451" s="81">
        <v>1.5</v>
      </c>
      <c r="P451" s="75">
        <v>69.489999999984406</v>
      </c>
      <c r="Q451" s="81">
        <v>5</v>
      </c>
    </row>
    <row r="452" spans="1:17" x14ac:dyDescent="0.3">
      <c r="A452" s="75">
        <v>69.499999999984396</v>
      </c>
      <c r="B452" s="81">
        <v>5</v>
      </c>
      <c r="D452" s="75">
        <v>4.4799999999511</v>
      </c>
      <c r="E452" s="75">
        <v>61</v>
      </c>
      <c r="F452" s="76">
        <v>5</v>
      </c>
      <c r="H452" s="80"/>
      <c r="L452" s="80">
        <v>1.5860000000000001</v>
      </c>
      <c r="M452" s="81">
        <v>1.5</v>
      </c>
      <c r="P452" s="75">
        <v>69.499999999984396</v>
      </c>
      <c r="Q452" s="81">
        <v>5</v>
      </c>
    </row>
    <row r="453" spans="1:17" x14ac:dyDescent="0.3">
      <c r="A453" s="75">
        <v>69.509999999984402</v>
      </c>
      <c r="B453" s="81">
        <v>5</v>
      </c>
      <c r="D453" s="75">
        <v>4.4899999999510998</v>
      </c>
      <c r="E453" s="75">
        <v>61</v>
      </c>
      <c r="F453" s="76">
        <v>5</v>
      </c>
      <c r="H453" s="80"/>
      <c r="L453" s="80">
        <v>1.587</v>
      </c>
      <c r="M453" s="81">
        <v>1.5</v>
      </c>
      <c r="P453" s="75">
        <v>69.509999999984402</v>
      </c>
      <c r="Q453" s="81">
        <v>5</v>
      </c>
    </row>
    <row r="454" spans="1:17" x14ac:dyDescent="0.3">
      <c r="A454" s="75">
        <v>69.519999999984407</v>
      </c>
      <c r="B454" s="81">
        <v>5</v>
      </c>
      <c r="D454" s="75">
        <v>4.4999999999510996</v>
      </c>
      <c r="E454" s="75">
        <v>61</v>
      </c>
      <c r="F454" s="76">
        <v>5</v>
      </c>
      <c r="H454" s="80"/>
      <c r="L454" s="80">
        <v>1.5880000000000001</v>
      </c>
      <c r="M454" s="81">
        <v>1.5</v>
      </c>
      <c r="P454" s="75">
        <v>69.519999999984407</v>
      </c>
      <c r="Q454" s="81">
        <v>5</v>
      </c>
    </row>
    <row r="455" spans="1:17" x14ac:dyDescent="0.3">
      <c r="A455" s="75">
        <v>69.529999999984398</v>
      </c>
      <c r="B455" s="81">
        <v>5</v>
      </c>
      <c r="D455" s="75">
        <v>4.50999999995111</v>
      </c>
      <c r="E455" s="75">
        <v>61</v>
      </c>
      <c r="F455" s="76">
        <v>5</v>
      </c>
      <c r="H455" s="80"/>
      <c r="L455" s="80">
        <v>1.589</v>
      </c>
      <c r="M455" s="81">
        <v>1.5</v>
      </c>
      <c r="P455" s="75">
        <v>69.529999999984398</v>
      </c>
      <c r="Q455" s="81">
        <v>5</v>
      </c>
    </row>
    <row r="456" spans="1:17" x14ac:dyDescent="0.3">
      <c r="A456" s="75">
        <v>69.539999999984403</v>
      </c>
      <c r="B456" s="81">
        <v>5</v>
      </c>
      <c r="D456" s="75">
        <v>4.5199999999512004</v>
      </c>
      <c r="E456" s="75">
        <v>61</v>
      </c>
      <c r="F456" s="76">
        <v>5</v>
      </c>
      <c r="H456" s="80"/>
      <c r="L456" s="80">
        <v>1.59</v>
      </c>
      <c r="M456" s="81">
        <v>1.5</v>
      </c>
      <c r="P456" s="75">
        <v>69.539999999984403</v>
      </c>
      <c r="Q456" s="81">
        <v>5</v>
      </c>
    </row>
    <row r="457" spans="1:17" x14ac:dyDescent="0.3">
      <c r="A457" s="75">
        <v>69.549999999984394</v>
      </c>
      <c r="B457" s="81">
        <v>5</v>
      </c>
      <c r="D457" s="75">
        <v>4.5299999999512002</v>
      </c>
      <c r="E457" s="75">
        <v>61</v>
      </c>
      <c r="F457" s="76">
        <v>5</v>
      </c>
      <c r="H457" s="80"/>
      <c r="L457" s="80">
        <v>1.591</v>
      </c>
      <c r="M457" s="81">
        <v>1.5</v>
      </c>
      <c r="P457" s="75">
        <v>69.549999999984394</v>
      </c>
      <c r="Q457" s="81">
        <v>5</v>
      </c>
    </row>
    <row r="458" spans="1:17" x14ac:dyDescent="0.3">
      <c r="A458" s="75">
        <v>69.559999999984399</v>
      </c>
      <c r="B458" s="81">
        <v>5</v>
      </c>
      <c r="D458" s="75">
        <v>4.5399999999512097</v>
      </c>
      <c r="E458" s="75">
        <v>61</v>
      </c>
      <c r="F458" s="76">
        <v>5</v>
      </c>
      <c r="H458" s="80"/>
      <c r="L458" s="80">
        <v>1.5920000000000001</v>
      </c>
      <c r="M458" s="81">
        <v>1.5</v>
      </c>
      <c r="P458" s="75">
        <v>69.559999999984399</v>
      </c>
      <c r="Q458" s="81">
        <v>5</v>
      </c>
    </row>
    <row r="459" spans="1:17" x14ac:dyDescent="0.3">
      <c r="A459" s="75">
        <v>69.569999999984404</v>
      </c>
      <c r="B459" s="81">
        <v>5</v>
      </c>
      <c r="D459" s="75">
        <v>4.5499999999511997</v>
      </c>
      <c r="E459" s="75">
        <v>61</v>
      </c>
      <c r="F459" s="76">
        <v>5</v>
      </c>
      <c r="H459" s="80"/>
      <c r="L459" s="80">
        <v>1.593</v>
      </c>
      <c r="M459" s="81">
        <v>1.5</v>
      </c>
      <c r="P459" s="75">
        <v>69.569999999984404</v>
      </c>
      <c r="Q459" s="81">
        <v>5</v>
      </c>
    </row>
    <row r="460" spans="1:17" x14ac:dyDescent="0.3">
      <c r="A460" s="75">
        <v>69.579999999984395</v>
      </c>
      <c r="B460" s="81">
        <v>5</v>
      </c>
      <c r="D460" s="75">
        <v>4.5599999999512004</v>
      </c>
      <c r="E460" s="75">
        <v>61</v>
      </c>
      <c r="F460" s="76">
        <v>5</v>
      </c>
      <c r="H460" s="80"/>
      <c r="L460" s="80">
        <v>1.5940000000000001</v>
      </c>
      <c r="M460" s="81">
        <v>1.5</v>
      </c>
      <c r="P460" s="75">
        <v>69.579999999984395</v>
      </c>
      <c r="Q460" s="81">
        <v>5</v>
      </c>
    </row>
    <row r="461" spans="1:17" x14ac:dyDescent="0.3">
      <c r="A461" s="75">
        <v>69.5899999999844</v>
      </c>
      <c r="B461" s="81">
        <v>5</v>
      </c>
      <c r="D461" s="75">
        <v>4.5699999999511904</v>
      </c>
      <c r="E461" s="75">
        <v>61</v>
      </c>
      <c r="F461" s="76">
        <v>5</v>
      </c>
      <c r="H461" s="80"/>
      <c r="L461" s="80">
        <v>1.595</v>
      </c>
      <c r="M461" s="81">
        <v>1.5</v>
      </c>
      <c r="P461" s="75">
        <v>69.5899999999844</v>
      </c>
      <c r="Q461" s="81">
        <v>5</v>
      </c>
    </row>
    <row r="462" spans="1:17" x14ac:dyDescent="0.3">
      <c r="A462" s="75">
        <v>69.599999999984405</v>
      </c>
      <c r="B462" s="81">
        <v>5</v>
      </c>
      <c r="D462" s="75">
        <v>4.5799999999512</v>
      </c>
      <c r="E462" s="75">
        <v>61</v>
      </c>
      <c r="F462" s="76">
        <v>5</v>
      </c>
      <c r="H462" s="80"/>
      <c r="L462" s="80">
        <v>1.5960000000000001</v>
      </c>
      <c r="M462" s="81">
        <v>1.5</v>
      </c>
      <c r="P462" s="75">
        <v>69.599999999984405</v>
      </c>
      <c r="Q462" s="81">
        <v>5</v>
      </c>
    </row>
    <row r="463" spans="1:17" x14ac:dyDescent="0.3">
      <c r="A463" s="75">
        <v>69.609999999984495</v>
      </c>
      <c r="B463" s="81">
        <v>5</v>
      </c>
      <c r="D463" s="75">
        <v>4.5899999999511998</v>
      </c>
      <c r="E463" s="75">
        <v>61</v>
      </c>
      <c r="F463" s="76">
        <v>5</v>
      </c>
      <c r="H463" s="80"/>
      <c r="L463" s="80">
        <v>1.597</v>
      </c>
      <c r="M463" s="81">
        <v>1.5</v>
      </c>
      <c r="P463" s="75">
        <v>69.609999999984495</v>
      </c>
      <c r="Q463" s="81">
        <v>5</v>
      </c>
    </row>
    <row r="464" spans="1:17" x14ac:dyDescent="0.3">
      <c r="A464" s="75">
        <v>69.619999999984501</v>
      </c>
      <c r="B464" s="81">
        <v>5</v>
      </c>
      <c r="D464" s="75">
        <v>4.5999999999511898</v>
      </c>
      <c r="E464" s="75">
        <v>61</v>
      </c>
      <c r="F464" s="76">
        <v>5</v>
      </c>
      <c r="H464" s="80"/>
      <c r="L464" s="80">
        <v>1.5980000000000001</v>
      </c>
      <c r="M464" s="81">
        <v>1.5</v>
      </c>
      <c r="P464" s="75">
        <v>69.619999999984501</v>
      </c>
      <c r="Q464" s="81">
        <v>5</v>
      </c>
    </row>
    <row r="465" spans="1:17" x14ac:dyDescent="0.3">
      <c r="A465" s="75">
        <v>69.629999999984506</v>
      </c>
      <c r="B465" s="81">
        <v>5</v>
      </c>
      <c r="D465" s="75">
        <v>4.6099999999512002</v>
      </c>
      <c r="E465" s="75">
        <v>61</v>
      </c>
      <c r="F465" s="76">
        <v>5</v>
      </c>
      <c r="H465" s="80"/>
      <c r="L465" s="80">
        <v>1.599</v>
      </c>
      <c r="M465" s="81">
        <v>1.5</v>
      </c>
      <c r="P465" s="75">
        <v>69.629999999984506</v>
      </c>
      <c r="Q465" s="81">
        <v>5</v>
      </c>
    </row>
    <row r="466" spans="1:17" x14ac:dyDescent="0.3">
      <c r="A466" s="75">
        <v>69.639999999984497</v>
      </c>
      <c r="B466" s="81">
        <v>5</v>
      </c>
      <c r="D466" s="75">
        <v>4.6199999999512</v>
      </c>
      <c r="E466" s="75">
        <v>61</v>
      </c>
      <c r="F466" s="76">
        <v>5</v>
      </c>
      <c r="H466" s="80"/>
      <c r="L466" s="80">
        <v>1.6</v>
      </c>
      <c r="M466" s="81">
        <v>1.5</v>
      </c>
      <c r="P466" s="75">
        <v>69.639999999984497</v>
      </c>
      <c r="Q466" s="81">
        <v>5</v>
      </c>
    </row>
    <row r="467" spans="1:17" x14ac:dyDescent="0.3">
      <c r="A467" s="75">
        <v>69.649999999984502</v>
      </c>
      <c r="B467" s="81">
        <v>5</v>
      </c>
      <c r="D467" s="75">
        <v>4.6299999999511998</v>
      </c>
      <c r="E467" s="75">
        <v>61</v>
      </c>
      <c r="F467" s="76">
        <v>5</v>
      </c>
      <c r="H467" s="80"/>
      <c r="L467" s="80">
        <v>1.601</v>
      </c>
      <c r="M467" s="81">
        <v>1.5</v>
      </c>
      <c r="P467" s="75">
        <v>69.649999999984502</v>
      </c>
      <c r="Q467" s="81">
        <v>5</v>
      </c>
    </row>
    <row r="468" spans="1:17" x14ac:dyDescent="0.3">
      <c r="A468" s="75">
        <v>69.659999999984507</v>
      </c>
      <c r="B468" s="81">
        <v>5</v>
      </c>
      <c r="D468" s="75">
        <v>4.6399999999511996</v>
      </c>
      <c r="E468" s="75">
        <v>61</v>
      </c>
      <c r="F468" s="76">
        <v>5</v>
      </c>
      <c r="H468" s="80"/>
      <c r="L468" s="80">
        <v>1.6020000000000001</v>
      </c>
      <c r="M468" s="81">
        <v>1.5</v>
      </c>
      <c r="P468" s="75">
        <v>69.659999999984507</v>
      </c>
      <c r="Q468" s="81">
        <v>5</v>
      </c>
    </row>
    <row r="469" spans="1:17" x14ac:dyDescent="0.3">
      <c r="A469" s="75">
        <v>69.669999999984498</v>
      </c>
      <c r="B469" s="81">
        <v>5</v>
      </c>
      <c r="D469" s="75">
        <v>4.6499999999512101</v>
      </c>
      <c r="E469" s="75">
        <v>61</v>
      </c>
      <c r="F469" s="76">
        <v>5</v>
      </c>
      <c r="H469" s="80"/>
      <c r="L469" s="80">
        <v>1.603</v>
      </c>
      <c r="M469" s="81">
        <v>1.5</v>
      </c>
      <c r="P469" s="75">
        <v>69.669999999984498</v>
      </c>
      <c r="Q469" s="81">
        <v>5</v>
      </c>
    </row>
    <row r="470" spans="1:17" x14ac:dyDescent="0.3">
      <c r="A470" s="75">
        <v>69.679999999984503</v>
      </c>
      <c r="B470" s="81">
        <v>5</v>
      </c>
      <c r="D470" s="75">
        <v>4.6599999999512001</v>
      </c>
      <c r="E470" s="75">
        <v>61</v>
      </c>
      <c r="F470" s="76">
        <v>5</v>
      </c>
      <c r="H470" s="80"/>
      <c r="L470" s="80">
        <v>1.6040000000000001</v>
      </c>
      <c r="M470" s="81">
        <v>1.5</v>
      </c>
      <c r="P470" s="75">
        <v>69.679999999984503</v>
      </c>
      <c r="Q470" s="81">
        <v>5</v>
      </c>
    </row>
    <row r="471" spans="1:17" x14ac:dyDescent="0.3">
      <c r="A471" s="75">
        <v>69.689999999984494</v>
      </c>
      <c r="B471" s="81">
        <v>5</v>
      </c>
      <c r="D471" s="75">
        <v>4.6699999999511999</v>
      </c>
      <c r="E471" s="75">
        <v>61</v>
      </c>
      <c r="F471" s="76">
        <v>5</v>
      </c>
      <c r="H471" s="80"/>
      <c r="L471" s="80">
        <v>1.605</v>
      </c>
      <c r="M471" s="81">
        <v>1.5</v>
      </c>
      <c r="P471" s="75">
        <v>69.689999999984494</v>
      </c>
      <c r="Q471" s="81">
        <v>5</v>
      </c>
    </row>
    <row r="472" spans="1:17" x14ac:dyDescent="0.3">
      <c r="A472" s="75">
        <v>69.699999999984499</v>
      </c>
      <c r="B472" s="81">
        <v>5</v>
      </c>
      <c r="D472" s="75">
        <v>4.6799999999512103</v>
      </c>
      <c r="E472" s="75">
        <v>61</v>
      </c>
      <c r="F472" s="76">
        <v>5</v>
      </c>
      <c r="H472" s="80"/>
      <c r="L472" s="80">
        <v>1.6060000000000001</v>
      </c>
      <c r="M472" s="81">
        <v>1.5</v>
      </c>
      <c r="P472" s="75">
        <v>69.699999999984499</v>
      </c>
      <c r="Q472" s="81">
        <v>5</v>
      </c>
    </row>
    <row r="473" spans="1:17" x14ac:dyDescent="0.3">
      <c r="A473" s="75">
        <v>69.709999999984504</v>
      </c>
      <c r="B473" s="81">
        <v>5</v>
      </c>
      <c r="D473" s="75">
        <v>4.6899999999512003</v>
      </c>
      <c r="E473" s="75">
        <v>61</v>
      </c>
      <c r="F473" s="76">
        <v>5</v>
      </c>
      <c r="H473" s="80"/>
      <c r="L473" s="80">
        <v>1.607</v>
      </c>
      <c r="M473" s="81">
        <v>1.5</v>
      </c>
      <c r="P473" s="75">
        <v>69.709999999984504</v>
      </c>
      <c r="Q473" s="81">
        <v>5</v>
      </c>
    </row>
    <row r="474" spans="1:17" x14ac:dyDescent="0.3">
      <c r="A474" s="75">
        <v>69.719999999984495</v>
      </c>
      <c r="B474" s="81">
        <v>5</v>
      </c>
      <c r="D474" s="75">
        <v>4.6999999999512001</v>
      </c>
      <c r="E474" s="75">
        <v>61</v>
      </c>
      <c r="F474" s="76">
        <v>5</v>
      </c>
      <c r="H474" s="80"/>
      <c r="L474" s="80">
        <v>1.6080000000000001</v>
      </c>
      <c r="M474" s="81">
        <v>1.5</v>
      </c>
      <c r="P474" s="75">
        <v>69.719999999984495</v>
      </c>
      <c r="Q474" s="81">
        <v>5</v>
      </c>
    </row>
    <row r="475" spans="1:17" x14ac:dyDescent="0.3">
      <c r="A475" s="75">
        <v>69.7299999999845</v>
      </c>
      <c r="B475" s="81">
        <v>5</v>
      </c>
      <c r="D475" s="75">
        <v>4.7099999999512896</v>
      </c>
      <c r="E475" s="75">
        <v>61</v>
      </c>
      <c r="F475" s="76">
        <v>5</v>
      </c>
      <c r="H475" s="80"/>
      <c r="L475" s="80">
        <v>1.609</v>
      </c>
      <c r="M475" s="81">
        <v>1.5</v>
      </c>
      <c r="P475" s="75">
        <v>69.7299999999845</v>
      </c>
      <c r="Q475" s="81">
        <v>5</v>
      </c>
    </row>
    <row r="476" spans="1:17" x14ac:dyDescent="0.3">
      <c r="A476" s="75">
        <v>69.739999999984505</v>
      </c>
      <c r="B476" s="81">
        <v>5</v>
      </c>
      <c r="D476" s="75">
        <v>4.7199999999513</v>
      </c>
      <c r="E476" s="75">
        <v>61</v>
      </c>
      <c r="F476" s="76">
        <v>5</v>
      </c>
      <c r="H476" s="80"/>
      <c r="L476" s="80">
        <v>1.61</v>
      </c>
      <c r="M476" s="81">
        <v>1.5</v>
      </c>
      <c r="P476" s="75">
        <v>69.739999999984505</v>
      </c>
      <c r="Q476" s="81">
        <v>5</v>
      </c>
    </row>
    <row r="477" spans="1:17" x14ac:dyDescent="0.3">
      <c r="A477" s="75">
        <v>69.749999999984496</v>
      </c>
      <c r="B477" s="81">
        <v>5</v>
      </c>
      <c r="D477" s="75">
        <v>4.7299999999512998</v>
      </c>
      <c r="E477" s="75">
        <v>61</v>
      </c>
      <c r="F477" s="76">
        <v>5</v>
      </c>
      <c r="H477" s="80"/>
      <c r="L477" s="80">
        <v>1.611</v>
      </c>
      <c r="M477" s="81">
        <v>1.5</v>
      </c>
      <c r="P477" s="75">
        <v>69.749999999984496</v>
      </c>
      <c r="Q477" s="81">
        <v>5</v>
      </c>
    </row>
    <row r="478" spans="1:17" x14ac:dyDescent="0.3">
      <c r="A478" s="75">
        <v>69.759999999984501</v>
      </c>
      <c r="B478" s="81">
        <v>5</v>
      </c>
      <c r="D478" s="75">
        <v>4.7399999999512898</v>
      </c>
      <c r="E478" s="75">
        <v>61</v>
      </c>
      <c r="F478" s="76">
        <v>5</v>
      </c>
      <c r="H478" s="80"/>
      <c r="L478" s="80">
        <v>1.6120000000000001</v>
      </c>
      <c r="M478" s="81">
        <v>1.5</v>
      </c>
      <c r="P478" s="75">
        <v>69.759999999984501</v>
      </c>
      <c r="Q478" s="81">
        <v>5</v>
      </c>
    </row>
    <row r="479" spans="1:17" x14ac:dyDescent="0.3">
      <c r="A479" s="75">
        <v>69.769999999984506</v>
      </c>
      <c r="B479" s="81">
        <v>5</v>
      </c>
      <c r="D479" s="75">
        <v>4.7499999999513003</v>
      </c>
      <c r="E479" s="75">
        <v>61</v>
      </c>
      <c r="F479" s="76">
        <v>5</v>
      </c>
      <c r="H479" s="80"/>
      <c r="L479" s="80">
        <v>1.613</v>
      </c>
      <c r="M479" s="81">
        <v>1.5</v>
      </c>
      <c r="P479" s="75">
        <v>69.769999999984506</v>
      </c>
      <c r="Q479" s="81">
        <v>5</v>
      </c>
    </row>
    <row r="480" spans="1:17" x14ac:dyDescent="0.3">
      <c r="A480" s="75">
        <v>69.779999999984497</v>
      </c>
      <c r="B480" s="81">
        <v>5</v>
      </c>
      <c r="D480" s="75">
        <v>4.7599999999513001</v>
      </c>
      <c r="E480" s="75">
        <v>61</v>
      </c>
      <c r="F480" s="76">
        <v>5</v>
      </c>
      <c r="H480" s="80"/>
      <c r="L480" s="80">
        <v>1.6140000000000001</v>
      </c>
      <c r="M480" s="81">
        <v>1.5</v>
      </c>
      <c r="P480" s="75">
        <v>69.779999999984497</v>
      </c>
      <c r="Q480" s="81">
        <v>5</v>
      </c>
    </row>
    <row r="481" spans="1:17" x14ac:dyDescent="0.3">
      <c r="A481" s="75">
        <v>69.789999999984502</v>
      </c>
      <c r="B481" s="81">
        <v>5</v>
      </c>
      <c r="D481" s="75">
        <v>4.7699999999512999</v>
      </c>
      <c r="E481" s="75">
        <v>61</v>
      </c>
      <c r="F481" s="76">
        <v>5</v>
      </c>
      <c r="H481" s="80"/>
      <c r="L481" s="80">
        <v>1.615</v>
      </c>
      <c r="M481" s="81">
        <v>1.5</v>
      </c>
      <c r="P481" s="75">
        <v>69.789999999984502</v>
      </c>
      <c r="Q481" s="81">
        <v>5</v>
      </c>
    </row>
    <row r="482" spans="1:17" x14ac:dyDescent="0.3">
      <c r="A482" s="75">
        <v>69.799999999984493</v>
      </c>
      <c r="B482" s="81">
        <v>5</v>
      </c>
      <c r="D482" s="75">
        <v>4.7799999999512996</v>
      </c>
      <c r="E482" s="75">
        <v>61</v>
      </c>
      <c r="F482" s="76">
        <v>5</v>
      </c>
      <c r="H482" s="80"/>
      <c r="L482" s="80">
        <v>1.6160000000000001</v>
      </c>
      <c r="M482" s="81">
        <v>1.5</v>
      </c>
      <c r="P482" s="75">
        <v>69.799999999984493</v>
      </c>
      <c r="Q482" s="81">
        <v>5</v>
      </c>
    </row>
    <row r="483" spans="1:17" x14ac:dyDescent="0.3">
      <c r="A483" s="75">
        <v>69.809999999984598</v>
      </c>
      <c r="B483" s="81">
        <v>5</v>
      </c>
      <c r="D483" s="75">
        <v>4.7899999999513101</v>
      </c>
      <c r="E483" s="75">
        <v>61</v>
      </c>
      <c r="F483" s="76">
        <v>5</v>
      </c>
      <c r="H483" s="80"/>
      <c r="L483" s="80">
        <v>1.617</v>
      </c>
      <c r="M483" s="81">
        <v>1.5</v>
      </c>
      <c r="P483" s="75">
        <v>69.809999999984598</v>
      </c>
      <c r="Q483" s="81">
        <v>5</v>
      </c>
    </row>
    <row r="484" spans="1:17" x14ac:dyDescent="0.3">
      <c r="A484" s="75">
        <v>69.819999999984603</v>
      </c>
      <c r="B484" s="81">
        <v>5</v>
      </c>
      <c r="D484" s="75">
        <v>4.7999999999513001</v>
      </c>
      <c r="E484" s="75">
        <v>61</v>
      </c>
      <c r="F484" s="76">
        <v>5</v>
      </c>
      <c r="H484" s="80"/>
      <c r="L484" s="80">
        <v>1.6180000000000001</v>
      </c>
      <c r="M484" s="81">
        <v>1.5</v>
      </c>
      <c r="P484" s="75">
        <v>69.819999999984603</v>
      </c>
      <c r="Q484" s="81">
        <v>5</v>
      </c>
    </row>
    <row r="485" spans="1:17" x14ac:dyDescent="0.3">
      <c r="A485" s="75">
        <v>69.829999999984594</v>
      </c>
      <c r="B485" s="81">
        <v>5</v>
      </c>
      <c r="D485" s="75">
        <v>4.8099999999512999</v>
      </c>
      <c r="E485" s="75">
        <v>61</v>
      </c>
      <c r="F485" s="76">
        <v>5</v>
      </c>
      <c r="H485" s="80"/>
      <c r="L485" s="80">
        <v>1.619</v>
      </c>
      <c r="M485" s="81">
        <v>1.5</v>
      </c>
      <c r="P485" s="75">
        <v>69.829999999984594</v>
      </c>
      <c r="Q485" s="81">
        <v>5</v>
      </c>
    </row>
    <row r="486" spans="1:17" x14ac:dyDescent="0.3">
      <c r="A486" s="75">
        <v>69.839999999984599</v>
      </c>
      <c r="B486" s="81">
        <v>5</v>
      </c>
      <c r="D486" s="75">
        <v>4.8199999999513103</v>
      </c>
      <c r="E486" s="75">
        <v>61</v>
      </c>
      <c r="F486" s="76">
        <v>5</v>
      </c>
      <c r="H486" s="80"/>
      <c r="L486" s="80">
        <v>1.62</v>
      </c>
      <c r="M486" s="81">
        <v>1.5</v>
      </c>
      <c r="P486" s="75">
        <v>69.839999999984599</v>
      </c>
      <c r="Q486" s="81">
        <v>5</v>
      </c>
    </row>
    <row r="487" spans="1:17" x14ac:dyDescent="0.3">
      <c r="A487" s="75">
        <v>69.849999999984604</v>
      </c>
      <c r="B487" s="81">
        <v>5</v>
      </c>
      <c r="D487" s="75">
        <v>4.8299999999513004</v>
      </c>
      <c r="E487" s="75">
        <v>61</v>
      </c>
      <c r="F487" s="76">
        <v>5</v>
      </c>
      <c r="H487" s="80"/>
      <c r="L487" s="80">
        <v>1.621</v>
      </c>
      <c r="M487" s="81">
        <v>1.5</v>
      </c>
      <c r="P487" s="75">
        <v>69.849999999984604</v>
      </c>
      <c r="Q487" s="81">
        <v>5</v>
      </c>
    </row>
    <row r="488" spans="1:17" x14ac:dyDescent="0.3">
      <c r="A488" s="75">
        <v>69.859999999984595</v>
      </c>
      <c r="B488" s="81">
        <v>5</v>
      </c>
      <c r="D488" s="75">
        <v>4.8399999999513001</v>
      </c>
      <c r="E488" s="75">
        <v>61</v>
      </c>
      <c r="F488" s="76">
        <v>5</v>
      </c>
      <c r="H488" s="80"/>
      <c r="L488" s="80">
        <v>1.6220000000000001</v>
      </c>
      <c r="M488" s="81">
        <v>1.5</v>
      </c>
      <c r="P488" s="75">
        <v>69.859999999984595</v>
      </c>
      <c r="Q488" s="81">
        <v>5</v>
      </c>
    </row>
    <row r="489" spans="1:17" x14ac:dyDescent="0.3">
      <c r="A489" s="75">
        <v>69.8699999999846</v>
      </c>
      <c r="B489" s="81">
        <v>5</v>
      </c>
      <c r="D489" s="75">
        <v>4.8499999999512902</v>
      </c>
      <c r="E489" s="75">
        <v>61</v>
      </c>
      <c r="F489" s="76">
        <v>5</v>
      </c>
      <c r="H489" s="80"/>
      <c r="L489" s="80">
        <v>1.623</v>
      </c>
      <c r="M489" s="81">
        <v>1.5</v>
      </c>
      <c r="P489" s="75">
        <v>69.8699999999846</v>
      </c>
      <c r="Q489" s="81">
        <v>5</v>
      </c>
    </row>
    <row r="490" spans="1:17" x14ac:dyDescent="0.3">
      <c r="A490" s="75">
        <v>69.879999999984605</v>
      </c>
      <c r="B490" s="81">
        <v>5</v>
      </c>
      <c r="D490" s="75">
        <v>4.8599999999512997</v>
      </c>
      <c r="E490" s="75">
        <v>61</v>
      </c>
      <c r="F490" s="76">
        <v>5</v>
      </c>
      <c r="H490" s="80"/>
      <c r="L490" s="80">
        <v>1.6240000000000001</v>
      </c>
      <c r="M490" s="81">
        <v>1.5</v>
      </c>
      <c r="P490" s="75">
        <v>69.879999999984605</v>
      </c>
      <c r="Q490" s="81">
        <v>5</v>
      </c>
    </row>
    <row r="491" spans="1:17" x14ac:dyDescent="0.3">
      <c r="A491" s="75">
        <v>69.889999999984596</v>
      </c>
      <c r="B491" s="81">
        <v>5</v>
      </c>
      <c r="D491" s="75">
        <v>4.8699999999513004</v>
      </c>
      <c r="E491" s="75">
        <v>61</v>
      </c>
      <c r="F491" s="76">
        <v>5</v>
      </c>
      <c r="H491" s="80"/>
      <c r="L491" s="80">
        <v>1.625</v>
      </c>
      <c r="M491" s="81">
        <v>1.5</v>
      </c>
      <c r="P491" s="75">
        <v>69.889999999984596</v>
      </c>
      <c r="Q491" s="81">
        <v>5</v>
      </c>
    </row>
    <row r="492" spans="1:17" x14ac:dyDescent="0.3">
      <c r="A492" s="75">
        <v>69.899999999984601</v>
      </c>
      <c r="B492" s="81">
        <v>5</v>
      </c>
      <c r="D492" s="75">
        <v>4.8799999999512904</v>
      </c>
      <c r="E492" s="75">
        <v>61</v>
      </c>
      <c r="F492" s="76">
        <v>5</v>
      </c>
      <c r="H492" s="80"/>
      <c r="L492" s="80">
        <v>1.6259999999999999</v>
      </c>
      <c r="M492" s="81">
        <v>1.75</v>
      </c>
      <c r="P492" s="75">
        <v>69.899999999984601</v>
      </c>
      <c r="Q492" s="81">
        <v>5</v>
      </c>
    </row>
    <row r="493" spans="1:17" x14ac:dyDescent="0.3">
      <c r="A493" s="75">
        <v>69.909999999984606</v>
      </c>
      <c r="B493" s="81">
        <v>5</v>
      </c>
      <c r="D493" s="75">
        <v>4.8899999999513</v>
      </c>
      <c r="E493" s="75">
        <v>61</v>
      </c>
      <c r="F493" s="76">
        <v>5</v>
      </c>
      <c r="H493" s="80"/>
      <c r="L493" s="80">
        <v>1.627</v>
      </c>
      <c r="M493" s="81">
        <v>1.75</v>
      </c>
      <c r="P493" s="75">
        <v>69.909999999984606</v>
      </c>
      <c r="Q493" s="81">
        <v>5</v>
      </c>
    </row>
    <row r="494" spans="1:17" x14ac:dyDescent="0.3">
      <c r="A494" s="75">
        <v>69.919999999984597</v>
      </c>
      <c r="B494" s="81">
        <v>5</v>
      </c>
      <c r="D494" s="75">
        <v>4.8999999999513104</v>
      </c>
      <c r="E494" s="75">
        <v>61</v>
      </c>
      <c r="F494" s="76">
        <v>5</v>
      </c>
      <c r="H494" s="80"/>
      <c r="L494" s="80">
        <v>1.6279999999999999</v>
      </c>
      <c r="M494" s="81">
        <v>1.75</v>
      </c>
      <c r="P494" s="75">
        <v>69.919999999984597</v>
      </c>
      <c r="Q494" s="81">
        <v>5</v>
      </c>
    </row>
    <row r="495" spans="1:17" x14ac:dyDescent="0.3">
      <c r="A495" s="75">
        <v>69.929999999984602</v>
      </c>
      <c r="B495" s="81">
        <v>5</v>
      </c>
      <c r="D495" s="75">
        <v>4.9099999999513999</v>
      </c>
      <c r="E495" s="75">
        <v>61</v>
      </c>
      <c r="F495" s="76">
        <v>5</v>
      </c>
      <c r="H495" s="80"/>
      <c r="L495" s="80">
        <v>1.629</v>
      </c>
      <c r="M495" s="81">
        <v>1.75</v>
      </c>
      <c r="P495" s="75">
        <v>69.929999999984602</v>
      </c>
      <c r="Q495" s="81">
        <v>5</v>
      </c>
    </row>
    <row r="496" spans="1:17" x14ac:dyDescent="0.3">
      <c r="A496" s="75">
        <v>69.939999999984593</v>
      </c>
      <c r="B496" s="81">
        <v>5</v>
      </c>
      <c r="D496" s="75">
        <v>4.9199999999513997</v>
      </c>
      <c r="E496" s="75">
        <v>61</v>
      </c>
      <c r="F496" s="76">
        <v>5</v>
      </c>
      <c r="H496" s="80"/>
      <c r="L496" s="80">
        <v>1.63</v>
      </c>
      <c r="M496" s="81">
        <v>1.75</v>
      </c>
      <c r="P496" s="75">
        <v>69.939999999984593</v>
      </c>
      <c r="Q496" s="81">
        <v>5</v>
      </c>
    </row>
    <row r="497" spans="1:17" x14ac:dyDescent="0.3">
      <c r="A497" s="75">
        <v>69.949999999984598</v>
      </c>
      <c r="B497" s="81">
        <v>5</v>
      </c>
      <c r="D497" s="75">
        <v>4.9299999999514101</v>
      </c>
      <c r="E497" s="75">
        <v>61</v>
      </c>
      <c r="F497" s="76">
        <v>5</v>
      </c>
      <c r="H497" s="80"/>
      <c r="L497" s="80">
        <v>1.631</v>
      </c>
      <c r="M497" s="81">
        <v>1.75</v>
      </c>
      <c r="P497" s="75">
        <v>69.949999999984598</v>
      </c>
      <c r="Q497" s="81">
        <v>5</v>
      </c>
    </row>
    <row r="498" spans="1:17" x14ac:dyDescent="0.3">
      <c r="A498" s="75">
        <v>69.959999999984603</v>
      </c>
      <c r="B498" s="81">
        <v>5</v>
      </c>
      <c r="D498" s="75">
        <v>4.9399999999514002</v>
      </c>
      <c r="E498" s="75">
        <v>61</v>
      </c>
      <c r="F498" s="76">
        <v>5</v>
      </c>
      <c r="H498" s="80"/>
      <c r="L498" s="80">
        <v>1.6319999999999999</v>
      </c>
      <c r="M498" s="81">
        <v>1.75</v>
      </c>
      <c r="P498" s="75">
        <v>69.959999999984603</v>
      </c>
      <c r="Q498" s="81">
        <v>5</v>
      </c>
    </row>
    <row r="499" spans="1:17" x14ac:dyDescent="0.3">
      <c r="A499" s="75">
        <v>69.969999999984594</v>
      </c>
      <c r="B499" s="81">
        <v>5</v>
      </c>
      <c r="D499" s="75">
        <v>4.9499999999513999</v>
      </c>
      <c r="E499" s="75">
        <v>61</v>
      </c>
      <c r="F499" s="76">
        <v>5</v>
      </c>
      <c r="H499" s="80"/>
      <c r="L499" s="80">
        <v>1.633</v>
      </c>
      <c r="M499" s="81">
        <v>1.75</v>
      </c>
      <c r="P499" s="75">
        <v>69.969999999984594</v>
      </c>
      <c r="Q499" s="81">
        <v>5</v>
      </c>
    </row>
    <row r="500" spans="1:17" x14ac:dyDescent="0.3">
      <c r="A500" s="75">
        <v>69.979999999984599</v>
      </c>
      <c r="B500" s="81">
        <v>5</v>
      </c>
      <c r="D500" s="75">
        <v>4.9599999999514104</v>
      </c>
      <c r="E500" s="75">
        <v>61</v>
      </c>
      <c r="F500" s="76">
        <v>5</v>
      </c>
      <c r="H500" s="80"/>
      <c r="L500" s="80">
        <v>1.6339999999999999</v>
      </c>
      <c r="M500" s="81">
        <v>1.75</v>
      </c>
      <c r="P500" s="75">
        <v>69.979999999984599</v>
      </c>
      <c r="Q500" s="81">
        <v>5</v>
      </c>
    </row>
    <row r="501" spans="1:17" x14ac:dyDescent="0.3">
      <c r="A501" s="75">
        <v>69.989999999984605</v>
      </c>
      <c r="B501" s="81">
        <v>5</v>
      </c>
      <c r="D501" s="75">
        <v>4.9699999999514004</v>
      </c>
      <c r="E501" s="75">
        <v>61</v>
      </c>
      <c r="F501" s="76">
        <v>5</v>
      </c>
      <c r="H501" s="80"/>
      <c r="L501" s="80">
        <v>1.635</v>
      </c>
      <c r="M501" s="81">
        <v>1.75</v>
      </c>
      <c r="P501" s="75">
        <v>69.989999999984605</v>
      </c>
      <c r="Q501" s="81">
        <v>5</v>
      </c>
    </row>
    <row r="502" spans="1:17" x14ac:dyDescent="0.3">
      <c r="A502" s="75">
        <v>69.999999999984695</v>
      </c>
      <c r="B502" s="81">
        <v>5</v>
      </c>
      <c r="D502" s="75">
        <v>4.9799999999514002</v>
      </c>
      <c r="E502" s="75">
        <v>61</v>
      </c>
      <c r="F502" s="76">
        <v>5</v>
      </c>
      <c r="H502" s="80"/>
      <c r="L502" s="80">
        <v>1.6359999999999999</v>
      </c>
      <c r="M502" s="81">
        <v>1.75</v>
      </c>
      <c r="P502" s="75">
        <v>69.999999999984695</v>
      </c>
      <c r="Q502" s="81">
        <v>5</v>
      </c>
    </row>
    <row r="503" spans="1:17" x14ac:dyDescent="0.3">
      <c r="A503" s="75">
        <v>70.0099999999847</v>
      </c>
      <c r="B503" s="81">
        <v>5</v>
      </c>
      <c r="D503" s="75">
        <v>4.9899999999513902</v>
      </c>
      <c r="E503" s="75">
        <v>61</v>
      </c>
      <c r="F503" s="76">
        <v>5</v>
      </c>
      <c r="H503" s="80"/>
      <c r="L503" s="80">
        <v>1.637</v>
      </c>
      <c r="M503" s="81">
        <v>1.75</v>
      </c>
      <c r="P503" s="75">
        <v>70.0099999999847</v>
      </c>
      <c r="Q503" s="81">
        <v>5</v>
      </c>
    </row>
    <row r="504" spans="1:17" x14ac:dyDescent="0.3">
      <c r="A504" s="75">
        <v>70.019999999984705</v>
      </c>
      <c r="B504" s="81">
        <v>5</v>
      </c>
      <c r="D504" s="75">
        <v>4.9999999999513998</v>
      </c>
      <c r="E504" s="75">
        <v>61</v>
      </c>
      <c r="F504" s="76">
        <v>5</v>
      </c>
      <c r="H504" s="80"/>
      <c r="L504" s="80">
        <v>1.6379999999999999</v>
      </c>
      <c r="M504" s="81">
        <v>1.75</v>
      </c>
      <c r="P504" s="75">
        <v>70.019999999984705</v>
      </c>
      <c r="Q504" s="81">
        <v>5</v>
      </c>
    </row>
    <row r="505" spans="1:17" x14ac:dyDescent="0.3">
      <c r="A505" s="75">
        <v>70.029999999984696</v>
      </c>
      <c r="B505" s="81">
        <v>5</v>
      </c>
      <c r="D505" s="75">
        <v>5.0099999999514004</v>
      </c>
      <c r="E505" s="75">
        <v>61</v>
      </c>
      <c r="F505" s="76">
        <v>5</v>
      </c>
      <c r="H505" s="80"/>
      <c r="L505" s="80">
        <v>1.639</v>
      </c>
      <c r="M505" s="81">
        <v>1.75</v>
      </c>
      <c r="P505" s="75">
        <v>70.029999999984696</v>
      </c>
      <c r="Q505" s="81">
        <v>5</v>
      </c>
    </row>
    <row r="506" spans="1:17" x14ac:dyDescent="0.3">
      <c r="A506" s="75">
        <v>70.039999999984701</v>
      </c>
      <c r="B506" s="81">
        <v>5</v>
      </c>
      <c r="D506" s="75">
        <v>5.0199999999513896</v>
      </c>
      <c r="E506" s="75">
        <v>61</v>
      </c>
      <c r="F506" s="76">
        <v>5</v>
      </c>
      <c r="H506" s="80"/>
      <c r="L506" s="80">
        <v>1.64</v>
      </c>
      <c r="M506" s="81">
        <v>1.75</v>
      </c>
      <c r="P506" s="75">
        <v>70.039999999984701</v>
      </c>
      <c r="Q506" s="81">
        <v>5</v>
      </c>
    </row>
    <row r="507" spans="1:17" x14ac:dyDescent="0.3">
      <c r="A507" s="75">
        <v>70.049999999984706</v>
      </c>
      <c r="B507" s="81">
        <v>5</v>
      </c>
      <c r="D507" s="75">
        <v>5.0299999999514</v>
      </c>
      <c r="E507" s="75">
        <v>61</v>
      </c>
      <c r="F507" s="76">
        <v>5</v>
      </c>
      <c r="H507" s="80"/>
      <c r="L507" s="80">
        <v>1.641</v>
      </c>
      <c r="M507" s="81">
        <v>1.75</v>
      </c>
      <c r="P507" s="75">
        <v>70.049999999984706</v>
      </c>
      <c r="Q507" s="81">
        <v>5</v>
      </c>
    </row>
    <row r="508" spans="1:17" x14ac:dyDescent="0.3">
      <c r="A508" s="75">
        <v>70.059999999984697</v>
      </c>
      <c r="B508" s="81">
        <v>5</v>
      </c>
      <c r="D508" s="75">
        <v>5.0399999999514096</v>
      </c>
      <c r="E508" s="75">
        <v>61</v>
      </c>
      <c r="F508" s="76">
        <v>5</v>
      </c>
      <c r="H508" s="80"/>
      <c r="L508" s="80">
        <v>1.6419999999999999</v>
      </c>
      <c r="M508" s="81">
        <v>1.75</v>
      </c>
      <c r="P508" s="75">
        <v>70.059999999984697</v>
      </c>
      <c r="Q508" s="81">
        <v>5</v>
      </c>
    </row>
    <row r="509" spans="1:17" x14ac:dyDescent="0.3">
      <c r="A509" s="75">
        <v>70.069999999984702</v>
      </c>
      <c r="B509" s="81">
        <v>5</v>
      </c>
      <c r="D509" s="75">
        <v>5.0499999999513996</v>
      </c>
      <c r="E509" s="75">
        <v>61</v>
      </c>
      <c r="F509" s="76">
        <v>5</v>
      </c>
      <c r="H509" s="80"/>
      <c r="L509" s="80">
        <v>1.643</v>
      </c>
      <c r="M509" s="81">
        <v>1.75</v>
      </c>
      <c r="P509" s="75">
        <v>70.069999999984702</v>
      </c>
      <c r="Q509" s="81">
        <v>5</v>
      </c>
    </row>
    <row r="510" spans="1:17" x14ac:dyDescent="0.3">
      <c r="A510" s="75">
        <v>70.079999999984693</v>
      </c>
      <c r="B510" s="81">
        <v>5</v>
      </c>
      <c r="D510" s="75">
        <v>5.0599999999514003</v>
      </c>
      <c r="E510" s="75">
        <v>61</v>
      </c>
      <c r="F510" s="76">
        <v>5</v>
      </c>
      <c r="H510" s="80"/>
      <c r="L510" s="80">
        <v>1.6439999999999999</v>
      </c>
      <c r="M510" s="81">
        <v>1.75</v>
      </c>
      <c r="P510" s="75">
        <v>70.079999999984693</v>
      </c>
      <c r="Q510" s="81">
        <v>5</v>
      </c>
    </row>
    <row r="511" spans="1:17" x14ac:dyDescent="0.3">
      <c r="A511" s="75">
        <v>70.089999999984698</v>
      </c>
      <c r="B511" s="81">
        <v>5</v>
      </c>
      <c r="D511" s="75">
        <v>5.0699999999514098</v>
      </c>
      <c r="E511" s="75">
        <v>61</v>
      </c>
      <c r="F511" s="76">
        <v>5</v>
      </c>
      <c r="H511" s="80"/>
      <c r="L511" s="80">
        <v>1.645</v>
      </c>
      <c r="M511" s="81">
        <v>1.75</v>
      </c>
      <c r="P511" s="75">
        <v>70.089999999984698</v>
      </c>
      <c r="Q511" s="81">
        <v>5</v>
      </c>
    </row>
    <row r="512" spans="1:17" x14ac:dyDescent="0.3">
      <c r="A512" s="75">
        <v>70.099999999984703</v>
      </c>
      <c r="B512" s="81">
        <v>5</v>
      </c>
      <c r="D512" s="75">
        <v>5.0799999999513998</v>
      </c>
      <c r="E512" s="75">
        <v>61</v>
      </c>
      <c r="F512" s="76">
        <v>5</v>
      </c>
      <c r="H512" s="80"/>
      <c r="L512" s="80">
        <v>1.6459999999999999</v>
      </c>
      <c r="M512" s="81">
        <v>1.75</v>
      </c>
      <c r="P512" s="75">
        <v>70.099999999984703</v>
      </c>
      <c r="Q512" s="81">
        <v>5</v>
      </c>
    </row>
    <row r="513" spans="1:17" x14ac:dyDescent="0.3">
      <c r="A513" s="75">
        <v>70.109999999984694</v>
      </c>
      <c r="B513" s="81">
        <v>5</v>
      </c>
      <c r="D513" s="75">
        <v>5.0899999999513996</v>
      </c>
      <c r="E513" s="75">
        <v>61</v>
      </c>
      <c r="F513" s="76">
        <v>5</v>
      </c>
      <c r="H513" s="80"/>
      <c r="L513" s="80">
        <v>1.647</v>
      </c>
      <c r="M513" s="81">
        <v>1.75</v>
      </c>
      <c r="P513" s="75">
        <v>70.109999999984694</v>
      </c>
      <c r="Q513" s="81">
        <v>5</v>
      </c>
    </row>
    <row r="514" spans="1:17" x14ac:dyDescent="0.3">
      <c r="A514" s="75">
        <v>70.119999999984699</v>
      </c>
      <c r="B514" s="81">
        <v>5</v>
      </c>
      <c r="D514" s="75">
        <v>5.0999999999515104</v>
      </c>
      <c r="E514" s="75">
        <v>61</v>
      </c>
      <c r="F514" s="76">
        <v>5</v>
      </c>
      <c r="H514" s="80"/>
      <c r="L514" s="80">
        <v>1.6479999999999999</v>
      </c>
      <c r="M514" s="81">
        <v>1.75</v>
      </c>
      <c r="P514" s="75">
        <v>70.119999999984699</v>
      </c>
      <c r="Q514" s="81">
        <v>5</v>
      </c>
    </row>
    <row r="515" spans="1:17" x14ac:dyDescent="0.3">
      <c r="A515" s="75">
        <v>70.129999999984705</v>
      </c>
      <c r="B515" s="81">
        <v>5</v>
      </c>
      <c r="D515" s="75">
        <v>5.1099999999514996</v>
      </c>
      <c r="E515" s="75">
        <v>61</v>
      </c>
      <c r="F515" s="76">
        <v>5</v>
      </c>
      <c r="H515" s="80"/>
      <c r="L515" s="80">
        <v>1.649</v>
      </c>
      <c r="M515" s="81">
        <v>1.75</v>
      </c>
      <c r="P515" s="75">
        <v>70.129999999984705</v>
      </c>
      <c r="Q515" s="81">
        <v>5</v>
      </c>
    </row>
    <row r="516" spans="1:17" x14ac:dyDescent="0.3">
      <c r="A516" s="75">
        <v>70.139999999984695</v>
      </c>
      <c r="B516" s="81">
        <v>5</v>
      </c>
      <c r="D516" s="75">
        <v>5.1199999999515002</v>
      </c>
      <c r="E516" s="75">
        <v>61</v>
      </c>
      <c r="F516" s="76">
        <v>5</v>
      </c>
      <c r="H516" s="80"/>
      <c r="L516" s="83">
        <v>1.65</v>
      </c>
      <c r="M516" s="81">
        <v>1.75</v>
      </c>
      <c r="P516" s="75">
        <v>70.139999999984695</v>
      </c>
      <c r="Q516" s="81">
        <v>5</v>
      </c>
    </row>
    <row r="517" spans="1:17" x14ac:dyDescent="0.3">
      <c r="A517" s="75">
        <v>70.149999999984701</v>
      </c>
      <c r="B517" s="81">
        <v>5</v>
      </c>
      <c r="D517" s="75">
        <v>5.1299999999514903</v>
      </c>
      <c r="E517" s="75">
        <v>61</v>
      </c>
      <c r="F517" s="76">
        <v>5</v>
      </c>
      <c r="H517" s="80"/>
      <c r="L517" s="80">
        <v>1.651</v>
      </c>
      <c r="M517" s="81">
        <v>1.75</v>
      </c>
      <c r="P517" s="75">
        <v>70.149999999984701</v>
      </c>
      <c r="Q517" s="81">
        <v>5</v>
      </c>
    </row>
    <row r="518" spans="1:17" x14ac:dyDescent="0.3">
      <c r="A518" s="75">
        <v>70.159999999984706</v>
      </c>
      <c r="B518" s="81">
        <v>5</v>
      </c>
      <c r="D518" s="75">
        <v>5.1399999999514998</v>
      </c>
      <c r="E518" s="75">
        <v>61</v>
      </c>
      <c r="F518" s="76">
        <v>5</v>
      </c>
      <c r="H518" s="80"/>
      <c r="L518" s="80">
        <v>1.6519999999999999</v>
      </c>
      <c r="M518" s="81">
        <v>1.75</v>
      </c>
      <c r="P518" s="75">
        <v>70.159999999984706</v>
      </c>
      <c r="Q518" s="81">
        <v>5</v>
      </c>
    </row>
    <row r="519" spans="1:17" x14ac:dyDescent="0.3">
      <c r="A519" s="75">
        <v>70.169999999984697</v>
      </c>
      <c r="B519" s="81">
        <v>5</v>
      </c>
      <c r="D519" s="75">
        <v>5.1499999999514996</v>
      </c>
      <c r="E519" s="75">
        <v>61</v>
      </c>
      <c r="F519" s="76">
        <v>5</v>
      </c>
      <c r="H519" s="80"/>
      <c r="L519" s="80">
        <v>1.653</v>
      </c>
      <c r="M519" s="81">
        <v>1.75</v>
      </c>
      <c r="P519" s="75">
        <v>70.169999999984697</v>
      </c>
      <c r="Q519" s="81">
        <v>5</v>
      </c>
    </row>
    <row r="520" spans="1:17" x14ac:dyDescent="0.3">
      <c r="A520" s="75">
        <v>70.179999999984702</v>
      </c>
      <c r="B520" s="81">
        <v>5</v>
      </c>
      <c r="D520" s="75">
        <v>5.1599999999514896</v>
      </c>
      <c r="E520" s="75">
        <v>61</v>
      </c>
      <c r="F520" s="76">
        <v>5</v>
      </c>
      <c r="H520" s="80"/>
      <c r="L520" s="80">
        <v>1.6539999999999999</v>
      </c>
      <c r="M520" s="81">
        <v>1.75</v>
      </c>
      <c r="P520" s="75">
        <v>70.179999999984702</v>
      </c>
      <c r="Q520" s="81">
        <v>5</v>
      </c>
    </row>
    <row r="521" spans="1:17" x14ac:dyDescent="0.3">
      <c r="A521" s="75">
        <v>70.189999999984707</v>
      </c>
      <c r="B521" s="81">
        <v>5</v>
      </c>
      <c r="D521" s="75">
        <v>5.1699999999515001</v>
      </c>
      <c r="E521" s="75">
        <v>61</v>
      </c>
      <c r="F521" s="76">
        <v>5</v>
      </c>
      <c r="H521" s="80"/>
      <c r="L521" s="80">
        <v>1.655</v>
      </c>
      <c r="M521" s="81">
        <v>1.75</v>
      </c>
      <c r="P521" s="75">
        <v>70.189999999984707</v>
      </c>
      <c r="Q521" s="81">
        <v>5</v>
      </c>
    </row>
    <row r="522" spans="1:17" x14ac:dyDescent="0.3">
      <c r="A522" s="75">
        <v>70.199999999984797</v>
      </c>
      <c r="B522" s="81">
        <v>5</v>
      </c>
      <c r="D522" s="75">
        <v>5.1799999999515096</v>
      </c>
      <c r="E522" s="75">
        <v>61</v>
      </c>
      <c r="F522" s="76">
        <v>5</v>
      </c>
      <c r="H522" s="80"/>
      <c r="L522" s="80">
        <v>1.6559999999999999</v>
      </c>
      <c r="M522" s="81">
        <v>1.75</v>
      </c>
      <c r="P522" s="75">
        <v>70.199999999984797</v>
      </c>
      <c r="Q522" s="81">
        <v>5</v>
      </c>
    </row>
    <row r="523" spans="1:17" x14ac:dyDescent="0.3">
      <c r="A523" s="75">
        <v>70.209999999984802</v>
      </c>
      <c r="B523" s="81">
        <v>5</v>
      </c>
      <c r="D523" s="75">
        <v>5.1899999999514996</v>
      </c>
      <c r="E523" s="75">
        <v>61</v>
      </c>
      <c r="F523" s="76">
        <v>5</v>
      </c>
      <c r="H523" s="80"/>
      <c r="L523" s="80">
        <v>1.657</v>
      </c>
      <c r="M523" s="81">
        <v>1.75</v>
      </c>
      <c r="P523" s="75">
        <v>70.209999999984802</v>
      </c>
      <c r="Q523" s="81">
        <v>5</v>
      </c>
    </row>
    <row r="524" spans="1:17" x14ac:dyDescent="0.3">
      <c r="A524" s="75">
        <v>70.219999999984793</v>
      </c>
      <c r="B524" s="81">
        <v>5</v>
      </c>
      <c r="D524" s="75">
        <v>5.1999999999515003</v>
      </c>
      <c r="E524" s="75">
        <v>61</v>
      </c>
      <c r="F524" s="76">
        <v>5</v>
      </c>
      <c r="H524" s="80"/>
      <c r="L524" s="80">
        <v>1.6579999999999999</v>
      </c>
      <c r="M524" s="81">
        <v>1.75</v>
      </c>
      <c r="P524" s="75">
        <v>70.219999999984793</v>
      </c>
      <c r="Q524" s="81">
        <v>5</v>
      </c>
    </row>
    <row r="525" spans="1:17" x14ac:dyDescent="0.3">
      <c r="A525" s="75">
        <v>70.229999999984798</v>
      </c>
      <c r="B525" s="81">
        <v>5</v>
      </c>
      <c r="D525" s="75">
        <v>5.2099999999515099</v>
      </c>
      <c r="E525" s="75">
        <v>61</v>
      </c>
      <c r="F525" s="76">
        <v>5</v>
      </c>
      <c r="H525" s="80"/>
      <c r="L525" s="80">
        <v>1.659</v>
      </c>
      <c r="M525" s="81">
        <v>1.75</v>
      </c>
      <c r="P525" s="75">
        <v>70.229999999984798</v>
      </c>
      <c r="Q525" s="81">
        <v>5</v>
      </c>
    </row>
    <row r="526" spans="1:17" x14ac:dyDescent="0.3">
      <c r="A526" s="75">
        <v>70.239999999984803</v>
      </c>
      <c r="B526" s="81">
        <v>5</v>
      </c>
      <c r="D526" s="75">
        <v>5.2199999999514999</v>
      </c>
      <c r="E526" s="75">
        <v>61</v>
      </c>
      <c r="F526" s="76">
        <v>5</v>
      </c>
      <c r="H526" s="80"/>
      <c r="L526" s="80">
        <v>1.66</v>
      </c>
      <c r="M526" s="81">
        <v>1.75</v>
      </c>
      <c r="P526" s="75">
        <v>70.239999999984803</v>
      </c>
      <c r="Q526" s="81">
        <v>5</v>
      </c>
    </row>
    <row r="527" spans="1:17" x14ac:dyDescent="0.3">
      <c r="A527" s="75">
        <v>70.249999999984794</v>
      </c>
      <c r="B527" s="81">
        <v>5</v>
      </c>
      <c r="D527" s="75">
        <v>5.2299999999514997</v>
      </c>
      <c r="E527" s="75">
        <v>61</v>
      </c>
      <c r="F527" s="76">
        <v>5</v>
      </c>
      <c r="H527" s="80"/>
      <c r="L527" s="80">
        <v>1.661</v>
      </c>
      <c r="M527" s="81">
        <v>1.75</v>
      </c>
      <c r="P527" s="75">
        <v>70.249999999984794</v>
      </c>
      <c r="Q527" s="81">
        <v>5</v>
      </c>
    </row>
    <row r="528" spans="1:17" x14ac:dyDescent="0.3">
      <c r="A528" s="75">
        <v>70.2599999999848</v>
      </c>
      <c r="B528" s="81">
        <v>5</v>
      </c>
      <c r="D528" s="75">
        <v>5.2399999999514897</v>
      </c>
      <c r="E528" s="75">
        <v>61</v>
      </c>
      <c r="F528" s="76">
        <v>5</v>
      </c>
      <c r="H528" s="80"/>
      <c r="L528" s="80">
        <v>1.6619999999999999</v>
      </c>
      <c r="M528" s="81">
        <v>1.75</v>
      </c>
      <c r="P528" s="75">
        <v>70.2599999999848</v>
      </c>
      <c r="Q528" s="81">
        <v>5</v>
      </c>
    </row>
    <row r="529" spans="1:17" x14ac:dyDescent="0.3">
      <c r="A529" s="75">
        <v>70.269999999984805</v>
      </c>
      <c r="B529" s="81">
        <v>5</v>
      </c>
      <c r="D529" s="75">
        <v>5.2499999999515001</v>
      </c>
      <c r="E529" s="75">
        <v>61</v>
      </c>
      <c r="F529" s="76">
        <v>5</v>
      </c>
      <c r="H529" s="80"/>
      <c r="L529" s="80">
        <v>1.663</v>
      </c>
      <c r="M529" s="81">
        <v>1.75</v>
      </c>
      <c r="P529" s="75">
        <v>70.269999999984805</v>
      </c>
      <c r="Q529" s="81">
        <v>5</v>
      </c>
    </row>
    <row r="530" spans="1:17" x14ac:dyDescent="0.3">
      <c r="A530" s="75">
        <v>70.279999999984796</v>
      </c>
      <c r="B530" s="81">
        <v>5</v>
      </c>
      <c r="D530" s="75">
        <v>5.2599999999514999</v>
      </c>
      <c r="E530" s="75">
        <v>61</v>
      </c>
      <c r="F530" s="76">
        <v>5</v>
      </c>
      <c r="H530" s="80"/>
      <c r="L530" s="80">
        <v>1.6639999999999999</v>
      </c>
      <c r="M530" s="81">
        <v>1.75</v>
      </c>
      <c r="P530" s="75">
        <v>70.279999999984796</v>
      </c>
      <c r="Q530" s="81">
        <v>5</v>
      </c>
    </row>
    <row r="531" spans="1:17" x14ac:dyDescent="0.3">
      <c r="A531" s="75">
        <v>70.289999999984801</v>
      </c>
      <c r="B531" s="81">
        <v>5</v>
      </c>
      <c r="D531" s="75">
        <v>5.2699999999514899</v>
      </c>
      <c r="E531" s="75">
        <v>61</v>
      </c>
      <c r="F531" s="76">
        <v>5</v>
      </c>
      <c r="H531" s="80"/>
      <c r="L531" s="80">
        <v>1.665</v>
      </c>
      <c r="M531" s="81">
        <v>1.75</v>
      </c>
      <c r="P531" s="75">
        <v>70.289999999984801</v>
      </c>
      <c r="Q531" s="81">
        <v>5</v>
      </c>
    </row>
    <row r="532" spans="1:17" x14ac:dyDescent="0.3">
      <c r="A532" s="75">
        <v>70.299999999984806</v>
      </c>
      <c r="B532" s="81">
        <v>5</v>
      </c>
      <c r="D532" s="75">
        <v>5.2799999999515004</v>
      </c>
      <c r="E532" s="75">
        <v>61</v>
      </c>
      <c r="F532" s="76">
        <v>5</v>
      </c>
      <c r="H532" s="80"/>
      <c r="L532" s="80">
        <v>1.6659999999999999</v>
      </c>
      <c r="M532" s="81">
        <v>1.75</v>
      </c>
      <c r="P532" s="75">
        <v>70.299999999984806</v>
      </c>
      <c r="Q532" s="81">
        <v>5</v>
      </c>
    </row>
    <row r="533" spans="1:17" x14ac:dyDescent="0.3">
      <c r="A533" s="75">
        <v>70.309999999984797</v>
      </c>
      <c r="B533" s="81">
        <v>5</v>
      </c>
      <c r="D533" s="75">
        <v>5.2899999999515002</v>
      </c>
      <c r="E533" s="75">
        <v>61</v>
      </c>
      <c r="F533" s="76">
        <v>5</v>
      </c>
      <c r="H533" s="80"/>
      <c r="L533" s="80">
        <v>1.667</v>
      </c>
      <c r="M533" s="81">
        <v>1.75</v>
      </c>
      <c r="P533" s="75">
        <v>70.309999999984797</v>
      </c>
      <c r="Q533" s="81">
        <v>5</v>
      </c>
    </row>
    <row r="534" spans="1:17" x14ac:dyDescent="0.3">
      <c r="A534" s="75">
        <v>70.319999999984802</v>
      </c>
      <c r="B534" s="81">
        <v>5</v>
      </c>
      <c r="D534" s="75">
        <v>5.2999999999515897</v>
      </c>
      <c r="E534" s="75">
        <v>61</v>
      </c>
      <c r="F534" s="76">
        <v>5</v>
      </c>
      <c r="H534" s="80"/>
      <c r="L534" s="80">
        <v>1.6679999999999999</v>
      </c>
      <c r="M534" s="81">
        <v>1.75</v>
      </c>
      <c r="P534" s="75">
        <v>70.319999999984802</v>
      </c>
      <c r="Q534" s="81">
        <v>5</v>
      </c>
    </row>
    <row r="535" spans="1:17" x14ac:dyDescent="0.3">
      <c r="A535" s="75">
        <v>70.329999999984807</v>
      </c>
      <c r="B535" s="81">
        <v>5</v>
      </c>
      <c r="D535" s="75">
        <v>5.3099999999516001</v>
      </c>
      <c r="E535" s="75">
        <v>61</v>
      </c>
      <c r="F535" s="76">
        <v>5</v>
      </c>
      <c r="H535" s="80"/>
      <c r="L535" s="80">
        <v>1.669</v>
      </c>
      <c r="M535" s="81">
        <v>1.75</v>
      </c>
      <c r="P535" s="75">
        <v>70.329999999984807</v>
      </c>
      <c r="Q535" s="81">
        <v>5</v>
      </c>
    </row>
    <row r="536" spans="1:17" x14ac:dyDescent="0.3">
      <c r="A536" s="75">
        <v>70.339999999984798</v>
      </c>
      <c r="B536" s="81">
        <v>5</v>
      </c>
      <c r="D536" s="75">
        <v>5.3199999999516097</v>
      </c>
      <c r="E536" s="75">
        <v>61</v>
      </c>
      <c r="F536" s="76">
        <v>5</v>
      </c>
      <c r="H536" s="80"/>
      <c r="L536" s="80">
        <v>1.67</v>
      </c>
      <c r="M536" s="81">
        <v>1.75</v>
      </c>
      <c r="P536" s="75">
        <v>70.339999999984798</v>
      </c>
      <c r="Q536" s="81">
        <v>5</v>
      </c>
    </row>
    <row r="537" spans="1:17" x14ac:dyDescent="0.3">
      <c r="A537" s="75">
        <v>70.349999999984803</v>
      </c>
      <c r="B537" s="81">
        <v>5</v>
      </c>
      <c r="D537" s="75">
        <v>5.3299999999515997</v>
      </c>
      <c r="E537" s="75">
        <v>61</v>
      </c>
      <c r="F537" s="76">
        <v>5</v>
      </c>
      <c r="H537" s="80"/>
      <c r="L537" s="80">
        <v>1.671</v>
      </c>
      <c r="M537" s="81">
        <v>1.75</v>
      </c>
      <c r="P537" s="75">
        <v>70.349999999984803</v>
      </c>
      <c r="Q537" s="81">
        <v>5</v>
      </c>
    </row>
    <row r="538" spans="1:17" x14ac:dyDescent="0.3">
      <c r="A538" s="75">
        <v>70.359999999984794</v>
      </c>
      <c r="B538" s="81">
        <v>5</v>
      </c>
      <c r="D538" s="75">
        <v>5.3399999999516004</v>
      </c>
      <c r="E538" s="75">
        <v>61</v>
      </c>
      <c r="F538" s="76">
        <v>5</v>
      </c>
      <c r="H538" s="80"/>
      <c r="L538" s="80">
        <v>1.6719999999999999</v>
      </c>
      <c r="M538" s="81">
        <v>1.75</v>
      </c>
      <c r="P538" s="75">
        <v>70.359999999984794</v>
      </c>
      <c r="Q538" s="81">
        <v>5</v>
      </c>
    </row>
    <row r="539" spans="1:17" x14ac:dyDescent="0.3">
      <c r="A539" s="75">
        <v>70.369999999984799</v>
      </c>
      <c r="B539" s="81">
        <v>5</v>
      </c>
      <c r="D539" s="75">
        <v>5.3499999999516099</v>
      </c>
      <c r="E539" s="75">
        <v>61</v>
      </c>
      <c r="F539" s="76">
        <v>5</v>
      </c>
      <c r="H539" s="80"/>
      <c r="L539" s="80">
        <v>1.673</v>
      </c>
      <c r="M539" s="81">
        <v>1.75</v>
      </c>
      <c r="P539" s="75">
        <v>70.369999999984799</v>
      </c>
      <c r="Q539" s="81">
        <v>5</v>
      </c>
    </row>
    <row r="540" spans="1:17" x14ac:dyDescent="0.3">
      <c r="A540" s="75">
        <v>70.379999999984804</v>
      </c>
      <c r="B540" s="81">
        <v>5</v>
      </c>
      <c r="D540" s="75">
        <v>5.3599999999515999</v>
      </c>
      <c r="E540" s="75">
        <v>61</v>
      </c>
      <c r="F540" s="76">
        <v>5</v>
      </c>
      <c r="H540" s="80"/>
      <c r="L540" s="80">
        <v>1.6739999999999999</v>
      </c>
      <c r="M540" s="81">
        <v>1.75</v>
      </c>
      <c r="P540" s="75">
        <v>70.379999999984804</v>
      </c>
      <c r="Q540" s="81">
        <v>5</v>
      </c>
    </row>
    <row r="541" spans="1:17" x14ac:dyDescent="0.3">
      <c r="A541" s="75">
        <v>70.389999999984894</v>
      </c>
      <c r="B541" s="81">
        <v>5</v>
      </c>
      <c r="D541" s="75">
        <v>5.3699999999515997</v>
      </c>
      <c r="E541" s="75">
        <v>61</v>
      </c>
      <c r="F541" s="76">
        <v>5</v>
      </c>
      <c r="H541" s="80"/>
      <c r="L541" s="80">
        <v>1.675</v>
      </c>
      <c r="M541" s="81">
        <v>1.75</v>
      </c>
      <c r="P541" s="75">
        <v>70.389999999984894</v>
      </c>
      <c r="Q541" s="81">
        <v>5</v>
      </c>
    </row>
    <row r="542" spans="1:17" x14ac:dyDescent="0.3">
      <c r="A542" s="75">
        <v>70.3999999999849</v>
      </c>
      <c r="B542" s="81">
        <v>5</v>
      </c>
      <c r="D542" s="75">
        <v>5.3799999999515897</v>
      </c>
      <c r="E542" s="75">
        <v>61</v>
      </c>
      <c r="F542" s="76">
        <v>5</v>
      </c>
      <c r="H542" s="80"/>
      <c r="L542" s="80">
        <v>1.6759999999999999</v>
      </c>
      <c r="M542" s="81">
        <v>1.75</v>
      </c>
      <c r="P542" s="75">
        <v>70.3999999999849</v>
      </c>
      <c r="Q542" s="81">
        <v>5</v>
      </c>
    </row>
    <row r="543" spans="1:17" x14ac:dyDescent="0.3">
      <c r="A543" s="75">
        <v>70.409999999984905</v>
      </c>
      <c r="B543" s="81">
        <v>5</v>
      </c>
      <c r="D543" s="75">
        <v>5.3899999999516002</v>
      </c>
      <c r="E543" s="75">
        <v>61</v>
      </c>
      <c r="F543" s="76">
        <v>5</v>
      </c>
      <c r="H543" s="80"/>
      <c r="L543" s="80">
        <v>1.677</v>
      </c>
      <c r="M543" s="81">
        <v>1.75</v>
      </c>
      <c r="P543" s="75">
        <v>70.409999999984905</v>
      </c>
      <c r="Q543" s="81">
        <v>5</v>
      </c>
    </row>
    <row r="544" spans="1:17" x14ac:dyDescent="0.3">
      <c r="A544" s="75">
        <v>70.419999999984896</v>
      </c>
      <c r="B544" s="81">
        <v>5</v>
      </c>
      <c r="D544" s="75">
        <v>5.3999999999516</v>
      </c>
      <c r="E544" s="75">
        <v>61</v>
      </c>
      <c r="F544" s="76">
        <v>5</v>
      </c>
      <c r="H544" s="80"/>
      <c r="L544" s="80">
        <v>1.6779999999999999</v>
      </c>
      <c r="M544" s="81">
        <v>1.75</v>
      </c>
      <c r="P544" s="75">
        <v>70.419999999984896</v>
      </c>
      <c r="Q544" s="81">
        <v>5</v>
      </c>
    </row>
    <row r="545" spans="1:17" x14ac:dyDescent="0.3">
      <c r="A545" s="75">
        <v>70.429999999984901</v>
      </c>
      <c r="B545" s="81">
        <v>5</v>
      </c>
      <c r="D545" s="75">
        <v>5.40999999995159</v>
      </c>
      <c r="E545" s="75">
        <v>61</v>
      </c>
      <c r="F545" s="76">
        <v>5</v>
      </c>
      <c r="H545" s="80"/>
      <c r="L545" s="80">
        <v>1.679</v>
      </c>
      <c r="M545" s="81">
        <v>1.75</v>
      </c>
      <c r="P545" s="75">
        <v>70.429999999984901</v>
      </c>
      <c r="Q545" s="81">
        <v>5</v>
      </c>
    </row>
    <row r="546" spans="1:17" x14ac:dyDescent="0.3">
      <c r="A546" s="75">
        <v>70.439999999984906</v>
      </c>
      <c r="B546" s="81">
        <v>5</v>
      </c>
      <c r="D546" s="75">
        <v>5.4199999999516004</v>
      </c>
      <c r="E546" s="75">
        <v>61</v>
      </c>
      <c r="F546" s="76">
        <v>5</v>
      </c>
      <c r="H546" s="80"/>
      <c r="L546" s="80">
        <v>1.68</v>
      </c>
      <c r="M546" s="81">
        <v>1.75</v>
      </c>
      <c r="P546" s="75">
        <v>70.439999999984906</v>
      </c>
      <c r="Q546" s="81">
        <v>5</v>
      </c>
    </row>
    <row r="547" spans="1:17" x14ac:dyDescent="0.3">
      <c r="A547" s="75">
        <v>70.449999999984897</v>
      </c>
      <c r="B547" s="81">
        <v>5</v>
      </c>
      <c r="D547" s="75">
        <v>5.4299999999516002</v>
      </c>
      <c r="E547" s="75">
        <v>61</v>
      </c>
      <c r="F547" s="76">
        <v>5</v>
      </c>
      <c r="H547" s="80"/>
      <c r="L547" s="80">
        <v>1.681</v>
      </c>
      <c r="M547" s="81">
        <v>1.75</v>
      </c>
      <c r="P547" s="75">
        <v>70.449999999984897</v>
      </c>
      <c r="Q547" s="81">
        <v>5</v>
      </c>
    </row>
    <row r="548" spans="1:17" x14ac:dyDescent="0.3">
      <c r="A548" s="75">
        <v>70.459999999984902</v>
      </c>
      <c r="B548" s="81">
        <v>5</v>
      </c>
      <c r="D548" s="75">
        <v>5.4399999999516</v>
      </c>
      <c r="E548" s="75">
        <v>61</v>
      </c>
      <c r="F548" s="76">
        <v>5</v>
      </c>
      <c r="H548" s="80"/>
      <c r="L548" s="80">
        <v>1.6819999999999999</v>
      </c>
      <c r="M548" s="81">
        <v>1.75</v>
      </c>
      <c r="P548" s="75">
        <v>70.459999999984902</v>
      </c>
      <c r="Q548" s="81">
        <v>5</v>
      </c>
    </row>
    <row r="549" spans="1:17" x14ac:dyDescent="0.3">
      <c r="A549" s="75">
        <v>70.469999999984907</v>
      </c>
      <c r="B549" s="81">
        <v>5</v>
      </c>
      <c r="D549" s="75">
        <v>5.4499999999515998</v>
      </c>
      <c r="E549" s="75">
        <v>61</v>
      </c>
      <c r="F549" s="76">
        <v>5</v>
      </c>
      <c r="H549" s="80"/>
      <c r="L549" s="80">
        <v>1.6830000000000001</v>
      </c>
      <c r="M549" s="81">
        <v>1.75</v>
      </c>
      <c r="P549" s="75">
        <v>70.469999999984907</v>
      </c>
      <c r="Q549" s="81">
        <v>5</v>
      </c>
    </row>
    <row r="550" spans="1:17" x14ac:dyDescent="0.3">
      <c r="A550" s="75">
        <v>70.479999999984898</v>
      </c>
      <c r="B550" s="81">
        <v>5</v>
      </c>
      <c r="D550" s="75">
        <v>5.4599999999516102</v>
      </c>
      <c r="E550" s="75">
        <v>61</v>
      </c>
      <c r="F550" s="76">
        <v>5</v>
      </c>
      <c r="H550" s="80"/>
      <c r="L550" s="80">
        <v>1.6839999999999999</v>
      </c>
      <c r="M550" s="81">
        <v>1.75</v>
      </c>
      <c r="P550" s="75">
        <v>70.479999999984898</v>
      </c>
      <c r="Q550" s="81">
        <v>5</v>
      </c>
    </row>
    <row r="551" spans="1:17" x14ac:dyDescent="0.3">
      <c r="A551" s="75">
        <v>70.489999999984903</v>
      </c>
      <c r="B551" s="81">
        <v>5</v>
      </c>
      <c r="D551" s="75">
        <v>5.4699999999516002</v>
      </c>
      <c r="E551" s="75">
        <v>61</v>
      </c>
      <c r="F551" s="76">
        <v>5</v>
      </c>
      <c r="H551" s="80"/>
      <c r="L551" s="80">
        <v>1.6850000000000001</v>
      </c>
      <c r="M551" s="81">
        <v>1.75</v>
      </c>
      <c r="P551" s="75">
        <v>70.489999999984903</v>
      </c>
      <c r="Q551" s="81">
        <v>5</v>
      </c>
    </row>
    <row r="552" spans="1:17" x14ac:dyDescent="0.3">
      <c r="A552" s="75">
        <v>70.499999999984894</v>
      </c>
      <c r="B552" s="81">
        <v>5</v>
      </c>
      <c r="D552" s="75">
        <v>5.4799999999516</v>
      </c>
      <c r="E552" s="75">
        <v>61</v>
      </c>
      <c r="F552" s="76">
        <v>5</v>
      </c>
      <c r="H552" s="80"/>
      <c r="L552" s="80">
        <v>1.6859999999999999</v>
      </c>
      <c r="M552" s="81">
        <v>1.75</v>
      </c>
      <c r="P552" s="75">
        <v>70.499999999984894</v>
      </c>
      <c r="Q552" s="81">
        <v>5</v>
      </c>
    </row>
    <row r="553" spans="1:17" x14ac:dyDescent="0.3">
      <c r="A553" s="75">
        <v>70.509999999984899</v>
      </c>
      <c r="B553" s="81">
        <v>5</v>
      </c>
      <c r="D553" s="75">
        <v>5.4899999999516096</v>
      </c>
      <c r="E553" s="75">
        <v>61</v>
      </c>
      <c r="F553" s="76">
        <v>5</v>
      </c>
      <c r="H553" s="80"/>
      <c r="L553" s="80">
        <v>1.6870000000000001</v>
      </c>
      <c r="M553" s="81">
        <v>1.75</v>
      </c>
      <c r="P553" s="75">
        <v>70.509999999984899</v>
      </c>
      <c r="Q553" s="81">
        <v>5</v>
      </c>
    </row>
    <row r="554" spans="1:17" x14ac:dyDescent="0.3">
      <c r="A554" s="75">
        <v>70.519999999984904</v>
      </c>
      <c r="B554" s="81">
        <v>5</v>
      </c>
      <c r="D554" s="75">
        <v>5.4999999999517</v>
      </c>
      <c r="E554" s="75">
        <v>61</v>
      </c>
      <c r="F554" s="76">
        <v>5</v>
      </c>
      <c r="H554" s="80"/>
      <c r="L554" s="80">
        <v>1.6879999999999999</v>
      </c>
      <c r="M554" s="81">
        <v>1.75</v>
      </c>
      <c r="P554" s="75">
        <v>70.519999999984904</v>
      </c>
      <c r="Q554" s="81">
        <v>5</v>
      </c>
    </row>
    <row r="555" spans="1:17" x14ac:dyDescent="0.3">
      <c r="A555" s="75">
        <v>70.529999999984895</v>
      </c>
      <c r="B555" s="81">
        <v>5</v>
      </c>
      <c r="D555" s="75">
        <v>5.5099999999516998</v>
      </c>
      <c r="E555" s="75">
        <v>61</v>
      </c>
      <c r="F555" s="76">
        <v>5</v>
      </c>
      <c r="H555" s="80"/>
      <c r="L555" s="80">
        <v>1.6890000000000001</v>
      </c>
      <c r="M555" s="81">
        <v>1.75</v>
      </c>
      <c r="P555" s="75">
        <v>70.529999999984895</v>
      </c>
      <c r="Q555" s="81">
        <v>5</v>
      </c>
    </row>
    <row r="556" spans="1:17" x14ac:dyDescent="0.3">
      <c r="A556" s="75">
        <v>70.5399999999849</v>
      </c>
      <c r="B556" s="81">
        <v>5</v>
      </c>
      <c r="D556" s="75">
        <v>5.5199999999516898</v>
      </c>
      <c r="E556" s="75">
        <v>61</v>
      </c>
      <c r="F556" s="76">
        <v>5</v>
      </c>
      <c r="H556" s="80"/>
      <c r="L556" s="80">
        <v>1.69</v>
      </c>
      <c r="M556" s="81">
        <v>1.75</v>
      </c>
      <c r="P556" s="75">
        <v>70.5399999999849</v>
      </c>
      <c r="Q556" s="81">
        <v>5</v>
      </c>
    </row>
    <row r="557" spans="1:17" x14ac:dyDescent="0.3">
      <c r="A557" s="75">
        <v>70.549999999984905</v>
      </c>
      <c r="B557" s="81">
        <v>5</v>
      </c>
      <c r="D557" s="75">
        <v>5.5299999999517002</v>
      </c>
      <c r="E557" s="75">
        <v>61</v>
      </c>
      <c r="F557" s="76">
        <v>5</v>
      </c>
      <c r="H557" s="80"/>
      <c r="L557" s="80">
        <v>1.6910000000000001</v>
      </c>
      <c r="M557" s="81">
        <v>1.75</v>
      </c>
      <c r="P557" s="75">
        <v>70.549999999984905</v>
      </c>
      <c r="Q557" s="81">
        <v>5</v>
      </c>
    </row>
    <row r="558" spans="1:17" x14ac:dyDescent="0.3">
      <c r="A558" s="75">
        <v>70.559999999984896</v>
      </c>
      <c r="B558" s="81">
        <v>5</v>
      </c>
      <c r="D558" s="75">
        <v>5.5399999999517</v>
      </c>
      <c r="E558" s="75">
        <v>61</v>
      </c>
      <c r="F558" s="76">
        <v>5</v>
      </c>
      <c r="H558" s="80"/>
      <c r="L558" s="80">
        <v>1.6919999999999999</v>
      </c>
      <c r="M558" s="81">
        <v>1.75</v>
      </c>
      <c r="P558" s="75">
        <v>70.559999999984896</v>
      </c>
      <c r="Q558" s="81">
        <v>5</v>
      </c>
    </row>
    <row r="559" spans="1:17" x14ac:dyDescent="0.3">
      <c r="A559" s="75">
        <v>70.569999999984901</v>
      </c>
      <c r="B559" s="81">
        <v>5</v>
      </c>
      <c r="D559" s="75">
        <v>5.54999999995169</v>
      </c>
      <c r="E559" s="75">
        <v>61</v>
      </c>
      <c r="F559" s="76">
        <v>5</v>
      </c>
      <c r="H559" s="80"/>
      <c r="L559" s="80">
        <v>1.6930000000000001</v>
      </c>
      <c r="M559" s="81">
        <v>1.75</v>
      </c>
      <c r="P559" s="75">
        <v>70.569999999984901</v>
      </c>
      <c r="Q559" s="81">
        <v>5</v>
      </c>
    </row>
    <row r="560" spans="1:17" x14ac:dyDescent="0.3">
      <c r="A560" s="75">
        <v>70.579999999984906</v>
      </c>
      <c r="B560" s="81">
        <v>5</v>
      </c>
      <c r="D560" s="75">
        <v>5.5599999999516996</v>
      </c>
      <c r="E560" s="75">
        <v>61</v>
      </c>
      <c r="F560" s="76">
        <v>5</v>
      </c>
      <c r="H560" s="80"/>
      <c r="L560" s="80">
        <v>1.694</v>
      </c>
      <c r="M560" s="81">
        <v>1.75</v>
      </c>
      <c r="P560" s="75">
        <v>70.579999999984906</v>
      </c>
      <c r="Q560" s="81">
        <v>5</v>
      </c>
    </row>
    <row r="561" spans="1:17" x14ac:dyDescent="0.3">
      <c r="A561" s="75">
        <v>70.589999999984997</v>
      </c>
      <c r="B561" s="81">
        <v>5</v>
      </c>
      <c r="D561" s="75">
        <v>5.5699999999517003</v>
      </c>
      <c r="E561" s="75">
        <v>61</v>
      </c>
      <c r="F561" s="76">
        <v>5</v>
      </c>
      <c r="H561" s="80"/>
      <c r="L561" s="80">
        <v>1.6950000000000001</v>
      </c>
      <c r="M561" s="81">
        <v>1.75</v>
      </c>
      <c r="P561" s="75">
        <v>70.589999999984997</v>
      </c>
      <c r="Q561" s="81">
        <v>5</v>
      </c>
    </row>
    <row r="562" spans="1:17" x14ac:dyDescent="0.3">
      <c r="A562" s="75">
        <v>70.599999999985002</v>
      </c>
      <c r="B562" s="81">
        <v>5</v>
      </c>
      <c r="D562" s="75">
        <v>5.5799999999517</v>
      </c>
      <c r="E562" s="75">
        <v>61</v>
      </c>
      <c r="F562" s="76">
        <v>5</v>
      </c>
      <c r="H562" s="80"/>
      <c r="L562" s="80">
        <v>1.696</v>
      </c>
      <c r="M562" s="81">
        <v>1.75</v>
      </c>
      <c r="P562" s="75">
        <v>70.599999999985002</v>
      </c>
      <c r="Q562" s="81">
        <v>5</v>
      </c>
    </row>
    <row r="563" spans="1:17" x14ac:dyDescent="0.3">
      <c r="A563" s="75">
        <v>70.609999999985007</v>
      </c>
      <c r="B563" s="81">
        <v>5</v>
      </c>
      <c r="D563" s="75">
        <v>5.5899999999516998</v>
      </c>
      <c r="E563" s="75">
        <v>61</v>
      </c>
      <c r="F563" s="76">
        <v>5</v>
      </c>
      <c r="H563" s="80"/>
      <c r="L563" s="80">
        <v>1.6970000000000001</v>
      </c>
      <c r="M563" s="81">
        <v>1.75</v>
      </c>
      <c r="P563" s="75">
        <v>70.609999999985007</v>
      </c>
      <c r="Q563" s="81">
        <v>5</v>
      </c>
    </row>
    <row r="564" spans="1:17" x14ac:dyDescent="0.3">
      <c r="A564" s="75">
        <v>70.619999999984998</v>
      </c>
      <c r="B564" s="81">
        <v>5</v>
      </c>
      <c r="D564" s="75">
        <v>5.5999999999517103</v>
      </c>
      <c r="E564" s="75">
        <v>61</v>
      </c>
      <c r="F564" s="76">
        <v>5</v>
      </c>
      <c r="H564" s="80"/>
      <c r="L564" s="80">
        <v>1.698</v>
      </c>
      <c r="M564" s="81">
        <v>1.75</v>
      </c>
      <c r="P564" s="75">
        <v>70.619999999984998</v>
      </c>
      <c r="Q564" s="81">
        <v>5</v>
      </c>
    </row>
    <row r="565" spans="1:17" x14ac:dyDescent="0.3">
      <c r="A565" s="75">
        <v>70.629999999985003</v>
      </c>
      <c r="B565" s="81">
        <v>5</v>
      </c>
      <c r="D565" s="75">
        <v>5.6099999999517003</v>
      </c>
      <c r="E565" s="75">
        <v>61</v>
      </c>
      <c r="F565" s="76">
        <v>5</v>
      </c>
      <c r="H565" s="80"/>
      <c r="L565" s="80">
        <v>1.6990000000000001</v>
      </c>
      <c r="M565" s="81">
        <v>1.75</v>
      </c>
      <c r="P565" s="75">
        <v>70.629999999985003</v>
      </c>
      <c r="Q565" s="81">
        <v>5</v>
      </c>
    </row>
    <row r="566" spans="1:17" x14ac:dyDescent="0.3">
      <c r="A566" s="75">
        <v>70.639999999984994</v>
      </c>
      <c r="B566" s="81">
        <v>5</v>
      </c>
      <c r="D566" s="75">
        <v>5.6199999999517001</v>
      </c>
      <c r="E566" s="75">
        <v>61</v>
      </c>
      <c r="F566" s="76">
        <v>5</v>
      </c>
      <c r="H566" s="80"/>
      <c r="K566" s="80">
        <v>1.1499999999999999</v>
      </c>
      <c r="L566" s="80">
        <f>K566+0.55</f>
        <v>1.7</v>
      </c>
      <c r="M566" s="81">
        <v>1.75</v>
      </c>
      <c r="P566" s="75">
        <v>70.639999999984994</v>
      </c>
      <c r="Q566" s="81">
        <v>5</v>
      </c>
    </row>
    <row r="567" spans="1:17" x14ac:dyDescent="0.3">
      <c r="A567" s="75">
        <v>70.649999999984999</v>
      </c>
      <c r="B567" s="81">
        <v>5</v>
      </c>
      <c r="D567" s="75">
        <v>5.6299999999517096</v>
      </c>
      <c r="E567" s="75">
        <v>61</v>
      </c>
      <c r="F567" s="76">
        <v>5</v>
      </c>
      <c r="H567" s="80"/>
      <c r="K567" s="80">
        <v>1.151</v>
      </c>
      <c r="L567" s="80">
        <f t="shared" ref="L567:L630" si="0">K567+0.55</f>
        <v>1.7010000000000001</v>
      </c>
      <c r="M567" s="81">
        <v>1.75</v>
      </c>
      <c r="P567" s="75">
        <v>70.649999999984999</v>
      </c>
      <c r="Q567" s="81">
        <v>5</v>
      </c>
    </row>
    <row r="568" spans="1:17" x14ac:dyDescent="0.3">
      <c r="A568" s="75">
        <v>70.659999999985004</v>
      </c>
      <c r="B568" s="81">
        <v>5</v>
      </c>
      <c r="D568" s="75">
        <v>5.6399999999516996</v>
      </c>
      <c r="E568" s="75">
        <v>61</v>
      </c>
      <c r="F568" s="76">
        <v>5</v>
      </c>
      <c r="H568" s="80"/>
      <c r="K568" s="80">
        <v>1.1519999999999999</v>
      </c>
      <c r="L568" s="80">
        <f t="shared" si="0"/>
        <v>1.702</v>
      </c>
      <c r="M568" s="81">
        <v>1.75</v>
      </c>
      <c r="P568" s="75">
        <v>70.659999999985004</v>
      </c>
      <c r="Q568" s="81">
        <v>5</v>
      </c>
    </row>
    <row r="569" spans="1:17" x14ac:dyDescent="0.3">
      <c r="A569" s="75">
        <v>70.669999999984995</v>
      </c>
      <c r="B569" s="81">
        <v>5</v>
      </c>
      <c r="D569" s="75">
        <v>5.6499999999517003</v>
      </c>
      <c r="E569" s="75">
        <v>61</v>
      </c>
      <c r="F569" s="76">
        <v>5</v>
      </c>
      <c r="H569" s="80"/>
      <c r="K569" s="80">
        <v>1.153</v>
      </c>
      <c r="L569" s="80">
        <f t="shared" si="0"/>
        <v>1.7030000000000001</v>
      </c>
      <c r="M569" s="81">
        <v>1.75</v>
      </c>
      <c r="P569" s="75">
        <v>70.669999999984995</v>
      </c>
      <c r="Q569" s="81">
        <v>5</v>
      </c>
    </row>
    <row r="570" spans="1:17" x14ac:dyDescent="0.3">
      <c r="A570" s="75">
        <v>70.679999999985</v>
      </c>
      <c r="B570" s="81">
        <v>5</v>
      </c>
      <c r="D570" s="75">
        <v>5.6599999999516903</v>
      </c>
      <c r="E570" s="75">
        <v>61</v>
      </c>
      <c r="F570" s="76">
        <v>5</v>
      </c>
      <c r="H570" s="80"/>
      <c r="K570" s="80">
        <v>1.1539999999999999</v>
      </c>
      <c r="L570" s="80">
        <f t="shared" si="0"/>
        <v>1.704</v>
      </c>
      <c r="M570" s="81">
        <v>1.75</v>
      </c>
      <c r="P570" s="75">
        <v>70.679999999985</v>
      </c>
      <c r="Q570" s="81">
        <v>5</v>
      </c>
    </row>
    <row r="571" spans="1:17" x14ac:dyDescent="0.3">
      <c r="A571" s="75">
        <v>70.689999999985005</v>
      </c>
      <c r="B571" s="81">
        <v>5</v>
      </c>
      <c r="D571" s="75">
        <v>5.6699999999516999</v>
      </c>
      <c r="E571" s="75">
        <v>61</v>
      </c>
      <c r="F571" s="76">
        <v>5</v>
      </c>
      <c r="H571" s="80"/>
      <c r="K571" s="80">
        <v>1.155</v>
      </c>
      <c r="L571" s="80">
        <f t="shared" si="0"/>
        <v>1.7050000000000001</v>
      </c>
      <c r="M571" s="81">
        <v>1.75</v>
      </c>
      <c r="P571" s="75">
        <v>70.689999999985005</v>
      </c>
      <c r="Q571" s="81">
        <v>5</v>
      </c>
    </row>
    <row r="572" spans="1:17" x14ac:dyDescent="0.3">
      <c r="A572" s="75">
        <v>70.699999999984996</v>
      </c>
      <c r="B572" s="81">
        <v>5</v>
      </c>
      <c r="D572" s="75">
        <v>5.6799999999516997</v>
      </c>
      <c r="E572" s="75">
        <v>61</v>
      </c>
      <c r="F572" s="76">
        <v>5</v>
      </c>
      <c r="H572" s="80"/>
      <c r="K572" s="80">
        <v>1.1559999999999999</v>
      </c>
      <c r="L572" s="80">
        <f t="shared" si="0"/>
        <v>1.706</v>
      </c>
      <c r="M572" s="81">
        <v>1.75</v>
      </c>
      <c r="P572" s="75">
        <v>70.699999999984996</v>
      </c>
      <c r="Q572" s="81">
        <v>5</v>
      </c>
    </row>
    <row r="573" spans="1:17" x14ac:dyDescent="0.3">
      <c r="A573" s="75">
        <v>70.709999999985001</v>
      </c>
      <c r="B573" s="81">
        <v>5</v>
      </c>
      <c r="D573" s="75">
        <v>5.6899999999517901</v>
      </c>
      <c r="E573" s="75">
        <v>61</v>
      </c>
      <c r="F573" s="76">
        <v>5</v>
      </c>
      <c r="H573" s="80"/>
      <c r="K573" s="80">
        <v>1.157</v>
      </c>
      <c r="L573" s="80">
        <f t="shared" si="0"/>
        <v>1.7070000000000001</v>
      </c>
      <c r="M573" s="81">
        <v>1.75</v>
      </c>
      <c r="P573" s="75">
        <v>70.709999999985001</v>
      </c>
      <c r="Q573" s="81">
        <v>5</v>
      </c>
    </row>
    <row r="574" spans="1:17" x14ac:dyDescent="0.3">
      <c r="A574" s="75">
        <v>70.719999999985006</v>
      </c>
      <c r="B574" s="81">
        <v>5</v>
      </c>
      <c r="D574" s="75">
        <v>5.6999999999517996</v>
      </c>
      <c r="E574" s="75">
        <v>61</v>
      </c>
      <c r="F574" s="76">
        <v>5</v>
      </c>
      <c r="H574" s="80"/>
      <c r="K574" s="80">
        <v>1.1579999999999999</v>
      </c>
      <c r="L574" s="80">
        <f t="shared" si="0"/>
        <v>1.708</v>
      </c>
      <c r="M574" s="81">
        <v>1.75</v>
      </c>
      <c r="P574" s="75">
        <v>70.719999999985006</v>
      </c>
      <c r="Q574" s="81">
        <v>5</v>
      </c>
    </row>
    <row r="575" spans="1:17" x14ac:dyDescent="0.3">
      <c r="A575" s="75">
        <v>70.729999999984997</v>
      </c>
      <c r="B575" s="81">
        <v>5</v>
      </c>
      <c r="D575" s="75">
        <v>5.7099999999518003</v>
      </c>
      <c r="E575" s="75">
        <v>61</v>
      </c>
      <c r="F575" s="76">
        <v>5</v>
      </c>
      <c r="H575" s="80"/>
      <c r="K575" s="80">
        <v>1.159</v>
      </c>
      <c r="L575" s="80">
        <f t="shared" si="0"/>
        <v>1.7090000000000001</v>
      </c>
      <c r="M575" s="81">
        <v>1.75</v>
      </c>
      <c r="P575" s="75">
        <v>70.729999999984997</v>
      </c>
      <c r="Q575" s="81">
        <v>5</v>
      </c>
    </row>
    <row r="576" spans="1:17" x14ac:dyDescent="0.3">
      <c r="A576" s="75">
        <v>70.739999999985002</v>
      </c>
      <c r="B576" s="81">
        <v>5</v>
      </c>
      <c r="D576" s="75">
        <v>5.7199999999518001</v>
      </c>
      <c r="E576" s="75">
        <v>61</v>
      </c>
      <c r="F576" s="76">
        <v>5</v>
      </c>
      <c r="H576" s="80"/>
      <c r="K576" s="80">
        <v>1.1599999999999999</v>
      </c>
      <c r="L576" s="80">
        <f t="shared" si="0"/>
        <v>1.71</v>
      </c>
      <c r="M576" s="81">
        <v>1.75</v>
      </c>
      <c r="P576" s="75">
        <v>70.739999999985002</v>
      </c>
      <c r="Q576" s="81">
        <v>5</v>
      </c>
    </row>
    <row r="577" spans="1:17" x14ac:dyDescent="0.3">
      <c r="A577" s="75">
        <v>70.749999999984993</v>
      </c>
      <c r="B577" s="81">
        <v>5</v>
      </c>
      <c r="D577" s="75">
        <v>5.7299999999517999</v>
      </c>
      <c r="E577" s="75">
        <v>61</v>
      </c>
      <c r="F577" s="76">
        <v>5</v>
      </c>
      <c r="H577" s="80"/>
      <c r="K577" s="80">
        <v>1.161</v>
      </c>
      <c r="L577" s="80">
        <f t="shared" si="0"/>
        <v>1.7110000000000001</v>
      </c>
      <c r="M577" s="81">
        <v>1.75</v>
      </c>
      <c r="P577" s="75">
        <v>70.749999999984993</v>
      </c>
      <c r="Q577" s="81">
        <v>5</v>
      </c>
    </row>
    <row r="578" spans="1:17" x14ac:dyDescent="0.3">
      <c r="A578" s="75">
        <v>70.759999999984998</v>
      </c>
      <c r="B578" s="81">
        <v>5</v>
      </c>
      <c r="D578" s="75">
        <v>5.7399999999518103</v>
      </c>
      <c r="E578" s="75">
        <v>61</v>
      </c>
      <c r="F578" s="76">
        <v>5</v>
      </c>
      <c r="H578" s="80"/>
      <c r="K578" s="80">
        <v>1.1619999999999999</v>
      </c>
      <c r="L578" s="80">
        <f t="shared" si="0"/>
        <v>1.712</v>
      </c>
      <c r="M578" s="81">
        <v>1.75</v>
      </c>
      <c r="P578" s="75">
        <v>70.759999999984998</v>
      </c>
      <c r="Q578" s="81">
        <v>5</v>
      </c>
    </row>
    <row r="579" spans="1:17" x14ac:dyDescent="0.3">
      <c r="A579" s="75">
        <v>70.769999999985004</v>
      </c>
      <c r="B579" s="81">
        <v>5</v>
      </c>
      <c r="D579" s="75">
        <v>5.7499999999518003</v>
      </c>
      <c r="E579" s="75">
        <v>61</v>
      </c>
      <c r="F579" s="76">
        <v>5</v>
      </c>
      <c r="H579" s="80"/>
      <c r="K579" s="80">
        <v>1.163</v>
      </c>
      <c r="L579" s="80">
        <f t="shared" si="0"/>
        <v>1.7130000000000001</v>
      </c>
      <c r="M579" s="81">
        <v>1.75</v>
      </c>
      <c r="P579" s="75">
        <v>70.769999999985004</v>
      </c>
      <c r="Q579" s="81">
        <v>5</v>
      </c>
    </row>
    <row r="580" spans="1:17" x14ac:dyDescent="0.3">
      <c r="A580" s="75">
        <v>70.779999999985094</v>
      </c>
      <c r="B580" s="81">
        <v>5</v>
      </c>
      <c r="D580" s="75">
        <v>5.7599999999518001</v>
      </c>
      <c r="E580" s="75">
        <v>61</v>
      </c>
      <c r="F580" s="76">
        <v>5</v>
      </c>
      <c r="H580" s="80"/>
      <c r="K580" s="80">
        <v>1.1639999999999999</v>
      </c>
      <c r="L580" s="80">
        <f t="shared" si="0"/>
        <v>1.714</v>
      </c>
      <c r="M580" s="81">
        <v>1.75</v>
      </c>
      <c r="P580" s="75">
        <v>70.779999999985094</v>
      </c>
      <c r="Q580" s="81">
        <v>5</v>
      </c>
    </row>
    <row r="581" spans="1:17" x14ac:dyDescent="0.3">
      <c r="A581" s="75">
        <v>70.789999999985099</v>
      </c>
      <c r="B581" s="81">
        <v>5</v>
      </c>
      <c r="D581" s="75">
        <v>5.7699999999518097</v>
      </c>
      <c r="E581" s="75">
        <v>61</v>
      </c>
      <c r="F581" s="76">
        <v>5</v>
      </c>
      <c r="H581" s="80"/>
      <c r="K581" s="80">
        <v>1.165</v>
      </c>
      <c r="L581" s="80">
        <f t="shared" si="0"/>
        <v>1.7150000000000001</v>
      </c>
      <c r="M581" s="81">
        <v>1.75</v>
      </c>
      <c r="P581" s="75">
        <v>70.789999999985099</v>
      </c>
      <c r="Q581" s="81">
        <v>5</v>
      </c>
    </row>
    <row r="582" spans="1:17" x14ac:dyDescent="0.3">
      <c r="A582" s="75">
        <v>70.799999999985104</v>
      </c>
      <c r="B582" s="81">
        <v>5</v>
      </c>
      <c r="D582" s="75">
        <v>5.7799999999517997</v>
      </c>
      <c r="E582" s="75">
        <v>61</v>
      </c>
      <c r="F582" s="76">
        <v>5</v>
      </c>
      <c r="H582" s="80"/>
      <c r="K582" s="80">
        <v>1.1659999999999999</v>
      </c>
      <c r="L582" s="80">
        <f t="shared" si="0"/>
        <v>1.716</v>
      </c>
      <c r="M582" s="81">
        <v>1.75</v>
      </c>
      <c r="P582" s="75">
        <v>70.799999999985104</v>
      </c>
      <c r="Q582" s="81">
        <v>5</v>
      </c>
    </row>
    <row r="583" spans="1:17" x14ac:dyDescent="0.3">
      <c r="A583" s="75">
        <v>70.809999999985095</v>
      </c>
      <c r="B583" s="81">
        <v>5</v>
      </c>
      <c r="D583" s="75">
        <v>5.7899999999518004</v>
      </c>
      <c r="E583" s="75">
        <v>61</v>
      </c>
      <c r="F583" s="76">
        <v>5</v>
      </c>
      <c r="H583" s="80"/>
      <c r="K583" s="80">
        <v>1.167</v>
      </c>
      <c r="L583" s="80">
        <f t="shared" si="0"/>
        <v>1.7170000000000001</v>
      </c>
      <c r="M583" s="81">
        <v>1.75</v>
      </c>
      <c r="P583" s="75">
        <v>70.809999999985095</v>
      </c>
      <c r="Q583" s="81">
        <v>5</v>
      </c>
    </row>
    <row r="584" spans="1:17" x14ac:dyDescent="0.3">
      <c r="A584" s="75">
        <v>70.8199999999851</v>
      </c>
      <c r="B584" s="81">
        <v>5</v>
      </c>
      <c r="D584" s="75">
        <v>5.7999999999517904</v>
      </c>
      <c r="E584" s="75">
        <v>61</v>
      </c>
      <c r="F584" s="76">
        <v>5</v>
      </c>
      <c r="H584" s="80"/>
      <c r="K584" s="80">
        <v>1.1679999999999999</v>
      </c>
      <c r="L584" s="80">
        <f t="shared" si="0"/>
        <v>1.718</v>
      </c>
      <c r="M584" s="81">
        <v>1.75</v>
      </c>
      <c r="P584" s="75">
        <v>70.8199999999851</v>
      </c>
      <c r="Q584" s="81">
        <v>5</v>
      </c>
    </row>
    <row r="585" spans="1:17" x14ac:dyDescent="0.3">
      <c r="A585" s="75">
        <v>70.829999999985105</v>
      </c>
      <c r="B585" s="81">
        <v>5</v>
      </c>
      <c r="D585" s="75">
        <v>5.8099999999517999</v>
      </c>
      <c r="E585" s="75">
        <v>61</v>
      </c>
      <c r="F585" s="76">
        <v>5</v>
      </c>
      <c r="H585" s="80"/>
      <c r="K585" s="80">
        <v>1.169</v>
      </c>
      <c r="L585" s="80">
        <f t="shared" si="0"/>
        <v>1.7190000000000001</v>
      </c>
      <c r="M585" s="81">
        <v>1.75</v>
      </c>
      <c r="P585" s="75">
        <v>70.829999999985105</v>
      </c>
      <c r="Q585" s="81">
        <v>5</v>
      </c>
    </row>
    <row r="586" spans="1:17" x14ac:dyDescent="0.3">
      <c r="A586" s="75">
        <v>70.839999999985096</v>
      </c>
      <c r="B586" s="81">
        <v>5</v>
      </c>
      <c r="D586" s="75">
        <v>5.8199999999517997</v>
      </c>
      <c r="E586" s="75">
        <v>61</v>
      </c>
      <c r="F586" s="76">
        <v>5</v>
      </c>
      <c r="H586" s="80"/>
      <c r="K586" s="80">
        <v>1.17</v>
      </c>
      <c r="L586" s="80">
        <f t="shared" si="0"/>
        <v>1.72</v>
      </c>
      <c r="M586" s="81">
        <v>1.75</v>
      </c>
      <c r="P586" s="75">
        <v>70.839999999985096</v>
      </c>
      <c r="Q586" s="81">
        <v>5</v>
      </c>
    </row>
    <row r="587" spans="1:17" x14ac:dyDescent="0.3">
      <c r="A587" s="75">
        <v>70.849999999985101</v>
      </c>
      <c r="B587" s="81">
        <v>5</v>
      </c>
      <c r="D587" s="75">
        <v>5.8299999999518004</v>
      </c>
      <c r="E587" s="75">
        <v>61</v>
      </c>
      <c r="F587" s="76">
        <v>5</v>
      </c>
      <c r="H587" s="80"/>
      <c r="K587" s="80">
        <v>1.171</v>
      </c>
      <c r="L587" s="80">
        <f t="shared" si="0"/>
        <v>1.7210000000000001</v>
      </c>
      <c r="M587" s="81">
        <v>1.75</v>
      </c>
      <c r="P587" s="75">
        <v>70.849999999985101</v>
      </c>
      <c r="Q587" s="81">
        <v>5</v>
      </c>
    </row>
    <row r="588" spans="1:17" x14ac:dyDescent="0.3">
      <c r="A588" s="75">
        <v>70.859999999985106</v>
      </c>
      <c r="B588" s="81">
        <v>5</v>
      </c>
      <c r="D588" s="75">
        <v>5.8399999999518002</v>
      </c>
      <c r="E588" s="75">
        <v>61</v>
      </c>
      <c r="F588" s="76">
        <v>5</v>
      </c>
      <c r="H588" s="80"/>
      <c r="K588" s="80">
        <v>1.1719999999999999</v>
      </c>
      <c r="L588" s="80">
        <f t="shared" si="0"/>
        <v>1.722</v>
      </c>
      <c r="M588" s="81">
        <v>1.75</v>
      </c>
      <c r="P588" s="75">
        <v>70.859999999985106</v>
      </c>
      <c r="Q588" s="81">
        <v>5</v>
      </c>
    </row>
    <row r="589" spans="1:17" x14ac:dyDescent="0.3">
      <c r="A589" s="75">
        <v>70.869999999985097</v>
      </c>
      <c r="B589" s="81">
        <v>5</v>
      </c>
      <c r="D589" s="75">
        <v>5.8499999999518097</v>
      </c>
      <c r="E589" s="75">
        <v>61</v>
      </c>
      <c r="F589" s="76">
        <v>5</v>
      </c>
      <c r="H589" s="80"/>
      <c r="K589" s="80">
        <v>1.173</v>
      </c>
      <c r="L589" s="80">
        <f t="shared" si="0"/>
        <v>1.7230000000000001</v>
      </c>
      <c r="M589" s="81">
        <v>1.75</v>
      </c>
      <c r="P589" s="75">
        <v>70.869999999985097</v>
      </c>
      <c r="Q589" s="81">
        <v>5</v>
      </c>
    </row>
    <row r="590" spans="1:17" x14ac:dyDescent="0.3">
      <c r="A590" s="75">
        <v>70.879999999985102</v>
      </c>
      <c r="B590" s="81">
        <v>5</v>
      </c>
      <c r="D590" s="75">
        <v>5.8599999999517998</v>
      </c>
      <c r="E590" s="75">
        <v>61</v>
      </c>
      <c r="F590" s="76">
        <v>5</v>
      </c>
      <c r="H590" s="80"/>
      <c r="K590" s="80">
        <v>1.1739999999999999</v>
      </c>
      <c r="L590" s="80">
        <f t="shared" si="0"/>
        <v>1.724</v>
      </c>
      <c r="M590" s="81">
        <v>1.75</v>
      </c>
      <c r="P590" s="75">
        <v>70.879999999985102</v>
      </c>
      <c r="Q590" s="81">
        <v>5</v>
      </c>
    </row>
    <row r="591" spans="1:17" x14ac:dyDescent="0.3">
      <c r="A591" s="75">
        <v>70.889999999985093</v>
      </c>
      <c r="B591" s="81">
        <v>5</v>
      </c>
      <c r="D591" s="75">
        <v>5.8699999999518004</v>
      </c>
      <c r="E591" s="75">
        <v>61</v>
      </c>
      <c r="F591" s="76">
        <v>5</v>
      </c>
      <c r="H591" s="80"/>
      <c r="K591" s="80">
        <v>1.175</v>
      </c>
      <c r="L591" s="80">
        <f t="shared" si="0"/>
        <v>1.7250000000000001</v>
      </c>
      <c r="M591" s="81">
        <v>1.75</v>
      </c>
      <c r="P591" s="75">
        <v>70.889999999985093</v>
      </c>
      <c r="Q591" s="81">
        <v>5</v>
      </c>
    </row>
    <row r="592" spans="1:17" x14ac:dyDescent="0.3">
      <c r="A592" s="75">
        <v>70.899999999985098</v>
      </c>
      <c r="B592" s="81">
        <v>5</v>
      </c>
      <c r="D592" s="75">
        <v>5.87999999995181</v>
      </c>
      <c r="E592" s="75">
        <v>61</v>
      </c>
      <c r="F592" s="76">
        <v>5</v>
      </c>
      <c r="H592" s="80"/>
      <c r="K592" s="80">
        <v>1.1759999999999999</v>
      </c>
      <c r="L592" s="80">
        <f t="shared" si="0"/>
        <v>1.726</v>
      </c>
      <c r="M592" s="81">
        <v>1.75</v>
      </c>
      <c r="P592" s="75">
        <v>70.899999999985098</v>
      </c>
      <c r="Q592" s="81">
        <v>5</v>
      </c>
    </row>
    <row r="593" spans="1:17" x14ac:dyDescent="0.3">
      <c r="A593" s="75">
        <v>70.909999999985104</v>
      </c>
      <c r="B593" s="81">
        <v>5</v>
      </c>
      <c r="D593" s="75">
        <v>5.8899999999519004</v>
      </c>
      <c r="E593" s="75">
        <v>61</v>
      </c>
      <c r="F593" s="76">
        <v>5</v>
      </c>
      <c r="H593" s="80"/>
      <c r="K593" s="80">
        <v>1.177</v>
      </c>
      <c r="L593" s="80">
        <f t="shared" si="0"/>
        <v>1.7270000000000001</v>
      </c>
      <c r="M593" s="81">
        <v>1.75</v>
      </c>
      <c r="P593" s="75">
        <v>70.909999999985104</v>
      </c>
      <c r="Q593" s="81">
        <v>5</v>
      </c>
    </row>
    <row r="594" spans="1:17" x14ac:dyDescent="0.3">
      <c r="A594" s="75">
        <v>70.919999999985095</v>
      </c>
      <c r="B594" s="81">
        <v>5</v>
      </c>
      <c r="D594" s="75">
        <v>5.8999999999519002</v>
      </c>
      <c r="E594" s="75">
        <v>61</v>
      </c>
      <c r="F594" s="76">
        <v>5</v>
      </c>
      <c r="H594" s="80"/>
      <c r="K594" s="80">
        <v>1.1779999999999999</v>
      </c>
      <c r="L594" s="80">
        <f t="shared" si="0"/>
        <v>1.728</v>
      </c>
      <c r="M594" s="81">
        <v>1.75</v>
      </c>
      <c r="P594" s="75">
        <v>70.919999999985095</v>
      </c>
      <c r="Q594" s="81">
        <v>5</v>
      </c>
    </row>
    <row r="595" spans="1:17" x14ac:dyDescent="0.3">
      <c r="A595" s="75">
        <v>70.9299999999851</v>
      </c>
      <c r="B595" s="81">
        <v>5</v>
      </c>
      <c r="D595" s="75">
        <v>5.9099999999519097</v>
      </c>
      <c r="E595" s="75">
        <v>61</v>
      </c>
      <c r="F595" s="76">
        <v>5</v>
      </c>
      <c r="H595" s="80"/>
      <c r="K595" s="80">
        <v>1.179</v>
      </c>
      <c r="L595" s="80">
        <f t="shared" si="0"/>
        <v>1.7290000000000001</v>
      </c>
      <c r="M595" s="81">
        <v>1.75</v>
      </c>
      <c r="P595" s="75">
        <v>70.9299999999851</v>
      </c>
      <c r="Q595" s="81">
        <v>5</v>
      </c>
    </row>
    <row r="596" spans="1:17" x14ac:dyDescent="0.3">
      <c r="A596" s="75">
        <v>70.939999999985105</v>
      </c>
      <c r="B596" s="81">
        <v>5</v>
      </c>
      <c r="D596" s="75">
        <v>5.9199999999518997</v>
      </c>
      <c r="E596" s="75">
        <v>61</v>
      </c>
      <c r="F596" s="76">
        <v>5</v>
      </c>
      <c r="H596" s="80"/>
      <c r="K596" s="80">
        <v>1.18</v>
      </c>
      <c r="L596" s="80">
        <f t="shared" si="0"/>
        <v>1.73</v>
      </c>
      <c r="M596" s="81">
        <v>1.75</v>
      </c>
      <c r="P596" s="75">
        <v>70.939999999985105</v>
      </c>
      <c r="Q596" s="81">
        <v>5</v>
      </c>
    </row>
    <row r="597" spans="1:17" x14ac:dyDescent="0.3">
      <c r="A597" s="75">
        <v>70.949999999985096</v>
      </c>
      <c r="B597" s="81">
        <v>5</v>
      </c>
      <c r="D597" s="75">
        <v>5.9299999999519004</v>
      </c>
      <c r="E597" s="75">
        <v>61</v>
      </c>
      <c r="F597" s="76">
        <v>5</v>
      </c>
      <c r="H597" s="80"/>
      <c r="K597" s="80">
        <v>1.181</v>
      </c>
      <c r="L597" s="80">
        <f t="shared" si="0"/>
        <v>1.7310000000000001</v>
      </c>
      <c r="M597" s="81">
        <v>1.75</v>
      </c>
      <c r="P597" s="75">
        <v>70.949999999985096</v>
      </c>
      <c r="Q597" s="81">
        <v>5</v>
      </c>
    </row>
    <row r="598" spans="1:17" x14ac:dyDescent="0.3">
      <c r="A598" s="75">
        <v>70.959999999985101</v>
      </c>
      <c r="B598" s="81">
        <v>5</v>
      </c>
      <c r="D598" s="75">
        <v>5.9399999999518904</v>
      </c>
      <c r="E598" s="75">
        <v>61</v>
      </c>
      <c r="F598" s="76">
        <v>5</v>
      </c>
      <c r="H598" s="80"/>
      <c r="K598" s="80">
        <v>1.1819999999999999</v>
      </c>
      <c r="L598" s="80">
        <f t="shared" si="0"/>
        <v>1.732</v>
      </c>
      <c r="M598" s="81">
        <v>1.75</v>
      </c>
      <c r="P598" s="75">
        <v>70.959999999985101</v>
      </c>
      <c r="Q598" s="81">
        <v>5</v>
      </c>
    </row>
    <row r="599" spans="1:17" x14ac:dyDescent="0.3">
      <c r="A599" s="75">
        <v>70.969999999985106</v>
      </c>
      <c r="B599" s="81">
        <v>5</v>
      </c>
      <c r="D599" s="75">
        <v>5.9499999999519</v>
      </c>
      <c r="E599" s="75">
        <v>61</v>
      </c>
      <c r="F599" s="76">
        <v>5</v>
      </c>
      <c r="H599" s="80"/>
      <c r="K599" s="80">
        <v>1.1830000000000001</v>
      </c>
      <c r="L599" s="80">
        <f t="shared" si="0"/>
        <v>1.7330000000000001</v>
      </c>
      <c r="M599" s="81">
        <v>1.75</v>
      </c>
      <c r="P599" s="75">
        <v>70.969999999985106</v>
      </c>
      <c r="Q599" s="81">
        <v>5</v>
      </c>
    </row>
    <row r="600" spans="1:17" x14ac:dyDescent="0.3">
      <c r="A600" s="75">
        <v>70.979999999985196</v>
      </c>
      <c r="B600" s="81">
        <v>5</v>
      </c>
      <c r="D600" s="75">
        <v>5.9599999999518998</v>
      </c>
      <c r="E600" s="75">
        <v>61</v>
      </c>
      <c r="F600" s="76">
        <v>5</v>
      </c>
      <c r="H600" s="80"/>
      <c r="K600" s="80">
        <v>1.1839999999999999</v>
      </c>
      <c r="L600" s="80">
        <f t="shared" si="0"/>
        <v>1.734</v>
      </c>
      <c r="M600" s="81">
        <v>1.75</v>
      </c>
      <c r="P600" s="75">
        <v>70.979999999985196</v>
      </c>
      <c r="Q600" s="81">
        <v>5</v>
      </c>
    </row>
    <row r="601" spans="1:17" x14ac:dyDescent="0.3">
      <c r="A601" s="75">
        <v>70.989999999985201</v>
      </c>
      <c r="B601" s="81">
        <v>5</v>
      </c>
      <c r="D601" s="75">
        <v>5.9699999999518996</v>
      </c>
      <c r="E601" s="75">
        <v>61</v>
      </c>
      <c r="F601" s="76">
        <v>5</v>
      </c>
      <c r="H601" s="80"/>
      <c r="K601" s="80">
        <v>1.1850000000000001</v>
      </c>
      <c r="L601" s="80">
        <f t="shared" si="0"/>
        <v>1.7350000000000001</v>
      </c>
      <c r="M601" s="81">
        <v>1.75</v>
      </c>
      <c r="P601" s="75">
        <v>70.989999999985201</v>
      </c>
      <c r="Q601" s="81">
        <v>5</v>
      </c>
    </row>
    <row r="602" spans="1:17" x14ac:dyDescent="0.3">
      <c r="A602" s="75">
        <v>70.999999999985207</v>
      </c>
      <c r="B602" s="81">
        <v>5</v>
      </c>
      <c r="D602" s="75">
        <v>5.9799999999519002</v>
      </c>
      <c r="E602" s="75">
        <v>61</v>
      </c>
      <c r="F602" s="76">
        <v>5</v>
      </c>
      <c r="H602" s="80"/>
      <c r="K602" s="80">
        <v>1.1859999999999999</v>
      </c>
      <c r="L602" s="80">
        <f t="shared" si="0"/>
        <v>1.736</v>
      </c>
      <c r="M602" s="81">
        <v>1.75</v>
      </c>
      <c r="P602" s="75">
        <v>70.999999999985207</v>
      </c>
      <c r="Q602" s="81">
        <v>5</v>
      </c>
    </row>
    <row r="603" spans="1:17" x14ac:dyDescent="0.3">
      <c r="A603" s="75">
        <v>71.009999999985197</v>
      </c>
      <c r="B603" s="81">
        <v>5</v>
      </c>
      <c r="D603" s="75">
        <v>5.9899999999519098</v>
      </c>
      <c r="E603" s="75">
        <v>61</v>
      </c>
      <c r="F603" s="76">
        <v>5</v>
      </c>
      <c r="H603" s="80"/>
      <c r="K603" s="80">
        <v>1.1870000000000001</v>
      </c>
      <c r="L603" s="80">
        <f t="shared" si="0"/>
        <v>1.7370000000000001</v>
      </c>
      <c r="M603" s="81">
        <v>1.75</v>
      </c>
      <c r="P603" s="75">
        <v>71.009999999985197</v>
      </c>
      <c r="Q603" s="81">
        <v>5</v>
      </c>
    </row>
    <row r="604" spans="1:17" x14ac:dyDescent="0.3">
      <c r="A604" s="75">
        <v>71.019999999985203</v>
      </c>
      <c r="B604" s="81">
        <v>5</v>
      </c>
      <c r="D604" s="75">
        <v>5.9999999999518998</v>
      </c>
      <c r="E604" s="75">
        <v>61</v>
      </c>
      <c r="F604" s="76">
        <v>5</v>
      </c>
      <c r="H604" s="80"/>
      <c r="K604" s="80">
        <v>1.1879999999999999</v>
      </c>
      <c r="L604" s="80">
        <f t="shared" si="0"/>
        <v>1.738</v>
      </c>
      <c r="M604" s="81">
        <v>1.75</v>
      </c>
      <c r="P604" s="75">
        <v>71.019999999985203</v>
      </c>
      <c r="Q604" s="81">
        <v>5</v>
      </c>
    </row>
    <row r="605" spans="1:17" x14ac:dyDescent="0.3">
      <c r="A605" s="75">
        <v>71.029999999985193</v>
      </c>
      <c r="B605" s="81">
        <v>5</v>
      </c>
      <c r="D605" s="75">
        <v>6.0099999999518996</v>
      </c>
      <c r="E605" s="75">
        <v>61</v>
      </c>
      <c r="F605" s="76">
        <v>5</v>
      </c>
      <c r="H605" s="80"/>
      <c r="K605" s="80">
        <v>1.1890000000000001</v>
      </c>
      <c r="L605" s="80">
        <f t="shared" si="0"/>
        <v>1.7390000000000001</v>
      </c>
      <c r="M605" s="81">
        <v>1.75</v>
      </c>
      <c r="P605" s="75">
        <v>71.029999999985193</v>
      </c>
      <c r="Q605" s="81">
        <v>5</v>
      </c>
    </row>
    <row r="606" spans="1:17" x14ac:dyDescent="0.3">
      <c r="A606" s="75">
        <v>71.039999999985199</v>
      </c>
      <c r="B606" s="81">
        <v>5</v>
      </c>
      <c r="D606" s="75">
        <v>6.01999999995191</v>
      </c>
      <c r="E606" s="75">
        <v>61</v>
      </c>
      <c r="F606" s="76">
        <v>5</v>
      </c>
      <c r="H606" s="80"/>
      <c r="K606" s="80">
        <v>1.19</v>
      </c>
      <c r="L606" s="80">
        <f t="shared" si="0"/>
        <v>1.74</v>
      </c>
      <c r="M606" s="81">
        <v>1.75</v>
      </c>
      <c r="P606" s="75">
        <v>71.039999999985199</v>
      </c>
      <c r="Q606" s="81">
        <v>5</v>
      </c>
    </row>
    <row r="607" spans="1:17" x14ac:dyDescent="0.3">
      <c r="A607" s="75">
        <v>71.049999999985204</v>
      </c>
      <c r="B607" s="81">
        <v>5</v>
      </c>
      <c r="D607" s="75">
        <v>6.0299999999519001</v>
      </c>
      <c r="E607" s="75">
        <v>61</v>
      </c>
      <c r="F607" s="76">
        <v>5</v>
      </c>
      <c r="H607" s="80"/>
      <c r="K607" s="80">
        <v>1.1910000000000001</v>
      </c>
      <c r="L607" s="80">
        <f t="shared" si="0"/>
        <v>1.7410000000000001</v>
      </c>
      <c r="M607" s="81">
        <v>1.75</v>
      </c>
      <c r="P607" s="75">
        <v>71.049999999985204</v>
      </c>
      <c r="Q607" s="81">
        <v>5</v>
      </c>
    </row>
    <row r="608" spans="1:17" x14ac:dyDescent="0.3">
      <c r="A608" s="75">
        <v>71.059999999985195</v>
      </c>
      <c r="B608" s="81">
        <v>5</v>
      </c>
      <c r="D608" s="75">
        <v>6.0399999999518998</v>
      </c>
      <c r="E608" s="75">
        <v>61</v>
      </c>
      <c r="F608" s="76">
        <v>5</v>
      </c>
      <c r="H608" s="80"/>
      <c r="K608" s="80">
        <v>1.1919999999999999</v>
      </c>
      <c r="L608" s="80">
        <f t="shared" si="0"/>
        <v>1.742</v>
      </c>
      <c r="M608" s="81">
        <v>1.75</v>
      </c>
      <c r="P608" s="75">
        <v>71.059999999985195</v>
      </c>
      <c r="Q608" s="81">
        <v>5</v>
      </c>
    </row>
    <row r="609" spans="1:17" x14ac:dyDescent="0.3">
      <c r="A609" s="75">
        <v>71.0699999999852</v>
      </c>
      <c r="B609" s="81">
        <v>5</v>
      </c>
      <c r="D609" s="75">
        <v>6.0499999999518899</v>
      </c>
      <c r="E609" s="75">
        <v>61</v>
      </c>
      <c r="F609" s="76">
        <v>5</v>
      </c>
      <c r="H609" s="80"/>
      <c r="K609" s="80">
        <v>1.1930000000000001</v>
      </c>
      <c r="L609" s="80">
        <f t="shared" si="0"/>
        <v>1.7430000000000001</v>
      </c>
      <c r="M609" s="81">
        <v>1.75</v>
      </c>
      <c r="P609" s="75">
        <v>71.0699999999852</v>
      </c>
      <c r="Q609" s="81">
        <v>5</v>
      </c>
    </row>
    <row r="610" spans="1:17" x14ac:dyDescent="0.3">
      <c r="A610" s="75">
        <v>71.079999999985205</v>
      </c>
      <c r="B610" s="81">
        <v>5</v>
      </c>
      <c r="D610" s="75">
        <v>6.0599999999519003</v>
      </c>
      <c r="E610" s="75">
        <v>61</v>
      </c>
      <c r="F610" s="76">
        <v>5</v>
      </c>
      <c r="H610" s="80"/>
      <c r="K610" s="80">
        <v>1.194</v>
      </c>
      <c r="L610" s="80">
        <f t="shared" si="0"/>
        <v>1.744</v>
      </c>
      <c r="M610" s="81">
        <v>1.75</v>
      </c>
      <c r="P610" s="75">
        <v>71.079999999985205</v>
      </c>
      <c r="Q610" s="81">
        <v>5</v>
      </c>
    </row>
    <row r="611" spans="1:17" x14ac:dyDescent="0.3">
      <c r="A611" s="75">
        <v>71.089999999985196</v>
      </c>
      <c r="B611" s="81">
        <v>5</v>
      </c>
      <c r="D611" s="75">
        <v>6.0699999999519001</v>
      </c>
      <c r="E611" s="75">
        <v>61</v>
      </c>
      <c r="F611" s="76">
        <v>5</v>
      </c>
      <c r="H611" s="80"/>
      <c r="K611" s="80">
        <v>1.1950000000000001</v>
      </c>
      <c r="L611" s="80">
        <f t="shared" si="0"/>
        <v>1.7450000000000001</v>
      </c>
      <c r="M611" s="81">
        <v>1.75</v>
      </c>
      <c r="P611" s="75">
        <v>71.089999999985196</v>
      </c>
      <c r="Q611" s="81">
        <v>5</v>
      </c>
    </row>
    <row r="612" spans="1:17" x14ac:dyDescent="0.3">
      <c r="A612" s="75">
        <v>71.099999999985201</v>
      </c>
      <c r="B612" s="81">
        <v>5</v>
      </c>
      <c r="D612" s="75">
        <v>6.0799999999519896</v>
      </c>
      <c r="E612" s="75">
        <v>61</v>
      </c>
      <c r="F612" s="76">
        <v>5</v>
      </c>
      <c r="H612" s="80"/>
      <c r="K612" s="80">
        <v>1.196</v>
      </c>
      <c r="L612" s="80">
        <f t="shared" si="0"/>
        <v>1.746</v>
      </c>
      <c r="M612" s="81">
        <v>1.75</v>
      </c>
      <c r="P612" s="75">
        <v>71.099999999985201</v>
      </c>
      <c r="Q612" s="81">
        <v>5</v>
      </c>
    </row>
    <row r="613" spans="1:17" x14ac:dyDescent="0.3">
      <c r="A613" s="75">
        <v>71.109999999985206</v>
      </c>
      <c r="B613" s="81">
        <v>5</v>
      </c>
      <c r="D613" s="75">
        <v>6.089999999952</v>
      </c>
      <c r="E613" s="75">
        <v>61</v>
      </c>
      <c r="F613" s="76">
        <v>5</v>
      </c>
      <c r="H613" s="80"/>
      <c r="K613" s="80">
        <v>1.1970000000000001</v>
      </c>
      <c r="L613" s="80">
        <f t="shared" si="0"/>
        <v>1.7470000000000001</v>
      </c>
      <c r="M613" s="81">
        <v>1.75</v>
      </c>
      <c r="P613" s="75">
        <v>71.109999999985206</v>
      </c>
      <c r="Q613" s="81">
        <v>5</v>
      </c>
    </row>
    <row r="614" spans="1:17" x14ac:dyDescent="0.3">
      <c r="A614" s="75">
        <v>71.119999999985197</v>
      </c>
      <c r="B614" s="81">
        <v>5</v>
      </c>
      <c r="D614" s="75">
        <v>6.0999999999519998</v>
      </c>
      <c r="E614" s="75">
        <v>61</v>
      </c>
      <c r="F614" s="76">
        <v>5</v>
      </c>
      <c r="H614" s="80"/>
      <c r="K614" s="80">
        <v>1.198</v>
      </c>
      <c r="L614" s="80">
        <f t="shared" si="0"/>
        <v>1.748</v>
      </c>
      <c r="M614" s="81">
        <v>1.75</v>
      </c>
      <c r="P614" s="75">
        <v>71.119999999985197</v>
      </c>
      <c r="Q614" s="81">
        <v>5</v>
      </c>
    </row>
    <row r="615" spans="1:17" x14ac:dyDescent="0.3">
      <c r="A615" s="75">
        <v>71.129999999985202</v>
      </c>
      <c r="B615" s="81">
        <v>5</v>
      </c>
      <c r="D615" s="75">
        <v>6.1099999999519996</v>
      </c>
      <c r="E615" s="75">
        <v>61</v>
      </c>
      <c r="F615" s="76">
        <v>5</v>
      </c>
      <c r="H615" s="80"/>
      <c r="K615" s="80">
        <v>1.1990000000000001</v>
      </c>
      <c r="L615" s="80">
        <f t="shared" si="0"/>
        <v>1.7490000000000001</v>
      </c>
      <c r="M615" s="81">
        <v>1.75</v>
      </c>
      <c r="P615" s="75">
        <v>71.129999999985202</v>
      </c>
      <c r="Q615" s="81">
        <v>5</v>
      </c>
    </row>
    <row r="616" spans="1:17" x14ac:dyDescent="0.3">
      <c r="A616" s="75">
        <v>71.139999999985207</v>
      </c>
      <c r="B616" s="81">
        <v>5</v>
      </c>
      <c r="D616" s="75">
        <v>6.1199999999520003</v>
      </c>
      <c r="E616" s="75">
        <v>61</v>
      </c>
      <c r="F616" s="76">
        <v>5</v>
      </c>
      <c r="H616" s="80"/>
      <c r="K616" s="80">
        <v>1.2</v>
      </c>
      <c r="L616" s="80">
        <f t="shared" si="0"/>
        <v>1.75</v>
      </c>
      <c r="M616" s="81">
        <v>1.75</v>
      </c>
      <c r="P616" s="75">
        <v>71.139999999985207</v>
      </c>
      <c r="Q616" s="81">
        <v>5</v>
      </c>
    </row>
    <row r="617" spans="1:17" x14ac:dyDescent="0.3">
      <c r="A617" s="75">
        <v>71.149999999985198</v>
      </c>
      <c r="B617" s="81">
        <v>5</v>
      </c>
      <c r="D617" s="75">
        <v>6.1299999999520098</v>
      </c>
      <c r="E617" s="75">
        <v>61</v>
      </c>
      <c r="F617" s="76">
        <v>5</v>
      </c>
      <c r="H617" s="80"/>
      <c r="K617" s="80">
        <v>1.2010000000000001</v>
      </c>
      <c r="L617" s="80">
        <f t="shared" si="0"/>
        <v>1.7510000000000001</v>
      </c>
      <c r="M617" s="81">
        <v>1.75</v>
      </c>
      <c r="P617" s="75">
        <v>71.149999999985198</v>
      </c>
      <c r="Q617" s="81">
        <v>5</v>
      </c>
    </row>
    <row r="618" spans="1:17" x14ac:dyDescent="0.3">
      <c r="A618" s="75">
        <v>71.159999999985203</v>
      </c>
      <c r="B618" s="81">
        <v>5</v>
      </c>
      <c r="D618" s="75">
        <v>6.1399999999519999</v>
      </c>
      <c r="E618" s="75">
        <v>61</v>
      </c>
      <c r="F618" s="76">
        <v>5</v>
      </c>
      <c r="H618" s="80"/>
      <c r="K618" s="80">
        <v>1.202</v>
      </c>
      <c r="L618" s="80">
        <f t="shared" si="0"/>
        <v>1.752</v>
      </c>
      <c r="M618" s="81">
        <v>1.75</v>
      </c>
      <c r="P618" s="75">
        <v>71.159999999985203</v>
      </c>
      <c r="Q618" s="81">
        <v>5</v>
      </c>
    </row>
    <row r="619" spans="1:17" x14ac:dyDescent="0.3">
      <c r="A619" s="75">
        <v>71.169999999985293</v>
      </c>
      <c r="B619" s="81">
        <v>5</v>
      </c>
      <c r="D619" s="75">
        <v>6.1499999999519996</v>
      </c>
      <c r="E619" s="75">
        <v>61</v>
      </c>
      <c r="F619" s="76">
        <v>5</v>
      </c>
      <c r="H619" s="80"/>
      <c r="K619" s="80">
        <v>1.2030000000000001</v>
      </c>
      <c r="L619" s="80">
        <f t="shared" si="0"/>
        <v>1.7530000000000001</v>
      </c>
      <c r="M619" s="81">
        <v>1.75</v>
      </c>
      <c r="P619" s="75">
        <v>71.169999999985293</v>
      </c>
      <c r="Q619" s="81">
        <v>5</v>
      </c>
    </row>
    <row r="620" spans="1:17" x14ac:dyDescent="0.3">
      <c r="A620" s="75">
        <v>71.179999999985299</v>
      </c>
      <c r="B620" s="81">
        <v>5</v>
      </c>
      <c r="D620" s="75">
        <v>6.1599999999520101</v>
      </c>
      <c r="E620" s="75">
        <v>61</v>
      </c>
      <c r="F620" s="76">
        <v>5</v>
      </c>
      <c r="H620" s="80"/>
      <c r="K620" s="80">
        <v>1.204</v>
      </c>
      <c r="L620" s="80">
        <f t="shared" si="0"/>
        <v>1.754</v>
      </c>
      <c r="M620" s="81">
        <v>1.75</v>
      </c>
      <c r="P620" s="75">
        <v>71.179999999985299</v>
      </c>
      <c r="Q620" s="81">
        <v>5</v>
      </c>
    </row>
    <row r="621" spans="1:17" x14ac:dyDescent="0.3">
      <c r="A621" s="75">
        <v>71.189999999985304</v>
      </c>
      <c r="B621" s="81">
        <v>5</v>
      </c>
      <c r="D621" s="75">
        <v>6.1699999999520001</v>
      </c>
      <c r="E621" s="75">
        <v>61</v>
      </c>
      <c r="F621" s="76">
        <v>5</v>
      </c>
      <c r="H621" s="80"/>
      <c r="K621" s="80">
        <v>1.2050000000000001</v>
      </c>
      <c r="L621" s="80">
        <f t="shared" si="0"/>
        <v>1.7550000000000001</v>
      </c>
      <c r="M621" s="81">
        <v>1.75</v>
      </c>
      <c r="P621" s="75">
        <v>71.189999999985304</v>
      </c>
      <c r="Q621" s="81">
        <v>5</v>
      </c>
    </row>
    <row r="622" spans="1:17" x14ac:dyDescent="0.3">
      <c r="A622" s="75">
        <v>71.199999999985295</v>
      </c>
      <c r="B622" s="81">
        <v>5</v>
      </c>
      <c r="D622" s="75">
        <v>6.1799999999519999</v>
      </c>
      <c r="E622" s="75">
        <v>61</v>
      </c>
      <c r="F622" s="76">
        <v>5</v>
      </c>
      <c r="H622" s="80"/>
      <c r="K622" s="80">
        <v>1.206</v>
      </c>
      <c r="L622" s="80">
        <f t="shared" si="0"/>
        <v>1.756</v>
      </c>
      <c r="M622" s="81">
        <v>1.75</v>
      </c>
      <c r="P622" s="75">
        <v>71.199999999985295</v>
      </c>
      <c r="Q622" s="81">
        <v>5</v>
      </c>
    </row>
    <row r="623" spans="1:17" x14ac:dyDescent="0.3">
      <c r="A623" s="75">
        <v>71.2099999999853</v>
      </c>
      <c r="B623" s="81">
        <v>5</v>
      </c>
      <c r="D623" s="75">
        <v>6.1899999999519899</v>
      </c>
      <c r="E623" s="75">
        <v>61</v>
      </c>
      <c r="F623" s="76">
        <v>5</v>
      </c>
      <c r="H623" s="80"/>
      <c r="K623" s="80">
        <v>1.2070000000000001</v>
      </c>
      <c r="L623" s="80">
        <f t="shared" si="0"/>
        <v>1.7570000000000001</v>
      </c>
      <c r="M623" s="81">
        <v>1.75</v>
      </c>
      <c r="P623" s="75">
        <v>71.2099999999853</v>
      </c>
      <c r="Q623" s="81">
        <v>5</v>
      </c>
    </row>
    <row r="624" spans="1:17" x14ac:dyDescent="0.3">
      <c r="A624" s="75">
        <v>71.219999999985305</v>
      </c>
      <c r="B624" s="81">
        <v>5</v>
      </c>
      <c r="D624" s="75">
        <v>6.1999999999520004</v>
      </c>
      <c r="E624" s="75">
        <v>61</v>
      </c>
      <c r="F624" s="76">
        <v>5</v>
      </c>
      <c r="H624" s="80"/>
      <c r="K624" s="80">
        <v>1.208</v>
      </c>
      <c r="L624" s="80">
        <f t="shared" si="0"/>
        <v>1.758</v>
      </c>
      <c r="M624" s="81">
        <v>1.75</v>
      </c>
      <c r="P624" s="75">
        <v>71.219999999985305</v>
      </c>
      <c r="Q624" s="81">
        <v>5</v>
      </c>
    </row>
    <row r="625" spans="1:17" x14ac:dyDescent="0.3">
      <c r="A625" s="75">
        <v>71.229999999985296</v>
      </c>
      <c r="B625" s="81">
        <v>5</v>
      </c>
      <c r="D625" s="75">
        <v>6.2099999999520001</v>
      </c>
      <c r="E625" s="75">
        <v>61</v>
      </c>
      <c r="F625" s="76">
        <v>5</v>
      </c>
      <c r="H625" s="80"/>
      <c r="K625" s="80">
        <v>1.2090000000000001</v>
      </c>
      <c r="L625" s="80">
        <f t="shared" si="0"/>
        <v>1.7590000000000001</v>
      </c>
      <c r="M625" s="81">
        <v>1.75</v>
      </c>
      <c r="P625" s="75">
        <v>71.229999999985296</v>
      </c>
      <c r="Q625" s="81">
        <v>5</v>
      </c>
    </row>
    <row r="626" spans="1:17" x14ac:dyDescent="0.3">
      <c r="A626" s="75">
        <v>71.239999999985301</v>
      </c>
      <c r="B626" s="81">
        <v>5</v>
      </c>
      <c r="D626" s="75">
        <v>6.2199999999519902</v>
      </c>
      <c r="E626" s="75">
        <v>61</v>
      </c>
      <c r="F626" s="76">
        <v>5</v>
      </c>
      <c r="H626" s="80"/>
      <c r="K626" s="80">
        <v>1.21</v>
      </c>
      <c r="L626" s="80">
        <f t="shared" si="0"/>
        <v>1.76</v>
      </c>
      <c r="M626" s="81">
        <v>1.75</v>
      </c>
      <c r="P626" s="75">
        <v>71.239999999985301</v>
      </c>
      <c r="Q626" s="81">
        <v>5</v>
      </c>
    </row>
    <row r="627" spans="1:17" x14ac:dyDescent="0.3">
      <c r="A627" s="75">
        <v>71.249999999985306</v>
      </c>
      <c r="B627" s="81">
        <v>5</v>
      </c>
      <c r="D627" s="75">
        <v>6.2299999999519997</v>
      </c>
      <c r="E627" s="75">
        <v>61</v>
      </c>
      <c r="F627" s="76">
        <v>5</v>
      </c>
      <c r="H627" s="80"/>
      <c r="K627" s="80">
        <v>1.2110000000000001</v>
      </c>
      <c r="L627" s="80">
        <f t="shared" si="0"/>
        <v>1.7610000000000001</v>
      </c>
      <c r="M627" s="81">
        <v>1.75</v>
      </c>
      <c r="P627" s="75">
        <v>71.249999999985306</v>
      </c>
      <c r="Q627" s="81">
        <v>5</v>
      </c>
    </row>
    <row r="628" spans="1:17" x14ac:dyDescent="0.3">
      <c r="A628" s="75">
        <v>71.259999999985297</v>
      </c>
      <c r="B628" s="81">
        <v>5</v>
      </c>
      <c r="D628" s="75">
        <v>6.2399999999520004</v>
      </c>
      <c r="E628" s="75">
        <v>61</v>
      </c>
      <c r="F628" s="76">
        <v>5</v>
      </c>
      <c r="H628" s="80"/>
      <c r="K628" s="80">
        <v>1.212</v>
      </c>
      <c r="L628" s="80">
        <f t="shared" si="0"/>
        <v>1.762</v>
      </c>
      <c r="M628" s="81">
        <v>1.75</v>
      </c>
      <c r="P628" s="75">
        <v>71.259999999985297</v>
      </c>
      <c r="Q628" s="81">
        <v>5</v>
      </c>
    </row>
    <row r="629" spans="1:17" x14ac:dyDescent="0.3">
      <c r="A629" s="75">
        <v>71.269999999985302</v>
      </c>
      <c r="B629" s="81">
        <v>5</v>
      </c>
      <c r="D629" s="75">
        <v>6.2499999999520002</v>
      </c>
      <c r="E629" s="75">
        <v>61</v>
      </c>
      <c r="F629" s="76">
        <v>5</v>
      </c>
      <c r="H629" s="80"/>
      <c r="K629" s="80">
        <v>1.2130000000000001</v>
      </c>
      <c r="L629" s="80">
        <f t="shared" si="0"/>
        <v>1.7630000000000001</v>
      </c>
      <c r="M629" s="81">
        <v>1.75</v>
      </c>
      <c r="P629" s="75">
        <v>71.269999999985302</v>
      </c>
      <c r="Q629" s="81">
        <v>5</v>
      </c>
    </row>
    <row r="630" spans="1:17" x14ac:dyDescent="0.3">
      <c r="A630" s="75">
        <v>71.279999999985293</v>
      </c>
      <c r="B630" s="81">
        <v>5</v>
      </c>
      <c r="D630" s="75">
        <v>6.259999999952</v>
      </c>
      <c r="E630" s="75">
        <v>61</v>
      </c>
      <c r="F630" s="76">
        <v>5</v>
      </c>
      <c r="H630" s="80"/>
      <c r="K630" s="80">
        <v>1.214</v>
      </c>
      <c r="L630" s="80">
        <f t="shared" si="0"/>
        <v>1.764</v>
      </c>
      <c r="M630" s="81">
        <v>1.75</v>
      </c>
      <c r="P630" s="75">
        <v>71.279999999985293</v>
      </c>
      <c r="Q630" s="81">
        <v>5</v>
      </c>
    </row>
    <row r="631" spans="1:17" x14ac:dyDescent="0.3">
      <c r="A631" s="75">
        <v>71.289999999985298</v>
      </c>
      <c r="B631" s="81">
        <v>5</v>
      </c>
      <c r="D631" s="75">
        <v>6.2699999999520104</v>
      </c>
      <c r="E631" s="75">
        <v>61</v>
      </c>
      <c r="F631" s="76">
        <v>5</v>
      </c>
      <c r="H631" s="80"/>
      <c r="K631" s="80">
        <v>1.2150000000000001</v>
      </c>
      <c r="L631" s="80">
        <f t="shared" ref="L631:L694" si="1">K631+0.55</f>
        <v>1.7650000000000001</v>
      </c>
      <c r="M631" s="81">
        <v>1.75</v>
      </c>
      <c r="P631" s="75">
        <v>71.289999999985298</v>
      </c>
      <c r="Q631" s="81">
        <v>5</v>
      </c>
    </row>
    <row r="632" spans="1:17" x14ac:dyDescent="0.3">
      <c r="A632" s="75">
        <v>71.299999999985303</v>
      </c>
      <c r="B632" s="81">
        <v>5</v>
      </c>
      <c r="D632" s="75">
        <v>6.2799999999520999</v>
      </c>
      <c r="E632" s="75">
        <v>61</v>
      </c>
      <c r="F632" s="76">
        <v>5</v>
      </c>
      <c r="H632" s="80"/>
      <c r="K632" s="80">
        <v>1.216</v>
      </c>
      <c r="L632" s="80">
        <f t="shared" si="1"/>
        <v>1.766</v>
      </c>
      <c r="M632" s="81">
        <v>1.75</v>
      </c>
      <c r="P632" s="75">
        <v>71.299999999985303</v>
      </c>
      <c r="Q632" s="81">
        <v>5</v>
      </c>
    </row>
    <row r="633" spans="1:17" x14ac:dyDescent="0.3">
      <c r="A633" s="75">
        <v>71.309999999985294</v>
      </c>
      <c r="B633" s="81">
        <v>5</v>
      </c>
      <c r="D633" s="75">
        <v>6.2899999999520997</v>
      </c>
      <c r="E633" s="75">
        <v>61</v>
      </c>
      <c r="F633" s="76">
        <v>5</v>
      </c>
      <c r="H633" s="80"/>
      <c r="K633" s="80">
        <v>1.2170000000000001</v>
      </c>
      <c r="L633" s="80">
        <f t="shared" si="1"/>
        <v>1.7670000000000001</v>
      </c>
      <c r="M633" s="81">
        <v>1.75</v>
      </c>
      <c r="P633" s="75">
        <v>71.309999999985294</v>
      </c>
      <c r="Q633" s="81">
        <v>5</v>
      </c>
    </row>
    <row r="634" spans="1:17" x14ac:dyDescent="0.3">
      <c r="A634" s="75">
        <v>71.319999999985299</v>
      </c>
      <c r="B634" s="81">
        <v>5</v>
      </c>
      <c r="D634" s="75">
        <v>6.2999999999521101</v>
      </c>
      <c r="E634" s="75">
        <v>61</v>
      </c>
      <c r="F634" s="76">
        <v>5</v>
      </c>
      <c r="H634" s="80"/>
      <c r="K634" s="80">
        <v>1.218</v>
      </c>
      <c r="L634" s="80">
        <f t="shared" si="1"/>
        <v>1.768</v>
      </c>
      <c r="M634" s="81">
        <v>1.75</v>
      </c>
      <c r="P634" s="75">
        <v>71.319999999985299</v>
      </c>
      <c r="Q634" s="81">
        <v>5</v>
      </c>
    </row>
    <row r="635" spans="1:17" x14ac:dyDescent="0.3">
      <c r="A635" s="75">
        <v>71.329999999985304</v>
      </c>
      <c r="B635" s="81">
        <v>5</v>
      </c>
      <c r="D635" s="75">
        <v>6.3099999999521001</v>
      </c>
      <c r="E635" s="75">
        <v>61</v>
      </c>
      <c r="F635" s="76">
        <v>5</v>
      </c>
      <c r="H635" s="80"/>
      <c r="K635" s="80">
        <v>1.2190000000000001</v>
      </c>
      <c r="L635" s="80">
        <f t="shared" si="1"/>
        <v>1.7690000000000001</v>
      </c>
      <c r="M635" s="81">
        <v>1.75</v>
      </c>
      <c r="P635" s="75">
        <v>71.329999999985304</v>
      </c>
      <c r="Q635" s="81">
        <v>5</v>
      </c>
    </row>
    <row r="636" spans="1:17" x14ac:dyDescent="0.3">
      <c r="A636" s="75">
        <v>71.339999999985295</v>
      </c>
      <c r="B636" s="81">
        <v>5</v>
      </c>
      <c r="D636" s="75">
        <v>6.3199999999520999</v>
      </c>
      <c r="E636" s="75">
        <v>61</v>
      </c>
      <c r="F636" s="76">
        <v>5</v>
      </c>
      <c r="H636" s="80"/>
      <c r="K636" s="80">
        <v>1.22</v>
      </c>
      <c r="L636" s="80">
        <f t="shared" si="1"/>
        <v>1.77</v>
      </c>
      <c r="M636" s="81">
        <v>1.75</v>
      </c>
      <c r="P636" s="75">
        <v>71.339999999985295</v>
      </c>
      <c r="Q636" s="81">
        <v>5</v>
      </c>
    </row>
    <row r="637" spans="1:17" x14ac:dyDescent="0.3">
      <c r="A637" s="75">
        <v>71.3499999999853</v>
      </c>
      <c r="B637" s="81">
        <v>5</v>
      </c>
      <c r="D637" s="75">
        <v>6.32999999995209</v>
      </c>
      <c r="E637" s="75">
        <v>61</v>
      </c>
      <c r="F637" s="76">
        <v>5</v>
      </c>
      <c r="H637" s="80"/>
      <c r="K637" s="80">
        <v>1.2210000000000001</v>
      </c>
      <c r="L637" s="80">
        <f t="shared" si="1"/>
        <v>1.7710000000000001</v>
      </c>
      <c r="M637" s="81">
        <v>1.75</v>
      </c>
      <c r="P637" s="75">
        <v>71.3499999999853</v>
      </c>
      <c r="Q637" s="81">
        <v>5</v>
      </c>
    </row>
    <row r="638" spans="1:17" x14ac:dyDescent="0.3">
      <c r="A638" s="75">
        <v>71.359999999985305</v>
      </c>
      <c r="B638" s="81">
        <v>5</v>
      </c>
      <c r="D638" s="75">
        <v>6.3399999999521004</v>
      </c>
      <c r="E638" s="75">
        <v>61</v>
      </c>
      <c r="F638" s="76">
        <v>5</v>
      </c>
      <c r="H638" s="80"/>
      <c r="K638" s="80">
        <v>1.222</v>
      </c>
      <c r="L638" s="80">
        <f t="shared" si="1"/>
        <v>1.772</v>
      </c>
      <c r="M638" s="81">
        <v>1.75</v>
      </c>
      <c r="P638" s="75">
        <v>71.359999999985305</v>
      </c>
      <c r="Q638" s="81">
        <v>5</v>
      </c>
    </row>
    <row r="639" spans="1:17" x14ac:dyDescent="0.3">
      <c r="A639" s="75">
        <v>71.369999999985396</v>
      </c>
      <c r="B639" s="81">
        <v>5</v>
      </c>
      <c r="D639" s="75">
        <v>6.3499999999521002</v>
      </c>
      <c r="E639" s="75">
        <v>61</v>
      </c>
      <c r="F639" s="76">
        <v>5</v>
      </c>
      <c r="H639" s="80"/>
      <c r="K639" s="80">
        <v>1.2230000000000001</v>
      </c>
      <c r="L639" s="80">
        <f t="shared" si="1"/>
        <v>1.7730000000000001</v>
      </c>
      <c r="M639" s="81">
        <v>1.75</v>
      </c>
      <c r="P639" s="75">
        <v>71.369999999985396</v>
      </c>
      <c r="Q639" s="81">
        <v>5</v>
      </c>
    </row>
    <row r="640" spans="1:17" x14ac:dyDescent="0.3">
      <c r="A640" s="75">
        <v>71.379999999985401</v>
      </c>
      <c r="B640" s="81">
        <v>5</v>
      </c>
      <c r="D640" s="75">
        <v>6.3599999999520902</v>
      </c>
      <c r="E640" s="75">
        <v>61</v>
      </c>
      <c r="F640" s="76">
        <v>5</v>
      </c>
      <c r="H640" s="80"/>
      <c r="K640" s="80">
        <v>1.224</v>
      </c>
      <c r="L640" s="80">
        <f t="shared" si="1"/>
        <v>1.774</v>
      </c>
      <c r="M640" s="81">
        <v>1.75</v>
      </c>
      <c r="P640" s="75">
        <v>71.379999999985401</v>
      </c>
      <c r="Q640" s="81">
        <v>5</v>
      </c>
    </row>
    <row r="641" spans="1:17" x14ac:dyDescent="0.3">
      <c r="A641" s="75">
        <v>71.389999999985406</v>
      </c>
      <c r="B641" s="81">
        <v>5</v>
      </c>
      <c r="D641" s="75">
        <v>6.3699999999520998</v>
      </c>
      <c r="E641" s="75">
        <v>61</v>
      </c>
      <c r="F641" s="76">
        <v>5</v>
      </c>
      <c r="H641" s="80"/>
      <c r="K641" s="80">
        <v>1.2250000000000001</v>
      </c>
      <c r="L641" s="80">
        <f t="shared" si="1"/>
        <v>1.7750000000000001</v>
      </c>
      <c r="M641" s="81">
        <v>1.75</v>
      </c>
      <c r="P641" s="75">
        <v>71.389999999985406</v>
      </c>
      <c r="Q641" s="81">
        <v>5</v>
      </c>
    </row>
    <row r="642" spans="1:17" x14ac:dyDescent="0.3">
      <c r="A642" s="75">
        <v>71.399999999985397</v>
      </c>
      <c r="B642" s="81">
        <v>5</v>
      </c>
      <c r="D642" s="75">
        <v>6.3799999999521004</v>
      </c>
      <c r="E642" s="75">
        <v>61</v>
      </c>
      <c r="F642" s="76">
        <v>5</v>
      </c>
      <c r="H642" s="80"/>
      <c r="K642" s="80">
        <v>1.226</v>
      </c>
      <c r="L642" s="80">
        <f t="shared" si="1"/>
        <v>1.776</v>
      </c>
      <c r="M642" s="81">
        <v>1.75</v>
      </c>
      <c r="P642" s="75">
        <v>71.399999999985397</v>
      </c>
      <c r="Q642" s="81">
        <v>5</v>
      </c>
    </row>
    <row r="643" spans="1:17" x14ac:dyDescent="0.3">
      <c r="A643" s="75">
        <v>71.409999999985402</v>
      </c>
      <c r="B643" s="81">
        <v>5</v>
      </c>
      <c r="D643" s="75">
        <v>6.3899999999521002</v>
      </c>
      <c r="E643" s="75">
        <v>61</v>
      </c>
      <c r="F643" s="76">
        <v>5</v>
      </c>
      <c r="H643" s="80"/>
      <c r="K643" s="80">
        <v>1.2270000000000001</v>
      </c>
      <c r="L643" s="80">
        <f t="shared" si="1"/>
        <v>1.7770000000000001</v>
      </c>
      <c r="M643" s="81">
        <v>1.75</v>
      </c>
      <c r="P643" s="75">
        <v>71.409999999985402</v>
      </c>
      <c r="Q643" s="81">
        <v>5</v>
      </c>
    </row>
    <row r="644" spans="1:17" x14ac:dyDescent="0.3">
      <c r="A644" s="75">
        <v>71.419999999985393</v>
      </c>
      <c r="B644" s="81">
        <v>5</v>
      </c>
      <c r="D644" s="75">
        <v>6.3999999999521</v>
      </c>
      <c r="E644" s="75">
        <v>61</v>
      </c>
      <c r="F644" s="76">
        <v>5</v>
      </c>
      <c r="H644" s="80"/>
      <c r="K644" s="80">
        <v>1.228</v>
      </c>
      <c r="L644" s="80">
        <f t="shared" si="1"/>
        <v>1.778</v>
      </c>
      <c r="M644" s="81">
        <v>1.75</v>
      </c>
      <c r="P644" s="75">
        <v>71.419999999985393</v>
      </c>
      <c r="Q644" s="81">
        <v>5</v>
      </c>
    </row>
    <row r="645" spans="1:17" x14ac:dyDescent="0.3">
      <c r="A645" s="75">
        <v>71.429999999985398</v>
      </c>
      <c r="B645" s="81">
        <v>5</v>
      </c>
      <c r="D645" s="75">
        <v>6.4099999999521096</v>
      </c>
      <c r="E645" s="75">
        <v>61</v>
      </c>
      <c r="F645" s="76">
        <v>5</v>
      </c>
      <c r="H645" s="80"/>
      <c r="K645" s="80">
        <v>1.2290000000000001</v>
      </c>
      <c r="L645" s="80">
        <f t="shared" si="1"/>
        <v>1.7790000000000001</v>
      </c>
      <c r="M645" s="81">
        <v>1.75</v>
      </c>
      <c r="P645" s="75">
        <v>71.429999999985398</v>
      </c>
      <c r="Q645" s="81">
        <v>5</v>
      </c>
    </row>
    <row r="646" spans="1:17" x14ac:dyDescent="0.3">
      <c r="A646" s="75">
        <v>71.439999999985403</v>
      </c>
      <c r="B646" s="81">
        <v>5</v>
      </c>
      <c r="D646" s="75">
        <v>6.4199999999520996</v>
      </c>
      <c r="E646" s="75">
        <v>61</v>
      </c>
      <c r="F646" s="76">
        <v>5</v>
      </c>
      <c r="H646" s="80"/>
      <c r="K646" s="80">
        <v>1.23</v>
      </c>
      <c r="L646" s="80">
        <f t="shared" si="1"/>
        <v>1.78</v>
      </c>
      <c r="M646" s="81">
        <v>1.75</v>
      </c>
      <c r="P646" s="75">
        <v>71.439999999985403</v>
      </c>
      <c r="Q646" s="81">
        <v>5</v>
      </c>
    </row>
    <row r="647" spans="1:17" x14ac:dyDescent="0.3">
      <c r="A647" s="75">
        <v>71.449999999985394</v>
      </c>
      <c r="B647" s="81">
        <v>5</v>
      </c>
      <c r="D647" s="75">
        <v>6.4299999999521003</v>
      </c>
      <c r="E647" s="75">
        <v>61</v>
      </c>
      <c r="F647" s="76">
        <v>5</v>
      </c>
      <c r="H647" s="80"/>
      <c r="K647" s="80">
        <v>1.2310000000000001</v>
      </c>
      <c r="L647" s="80">
        <f t="shared" si="1"/>
        <v>1.7810000000000001</v>
      </c>
      <c r="M647" s="81">
        <v>1.75</v>
      </c>
      <c r="P647" s="75">
        <v>71.449999999985394</v>
      </c>
      <c r="Q647" s="81">
        <v>5</v>
      </c>
    </row>
    <row r="648" spans="1:17" x14ac:dyDescent="0.3">
      <c r="A648" s="75">
        <v>71.459999999985399</v>
      </c>
      <c r="B648" s="81">
        <v>5</v>
      </c>
      <c r="D648" s="75">
        <v>6.4399999999520903</v>
      </c>
      <c r="E648" s="75">
        <v>61</v>
      </c>
      <c r="F648" s="76">
        <v>5</v>
      </c>
      <c r="H648" s="80"/>
      <c r="K648" s="80">
        <v>1.232</v>
      </c>
      <c r="L648" s="80">
        <f t="shared" si="1"/>
        <v>1.782</v>
      </c>
      <c r="M648" s="81">
        <v>1.75</v>
      </c>
      <c r="P648" s="75">
        <v>71.459999999985399</v>
      </c>
      <c r="Q648" s="81">
        <v>5</v>
      </c>
    </row>
    <row r="649" spans="1:17" x14ac:dyDescent="0.3">
      <c r="A649" s="75">
        <v>71.469999999985404</v>
      </c>
      <c r="B649" s="81">
        <v>5</v>
      </c>
      <c r="D649" s="75">
        <v>6.4499999999520998</v>
      </c>
      <c r="E649" s="75">
        <v>61</v>
      </c>
      <c r="F649" s="76">
        <v>5</v>
      </c>
      <c r="H649" s="80"/>
      <c r="K649" s="80">
        <v>1.2330000000000001</v>
      </c>
      <c r="L649" s="80">
        <f t="shared" si="1"/>
        <v>1.7830000000000001</v>
      </c>
      <c r="M649" s="81">
        <v>1.75</v>
      </c>
      <c r="P649" s="75">
        <v>71.469999999985404</v>
      </c>
      <c r="Q649" s="81">
        <v>5</v>
      </c>
    </row>
    <row r="650" spans="1:17" x14ac:dyDescent="0.3">
      <c r="A650" s="75">
        <v>71.479999999985395</v>
      </c>
      <c r="B650" s="81">
        <v>5</v>
      </c>
      <c r="D650" s="75">
        <v>6.4599999999520996</v>
      </c>
      <c r="E650" s="75">
        <v>61</v>
      </c>
      <c r="F650" s="76">
        <v>5</v>
      </c>
      <c r="H650" s="80"/>
      <c r="K650" s="80">
        <v>1.234</v>
      </c>
      <c r="L650" s="80">
        <f t="shared" si="1"/>
        <v>1.784</v>
      </c>
      <c r="M650" s="81">
        <v>1.75</v>
      </c>
      <c r="P650" s="75">
        <v>71.479999999985395</v>
      </c>
      <c r="Q650" s="81">
        <v>5</v>
      </c>
    </row>
    <row r="651" spans="1:17" x14ac:dyDescent="0.3">
      <c r="A651" s="75">
        <v>71.4899999999854</v>
      </c>
      <c r="B651" s="81">
        <v>5</v>
      </c>
      <c r="D651" s="75">
        <v>6.46999999995219</v>
      </c>
      <c r="E651" s="75">
        <v>61</v>
      </c>
      <c r="F651" s="76">
        <v>5</v>
      </c>
      <c r="H651" s="80"/>
      <c r="K651" s="80">
        <v>1.2350000000000001</v>
      </c>
      <c r="L651" s="80">
        <f t="shared" si="1"/>
        <v>1.7850000000000001</v>
      </c>
      <c r="M651" s="81">
        <v>1.75</v>
      </c>
      <c r="P651" s="75">
        <v>71.4899999999854</v>
      </c>
      <c r="Q651" s="81">
        <v>5</v>
      </c>
    </row>
    <row r="652" spans="1:17" x14ac:dyDescent="0.3">
      <c r="A652" s="75">
        <v>71.499999999985405</v>
      </c>
      <c r="B652" s="81">
        <v>5</v>
      </c>
      <c r="D652" s="75">
        <v>6.4799999999522004</v>
      </c>
      <c r="E652" s="75">
        <v>61</v>
      </c>
      <c r="F652" s="76">
        <v>5</v>
      </c>
      <c r="H652" s="80"/>
      <c r="K652" s="80">
        <v>1.236</v>
      </c>
      <c r="L652" s="80">
        <f t="shared" si="1"/>
        <v>1.786</v>
      </c>
      <c r="M652" s="81">
        <v>1.75</v>
      </c>
      <c r="P652" s="75">
        <v>71.499999999985405</v>
      </c>
      <c r="Q652" s="81">
        <v>5</v>
      </c>
    </row>
    <row r="653" spans="1:17" x14ac:dyDescent="0.3">
      <c r="A653" s="75">
        <v>71.509999999985396</v>
      </c>
      <c r="B653" s="81">
        <v>5</v>
      </c>
      <c r="D653" s="75">
        <v>6.4899999999522002</v>
      </c>
      <c r="E653" s="75">
        <v>61</v>
      </c>
      <c r="F653" s="76">
        <v>5</v>
      </c>
      <c r="H653" s="80"/>
      <c r="K653" s="80">
        <v>1.2370000000000001</v>
      </c>
      <c r="L653" s="80">
        <f t="shared" si="1"/>
        <v>1.7870000000000001</v>
      </c>
      <c r="M653" s="81">
        <v>1.75</v>
      </c>
      <c r="P653" s="75">
        <v>71.509999999985396</v>
      </c>
      <c r="Q653" s="81">
        <v>5</v>
      </c>
    </row>
    <row r="654" spans="1:17" x14ac:dyDescent="0.3">
      <c r="A654" s="75">
        <v>71.519999999985401</v>
      </c>
      <c r="B654" s="81">
        <v>5</v>
      </c>
      <c r="D654" s="75">
        <v>6.4999999999521902</v>
      </c>
      <c r="E654" s="75">
        <v>61</v>
      </c>
      <c r="F654" s="76">
        <v>5</v>
      </c>
      <c r="H654" s="80"/>
      <c r="K654" s="80">
        <v>1.238</v>
      </c>
      <c r="L654" s="80">
        <f t="shared" si="1"/>
        <v>1.788</v>
      </c>
      <c r="M654" s="81">
        <v>1.75</v>
      </c>
      <c r="P654" s="75">
        <v>71.519999999985401</v>
      </c>
      <c r="Q654" s="81">
        <v>5</v>
      </c>
    </row>
    <row r="655" spans="1:17" x14ac:dyDescent="0.3">
      <c r="A655" s="75">
        <v>71.529999999985407</v>
      </c>
      <c r="B655" s="81">
        <v>5</v>
      </c>
      <c r="D655" s="75">
        <v>6.5099999999521998</v>
      </c>
      <c r="E655" s="75">
        <v>61</v>
      </c>
      <c r="F655" s="76">
        <v>5</v>
      </c>
      <c r="H655" s="80"/>
      <c r="K655" s="80">
        <v>1.2390000000000001</v>
      </c>
      <c r="L655" s="80">
        <f t="shared" si="1"/>
        <v>1.7890000000000001</v>
      </c>
      <c r="M655" s="81">
        <v>1.75</v>
      </c>
      <c r="P655" s="75">
        <v>71.529999999985407</v>
      </c>
      <c r="Q655" s="81">
        <v>5</v>
      </c>
    </row>
    <row r="656" spans="1:17" x14ac:dyDescent="0.3">
      <c r="A656" s="75">
        <v>71.539999999985397</v>
      </c>
      <c r="B656" s="81">
        <v>5</v>
      </c>
      <c r="D656" s="75">
        <v>6.5199999999521996</v>
      </c>
      <c r="E656" s="75">
        <v>61</v>
      </c>
      <c r="F656" s="76">
        <v>5</v>
      </c>
      <c r="H656" s="80"/>
      <c r="K656" s="80">
        <v>1.24</v>
      </c>
      <c r="L656" s="80">
        <f t="shared" si="1"/>
        <v>1.79</v>
      </c>
      <c r="M656" s="81">
        <v>1.75</v>
      </c>
      <c r="P656" s="75">
        <v>71.539999999985397</v>
      </c>
      <c r="Q656" s="81">
        <v>5</v>
      </c>
    </row>
    <row r="657" spans="1:17" x14ac:dyDescent="0.3">
      <c r="A657" s="75">
        <v>71.549999999985403</v>
      </c>
      <c r="B657" s="81">
        <v>5</v>
      </c>
      <c r="D657" s="75">
        <v>6.5299999999522003</v>
      </c>
      <c r="E657" s="75">
        <v>61</v>
      </c>
      <c r="F657" s="76">
        <v>5</v>
      </c>
      <c r="H657" s="80"/>
      <c r="K657" s="80">
        <v>1.2410000000000001</v>
      </c>
      <c r="L657" s="80">
        <f t="shared" si="1"/>
        <v>1.7910000000000001</v>
      </c>
      <c r="M657" s="81">
        <v>1.75</v>
      </c>
      <c r="P657" s="75">
        <v>71.549999999985403</v>
      </c>
      <c r="Q657" s="81">
        <v>5</v>
      </c>
    </row>
    <row r="658" spans="1:17" x14ac:dyDescent="0.3">
      <c r="A658" s="75">
        <v>71.559999999985493</v>
      </c>
      <c r="B658" s="81">
        <v>5</v>
      </c>
      <c r="D658" s="75">
        <v>6.5399999999522</v>
      </c>
      <c r="E658" s="75">
        <v>61</v>
      </c>
      <c r="F658" s="76">
        <v>5</v>
      </c>
      <c r="H658" s="80"/>
      <c r="K658" s="80">
        <v>1.242</v>
      </c>
      <c r="L658" s="80">
        <f t="shared" si="1"/>
        <v>1.792</v>
      </c>
      <c r="M658" s="81">
        <v>1.75</v>
      </c>
      <c r="P658" s="75">
        <v>71.559999999985493</v>
      </c>
      <c r="Q658" s="81">
        <v>5</v>
      </c>
    </row>
    <row r="659" spans="1:17" x14ac:dyDescent="0.3">
      <c r="A659" s="75">
        <v>71.569999999985498</v>
      </c>
      <c r="B659" s="81">
        <v>5</v>
      </c>
      <c r="D659" s="75">
        <v>6.5499999999522096</v>
      </c>
      <c r="E659" s="75">
        <v>61</v>
      </c>
      <c r="F659" s="76">
        <v>5</v>
      </c>
      <c r="H659" s="80"/>
      <c r="K659" s="80">
        <v>1.2430000000000001</v>
      </c>
      <c r="L659" s="80">
        <f t="shared" si="1"/>
        <v>1.7930000000000001</v>
      </c>
      <c r="M659" s="81">
        <v>1.75</v>
      </c>
      <c r="P659" s="75">
        <v>71.569999999985498</v>
      </c>
      <c r="Q659" s="81">
        <v>5</v>
      </c>
    </row>
    <row r="660" spans="1:17" x14ac:dyDescent="0.3">
      <c r="A660" s="75">
        <v>71.579999999985503</v>
      </c>
      <c r="B660" s="81">
        <v>5</v>
      </c>
      <c r="D660" s="75">
        <v>6.5599999999521996</v>
      </c>
      <c r="E660" s="75">
        <v>61</v>
      </c>
      <c r="F660" s="76">
        <v>5</v>
      </c>
      <c r="H660" s="80"/>
      <c r="K660" s="80">
        <v>1.244</v>
      </c>
      <c r="L660" s="80">
        <f t="shared" si="1"/>
        <v>1.794</v>
      </c>
      <c r="M660" s="81">
        <v>1.75</v>
      </c>
      <c r="P660" s="75">
        <v>71.579999999985503</v>
      </c>
      <c r="Q660" s="81">
        <v>5</v>
      </c>
    </row>
    <row r="661" spans="1:17" x14ac:dyDescent="0.3">
      <c r="A661" s="75">
        <v>71.589999999985494</v>
      </c>
      <c r="B661" s="81">
        <v>5</v>
      </c>
      <c r="D661" s="75">
        <v>6.5699999999522003</v>
      </c>
      <c r="E661" s="75">
        <v>61</v>
      </c>
      <c r="F661" s="76">
        <v>5</v>
      </c>
      <c r="H661" s="80"/>
      <c r="K661" s="80">
        <v>1.2450000000000001</v>
      </c>
      <c r="L661" s="80">
        <f t="shared" si="1"/>
        <v>1.7950000000000002</v>
      </c>
      <c r="M661" s="81">
        <v>1.75</v>
      </c>
      <c r="P661" s="75">
        <v>71.589999999985494</v>
      </c>
      <c r="Q661" s="81">
        <v>5</v>
      </c>
    </row>
    <row r="662" spans="1:17" x14ac:dyDescent="0.3">
      <c r="A662" s="75">
        <v>71.599999999985499</v>
      </c>
      <c r="B662" s="81">
        <v>5</v>
      </c>
      <c r="D662" s="75">
        <v>6.5799999999521903</v>
      </c>
      <c r="E662" s="75">
        <v>61</v>
      </c>
      <c r="F662" s="76">
        <v>5</v>
      </c>
      <c r="H662" s="80"/>
      <c r="K662" s="80">
        <v>1.246</v>
      </c>
      <c r="L662" s="80">
        <f t="shared" si="1"/>
        <v>1.796</v>
      </c>
      <c r="M662" s="81">
        <v>1.75</v>
      </c>
      <c r="P662" s="75">
        <v>71.599999999985499</v>
      </c>
      <c r="Q662" s="81">
        <v>5</v>
      </c>
    </row>
    <row r="663" spans="1:17" x14ac:dyDescent="0.3">
      <c r="A663" s="75">
        <v>71.609999999985504</v>
      </c>
      <c r="B663" s="81">
        <v>5</v>
      </c>
      <c r="D663" s="75">
        <v>6.5899999999521999</v>
      </c>
      <c r="E663" s="75">
        <v>61</v>
      </c>
      <c r="F663" s="76">
        <v>5</v>
      </c>
      <c r="H663" s="80"/>
      <c r="K663" s="80">
        <v>1.2470000000000001</v>
      </c>
      <c r="L663" s="80">
        <f t="shared" si="1"/>
        <v>1.7970000000000002</v>
      </c>
      <c r="M663" s="81">
        <v>1.75</v>
      </c>
      <c r="P663" s="75">
        <v>71.609999999985504</v>
      </c>
      <c r="Q663" s="81">
        <v>5</v>
      </c>
    </row>
    <row r="664" spans="1:17" x14ac:dyDescent="0.3">
      <c r="A664" s="75">
        <v>71.619999999985495</v>
      </c>
      <c r="B664" s="81">
        <v>5</v>
      </c>
      <c r="D664" s="75">
        <v>6.5999999999521997</v>
      </c>
      <c r="E664" s="75">
        <v>61</v>
      </c>
      <c r="F664" s="76">
        <v>5</v>
      </c>
      <c r="H664" s="80"/>
      <c r="K664" s="80">
        <v>1.248</v>
      </c>
      <c r="L664" s="80">
        <f t="shared" si="1"/>
        <v>1.798</v>
      </c>
      <c r="M664" s="81">
        <v>1.75</v>
      </c>
      <c r="P664" s="75">
        <v>71.619999999985495</v>
      </c>
      <c r="Q664" s="81">
        <v>5</v>
      </c>
    </row>
    <row r="665" spans="1:17" x14ac:dyDescent="0.3">
      <c r="A665" s="75">
        <v>71.6299999999855</v>
      </c>
      <c r="B665" s="81">
        <v>5</v>
      </c>
      <c r="D665" s="75">
        <v>6.6099999999521897</v>
      </c>
      <c r="E665" s="75">
        <v>61</v>
      </c>
      <c r="F665" s="76">
        <v>5</v>
      </c>
      <c r="H665" s="80"/>
      <c r="K665" s="80">
        <v>1.2490000000000001</v>
      </c>
      <c r="L665" s="80">
        <f t="shared" si="1"/>
        <v>1.7990000000000002</v>
      </c>
      <c r="M665" s="81">
        <v>1.75</v>
      </c>
      <c r="P665" s="75">
        <v>71.6299999999855</v>
      </c>
      <c r="Q665" s="81">
        <v>5</v>
      </c>
    </row>
    <row r="666" spans="1:17" x14ac:dyDescent="0.3">
      <c r="A666" s="75">
        <v>71.639999999985505</v>
      </c>
      <c r="B666" s="81">
        <v>5</v>
      </c>
      <c r="D666" s="75">
        <v>6.6199999999522001</v>
      </c>
      <c r="E666" s="75">
        <v>61</v>
      </c>
      <c r="F666" s="76">
        <v>5</v>
      </c>
      <c r="H666" s="80"/>
      <c r="K666" s="80">
        <v>1.25</v>
      </c>
      <c r="L666" s="80">
        <f t="shared" si="1"/>
        <v>1.8</v>
      </c>
      <c r="M666" s="81">
        <v>1.75</v>
      </c>
      <c r="P666" s="75">
        <v>71.639999999985505</v>
      </c>
      <c r="Q666" s="81">
        <v>5</v>
      </c>
    </row>
    <row r="667" spans="1:17" x14ac:dyDescent="0.3">
      <c r="A667" s="75">
        <v>71.649999999985496</v>
      </c>
      <c r="B667" s="81">
        <v>5</v>
      </c>
      <c r="D667" s="75">
        <v>6.6299999999521999</v>
      </c>
      <c r="E667" s="75">
        <v>61</v>
      </c>
      <c r="F667" s="76">
        <v>5</v>
      </c>
      <c r="H667" s="80"/>
      <c r="K667" s="80">
        <v>1.2509999999999999</v>
      </c>
      <c r="L667" s="80">
        <f t="shared" si="1"/>
        <v>1.8009999999999999</v>
      </c>
      <c r="M667" s="81">
        <v>1.75</v>
      </c>
      <c r="P667" s="75">
        <v>71.649999999985496</v>
      </c>
      <c r="Q667" s="81">
        <v>5</v>
      </c>
    </row>
    <row r="668" spans="1:17" x14ac:dyDescent="0.3">
      <c r="A668" s="75">
        <v>71.659999999985502</v>
      </c>
      <c r="B668" s="81">
        <v>5</v>
      </c>
      <c r="D668" s="75">
        <v>6.6399999999521997</v>
      </c>
      <c r="E668" s="75">
        <v>61</v>
      </c>
      <c r="F668" s="76">
        <v>5</v>
      </c>
      <c r="H668" s="80"/>
      <c r="K668" s="80">
        <v>1.252</v>
      </c>
      <c r="L668" s="80">
        <f t="shared" si="1"/>
        <v>1.802</v>
      </c>
      <c r="M668" s="81">
        <v>1.75</v>
      </c>
      <c r="P668" s="75">
        <v>71.659999999985502</v>
      </c>
      <c r="Q668" s="81">
        <v>5</v>
      </c>
    </row>
    <row r="669" spans="1:17" x14ac:dyDescent="0.3">
      <c r="A669" s="75">
        <v>71.669999999985507</v>
      </c>
      <c r="B669" s="81">
        <v>5</v>
      </c>
      <c r="D669" s="75">
        <v>6.6499999999522004</v>
      </c>
      <c r="E669" s="75">
        <v>61</v>
      </c>
      <c r="F669" s="76">
        <v>5</v>
      </c>
      <c r="H669" s="80"/>
      <c r="K669" s="80">
        <v>1.2529999999999999</v>
      </c>
      <c r="L669" s="80">
        <f t="shared" si="1"/>
        <v>1.8029999999999999</v>
      </c>
      <c r="M669" s="81">
        <v>1.75</v>
      </c>
      <c r="P669" s="75">
        <v>71.669999999985507</v>
      </c>
      <c r="Q669" s="81">
        <v>5</v>
      </c>
    </row>
    <row r="670" spans="1:17" x14ac:dyDescent="0.3">
      <c r="A670" s="75">
        <v>71.679999999985498</v>
      </c>
      <c r="B670" s="81">
        <v>5</v>
      </c>
      <c r="D670" s="75">
        <v>6.6599999999522099</v>
      </c>
      <c r="E670" s="75">
        <v>61</v>
      </c>
      <c r="F670" s="76">
        <v>5</v>
      </c>
      <c r="H670" s="80"/>
      <c r="K670" s="80">
        <v>1.254</v>
      </c>
      <c r="L670" s="80">
        <f t="shared" si="1"/>
        <v>1.804</v>
      </c>
      <c r="M670" s="81">
        <v>1.75</v>
      </c>
      <c r="P670" s="75">
        <v>71.679999999985498</v>
      </c>
      <c r="Q670" s="81">
        <v>5</v>
      </c>
    </row>
    <row r="671" spans="1:17" x14ac:dyDescent="0.3">
      <c r="A671" s="75">
        <v>71.689999999985503</v>
      </c>
      <c r="B671" s="81">
        <v>5</v>
      </c>
      <c r="D671" s="75">
        <v>6.6699999999523003</v>
      </c>
      <c r="E671" s="75">
        <v>61</v>
      </c>
      <c r="F671" s="76">
        <v>5</v>
      </c>
      <c r="H671" s="80"/>
      <c r="K671" s="80">
        <v>1.2549999999999999</v>
      </c>
      <c r="L671" s="80">
        <f t="shared" si="1"/>
        <v>1.8049999999999999</v>
      </c>
      <c r="M671" s="81">
        <v>1.75</v>
      </c>
      <c r="P671" s="75">
        <v>71.689999999985503</v>
      </c>
      <c r="Q671" s="81">
        <v>5</v>
      </c>
    </row>
    <row r="672" spans="1:17" x14ac:dyDescent="0.3">
      <c r="A672" s="75">
        <v>71.699999999985494</v>
      </c>
      <c r="B672" s="81">
        <v>5</v>
      </c>
      <c r="D672" s="75">
        <v>6.6799999999523001</v>
      </c>
      <c r="E672" s="75">
        <v>61</v>
      </c>
      <c r="F672" s="76">
        <v>5</v>
      </c>
      <c r="H672" s="80"/>
      <c r="K672" s="80">
        <v>1.256</v>
      </c>
      <c r="L672" s="80">
        <f t="shared" si="1"/>
        <v>1.806</v>
      </c>
      <c r="M672" s="81">
        <v>1.75</v>
      </c>
      <c r="P672" s="75">
        <v>71.699999999985494</v>
      </c>
      <c r="Q672" s="81">
        <v>5</v>
      </c>
    </row>
    <row r="673" spans="1:17" x14ac:dyDescent="0.3">
      <c r="A673" s="75">
        <v>71.709999999985499</v>
      </c>
      <c r="B673" s="81">
        <v>5</v>
      </c>
      <c r="D673" s="75">
        <v>6.6899999999523097</v>
      </c>
      <c r="E673" s="75">
        <v>61</v>
      </c>
      <c r="F673" s="76">
        <v>5</v>
      </c>
      <c r="H673" s="80"/>
      <c r="K673" s="80">
        <v>1.2569999999999999</v>
      </c>
      <c r="L673" s="80">
        <f t="shared" si="1"/>
        <v>1.8069999999999999</v>
      </c>
      <c r="M673" s="81">
        <v>1.75</v>
      </c>
      <c r="P673" s="75">
        <v>71.709999999985499</v>
      </c>
      <c r="Q673" s="81">
        <v>5</v>
      </c>
    </row>
    <row r="674" spans="1:17" x14ac:dyDescent="0.3">
      <c r="A674" s="75">
        <v>71.719999999985504</v>
      </c>
      <c r="B674" s="81">
        <v>5</v>
      </c>
      <c r="D674" s="75">
        <v>6.6999999999522997</v>
      </c>
      <c r="E674" s="75">
        <v>61</v>
      </c>
      <c r="F674" s="76">
        <v>5</v>
      </c>
      <c r="H674" s="80"/>
      <c r="K674" s="80">
        <v>1.258</v>
      </c>
      <c r="L674" s="80">
        <f t="shared" si="1"/>
        <v>1.8080000000000001</v>
      </c>
      <c r="M674" s="81">
        <v>1.75</v>
      </c>
      <c r="P674" s="75">
        <v>71.719999999985504</v>
      </c>
      <c r="Q674" s="81">
        <v>5</v>
      </c>
    </row>
    <row r="675" spans="1:17" x14ac:dyDescent="0.3">
      <c r="A675" s="75">
        <v>71.729999999985495</v>
      </c>
      <c r="B675" s="81">
        <v>5</v>
      </c>
      <c r="D675" s="75">
        <v>6.7099999999523003</v>
      </c>
      <c r="E675" s="75">
        <v>61</v>
      </c>
      <c r="F675" s="76">
        <v>5</v>
      </c>
      <c r="H675" s="80"/>
      <c r="K675" s="80">
        <v>1.2589999999999999</v>
      </c>
      <c r="L675" s="80">
        <f t="shared" si="1"/>
        <v>1.8089999999999999</v>
      </c>
      <c r="M675" s="81">
        <v>1.75</v>
      </c>
      <c r="P675" s="75">
        <v>71.729999999985495</v>
      </c>
      <c r="Q675" s="81">
        <v>5</v>
      </c>
    </row>
    <row r="676" spans="1:17" x14ac:dyDescent="0.3">
      <c r="A676" s="75">
        <v>71.7399999999855</v>
      </c>
      <c r="B676" s="81">
        <v>5</v>
      </c>
      <c r="D676" s="75">
        <v>6.7199999999522904</v>
      </c>
      <c r="E676" s="75">
        <v>61</v>
      </c>
      <c r="F676" s="76">
        <v>5</v>
      </c>
      <c r="H676" s="80"/>
      <c r="K676" s="80">
        <v>1.26</v>
      </c>
      <c r="L676" s="80">
        <f t="shared" si="1"/>
        <v>1.81</v>
      </c>
      <c r="M676" s="81">
        <v>1.75</v>
      </c>
      <c r="P676" s="75">
        <v>71.7399999999855</v>
      </c>
      <c r="Q676" s="81">
        <v>5</v>
      </c>
    </row>
    <row r="677" spans="1:17" x14ac:dyDescent="0.3">
      <c r="A677" s="75">
        <v>71.749999999985505</v>
      </c>
      <c r="B677" s="81">
        <v>5</v>
      </c>
      <c r="D677" s="75">
        <v>6.7299999999522999</v>
      </c>
      <c r="E677" s="75">
        <v>61</v>
      </c>
      <c r="F677" s="76">
        <v>5</v>
      </c>
      <c r="H677" s="80"/>
      <c r="K677" s="80">
        <v>1.2609999999999999</v>
      </c>
      <c r="L677" s="80">
        <f t="shared" si="1"/>
        <v>1.8109999999999999</v>
      </c>
      <c r="M677" s="81">
        <v>1.75</v>
      </c>
      <c r="P677" s="75">
        <v>71.749999999985505</v>
      </c>
      <c r="Q677" s="81">
        <v>5</v>
      </c>
    </row>
    <row r="678" spans="1:17" x14ac:dyDescent="0.3">
      <c r="A678" s="75">
        <v>71.759999999985595</v>
      </c>
      <c r="B678" s="81">
        <v>5</v>
      </c>
      <c r="D678" s="75">
        <v>6.7399999999522997</v>
      </c>
      <c r="E678" s="75">
        <v>61</v>
      </c>
      <c r="F678" s="76">
        <v>5</v>
      </c>
      <c r="H678" s="80"/>
      <c r="K678" s="80">
        <v>1.262</v>
      </c>
      <c r="L678" s="80">
        <f t="shared" si="1"/>
        <v>1.8120000000000001</v>
      </c>
      <c r="M678" s="81">
        <v>1.75</v>
      </c>
      <c r="P678" s="75">
        <v>71.759999999985595</v>
      </c>
      <c r="Q678" s="81">
        <v>5</v>
      </c>
    </row>
    <row r="679" spans="1:17" x14ac:dyDescent="0.3">
      <c r="A679" s="75">
        <v>71.7699999999856</v>
      </c>
      <c r="B679" s="81">
        <v>5</v>
      </c>
      <c r="D679" s="75">
        <v>6.7499999999522897</v>
      </c>
      <c r="E679" s="75">
        <v>61</v>
      </c>
      <c r="F679" s="76">
        <v>5</v>
      </c>
      <c r="H679" s="80"/>
      <c r="K679" s="80">
        <v>1.2629999999999999</v>
      </c>
      <c r="L679" s="80">
        <f t="shared" si="1"/>
        <v>1.8129999999999999</v>
      </c>
      <c r="M679" s="81">
        <v>1.75</v>
      </c>
      <c r="P679" s="75">
        <v>71.7699999999856</v>
      </c>
      <c r="Q679" s="81">
        <v>5</v>
      </c>
    </row>
    <row r="680" spans="1:17" x14ac:dyDescent="0.3">
      <c r="A680" s="75">
        <v>71.779999999985606</v>
      </c>
      <c r="B680" s="81">
        <v>5</v>
      </c>
      <c r="D680" s="75">
        <v>6.7599999999523002</v>
      </c>
      <c r="E680" s="75">
        <v>61</v>
      </c>
      <c r="F680" s="76">
        <v>5</v>
      </c>
      <c r="H680" s="80"/>
      <c r="K680" s="80">
        <v>1.264</v>
      </c>
      <c r="L680" s="80">
        <f t="shared" si="1"/>
        <v>1.8140000000000001</v>
      </c>
      <c r="M680" s="81">
        <v>1.75</v>
      </c>
      <c r="P680" s="75">
        <v>71.779999999985606</v>
      </c>
      <c r="Q680" s="81">
        <v>5</v>
      </c>
    </row>
    <row r="681" spans="1:17" x14ac:dyDescent="0.3">
      <c r="A681" s="75">
        <v>71.789999999985596</v>
      </c>
      <c r="B681" s="81">
        <v>5</v>
      </c>
      <c r="D681" s="75">
        <v>6.7699999999523</v>
      </c>
      <c r="E681" s="75">
        <v>61</v>
      </c>
      <c r="F681" s="76">
        <v>5</v>
      </c>
      <c r="H681" s="80"/>
      <c r="K681" s="80">
        <v>1.2649999999999999</v>
      </c>
      <c r="L681" s="80">
        <f t="shared" si="1"/>
        <v>1.8149999999999999</v>
      </c>
      <c r="M681" s="81">
        <v>1.75</v>
      </c>
      <c r="P681" s="75">
        <v>71.789999999985596</v>
      </c>
      <c r="Q681" s="81">
        <v>5</v>
      </c>
    </row>
    <row r="682" spans="1:17" x14ac:dyDescent="0.3">
      <c r="A682" s="75">
        <v>71.799999999985602</v>
      </c>
      <c r="B682" s="81">
        <v>5</v>
      </c>
      <c r="D682" s="75">
        <v>6.7799999999522997</v>
      </c>
      <c r="E682" s="75">
        <v>61</v>
      </c>
      <c r="F682" s="76">
        <v>5</v>
      </c>
      <c r="H682" s="80"/>
      <c r="K682" s="80">
        <v>1.266</v>
      </c>
      <c r="L682" s="80">
        <f t="shared" si="1"/>
        <v>1.8160000000000001</v>
      </c>
      <c r="M682" s="81">
        <v>1.75</v>
      </c>
      <c r="P682" s="75">
        <v>71.799999999985602</v>
      </c>
      <c r="Q682" s="81">
        <v>5</v>
      </c>
    </row>
    <row r="683" spans="1:17" x14ac:dyDescent="0.3">
      <c r="A683" s="75">
        <v>71.809999999985607</v>
      </c>
      <c r="B683" s="81">
        <v>5</v>
      </c>
      <c r="D683" s="75">
        <v>6.7899999999523004</v>
      </c>
      <c r="E683" s="75">
        <v>61</v>
      </c>
      <c r="F683" s="76">
        <v>5</v>
      </c>
      <c r="H683" s="80"/>
      <c r="K683" s="80">
        <v>1.2669999999999999</v>
      </c>
      <c r="L683" s="80">
        <f t="shared" si="1"/>
        <v>1.8169999999999999</v>
      </c>
      <c r="M683" s="81">
        <v>1.75</v>
      </c>
      <c r="P683" s="75">
        <v>71.809999999985607</v>
      </c>
      <c r="Q683" s="81">
        <v>5</v>
      </c>
    </row>
    <row r="684" spans="1:17" x14ac:dyDescent="0.3">
      <c r="A684" s="75">
        <v>71.819999999985598</v>
      </c>
      <c r="B684" s="81">
        <v>5</v>
      </c>
      <c r="D684" s="75">
        <v>6.79999999995231</v>
      </c>
      <c r="E684" s="75">
        <v>61</v>
      </c>
      <c r="F684" s="76">
        <v>5</v>
      </c>
      <c r="H684" s="80"/>
      <c r="K684" s="80">
        <v>1.268</v>
      </c>
      <c r="L684" s="80">
        <f t="shared" si="1"/>
        <v>1.8180000000000001</v>
      </c>
      <c r="M684" s="81">
        <v>1.75</v>
      </c>
      <c r="P684" s="75">
        <v>71.819999999985598</v>
      </c>
      <c r="Q684" s="81">
        <v>5</v>
      </c>
    </row>
    <row r="685" spans="1:17" x14ac:dyDescent="0.3">
      <c r="A685" s="75">
        <v>71.829999999985603</v>
      </c>
      <c r="B685" s="81">
        <v>5</v>
      </c>
      <c r="D685" s="75">
        <v>6.8099999999523</v>
      </c>
      <c r="E685" s="75">
        <v>61</v>
      </c>
      <c r="F685" s="76">
        <v>5</v>
      </c>
      <c r="H685" s="80"/>
      <c r="K685" s="80">
        <v>1.2689999999999999</v>
      </c>
      <c r="L685" s="80">
        <f t="shared" si="1"/>
        <v>1.819</v>
      </c>
      <c r="M685" s="81">
        <v>1.75</v>
      </c>
      <c r="P685" s="75">
        <v>71.829999999985603</v>
      </c>
      <c r="Q685" s="81">
        <v>5</v>
      </c>
    </row>
    <row r="686" spans="1:17" x14ac:dyDescent="0.3">
      <c r="A686" s="75">
        <v>71.839999999985594</v>
      </c>
      <c r="B686" s="81">
        <v>5</v>
      </c>
      <c r="D686" s="75">
        <v>6.8199999999522998</v>
      </c>
      <c r="E686" s="75">
        <v>61</v>
      </c>
      <c r="F686" s="76">
        <v>5</v>
      </c>
      <c r="H686" s="80"/>
      <c r="K686" s="80">
        <v>1.27</v>
      </c>
      <c r="L686" s="80">
        <f t="shared" si="1"/>
        <v>1.82</v>
      </c>
      <c r="M686" s="81">
        <v>1.75</v>
      </c>
      <c r="P686" s="75">
        <v>71.839999999985594</v>
      </c>
      <c r="Q686" s="81">
        <v>5</v>
      </c>
    </row>
    <row r="687" spans="1:17" x14ac:dyDescent="0.3">
      <c r="A687" s="75">
        <v>71.849999999985599</v>
      </c>
      <c r="B687" s="81">
        <v>5</v>
      </c>
      <c r="D687" s="75">
        <v>6.8299999999523102</v>
      </c>
      <c r="E687" s="75">
        <v>61</v>
      </c>
      <c r="F687" s="76">
        <v>5</v>
      </c>
      <c r="H687" s="80"/>
      <c r="K687" s="80">
        <v>1.2709999999999999</v>
      </c>
      <c r="L687" s="80">
        <f t="shared" si="1"/>
        <v>1.821</v>
      </c>
      <c r="M687" s="81">
        <v>1.75</v>
      </c>
      <c r="P687" s="75">
        <v>71.849999999985599</v>
      </c>
      <c r="Q687" s="81">
        <v>5</v>
      </c>
    </row>
    <row r="688" spans="1:17" x14ac:dyDescent="0.3">
      <c r="A688" s="75">
        <v>71.859999999985604</v>
      </c>
      <c r="B688" s="81">
        <v>5</v>
      </c>
      <c r="D688" s="75">
        <v>6.8399999999523002</v>
      </c>
      <c r="E688" s="75">
        <v>61</v>
      </c>
      <c r="F688" s="76">
        <v>5</v>
      </c>
      <c r="H688" s="80"/>
      <c r="K688" s="80">
        <v>1.272</v>
      </c>
      <c r="L688" s="80">
        <f t="shared" si="1"/>
        <v>1.8220000000000001</v>
      </c>
      <c r="M688" s="81">
        <v>1.75</v>
      </c>
      <c r="P688" s="75">
        <v>71.859999999985604</v>
      </c>
      <c r="Q688" s="81">
        <v>5</v>
      </c>
    </row>
    <row r="689" spans="1:17" x14ac:dyDescent="0.3">
      <c r="A689" s="75">
        <v>71.869999999985595</v>
      </c>
      <c r="B689" s="81">
        <v>5</v>
      </c>
      <c r="D689" s="75">
        <v>6.8499999999523</v>
      </c>
      <c r="E689" s="75">
        <v>61</v>
      </c>
      <c r="F689" s="76">
        <v>5</v>
      </c>
      <c r="H689" s="80"/>
      <c r="K689" s="80">
        <v>1.2729999999999999</v>
      </c>
      <c r="L689" s="80">
        <f t="shared" si="1"/>
        <v>1.823</v>
      </c>
      <c r="M689" s="81">
        <v>1.75</v>
      </c>
      <c r="P689" s="75">
        <v>71.869999999985595</v>
      </c>
      <c r="Q689" s="81">
        <v>5</v>
      </c>
    </row>
    <row r="690" spans="1:17" x14ac:dyDescent="0.3">
      <c r="A690" s="75">
        <v>71.8799999999856</v>
      </c>
      <c r="B690" s="81">
        <v>5</v>
      </c>
      <c r="D690" s="75">
        <v>6.8599999999523904</v>
      </c>
      <c r="E690" s="75">
        <v>61</v>
      </c>
      <c r="F690" s="76">
        <v>5</v>
      </c>
      <c r="H690" s="80"/>
      <c r="K690" s="80">
        <v>1.274</v>
      </c>
      <c r="L690" s="80">
        <f t="shared" si="1"/>
        <v>1.8240000000000001</v>
      </c>
      <c r="M690" s="81">
        <v>1.75</v>
      </c>
      <c r="P690" s="75">
        <v>71.8799999999856</v>
      </c>
      <c r="Q690" s="81">
        <v>5</v>
      </c>
    </row>
    <row r="691" spans="1:17" x14ac:dyDescent="0.3">
      <c r="A691" s="75">
        <v>71.889999999985605</v>
      </c>
      <c r="B691" s="81">
        <v>5</v>
      </c>
      <c r="D691" s="75">
        <v>6.8699999999524</v>
      </c>
      <c r="E691" s="75">
        <v>61</v>
      </c>
      <c r="F691" s="76">
        <v>5</v>
      </c>
      <c r="H691" s="80"/>
      <c r="K691" s="80">
        <v>1.2749999999999999</v>
      </c>
      <c r="L691" s="80">
        <f t="shared" si="1"/>
        <v>1.825</v>
      </c>
      <c r="M691" s="81">
        <v>1.75</v>
      </c>
      <c r="P691" s="75">
        <v>71.889999999985605</v>
      </c>
      <c r="Q691" s="81">
        <v>5</v>
      </c>
    </row>
    <row r="692" spans="1:17" x14ac:dyDescent="0.3">
      <c r="A692" s="75">
        <v>71.899999999985596</v>
      </c>
      <c r="B692" s="81">
        <v>5</v>
      </c>
      <c r="D692" s="75">
        <v>6.8799999999523997</v>
      </c>
      <c r="E692" s="75">
        <v>61</v>
      </c>
      <c r="F692" s="76">
        <v>5</v>
      </c>
      <c r="H692" s="80"/>
      <c r="K692" s="80">
        <v>1.276</v>
      </c>
      <c r="L692" s="80">
        <f t="shared" si="1"/>
        <v>1.8260000000000001</v>
      </c>
      <c r="M692" s="81">
        <v>1.75</v>
      </c>
      <c r="P692" s="75">
        <v>71.899999999985596</v>
      </c>
      <c r="Q692" s="81">
        <v>5</v>
      </c>
    </row>
    <row r="693" spans="1:17" x14ac:dyDescent="0.3">
      <c r="A693" s="75">
        <v>71.909999999985601</v>
      </c>
      <c r="B693" s="81">
        <v>5</v>
      </c>
      <c r="D693" s="75">
        <v>6.8899999999523898</v>
      </c>
      <c r="E693" s="75">
        <v>61</v>
      </c>
      <c r="F693" s="76">
        <v>5</v>
      </c>
      <c r="H693" s="80"/>
      <c r="K693" s="80">
        <v>1.2769999999999999</v>
      </c>
      <c r="L693" s="80">
        <f t="shared" si="1"/>
        <v>1.827</v>
      </c>
      <c r="M693" s="81">
        <v>1.75</v>
      </c>
      <c r="P693" s="75">
        <v>71.909999999985601</v>
      </c>
      <c r="Q693" s="81">
        <v>5</v>
      </c>
    </row>
    <row r="694" spans="1:17" x14ac:dyDescent="0.3">
      <c r="A694" s="75">
        <v>71.919999999985606</v>
      </c>
      <c r="B694" s="81">
        <v>5</v>
      </c>
      <c r="D694" s="75">
        <v>6.8999999999524002</v>
      </c>
      <c r="E694" s="75">
        <v>61</v>
      </c>
      <c r="F694" s="76">
        <v>5</v>
      </c>
      <c r="H694" s="80"/>
      <c r="K694" s="80">
        <v>1.278</v>
      </c>
      <c r="L694" s="80">
        <f t="shared" si="1"/>
        <v>1.8280000000000001</v>
      </c>
      <c r="M694" s="81">
        <v>1.75</v>
      </c>
      <c r="P694" s="75">
        <v>71.919999999985606</v>
      </c>
      <c r="Q694" s="81">
        <v>5</v>
      </c>
    </row>
    <row r="695" spans="1:17" x14ac:dyDescent="0.3">
      <c r="A695" s="75">
        <v>71.929999999985597</v>
      </c>
      <c r="B695" s="81">
        <v>5</v>
      </c>
      <c r="D695" s="75">
        <v>6.9099999999524</v>
      </c>
      <c r="E695" s="75">
        <v>61</v>
      </c>
      <c r="F695" s="76">
        <v>5</v>
      </c>
      <c r="H695" s="80"/>
      <c r="K695" s="80">
        <v>1.2789999999999999</v>
      </c>
      <c r="L695" s="80">
        <f t="shared" ref="L695:L758" si="2">K695+0.55</f>
        <v>1.829</v>
      </c>
      <c r="M695" s="81">
        <v>1.75</v>
      </c>
      <c r="P695" s="75">
        <v>71.929999999985597</v>
      </c>
      <c r="Q695" s="81">
        <v>5</v>
      </c>
    </row>
    <row r="696" spans="1:17" x14ac:dyDescent="0.3">
      <c r="A696" s="75">
        <v>71.939999999985602</v>
      </c>
      <c r="B696" s="81">
        <v>5</v>
      </c>
      <c r="D696" s="75">
        <v>6.9199999999523998</v>
      </c>
      <c r="E696" s="75">
        <v>61</v>
      </c>
      <c r="F696" s="76">
        <v>5</v>
      </c>
      <c r="H696" s="80"/>
      <c r="K696" s="80">
        <v>1.28</v>
      </c>
      <c r="L696" s="80">
        <f t="shared" si="2"/>
        <v>1.83</v>
      </c>
      <c r="M696" s="81">
        <v>1.75</v>
      </c>
      <c r="P696" s="75">
        <v>71.939999999985602</v>
      </c>
      <c r="Q696" s="81">
        <v>5</v>
      </c>
    </row>
    <row r="697" spans="1:17" x14ac:dyDescent="0.3">
      <c r="A697" s="75">
        <v>71.949999999985593</v>
      </c>
      <c r="B697" s="81">
        <v>5</v>
      </c>
      <c r="D697" s="75">
        <v>6.9299999999523996</v>
      </c>
      <c r="E697" s="75">
        <v>61</v>
      </c>
      <c r="F697" s="76">
        <v>5</v>
      </c>
      <c r="H697" s="80"/>
      <c r="K697" s="80">
        <v>1.2809999999999999</v>
      </c>
      <c r="L697" s="80">
        <f t="shared" si="2"/>
        <v>1.831</v>
      </c>
      <c r="M697" s="81">
        <v>1.75</v>
      </c>
      <c r="P697" s="75">
        <v>71.949999999985593</v>
      </c>
      <c r="Q697" s="81">
        <v>5</v>
      </c>
    </row>
    <row r="698" spans="1:17" x14ac:dyDescent="0.3">
      <c r="A698" s="75">
        <v>71.959999999985698</v>
      </c>
      <c r="B698" s="81">
        <v>5</v>
      </c>
      <c r="D698" s="75">
        <v>6.93999999995241</v>
      </c>
      <c r="E698" s="75">
        <v>61</v>
      </c>
      <c r="F698" s="76">
        <v>5</v>
      </c>
      <c r="H698" s="80"/>
      <c r="K698" s="80">
        <v>1.282</v>
      </c>
      <c r="L698" s="80">
        <f t="shared" si="2"/>
        <v>1.8320000000000001</v>
      </c>
      <c r="M698" s="81">
        <v>1.75</v>
      </c>
      <c r="P698" s="75">
        <v>71.959999999985698</v>
      </c>
      <c r="Q698" s="81">
        <v>5</v>
      </c>
    </row>
    <row r="699" spans="1:17" x14ac:dyDescent="0.3">
      <c r="A699" s="75">
        <v>71.969999999985703</v>
      </c>
      <c r="B699" s="81">
        <v>5</v>
      </c>
      <c r="D699" s="75">
        <v>6.9499999999524</v>
      </c>
      <c r="E699" s="75">
        <v>61</v>
      </c>
      <c r="F699" s="76">
        <v>5</v>
      </c>
      <c r="H699" s="80"/>
      <c r="K699" s="80">
        <v>1.2829999999999999</v>
      </c>
      <c r="L699" s="80">
        <f t="shared" si="2"/>
        <v>1.833</v>
      </c>
      <c r="M699" s="81">
        <v>1.75</v>
      </c>
      <c r="P699" s="75">
        <v>71.969999999985703</v>
      </c>
      <c r="Q699" s="81">
        <v>5</v>
      </c>
    </row>
    <row r="700" spans="1:17" x14ac:dyDescent="0.3">
      <c r="A700" s="75">
        <v>71.979999999985694</v>
      </c>
      <c r="B700" s="81">
        <v>5</v>
      </c>
      <c r="D700" s="75">
        <v>6.9599999999523998</v>
      </c>
      <c r="E700" s="75">
        <v>61</v>
      </c>
      <c r="F700" s="76">
        <v>5</v>
      </c>
      <c r="H700" s="80"/>
      <c r="K700" s="80">
        <v>1.284</v>
      </c>
      <c r="L700" s="80">
        <f t="shared" si="2"/>
        <v>1.8340000000000001</v>
      </c>
      <c r="M700" s="81">
        <v>1.75</v>
      </c>
      <c r="P700" s="75">
        <v>71.979999999985694</v>
      </c>
      <c r="Q700" s="81">
        <v>5</v>
      </c>
    </row>
    <row r="701" spans="1:17" x14ac:dyDescent="0.3">
      <c r="A701" s="75">
        <v>71.989999999985699</v>
      </c>
      <c r="B701" s="81">
        <v>5</v>
      </c>
      <c r="D701" s="75">
        <v>6.9699999999524103</v>
      </c>
      <c r="E701" s="75">
        <v>61</v>
      </c>
      <c r="F701" s="76">
        <v>5</v>
      </c>
      <c r="H701" s="80"/>
      <c r="K701" s="80">
        <v>1.2849999999999999</v>
      </c>
      <c r="L701" s="80">
        <f t="shared" si="2"/>
        <v>1.835</v>
      </c>
      <c r="M701" s="81">
        <v>1.75</v>
      </c>
      <c r="P701" s="75">
        <v>71.989999999985699</v>
      </c>
      <c r="Q701" s="81">
        <v>5</v>
      </c>
    </row>
    <row r="702" spans="1:17" x14ac:dyDescent="0.3">
      <c r="A702" s="75">
        <v>71.999999999985704</v>
      </c>
      <c r="B702" s="81">
        <v>5</v>
      </c>
      <c r="D702" s="75">
        <v>6.9799999999524003</v>
      </c>
      <c r="E702" s="75">
        <v>61</v>
      </c>
      <c r="F702" s="76">
        <v>5</v>
      </c>
      <c r="H702" s="80"/>
      <c r="K702" s="80">
        <v>1.286</v>
      </c>
      <c r="L702" s="80">
        <f t="shared" si="2"/>
        <v>1.8360000000000001</v>
      </c>
      <c r="M702" s="81">
        <v>1.75</v>
      </c>
      <c r="P702" s="75">
        <v>71.999999999985704</v>
      </c>
      <c r="Q702" s="81">
        <v>5</v>
      </c>
    </row>
    <row r="703" spans="1:17" x14ac:dyDescent="0.3">
      <c r="A703" s="75">
        <v>72.009999999985695</v>
      </c>
      <c r="B703" s="81">
        <v>5</v>
      </c>
      <c r="D703" s="75">
        <v>6.9899999999524001</v>
      </c>
      <c r="E703" s="75">
        <v>61</v>
      </c>
      <c r="F703" s="76">
        <v>5</v>
      </c>
      <c r="H703" s="80"/>
      <c r="K703" s="80">
        <v>1.2869999999999999</v>
      </c>
      <c r="L703" s="80">
        <f t="shared" si="2"/>
        <v>1.837</v>
      </c>
      <c r="M703" s="81">
        <v>1.75</v>
      </c>
      <c r="P703" s="75">
        <v>72.009999999985695</v>
      </c>
      <c r="Q703" s="81">
        <v>5</v>
      </c>
    </row>
    <row r="704" spans="1:17" x14ac:dyDescent="0.3">
      <c r="A704" s="75">
        <v>72.0199999999857</v>
      </c>
      <c r="B704" s="81">
        <v>5</v>
      </c>
      <c r="D704" s="75">
        <v>6.9999999999523901</v>
      </c>
      <c r="E704" s="75">
        <v>61</v>
      </c>
      <c r="F704" s="76">
        <v>5</v>
      </c>
      <c r="H704" s="80"/>
      <c r="K704" s="80">
        <v>1.288</v>
      </c>
      <c r="L704" s="80">
        <f t="shared" si="2"/>
        <v>1.8380000000000001</v>
      </c>
      <c r="M704" s="81">
        <v>1.75</v>
      </c>
      <c r="P704" s="75">
        <v>72.0199999999857</v>
      </c>
      <c r="Q704" s="81">
        <v>5</v>
      </c>
    </row>
    <row r="705" spans="1:17" x14ac:dyDescent="0.3">
      <c r="A705" s="75">
        <v>72.029999999985705</v>
      </c>
      <c r="B705" s="81">
        <v>5</v>
      </c>
      <c r="D705" s="75">
        <v>7.0099999999523996</v>
      </c>
      <c r="E705" s="75">
        <v>61</v>
      </c>
      <c r="F705" s="76">
        <v>5</v>
      </c>
      <c r="H705" s="80"/>
      <c r="K705" s="80">
        <v>1.2889999999999999</v>
      </c>
      <c r="L705" s="80">
        <f t="shared" si="2"/>
        <v>1.839</v>
      </c>
      <c r="M705" s="81">
        <v>1.75</v>
      </c>
      <c r="P705" s="75">
        <v>72.029999999985705</v>
      </c>
      <c r="Q705" s="81">
        <v>5</v>
      </c>
    </row>
    <row r="706" spans="1:17" x14ac:dyDescent="0.3">
      <c r="A706" s="75">
        <v>72.039999999985696</v>
      </c>
      <c r="B706" s="81">
        <v>5</v>
      </c>
      <c r="D706" s="75">
        <v>7.0199999999524003</v>
      </c>
      <c r="E706" s="75">
        <v>61</v>
      </c>
      <c r="F706" s="76">
        <v>5</v>
      </c>
      <c r="H706" s="80"/>
      <c r="K706" s="80">
        <v>1.29</v>
      </c>
      <c r="L706" s="80">
        <f t="shared" si="2"/>
        <v>1.84</v>
      </c>
      <c r="M706" s="81">
        <v>1.75</v>
      </c>
      <c r="P706" s="75">
        <v>72.039999999985696</v>
      </c>
      <c r="Q706" s="81">
        <v>5</v>
      </c>
    </row>
    <row r="707" spans="1:17" x14ac:dyDescent="0.3">
      <c r="A707" s="75">
        <v>72.049999999985701</v>
      </c>
      <c r="B707" s="81">
        <v>5</v>
      </c>
      <c r="D707" s="75">
        <v>7.0299999999523903</v>
      </c>
      <c r="E707" s="75">
        <v>61</v>
      </c>
      <c r="F707" s="76">
        <v>5</v>
      </c>
      <c r="H707" s="80"/>
      <c r="K707" s="80">
        <v>1.2909999999999999</v>
      </c>
      <c r="L707" s="80">
        <f t="shared" si="2"/>
        <v>1.841</v>
      </c>
      <c r="M707" s="81">
        <v>1.75</v>
      </c>
      <c r="P707" s="75">
        <v>72.049999999985701</v>
      </c>
      <c r="Q707" s="81">
        <v>5</v>
      </c>
    </row>
    <row r="708" spans="1:17" x14ac:dyDescent="0.3">
      <c r="A708" s="75">
        <v>72.059999999985706</v>
      </c>
      <c r="B708" s="81">
        <v>5</v>
      </c>
      <c r="D708" s="75">
        <v>7.0399999999523999</v>
      </c>
      <c r="E708" s="75">
        <v>61</v>
      </c>
      <c r="F708" s="76">
        <v>5</v>
      </c>
      <c r="H708" s="80"/>
      <c r="K708" s="80">
        <v>1.292</v>
      </c>
      <c r="L708" s="80">
        <f t="shared" si="2"/>
        <v>1.8420000000000001</v>
      </c>
      <c r="M708" s="81">
        <v>1.75</v>
      </c>
      <c r="P708" s="75">
        <v>72.059999999985706</v>
      </c>
      <c r="Q708" s="81">
        <v>5</v>
      </c>
    </row>
    <row r="709" spans="1:17" x14ac:dyDescent="0.3">
      <c r="A709" s="75">
        <v>72.069999999985697</v>
      </c>
      <c r="B709" s="81">
        <v>5</v>
      </c>
      <c r="D709" s="75">
        <v>7.0499999999524103</v>
      </c>
      <c r="E709" s="75">
        <v>61</v>
      </c>
      <c r="F709" s="76">
        <v>5</v>
      </c>
      <c r="H709" s="80"/>
      <c r="K709" s="80">
        <v>1.2929999999999999</v>
      </c>
      <c r="L709" s="80">
        <f t="shared" si="2"/>
        <v>1.843</v>
      </c>
      <c r="M709" s="81">
        <v>1.75</v>
      </c>
      <c r="P709" s="75">
        <v>72.069999999985697</v>
      </c>
      <c r="Q709" s="81">
        <v>5</v>
      </c>
    </row>
    <row r="710" spans="1:17" x14ac:dyDescent="0.3">
      <c r="A710" s="75">
        <v>72.079999999985702</v>
      </c>
      <c r="B710" s="81">
        <v>5</v>
      </c>
      <c r="D710" s="75">
        <v>7.0599999999524998</v>
      </c>
      <c r="E710" s="75">
        <v>61</v>
      </c>
      <c r="F710" s="76">
        <v>5</v>
      </c>
      <c r="H710" s="80"/>
      <c r="K710" s="80">
        <v>1.294</v>
      </c>
      <c r="L710" s="80">
        <f t="shared" si="2"/>
        <v>1.8440000000000001</v>
      </c>
      <c r="M710" s="81">
        <v>1.75</v>
      </c>
      <c r="P710" s="75">
        <v>72.079999999985702</v>
      </c>
      <c r="Q710" s="81">
        <v>5</v>
      </c>
    </row>
    <row r="711" spans="1:17" x14ac:dyDescent="0.3">
      <c r="A711" s="75">
        <v>72.089999999985693</v>
      </c>
      <c r="B711" s="81">
        <v>5</v>
      </c>
      <c r="D711" s="75">
        <v>7.0699999999524996</v>
      </c>
      <c r="E711" s="75">
        <v>61</v>
      </c>
      <c r="F711" s="76">
        <v>5</v>
      </c>
      <c r="H711" s="80"/>
      <c r="K711" s="80">
        <v>1.2949999999999999</v>
      </c>
      <c r="L711" s="80">
        <f t="shared" si="2"/>
        <v>1.845</v>
      </c>
      <c r="M711" s="81">
        <v>1.75</v>
      </c>
      <c r="P711" s="75">
        <v>72.089999999985693</v>
      </c>
      <c r="Q711" s="81">
        <v>5</v>
      </c>
    </row>
    <row r="712" spans="1:17" x14ac:dyDescent="0.3">
      <c r="A712" s="75">
        <v>72.099999999985698</v>
      </c>
      <c r="B712" s="81">
        <v>5</v>
      </c>
      <c r="D712" s="75">
        <v>7.0799999999525101</v>
      </c>
      <c r="E712" s="75">
        <v>61</v>
      </c>
      <c r="F712" s="76">
        <v>5</v>
      </c>
      <c r="H712" s="80"/>
      <c r="K712" s="80">
        <v>1.296</v>
      </c>
      <c r="L712" s="80">
        <f t="shared" si="2"/>
        <v>1.8460000000000001</v>
      </c>
      <c r="M712" s="81">
        <v>1.75</v>
      </c>
      <c r="P712" s="75">
        <v>72.099999999985698</v>
      </c>
      <c r="Q712" s="81">
        <v>5</v>
      </c>
    </row>
    <row r="713" spans="1:17" x14ac:dyDescent="0.3">
      <c r="A713" s="75">
        <v>72.109999999985703</v>
      </c>
      <c r="B713" s="81">
        <v>5</v>
      </c>
      <c r="D713" s="75">
        <v>7.0899999999525001</v>
      </c>
      <c r="E713" s="75">
        <v>61</v>
      </c>
      <c r="F713" s="76">
        <v>5</v>
      </c>
      <c r="H713" s="80"/>
      <c r="K713" s="80">
        <v>1.2969999999999999</v>
      </c>
      <c r="L713" s="80">
        <f t="shared" si="2"/>
        <v>1.847</v>
      </c>
      <c r="M713" s="81">
        <v>1.75</v>
      </c>
      <c r="P713" s="75">
        <v>72.109999999985703</v>
      </c>
      <c r="Q713" s="81">
        <v>5</v>
      </c>
    </row>
    <row r="714" spans="1:17" x14ac:dyDescent="0.3">
      <c r="A714" s="75">
        <v>72.119999999985694</v>
      </c>
      <c r="B714" s="81">
        <v>5</v>
      </c>
      <c r="D714" s="75">
        <v>7.0999999999524999</v>
      </c>
      <c r="E714" s="75">
        <v>61</v>
      </c>
      <c r="F714" s="76">
        <v>5</v>
      </c>
      <c r="H714" s="80"/>
      <c r="K714" s="80">
        <v>1.298</v>
      </c>
      <c r="L714" s="80">
        <f t="shared" si="2"/>
        <v>1.8480000000000001</v>
      </c>
      <c r="M714" s="81">
        <v>1.75</v>
      </c>
      <c r="P714" s="75">
        <v>72.119999999985694</v>
      </c>
      <c r="Q714" s="81">
        <v>5</v>
      </c>
    </row>
    <row r="715" spans="1:17" x14ac:dyDescent="0.3">
      <c r="A715" s="75">
        <v>72.129999999985699</v>
      </c>
      <c r="B715" s="81">
        <v>5</v>
      </c>
      <c r="D715" s="75">
        <v>7.1099999999525103</v>
      </c>
      <c r="E715" s="75">
        <v>61</v>
      </c>
      <c r="F715" s="76">
        <v>5</v>
      </c>
      <c r="H715" s="80"/>
      <c r="K715" s="80">
        <v>1.2989999999999999</v>
      </c>
      <c r="L715" s="80">
        <f t="shared" si="2"/>
        <v>1.849</v>
      </c>
      <c r="M715" s="81">
        <v>1.75</v>
      </c>
      <c r="P715" s="75">
        <v>72.129999999985699</v>
      </c>
      <c r="Q715" s="81">
        <v>5</v>
      </c>
    </row>
    <row r="716" spans="1:17" x14ac:dyDescent="0.3">
      <c r="A716" s="75">
        <v>72.139999999985704</v>
      </c>
      <c r="B716" s="81">
        <v>5</v>
      </c>
      <c r="D716" s="75">
        <v>7.1199999999525003</v>
      </c>
      <c r="E716" s="75">
        <v>61</v>
      </c>
      <c r="F716" s="76">
        <v>5</v>
      </c>
      <c r="H716" s="80"/>
      <c r="K716" s="80">
        <v>1.3009999999999999</v>
      </c>
      <c r="L716" s="80">
        <f t="shared" si="2"/>
        <v>1.851</v>
      </c>
      <c r="M716" s="81">
        <v>1.75</v>
      </c>
      <c r="P716" s="75">
        <v>72.139999999985704</v>
      </c>
      <c r="Q716" s="81">
        <v>5</v>
      </c>
    </row>
    <row r="717" spans="1:17" x14ac:dyDescent="0.3">
      <c r="A717" s="75">
        <v>72.149999999985795</v>
      </c>
      <c r="B717" s="81">
        <v>5</v>
      </c>
      <c r="D717" s="75">
        <v>7.1299999999525001</v>
      </c>
      <c r="E717" s="75">
        <v>61</v>
      </c>
      <c r="F717" s="76">
        <v>5</v>
      </c>
      <c r="H717" s="80"/>
      <c r="K717" s="80">
        <v>1.302</v>
      </c>
      <c r="L717" s="80">
        <f t="shared" si="2"/>
        <v>1.8520000000000001</v>
      </c>
      <c r="M717" s="81">
        <v>1.75</v>
      </c>
      <c r="P717" s="75">
        <v>72.149999999985795</v>
      </c>
      <c r="Q717" s="81">
        <v>5</v>
      </c>
    </row>
    <row r="718" spans="1:17" x14ac:dyDescent="0.3">
      <c r="A718" s="75">
        <v>72.1599999999858</v>
      </c>
      <c r="B718" s="81">
        <v>5</v>
      </c>
      <c r="D718" s="75">
        <v>7.1399999999524901</v>
      </c>
      <c r="E718" s="75">
        <v>61</v>
      </c>
      <c r="F718" s="76">
        <v>5</v>
      </c>
      <c r="H718" s="80"/>
      <c r="K718" s="80">
        <v>1.3029999999999999</v>
      </c>
      <c r="L718" s="80">
        <f t="shared" si="2"/>
        <v>1.853</v>
      </c>
      <c r="M718" s="81">
        <v>1.75</v>
      </c>
      <c r="P718" s="75">
        <v>72.1599999999858</v>
      </c>
      <c r="Q718" s="81">
        <v>5</v>
      </c>
    </row>
    <row r="719" spans="1:17" x14ac:dyDescent="0.3">
      <c r="A719" s="75">
        <v>72.169999999985805</v>
      </c>
      <c r="B719" s="81">
        <v>5</v>
      </c>
      <c r="D719" s="75">
        <v>7.1499999999524997</v>
      </c>
      <c r="E719" s="75">
        <v>61</v>
      </c>
      <c r="F719" s="76">
        <v>5</v>
      </c>
      <c r="H719" s="80"/>
      <c r="K719" s="80">
        <v>1.304</v>
      </c>
      <c r="L719" s="80">
        <f t="shared" si="2"/>
        <v>1.8540000000000001</v>
      </c>
      <c r="M719" s="81">
        <v>1.75</v>
      </c>
      <c r="P719" s="75">
        <v>72.169999999985805</v>
      </c>
      <c r="Q719" s="81">
        <v>5</v>
      </c>
    </row>
    <row r="720" spans="1:17" x14ac:dyDescent="0.3">
      <c r="A720" s="75">
        <v>72.179999999985796</v>
      </c>
      <c r="B720" s="81">
        <v>5</v>
      </c>
      <c r="D720" s="75">
        <v>7.1599999999525004</v>
      </c>
      <c r="E720" s="75">
        <v>61</v>
      </c>
      <c r="F720" s="76">
        <v>5</v>
      </c>
      <c r="H720" s="80"/>
      <c r="K720" s="80">
        <v>1.3049999999999999</v>
      </c>
      <c r="L720" s="80">
        <f t="shared" si="2"/>
        <v>1.855</v>
      </c>
      <c r="M720" s="81">
        <v>1.75</v>
      </c>
      <c r="P720" s="75">
        <v>72.179999999985796</v>
      </c>
      <c r="Q720" s="81">
        <v>5</v>
      </c>
    </row>
    <row r="721" spans="1:17" x14ac:dyDescent="0.3">
      <c r="A721" s="75">
        <v>72.189999999985801</v>
      </c>
      <c r="B721" s="81">
        <v>5</v>
      </c>
      <c r="D721" s="75">
        <v>7.1699999999524904</v>
      </c>
      <c r="E721" s="75">
        <v>61</v>
      </c>
      <c r="F721" s="76">
        <v>5</v>
      </c>
      <c r="H721" s="80"/>
      <c r="K721" s="80">
        <v>1.306</v>
      </c>
      <c r="L721" s="80">
        <f t="shared" si="2"/>
        <v>1.8560000000000001</v>
      </c>
      <c r="M721" s="81">
        <v>1.75</v>
      </c>
      <c r="P721" s="75">
        <v>72.189999999985801</v>
      </c>
      <c r="Q721" s="81">
        <v>5</v>
      </c>
    </row>
    <row r="722" spans="1:17" x14ac:dyDescent="0.3">
      <c r="A722" s="75">
        <v>72.199999999985806</v>
      </c>
      <c r="B722" s="81">
        <v>5</v>
      </c>
      <c r="D722" s="75">
        <v>7.1799999999524999</v>
      </c>
      <c r="E722" s="75">
        <v>61</v>
      </c>
      <c r="F722" s="76">
        <v>5</v>
      </c>
      <c r="H722" s="80"/>
      <c r="K722" s="80">
        <v>1.3069999999999999</v>
      </c>
      <c r="L722" s="80">
        <f t="shared" si="2"/>
        <v>1.857</v>
      </c>
      <c r="M722" s="81">
        <v>1.75</v>
      </c>
      <c r="P722" s="75">
        <v>72.199999999985806</v>
      </c>
      <c r="Q722" s="81">
        <v>5</v>
      </c>
    </row>
    <row r="723" spans="1:17" x14ac:dyDescent="0.3">
      <c r="A723" s="75">
        <v>72.209999999985797</v>
      </c>
      <c r="B723" s="81">
        <v>5</v>
      </c>
      <c r="D723" s="75">
        <v>7.1899999999525104</v>
      </c>
      <c r="E723" s="75">
        <v>61</v>
      </c>
      <c r="F723" s="76">
        <v>5</v>
      </c>
      <c r="H723" s="80"/>
      <c r="K723" s="80">
        <v>1.3080000000000001</v>
      </c>
      <c r="L723" s="80">
        <f t="shared" si="2"/>
        <v>1.8580000000000001</v>
      </c>
      <c r="M723" s="81">
        <v>1.75</v>
      </c>
      <c r="P723" s="75">
        <v>72.209999999985797</v>
      </c>
      <c r="Q723" s="81">
        <v>5</v>
      </c>
    </row>
    <row r="724" spans="1:17" x14ac:dyDescent="0.3">
      <c r="A724" s="75">
        <v>72.219999999985802</v>
      </c>
      <c r="B724" s="81">
        <v>5</v>
      </c>
      <c r="D724" s="75">
        <v>7.1999999999525004</v>
      </c>
      <c r="E724" s="75">
        <v>61</v>
      </c>
      <c r="F724" s="76">
        <v>5</v>
      </c>
      <c r="H724" s="80"/>
      <c r="K724" s="80">
        <v>1.3089999999999999</v>
      </c>
      <c r="L724" s="80">
        <f t="shared" si="2"/>
        <v>1.859</v>
      </c>
      <c r="M724" s="81">
        <v>1.75</v>
      </c>
      <c r="P724" s="75">
        <v>72.219999999985802</v>
      </c>
      <c r="Q724" s="81">
        <v>5</v>
      </c>
    </row>
    <row r="725" spans="1:17" x14ac:dyDescent="0.3">
      <c r="A725" s="75">
        <v>72.229999999985793</v>
      </c>
      <c r="B725" s="81">
        <v>5</v>
      </c>
      <c r="D725" s="75">
        <v>7.2099999999525002</v>
      </c>
      <c r="E725" s="75">
        <v>61</v>
      </c>
      <c r="F725" s="76">
        <v>5</v>
      </c>
      <c r="H725" s="80"/>
      <c r="K725" s="80">
        <v>1.31</v>
      </c>
      <c r="L725" s="80">
        <f t="shared" si="2"/>
        <v>1.86</v>
      </c>
      <c r="M725" s="81">
        <v>1.75</v>
      </c>
      <c r="P725" s="75">
        <v>72.229999999985793</v>
      </c>
      <c r="Q725" s="81">
        <v>5</v>
      </c>
    </row>
    <row r="726" spans="1:17" x14ac:dyDescent="0.3">
      <c r="A726" s="75">
        <v>72.239999999985798</v>
      </c>
      <c r="B726" s="81">
        <v>5</v>
      </c>
      <c r="D726" s="75">
        <v>7.2199999999525097</v>
      </c>
      <c r="E726" s="75">
        <v>61</v>
      </c>
      <c r="F726" s="76">
        <v>5</v>
      </c>
      <c r="H726" s="80"/>
      <c r="K726" s="80">
        <v>1.3109999999999999</v>
      </c>
      <c r="L726" s="80">
        <f t="shared" si="2"/>
        <v>1.861</v>
      </c>
      <c r="M726" s="81">
        <v>1.75</v>
      </c>
      <c r="P726" s="75">
        <v>72.239999999985798</v>
      </c>
      <c r="Q726" s="81">
        <v>5</v>
      </c>
    </row>
    <row r="727" spans="1:17" x14ac:dyDescent="0.3">
      <c r="A727" s="75">
        <v>72.249999999985803</v>
      </c>
      <c r="B727" s="81">
        <v>5</v>
      </c>
      <c r="D727" s="75">
        <v>7.2299999999524998</v>
      </c>
      <c r="E727" s="75">
        <v>61</v>
      </c>
      <c r="F727" s="76">
        <v>5</v>
      </c>
      <c r="H727" s="80"/>
      <c r="K727" s="80">
        <v>1.3120000000000001</v>
      </c>
      <c r="L727" s="80">
        <f t="shared" si="2"/>
        <v>1.8620000000000001</v>
      </c>
      <c r="M727" s="81">
        <v>1.75</v>
      </c>
      <c r="P727" s="75">
        <v>72.249999999985803</v>
      </c>
      <c r="Q727" s="81">
        <v>5</v>
      </c>
    </row>
    <row r="728" spans="1:17" x14ac:dyDescent="0.3">
      <c r="A728" s="75">
        <v>72.259999999985794</v>
      </c>
      <c r="B728" s="81">
        <v>5</v>
      </c>
      <c r="D728" s="75">
        <v>7.2399999999525004</v>
      </c>
      <c r="E728" s="75">
        <v>61</v>
      </c>
      <c r="F728" s="76">
        <v>5</v>
      </c>
      <c r="H728" s="80"/>
      <c r="K728" s="80">
        <v>1.3129999999999999</v>
      </c>
      <c r="L728" s="80">
        <f t="shared" si="2"/>
        <v>1.863</v>
      </c>
      <c r="M728" s="81">
        <v>1.75</v>
      </c>
      <c r="P728" s="75">
        <v>72.259999999985794</v>
      </c>
      <c r="Q728" s="81">
        <v>5</v>
      </c>
    </row>
    <row r="729" spans="1:17" x14ac:dyDescent="0.3">
      <c r="A729" s="75">
        <v>72.269999999985799</v>
      </c>
      <c r="B729" s="81">
        <v>5</v>
      </c>
      <c r="D729" s="75">
        <v>7.2499999999524896</v>
      </c>
      <c r="E729" s="75">
        <v>61</v>
      </c>
      <c r="F729" s="76">
        <v>5</v>
      </c>
      <c r="H729" s="80"/>
      <c r="K729" s="80">
        <v>1.3140000000000001</v>
      </c>
      <c r="L729" s="80">
        <f t="shared" si="2"/>
        <v>1.8640000000000001</v>
      </c>
      <c r="M729" s="81">
        <v>1.75</v>
      </c>
      <c r="P729" s="75">
        <v>72.269999999985799</v>
      </c>
      <c r="Q729" s="81">
        <v>5</v>
      </c>
    </row>
    <row r="730" spans="1:17" x14ac:dyDescent="0.3">
      <c r="A730" s="75">
        <v>72.279999999985804</v>
      </c>
      <c r="B730" s="81">
        <v>5</v>
      </c>
      <c r="D730" s="75">
        <v>7.2599999999526004</v>
      </c>
      <c r="E730" s="75">
        <v>61</v>
      </c>
      <c r="F730" s="76">
        <v>5</v>
      </c>
      <c r="H730" s="80"/>
      <c r="K730" s="80">
        <v>1.3149999999999999</v>
      </c>
      <c r="L730" s="80">
        <f t="shared" si="2"/>
        <v>1.865</v>
      </c>
      <c r="M730" s="81">
        <v>1.75</v>
      </c>
      <c r="P730" s="75">
        <v>72.279999999985804</v>
      </c>
      <c r="Q730" s="81">
        <v>5</v>
      </c>
    </row>
    <row r="731" spans="1:17" x14ac:dyDescent="0.3">
      <c r="A731" s="75">
        <v>72.289999999985795</v>
      </c>
      <c r="B731" s="81">
        <v>5</v>
      </c>
      <c r="D731" s="75">
        <v>7.2699999999526002</v>
      </c>
      <c r="E731" s="75">
        <v>61</v>
      </c>
      <c r="F731" s="76">
        <v>5</v>
      </c>
      <c r="H731" s="80"/>
      <c r="K731" s="80">
        <v>1.3160000000000001</v>
      </c>
      <c r="L731" s="80">
        <f t="shared" si="2"/>
        <v>1.8660000000000001</v>
      </c>
      <c r="M731" s="81">
        <v>1.75</v>
      </c>
      <c r="P731" s="75">
        <v>72.289999999985795</v>
      </c>
      <c r="Q731" s="81">
        <v>5</v>
      </c>
    </row>
    <row r="732" spans="1:17" x14ac:dyDescent="0.3">
      <c r="A732" s="75">
        <v>72.299999999985801</v>
      </c>
      <c r="B732" s="81">
        <v>5</v>
      </c>
      <c r="D732" s="75">
        <v>7.2799999999525902</v>
      </c>
      <c r="E732" s="75">
        <v>61</v>
      </c>
      <c r="F732" s="76">
        <v>5</v>
      </c>
      <c r="H732" s="80"/>
      <c r="K732" s="80">
        <v>1.3169999999999999</v>
      </c>
      <c r="L732" s="80">
        <f t="shared" si="2"/>
        <v>1.867</v>
      </c>
      <c r="M732" s="81">
        <v>1.75</v>
      </c>
      <c r="P732" s="75">
        <v>72.299999999985801</v>
      </c>
      <c r="Q732" s="81">
        <v>5</v>
      </c>
    </row>
    <row r="733" spans="1:17" x14ac:dyDescent="0.3">
      <c r="A733" s="75">
        <v>72.309999999985806</v>
      </c>
      <c r="B733" s="81">
        <v>5</v>
      </c>
      <c r="D733" s="75">
        <v>7.2899999999525997</v>
      </c>
      <c r="E733" s="75">
        <v>61</v>
      </c>
      <c r="F733" s="76">
        <v>5</v>
      </c>
      <c r="H733" s="80"/>
      <c r="K733" s="80">
        <v>1.3180000000000001</v>
      </c>
      <c r="L733" s="80">
        <f t="shared" si="2"/>
        <v>1.8680000000000001</v>
      </c>
      <c r="M733" s="81">
        <v>1.75</v>
      </c>
      <c r="P733" s="75">
        <v>72.309999999985806</v>
      </c>
      <c r="Q733" s="81">
        <v>5</v>
      </c>
    </row>
    <row r="734" spans="1:17" x14ac:dyDescent="0.3">
      <c r="A734" s="75">
        <v>72.319999999985797</v>
      </c>
      <c r="B734" s="81">
        <v>5</v>
      </c>
      <c r="D734" s="75">
        <v>7.2999999999526004</v>
      </c>
      <c r="E734" s="75">
        <v>61</v>
      </c>
      <c r="F734" s="76">
        <v>5</v>
      </c>
      <c r="H734" s="80"/>
      <c r="K734" s="80">
        <v>1.319</v>
      </c>
      <c r="L734" s="80">
        <f t="shared" si="2"/>
        <v>1.869</v>
      </c>
      <c r="M734" s="81">
        <v>1.75</v>
      </c>
      <c r="P734" s="75">
        <v>72.319999999985797</v>
      </c>
      <c r="Q734" s="81">
        <v>5</v>
      </c>
    </row>
    <row r="735" spans="1:17" x14ac:dyDescent="0.3">
      <c r="A735" s="75">
        <v>72.329999999985802</v>
      </c>
      <c r="B735" s="81">
        <v>5</v>
      </c>
      <c r="D735" s="75">
        <v>7.3099999999525904</v>
      </c>
      <c r="E735" s="75">
        <v>61</v>
      </c>
      <c r="F735" s="76">
        <v>5</v>
      </c>
      <c r="H735" s="80"/>
      <c r="K735" s="80">
        <v>1.32</v>
      </c>
      <c r="L735" s="80">
        <f t="shared" si="2"/>
        <v>1.87</v>
      </c>
      <c r="M735" s="81">
        <v>1.75</v>
      </c>
      <c r="P735" s="75">
        <v>72.329999999985802</v>
      </c>
      <c r="Q735" s="81">
        <v>5</v>
      </c>
    </row>
    <row r="736" spans="1:17" x14ac:dyDescent="0.3">
      <c r="A736" s="75">
        <v>72.339999999985807</v>
      </c>
      <c r="B736" s="81">
        <v>5</v>
      </c>
      <c r="D736" s="75">
        <v>7.3199999999526</v>
      </c>
      <c r="E736" s="75">
        <v>61</v>
      </c>
      <c r="F736" s="76">
        <v>5</v>
      </c>
      <c r="H736" s="80"/>
      <c r="K736" s="80">
        <v>1.321</v>
      </c>
      <c r="L736" s="80">
        <f t="shared" si="2"/>
        <v>1.871</v>
      </c>
      <c r="M736" s="81">
        <v>1.75</v>
      </c>
      <c r="P736" s="75">
        <v>72.339999999985807</v>
      </c>
      <c r="Q736" s="81">
        <v>5</v>
      </c>
    </row>
    <row r="737" spans="1:17" x14ac:dyDescent="0.3">
      <c r="A737" s="75">
        <v>72.349999999985897</v>
      </c>
      <c r="B737" s="81">
        <v>5</v>
      </c>
      <c r="D737" s="75">
        <v>7.3299999999526104</v>
      </c>
      <c r="E737" s="75">
        <v>61</v>
      </c>
      <c r="F737" s="76">
        <v>5</v>
      </c>
      <c r="H737" s="80"/>
      <c r="K737" s="80">
        <v>1.3220000000000001</v>
      </c>
      <c r="L737" s="80">
        <f t="shared" si="2"/>
        <v>1.8720000000000001</v>
      </c>
      <c r="M737" s="81">
        <v>1.75</v>
      </c>
      <c r="P737" s="75">
        <v>72.349999999985897</v>
      </c>
      <c r="Q737" s="81">
        <v>5</v>
      </c>
    </row>
    <row r="738" spans="1:17" x14ac:dyDescent="0.3">
      <c r="A738" s="75">
        <v>72.359999999985902</v>
      </c>
      <c r="B738" s="81">
        <v>5</v>
      </c>
      <c r="D738" s="75">
        <v>7.3399999999526004</v>
      </c>
      <c r="E738" s="75">
        <v>61</v>
      </c>
      <c r="F738" s="76">
        <v>5</v>
      </c>
      <c r="H738" s="80"/>
      <c r="K738" s="80">
        <v>1.323</v>
      </c>
      <c r="L738" s="80">
        <f t="shared" si="2"/>
        <v>1.873</v>
      </c>
      <c r="M738" s="81">
        <v>1.75</v>
      </c>
      <c r="P738" s="75">
        <v>72.359999999985902</v>
      </c>
      <c r="Q738" s="81">
        <v>5</v>
      </c>
    </row>
    <row r="739" spans="1:17" x14ac:dyDescent="0.3">
      <c r="A739" s="75">
        <v>72.369999999985893</v>
      </c>
      <c r="B739" s="81">
        <v>5</v>
      </c>
      <c r="D739" s="75">
        <v>7.3499999999526002</v>
      </c>
      <c r="E739" s="75">
        <v>61</v>
      </c>
      <c r="F739" s="76">
        <v>5</v>
      </c>
      <c r="H739" s="80"/>
      <c r="K739" s="80">
        <v>1.3240000000000001</v>
      </c>
      <c r="L739" s="80">
        <f t="shared" si="2"/>
        <v>1.8740000000000001</v>
      </c>
      <c r="M739" s="81">
        <v>1.75</v>
      </c>
      <c r="P739" s="75">
        <v>72.369999999985893</v>
      </c>
      <c r="Q739" s="81">
        <v>5</v>
      </c>
    </row>
    <row r="740" spans="1:17" x14ac:dyDescent="0.3">
      <c r="A740" s="75">
        <v>72.379999999985898</v>
      </c>
      <c r="B740" s="81">
        <v>5</v>
      </c>
      <c r="D740" s="75">
        <v>7.3599999999526098</v>
      </c>
      <c r="E740" s="75">
        <v>61</v>
      </c>
      <c r="F740" s="76">
        <v>5</v>
      </c>
      <c r="H740" s="80"/>
      <c r="K740" s="80">
        <v>1.325</v>
      </c>
      <c r="L740" s="80">
        <f t="shared" si="2"/>
        <v>1.875</v>
      </c>
      <c r="M740" s="81">
        <v>1.75</v>
      </c>
      <c r="P740" s="75">
        <v>72.379999999985898</v>
      </c>
      <c r="Q740" s="81">
        <v>5</v>
      </c>
    </row>
    <row r="741" spans="1:17" x14ac:dyDescent="0.3">
      <c r="A741" s="75">
        <v>72.389999999985903</v>
      </c>
      <c r="B741" s="81">
        <v>5</v>
      </c>
      <c r="D741" s="75">
        <v>7.3699999999525998</v>
      </c>
      <c r="E741" s="75">
        <v>61</v>
      </c>
      <c r="F741" s="76">
        <v>5</v>
      </c>
      <c r="H741" s="80"/>
      <c r="K741" s="80">
        <v>1.3260000000000001</v>
      </c>
      <c r="L741" s="80">
        <f t="shared" si="2"/>
        <v>1.8760000000000001</v>
      </c>
      <c r="M741" s="81">
        <v>2</v>
      </c>
      <c r="P741" s="75">
        <v>72.389999999985903</v>
      </c>
      <c r="Q741" s="81">
        <v>5</v>
      </c>
    </row>
    <row r="742" spans="1:17" x14ac:dyDescent="0.3">
      <c r="A742" s="75">
        <v>72.399999999985894</v>
      </c>
      <c r="B742" s="81">
        <v>5</v>
      </c>
      <c r="D742" s="75">
        <v>7.3799999999525996</v>
      </c>
      <c r="E742" s="75">
        <v>61</v>
      </c>
      <c r="F742" s="76">
        <v>5</v>
      </c>
      <c r="H742" s="80"/>
      <c r="K742" s="80">
        <v>1.327</v>
      </c>
      <c r="L742" s="80">
        <f t="shared" si="2"/>
        <v>1.877</v>
      </c>
      <c r="M742" s="81">
        <v>2</v>
      </c>
      <c r="P742" s="75">
        <v>72.399999999985894</v>
      </c>
      <c r="Q742" s="81">
        <v>5</v>
      </c>
    </row>
    <row r="743" spans="1:17" x14ac:dyDescent="0.3">
      <c r="A743" s="75">
        <v>72.409999999985899</v>
      </c>
      <c r="B743" s="81">
        <v>5</v>
      </c>
      <c r="D743" s="75">
        <v>7.3899999999525896</v>
      </c>
      <c r="E743" s="75">
        <v>61</v>
      </c>
      <c r="F743" s="76">
        <v>5</v>
      </c>
      <c r="H743" s="80"/>
      <c r="K743" s="80">
        <v>1.3280000000000001</v>
      </c>
      <c r="L743" s="80">
        <f t="shared" si="2"/>
        <v>1.8780000000000001</v>
      </c>
      <c r="M743" s="81">
        <v>2</v>
      </c>
      <c r="P743" s="75">
        <v>72.409999999985899</v>
      </c>
      <c r="Q743" s="81">
        <v>5</v>
      </c>
    </row>
    <row r="744" spans="1:17" x14ac:dyDescent="0.3">
      <c r="A744" s="75">
        <v>72.419999999985905</v>
      </c>
      <c r="B744" s="81">
        <v>5</v>
      </c>
      <c r="D744" s="75">
        <v>7.3999999999526</v>
      </c>
      <c r="E744" s="75">
        <v>61</v>
      </c>
      <c r="F744" s="76">
        <v>5</v>
      </c>
      <c r="H744" s="80"/>
      <c r="K744" s="80">
        <v>1.329</v>
      </c>
      <c r="L744" s="80">
        <f t="shared" si="2"/>
        <v>1.879</v>
      </c>
      <c r="M744" s="81">
        <v>2</v>
      </c>
      <c r="P744" s="75">
        <v>72.419999999985905</v>
      </c>
      <c r="Q744" s="81">
        <v>5</v>
      </c>
    </row>
    <row r="745" spans="1:17" x14ac:dyDescent="0.3">
      <c r="A745" s="75">
        <v>72.429999999985895</v>
      </c>
      <c r="B745" s="81">
        <v>5</v>
      </c>
      <c r="D745" s="75">
        <v>7.4099999999525998</v>
      </c>
      <c r="E745" s="75">
        <v>61</v>
      </c>
      <c r="F745" s="76">
        <v>5</v>
      </c>
      <c r="H745" s="80"/>
      <c r="K745" s="80">
        <v>1.33</v>
      </c>
      <c r="L745" s="80">
        <f t="shared" si="2"/>
        <v>1.8800000000000001</v>
      </c>
      <c r="M745" s="81">
        <v>2</v>
      </c>
      <c r="P745" s="75">
        <v>72.429999999985895</v>
      </c>
      <c r="Q745" s="81">
        <v>5</v>
      </c>
    </row>
    <row r="746" spans="1:17" x14ac:dyDescent="0.3">
      <c r="A746" s="75">
        <v>72.439999999985901</v>
      </c>
      <c r="B746" s="81">
        <v>5</v>
      </c>
      <c r="D746" s="75">
        <v>7.4199999999525899</v>
      </c>
      <c r="E746" s="75">
        <v>61</v>
      </c>
      <c r="F746" s="76">
        <v>5</v>
      </c>
      <c r="H746" s="80"/>
      <c r="K746" s="80">
        <v>1.331</v>
      </c>
      <c r="L746" s="80">
        <f t="shared" si="2"/>
        <v>1.881</v>
      </c>
      <c r="M746" s="81">
        <v>2</v>
      </c>
      <c r="P746" s="75">
        <v>72.439999999985901</v>
      </c>
      <c r="Q746" s="81">
        <v>5</v>
      </c>
    </row>
    <row r="747" spans="1:17" x14ac:dyDescent="0.3">
      <c r="A747" s="75">
        <v>72.449999999985906</v>
      </c>
      <c r="B747" s="81">
        <v>5</v>
      </c>
      <c r="D747" s="75">
        <v>7.4299999999526003</v>
      </c>
      <c r="E747" s="75">
        <v>61</v>
      </c>
      <c r="F747" s="76">
        <v>5</v>
      </c>
      <c r="H747" s="80"/>
      <c r="K747" s="80">
        <v>1.3320000000000001</v>
      </c>
      <c r="L747" s="80">
        <f t="shared" si="2"/>
        <v>1.8820000000000001</v>
      </c>
      <c r="M747" s="81">
        <v>2</v>
      </c>
      <c r="P747" s="75">
        <v>72.449999999985906</v>
      </c>
      <c r="Q747" s="81">
        <v>5</v>
      </c>
    </row>
    <row r="748" spans="1:17" x14ac:dyDescent="0.3">
      <c r="A748" s="75">
        <v>72.459999999985897</v>
      </c>
      <c r="B748" s="81">
        <v>5</v>
      </c>
      <c r="D748" s="75">
        <v>7.4399999999526001</v>
      </c>
      <c r="E748" s="75">
        <v>61</v>
      </c>
      <c r="F748" s="76">
        <v>5</v>
      </c>
      <c r="H748" s="80"/>
      <c r="K748" s="80">
        <v>1.333</v>
      </c>
      <c r="L748" s="80">
        <f t="shared" si="2"/>
        <v>1.883</v>
      </c>
      <c r="M748" s="81">
        <v>2</v>
      </c>
      <c r="P748" s="75">
        <v>72.459999999985897</v>
      </c>
      <c r="Q748" s="81">
        <v>5</v>
      </c>
    </row>
    <row r="749" spans="1:17" x14ac:dyDescent="0.3">
      <c r="A749" s="75">
        <v>72.469999999985902</v>
      </c>
      <c r="B749" s="81">
        <v>5</v>
      </c>
      <c r="D749" s="75">
        <v>7.4499999999526896</v>
      </c>
      <c r="E749" s="75">
        <v>61</v>
      </c>
      <c r="F749" s="76">
        <v>5</v>
      </c>
      <c r="H749" s="80"/>
      <c r="K749" s="80">
        <v>1.3340000000000001</v>
      </c>
      <c r="L749" s="80">
        <f t="shared" si="2"/>
        <v>1.8840000000000001</v>
      </c>
      <c r="M749" s="81">
        <v>2</v>
      </c>
      <c r="P749" s="75">
        <v>72.469999999985902</v>
      </c>
      <c r="Q749" s="81">
        <v>5</v>
      </c>
    </row>
    <row r="750" spans="1:17" x14ac:dyDescent="0.3">
      <c r="A750" s="75">
        <v>72.479999999985907</v>
      </c>
      <c r="B750" s="81">
        <v>5</v>
      </c>
      <c r="D750" s="75">
        <v>7.4599999999527</v>
      </c>
      <c r="E750" s="75">
        <v>61</v>
      </c>
      <c r="F750" s="76">
        <v>5</v>
      </c>
      <c r="H750" s="80"/>
      <c r="K750" s="80">
        <v>1.335</v>
      </c>
      <c r="L750" s="80">
        <f t="shared" si="2"/>
        <v>1.885</v>
      </c>
      <c r="M750" s="81">
        <v>2</v>
      </c>
      <c r="P750" s="75">
        <v>72.479999999985907</v>
      </c>
      <c r="Q750" s="81">
        <v>5</v>
      </c>
    </row>
    <row r="751" spans="1:17" x14ac:dyDescent="0.3">
      <c r="A751" s="75">
        <v>72.489999999985898</v>
      </c>
      <c r="B751" s="81">
        <v>5</v>
      </c>
      <c r="D751" s="75">
        <v>7.4699999999527096</v>
      </c>
      <c r="E751" s="75">
        <v>61</v>
      </c>
      <c r="F751" s="76">
        <v>5</v>
      </c>
      <c r="H751" s="80"/>
      <c r="K751" s="80">
        <v>1.3360000000000001</v>
      </c>
      <c r="L751" s="80">
        <f t="shared" si="2"/>
        <v>1.8860000000000001</v>
      </c>
      <c r="M751" s="81">
        <v>2</v>
      </c>
      <c r="P751" s="75">
        <v>72.489999999985898</v>
      </c>
      <c r="Q751" s="81">
        <v>5</v>
      </c>
    </row>
    <row r="752" spans="1:17" x14ac:dyDescent="0.3">
      <c r="A752" s="75">
        <v>72.499999999985903</v>
      </c>
      <c r="B752" s="81">
        <v>5</v>
      </c>
      <c r="D752" s="75">
        <v>7.4799999999526996</v>
      </c>
      <c r="E752" s="75">
        <v>61</v>
      </c>
      <c r="F752" s="76">
        <v>5</v>
      </c>
      <c r="H752" s="80"/>
      <c r="K752" s="80">
        <v>1.337</v>
      </c>
      <c r="L752" s="80">
        <f t="shared" si="2"/>
        <v>1.887</v>
      </c>
      <c r="M752" s="81">
        <v>2</v>
      </c>
      <c r="P752" s="75">
        <v>72.499999999985903</v>
      </c>
      <c r="Q752" s="81">
        <v>5</v>
      </c>
    </row>
    <row r="753" spans="1:17" x14ac:dyDescent="0.3">
      <c r="A753" s="75">
        <v>72.509999999985894</v>
      </c>
      <c r="B753" s="81">
        <v>5</v>
      </c>
      <c r="D753" s="75">
        <v>7.4899999999527003</v>
      </c>
      <c r="E753" s="75">
        <v>61</v>
      </c>
      <c r="F753" s="76">
        <v>5</v>
      </c>
      <c r="H753" s="80"/>
      <c r="K753" s="80">
        <v>1.3380000000000001</v>
      </c>
      <c r="L753" s="80">
        <f t="shared" si="2"/>
        <v>1.8880000000000001</v>
      </c>
      <c r="M753" s="81">
        <v>2</v>
      </c>
      <c r="P753" s="75">
        <v>72.509999999985894</v>
      </c>
      <c r="Q753" s="81">
        <v>5</v>
      </c>
    </row>
    <row r="754" spans="1:17" x14ac:dyDescent="0.3">
      <c r="A754" s="75">
        <v>72.519999999985899</v>
      </c>
      <c r="B754" s="81">
        <v>5</v>
      </c>
      <c r="D754" s="75">
        <v>7.4999999999527098</v>
      </c>
      <c r="E754" s="75">
        <v>61</v>
      </c>
      <c r="F754" s="76">
        <v>5</v>
      </c>
      <c r="H754" s="80"/>
      <c r="K754" s="80">
        <v>1.339</v>
      </c>
      <c r="L754" s="80">
        <f t="shared" si="2"/>
        <v>1.889</v>
      </c>
      <c r="M754" s="81">
        <v>2</v>
      </c>
      <c r="P754" s="75">
        <v>72.519999999985899</v>
      </c>
      <c r="Q754" s="81">
        <v>5</v>
      </c>
    </row>
    <row r="755" spans="1:17" x14ac:dyDescent="0.3">
      <c r="A755" s="75">
        <v>72.529999999985904</v>
      </c>
      <c r="B755" s="81">
        <v>5</v>
      </c>
      <c r="D755" s="75">
        <v>7.5099999999526998</v>
      </c>
      <c r="E755" s="75">
        <v>61</v>
      </c>
      <c r="F755" s="76">
        <v>5</v>
      </c>
      <c r="H755" s="80"/>
      <c r="K755" s="80">
        <v>1.341</v>
      </c>
      <c r="L755" s="80">
        <f t="shared" si="2"/>
        <v>1.891</v>
      </c>
      <c r="M755" s="81">
        <v>2</v>
      </c>
      <c r="P755" s="75">
        <v>72.529999999985904</v>
      </c>
      <c r="Q755" s="81">
        <v>5</v>
      </c>
    </row>
    <row r="756" spans="1:17" x14ac:dyDescent="0.3">
      <c r="A756" s="75">
        <v>72.539999999985994</v>
      </c>
      <c r="B756" s="81">
        <v>5</v>
      </c>
      <c r="D756" s="75">
        <v>7.5199999999526996</v>
      </c>
      <c r="E756" s="75">
        <v>61</v>
      </c>
      <c r="F756" s="76">
        <v>5</v>
      </c>
      <c r="H756" s="80"/>
      <c r="K756" s="80">
        <v>1.3420000000000001</v>
      </c>
      <c r="L756" s="80">
        <f t="shared" si="2"/>
        <v>1.8920000000000001</v>
      </c>
      <c r="M756" s="81">
        <v>2</v>
      </c>
      <c r="P756" s="75">
        <v>72.539999999985994</v>
      </c>
      <c r="Q756" s="81">
        <v>5</v>
      </c>
    </row>
    <row r="757" spans="1:17" x14ac:dyDescent="0.3">
      <c r="A757" s="75">
        <v>72.549999999985999</v>
      </c>
      <c r="B757" s="81">
        <v>5</v>
      </c>
      <c r="D757" s="75">
        <v>7.5299999999526896</v>
      </c>
      <c r="E757" s="75">
        <v>61</v>
      </c>
      <c r="F757" s="76">
        <v>5</v>
      </c>
      <c r="H757" s="80"/>
      <c r="K757" s="80">
        <v>1.343</v>
      </c>
      <c r="L757" s="80">
        <f t="shared" si="2"/>
        <v>1.893</v>
      </c>
      <c r="M757" s="81">
        <v>2</v>
      </c>
      <c r="P757" s="75">
        <v>72.549999999985999</v>
      </c>
      <c r="Q757" s="81">
        <v>5</v>
      </c>
    </row>
    <row r="758" spans="1:17" x14ac:dyDescent="0.3">
      <c r="A758" s="75">
        <v>72.559999999986005</v>
      </c>
      <c r="B758" s="81">
        <v>5</v>
      </c>
      <c r="D758" s="75">
        <v>7.5399999999527001</v>
      </c>
      <c r="E758" s="75">
        <v>61</v>
      </c>
      <c r="F758" s="76">
        <v>5</v>
      </c>
      <c r="H758" s="80"/>
      <c r="K758" s="80">
        <v>1.3440000000000001</v>
      </c>
      <c r="L758" s="80">
        <f t="shared" si="2"/>
        <v>1.8940000000000001</v>
      </c>
      <c r="M758" s="81">
        <v>2</v>
      </c>
      <c r="P758" s="75">
        <v>72.559999999986005</v>
      </c>
      <c r="Q758" s="81">
        <v>5</v>
      </c>
    </row>
    <row r="759" spans="1:17" x14ac:dyDescent="0.3">
      <c r="A759" s="75">
        <v>72.569999999985995</v>
      </c>
      <c r="B759" s="81">
        <v>5</v>
      </c>
      <c r="D759" s="75">
        <v>7.5499999999526999</v>
      </c>
      <c r="E759" s="75">
        <v>61</v>
      </c>
      <c r="F759" s="76">
        <v>5</v>
      </c>
      <c r="H759" s="80"/>
      <c r="K759" s="80">
        <v>1.345</v>
      </c>
      <c r="L759" s="80">
        <f t="shared" ref="L759:L822" si="3">K759+0.55</f>
        <v>1.895</v>
      </c>
      <c r="M759" s="81">
        <v>2</v>
      </c>
      <c r="P759" s="75">
        <v>72.569999999985995</v>
      </c>
      <c r="Q759" s="81">
        <v>5</v>
      </c>
    </row>
    <row r="760" spans="1:17" x14ac:dyDescent="0.3">
      <c r="A760" s="75">
        <v>72.579999999986001</v>
      </c>
      <c r="B760" s="81">
        <v>5</v>
      </c>
      <c r="D760" s="75">
        <v>7.5599999999526899</v>
      </c>
      <c r="E760" s="75">
        <v>61</v>
      </c>
      <c r="F760" s="76">
        <v>5</v>
      </c>
      <c r="H760" s="80"/>
      <c r="K760" s="80">
        <v>1.3460000000000001</v>
      </c>
      <c r="L760" s="80">
        <f t="shared" si="3"/>
        <v>1.8960000000000001</v>
      </c>
      <c r="M760" s="81">
        <v>2</v>
      </c>
      <c r="P760" s="75">
        <v>72.579999999986001</v>
      </c>
      <c r="Q760" s="81">
        <v>5</v>
      </c>
    </row>
    <row r="761" spans="1:17" x14ac:dyDescent="0.3">
      <c r="A761" s="75">
        <v>72.589999999986006</v>
      </c>
      <c r="B761" s="81">
        <v>5</v>
      </c>
      <c r="D761" s="75">
        <v>7.5699999999527003</v>
      </c>
      <c r="E761" s="75">
        <v>61</v>
      </c>
      <c r="F761" s="76">
        <v>5</v>
      </c>
      <c r="H761" s="80"/>
      <c r="K761" s="80">
        <v>1.347</v>
      </c>
      <c r="L761" s="80">
        <f t="shared" si="3"/>
        <v>1.897</v>
      </c>
      <c r="M761" s="81">
        <v>2</v>
      </c>
      <c r="P761" s="75">
        <v>72.589999999986006</v>
      </c>
      <c r="Q761" s="81">
        <v>5</v>
      </c>
    </row>
    <row r="762" spans="1:17" x14ac:dyDescent="0.3">
      <c r="A762" s="75">
        <v>72.599999999985997</v>
      </c>
      <c r="B762" s="81">
        <v>5</v>
      </c>
      <c r="D762" s="75">
        <v>7.5799999999527001</v>
      </c>
      <c r="E762" s="75">
        <v>61</v>
      </c>
      <c r="F762" s="76">
        <v>5</v>
      </c>
      <c r="H762" s="80"/>
      <c r="K762" s="80">
        <v>1.3480000000000001</v>
      </c>
      <c r="L762" s="80">
        <f t="shared" si="3"/>
        <v>1.8980000000000001</v>
      </c>
      <c r="M762" s="81">
        <v>2</v>
      </c>
      <c r="P762" s="75">
        <v>72.599999999985997</v>
      </c>
      <c r="Q762" s="81">
        <v>5</v>
      </c>
    </row>
    <row r="763" spans="1:17" x14ac:dyDescent="0.3">
      <c r="A763" s="75">
        <v>72.609999999986002</v>
      </c>
      <c r="B763" s="81">
        <v>5</v>
      </c>
      <c r="D763" s="75">
        <v>7.5899999999526999</v>
      </c>
      <c r="E763" s="75">
        <v>61</v>
      </c>
      <c r="F763" s="76">
        <v>5</v>
      </c>
      <c r="H763" s="80"/>
      <c r="K763" s="80">
        <v>1.349</v>
      </c>
      <c r="L763" s="80">
        <f t="shared" si="3"/>
        <v>1.899</v>
      </c>
      <c r="M763" s="81">
        <v>2</v>
      </c>
      <c r="P763" s="75">
        <v>72.609999999986002</v>
      </c>
      <c r="Q763" s="81">
        <v>5</v>
      </c>
    </row>
    <row r="764" spans="1:17" x14ac:dyDescent="0.3">
      <c r="A764" s="75">
        <v>72.619999999986007</v>
      </c>
      <c r="B764" s="81">
        <v>5</v>
      </c>
      <c r="D764" s="75">
        <v>7.5999999999526997</v>
      </c>
      <c r="E764" s="75">
        <v>61</v>
      </c>
      <c r="F764" s="76">
        <v>5</v>
      </c>
      <c r="H764" s="80"/>
      <c r="K764" s="80">
        <v>1.35</v>
      </c>
      <c r="L764" s="80">
        <f t="shared" si="3"/>
        <v>1.9000000000000001</v>
      </c>
      <c r="M764" s="81">
        <v>2</v>
      </c>
      <c r="P764" s="75">
        <v>72.619999999986007</v>
      </c>
      <c r="Q764" s="81">
        <v>5</v>
      </c>
    </row>
    <row r="765" spans="1:17" x14ac:dyDescent="0.3">
      <c r="A765" s="75">
        <v>72.629999999985998</v>
      </c>
      <c r="B765" s="81">
        <v>5</v>
      </c>
      <c r="D765" s="75">
        <v>7.6099999999527101</v>
      </c>
      <c r="E765" s="75">
        <v>61</v>
      </c>
      <c r="F765" s="76">
        <v>5</v>
      </c>
      <c r="H765" s="80"/>
      <c r="K765" s="80">
        <v>1.351</v>
      </c>
      <c r="L765" s="80">
        <f t="shared" si="3"/>
        <v>1.901</v>
      </c>
      <c r="M765" s="81">
        <v>2</v>
      </c>
      <c r="P765" s="75">
        <v>72.629999999985998</v>
      </c>
      <c r="Q765" s="81">
        <v>5</v>
      </c>
    </row>
    <row r="766" spans="1:17" x14ac:dyDescent="0.3">
      <c r="A766" s="75">
        <v>72.639999999986003</v>
      </c>
      <c r="B766" s="81">
        <v>5</v>
      </c>
      <c r="D766" s="75">
        <v>7.6199999999527002</v>
      </c>
      <c r="E766" s="75">
        <v>61</v>
      </c>
      <c r="F766" s="76">
        <v>5</v>
      </c>
      <c r="H766" s="80"/>
      <c r="K766" s="80">
        <v>1.3520000000000001</v>
      </c>
      <c r="L766" s="80">
        <f t="shared" si="3"/>
        <v>1.9020000000000001</v>
      </c>
      <c r="M766" s="81">
        <v>2</v>
      </c>
      <c r="P766" s="75">
        <v>72.639999999986003</v>
      </c>
      <c r="Q766" s="81">
        <v>5</v>
      </c>
    </row>
    <row r="767" spans="1:17" x14ac:dyDescent="0.3">
      <c r="A767" s="75">
        <v>72.649999999985994</v>
      </c>
      <c r="B767" s="81">
        <v>5</v>
      </c>
      <c r="D767" s="75">
        <v>7.6299999999527</v>
      </c>
      <c r="E767" s="75">
        <v>61</v>
      </c>
      <c r="F767" s="76">
        <v>5</v>
      </c>
      <c r="H767" s="80"/>
      <c r="K767" s="80">
        <v>1.353</v>
      </c>
      <c r="L767" s="80">
        <f t="shared" si="3"/>
        <v>1.903</v>
      </c>
      <c r="M767" s="81">
        <v>2</v>
      </c>
      <c r="P767" s="75">
        <v>72.649999999985994</v>
      </c>
      <c r="Q767" s="81">
        <v>5</v>
      </c>
    </row>
    <row r="768" spans="1:17" x14ac:dyDescent="0.3">
      <c r="A768" s="75">
        <v>72.659999999985999</v>
      </c>
      <c r="B768" s="81">
        <v>5</v>
      </c>
      <c r="D768" s="75">
        <v>7.6399999999527104</v>
      </c>
      <c r="E768" s="75">
        <v>61</v>
      </c>
      <c r="F768" s="76">
        <v>5</v>
      </c>
      <c r="H768" s="80"/>
      <c r="K768" s="80">
        <v>1.3540000000000001</v>
      </c>
      <c r="L768" s="80">
        <f t="shared" si="3"/>
        <v>1.9040000000000001</v>
      </c>
      <c r="M768" s="81">
        <v>2</v>
      </c>
      <c r="P768" s="75">
        <v>72.659999999985999</v>
      </c>
      <c r="Q768" s="81">
        <v>5</v>
      </c>
    </row>
    <row r="769" spans="1:17" x14ac:dyDescent="0.3">
      <c r="A769" s="75">
        <v>72.669999999986004</v>
      </c>
      <c r="B769" s="81">
        <v>5</v>
      </c>
      <c r="D769" s="75">
        <v>7.6499999999527999</v>
      </c>
      <c r="E769" s="75">
        <v>61</v>
      </c>
      <c r="F769" s="76">
        <v>5</v>
      </c>
      <c r="H769" s="80"/>
      <c r="K769" s="80">
        <v>1.355</v>
      </c>
      <c r="L769" s="80">
        <f t="shared" si="3"/>
        <v>1.905</v>
      </c>
      <c r="M769" s="81">
        <v>2</v>
      </c>
      <c r="P769" s="75">
        <v>72.669999999986004</v>
      </c>
      <c r="Q769" s="81">
        <v>5</v>
      </c>
    </row>
    <row r="770" spans="1:17" x14ac:dyDescent="0.3">
      <c r="A770" s="75">
        <v>72.679999999985995</v>
      </c>
      <c r="B770" s="81">
        <v>5</v>
      </c>
      <c r="D770" s="75">
        <v>7.6599999999527997</v>
      </c>
      <c r="E770" s="75">
        <v>61</v>
      </c>
      <c r="F770" s="76">
        <v>5</v>
      </c>
      <c r="H770" s="80"/>
      <c r="K770" s="80">
        <v>1.3560000000000001</v>
      </c>
      <c r="L770" s="80">
        <f t="shared" si="3"/>
        <v>1.9060000000000001</v>
      </c>
      <c r="M770" s="81">
        <v>2</v>
      </c>
      <c r="P770" s="75">
        <v>72.679999999985995</v>
      </c>
      <c r="Q770" s="81">
        <v>5</v>
      </c>
    </row>
    <row r="771" spans="1:17" x14ac:dyDescent="0.3">
      <c r="A771" s="75">
        <v>72.689999999986</v>
      </c>
      <c r="B771" s="81">
        <v>5</v>
      </c>
      <c r="D771" s="75">
        <v>7.6699999999527897</v>
      </c>
      <c r="E771" s="75">
        <v>61</v>
      </c>
      <c r="F771" s="76">
        <v>5</v>
      </c>
      <c r="H771" s="80"/>
      <c r="K771" s="80">
        <v>1.357</v>
      </c>
      <c r="L771" s="80">
        <f t="shared" si="3"/>
        <v>1.907</v>
      </c>
      <c r="M771" s="81">
        <v>2</v>
      </c>
      <c r="P771" s="75">
        <v>72.689999999986</v>
      </c>
      <c r="Q771" s="81">
        <v>5</v>
      </c>
    </row>
    <row r="772" spans="1:17" x14ac:dyDescent="0.3">
      <c r="A772" s="75">
        <v>72.699999999986005</v>
      </c>
      <c r="B772" s="81">
        <v>5</v>
      </c>
      <c r="D772" s="75">
        <v>7.6799999999528001</v>
      </c>
      <c r="E772" s="75">
        <v>61</v>
      </c>
      <c r="F772" s="76">
        <v>5</v>
      </c>
      <c r="H772" s="80"/>
      <c r="K772" s="80">
        <v>1.3580000000000001</v>
      </c>
      <c r="L772" s="80">
        <f t="shared" si="3"/>
        <v>1.9080000000000001</v>
      </c>
      <c r="M772" s="81">
        <v>2</v>
      </c>
      <c r="P772" s="75">
        <v>72.699999999986005</v>
      </c>
      <c r="Q772" s="81">
        <v>5</v>
      </c>
    </row>
    <row r="773" spans="1:17" x14ac:dyDescent="0.3">
      <c r="A773" s="75">
        <v>72.709999999985996</v>
      </c>
      <c r="B773" s="81">
        <v>5</v>
      </c>
      <c r="D773" s="75">
        <v>7.6899999999527999</v>
      </c>
      <c r="E773" s="75">
        <v>61</v>
      </c>
      <c r="F773" s="76">
        <v>5</v>
      </c>
      <c r="H773" s="80"/>
      <c r="K773" s="80">
        <v>1.359</v>
      </c>
      <c r="L773" s="80">
        <f t="shared" si="3"/>
        <v>1.909</v>
      </c>
      <c r="M773" s="81">
        <v>2</v>
      </c>
      <c r="P773" s="75">
        <v>72.709999999985996</v>
      </c>
      <c r="Q773" s="81">
        <v>5</v>
      </c>
    </row>
    <row r="774" spans="1:17" x14ac:dyDescent="0.3">
      <c r="A774" s="75">
        <v>72.719999999986001</v>
      </c>
      <c r="B774" s="81">
        <v>5</v>
      </c>
      <c r="D774" s="75">
        <v>7.6999999999527899</v>
      </c>
      <c r="E774" s="75">
        <v>61</v>
      </c>
      <c r="F774" s="76">
        <v>5</v>
      </c>
      <c r="H774" s="80"/>
      <c r="K774" s="80">
        <v>1.36</v>
      </c>
      <c r="L774" s="80">
        <f t="shared" si="3"/>
        <v>1.9100000000000001</v>
      </c>
      <c r="M774" s="81">
        <v>2</v>
      </c>
      <c r="P774" s="75">
        <v>72.719999999986001</v>
      </c>
      <c r="Q774" s="81">
        <v>5</v>
      </c>
    </row>
    <row r="775" spans="1:17" x14ac:dyDescent="0.3">
      <c r="A775" s="75">
        <v>72.729999999986006</v>
      </c>
      <c r="B775" s="81">
        <v>5</v>
      </c>
      <c r="D775" s="75">
        <v>7.7099999999528004</v>
      </c>
      <c r="E775" s="75">
        <v>61</v>
      </c>
      <c r="F775" s="76">
        <v>5</v>
      </c>
      <c r="H775" s="80"/>
      <c r="K775" s="80">
        <v>1.361</v>
      </c>
      <c r="L775" s="80">
        <f t="shared" si="3"/>
        <v>1.911</v>
      </c>
      <c r="M775" s="81">
        <v>2</v>
      </c>
      <c r="P775" s="75">
        <v>72.729999999986006</v>
      </c>
      <c r="Q775" s="81">
        <v>5</v>
      </c>
    </row>
    <row r="776" spans="1:17" x14ac:dyDescent="0.3">
      <c r="A776" s="75">
        <v>72.739999999986097</v>
      </c>
      <c r="B776" s="81">
        <v>5</v>
      </c>
      <c r="D776" s="75">
        <v>7.7199999999528002</v>
      </c>
      <c r="E776" s="75">
        <v>61</v>
      </c>
      <c r="F776" s="76">
        <v>5</v>
      </c>
      <c r="H776" s="80"/>
      <c r="K776" s="80">
        <v>1.3620000000000001</v>
      </c>
      <c r="L776" s="80">
        <f t="shared" si="3"/>
        <v>1.9120000000000001</v>
      </c>
      <c r="M776" s="81">
        <v>2</v>
      </c>
      <c r="P776" s="75">
        <v>72.739999999986097</v>
      </c>
      <c r="Q776" s="81">
        <v>5</v>
      </c>
    </row>
    <row r="777" spans="1:17" x14ac:dyDescent="0.3">
      <c r="A777" s="75">
        <v>72.749999999986102</v>
      </c>
      <c r="B777" s="81">
        <v>5</v>
      </c>
      <c r="D777" s="75">
        <v>7.7299999999528</v>
      </c>
      <c r="E777" s="75">
        <v>61</v>
      </c>
      <c r="F777" s="76">
        <v>5</v>
      </c>
      <c r="H777" s="80"/>
      <c r="K777" s="80">
        <v>1.363</v>
      </c>
      <c r="L777" s="80">
        <f t="shared" si="3"/>
        <v>1.913</v>
      </c>
      <c r="M777" s="81">
        <v>2</v>
      </c>
      <c r="P777" s="75">
        <v>72.749999999986102</v>
      </c>
      <c r="Q777" s="81">
        <v>5</v>
      </c>
    </row>
    <row r="778" spans="1:17" x14ac:dyDescent="0.3">
      <c r="A778" s="75">
        <v>72.759999999986107</v>
      </c>
      <c r="B778" s="81">
        <v>5</v>
      </c>
      <c r="D778" s="75">
        <v>7.7399999999527997</v>
      </c>
      <c r="E778" s="75">
        <v>61</v>
      </c>
      <c r="F778" s="76">
        <v>5</v>
      </c>
      <c r="H778" s="80"/>
      <c r="K778" s="80">
        <v>1.3640000000000001</v>
      </c>
      <c r="L778" s="80">
        <f t="shared" si="3"/>
        <v>1.9140000000000001</v>
      </c>
      <c r="M778" s="81">
        <v>2</v>
      </c>
      <c r="P778" s="75">
        <v>72.759999999986107</v>
      </c>
      <c r="Q778" s="81">
        <v>5</v>
      </c>
    </row>
    <row r="779" spans="1:17" x14ac:dyDescent="0.3">
      <c r="A779" s="75">
        <v>72.769999999986098</v>
      </c>
      <c r="B779" s="81">
        <v>5</v>
      </c>
      <c r="D779" s="75">
        <v>7.7499999999528102</v>
      </c>
      <c r="E779" s="75">
        <v>61</v>
      </c>
      <c r="F779" s="76">
        <v>5</v>
      </c>
      <c r="H779" s="80"/>
      <c r="K779" s="80">
        <v>1.365</v>
      </c>
      <c r="L779" s="80">
        <f t="shared" si="3"/>
        <v>1.915</v>
      </c>
      <c r="M779" s="81">
        <v>2</v>
      </c>
      <c r="P779" s="75">
        <v>72.769999999986098</v>
      </c>
      <c r="Q779" s="81">
        <v>5</v>
      </c>
    </row>
    <row r="780" spans="1:17" x14ac:dyDescent="0.3">
      <c r="A780" s="75">
        <v>72.779999999986103</v>
      </c>
      <c r="B780" s="81">
        <v>5</v>
      </c>
      <c r="D780" s="75">
        <v>7.7599999999528002</v>
      </c>
      <c r="E780" s="75">
        <v>61</v>
      </c>
      <c r="F780" s="76">
        <v>5</v>
      </c>
      <c r="H780" s="80"/>
      <c r="K780" s="80">
        <v>1.3660000000000001</v>
      </c>
      <c r="L780" s="80">
        <f t="shared" si="3"/>
        <v>1.9160000000000001</v>
      </c>
      <c r="M780" s="81">
        <v>2</v>
      </c>
      <c r="P780" s="75">
        <v>72.779999999986103</v>
      </c>
      <c r="Q780" s="81">
        <v>5</v>
      </c>
    </row>
    <row r="781" spans="1:17" x14ac:dyDescent="0.3">
      <c r="A781" s="75">
        <v>72.789999999986094</v>
      </c>
      <c r="B781" s="81">
        <v>5</v>
      </c>
      <c r="D781" s="75">
        <v>7.7699999999528</v>
      </c>
      <c r="E781" s="75">
        <v>61</v>
      </c>
      <c r="F781" s="76">
        <v>5</v>
      </c>
      <c r="H781" s="80"/>
      <c r="K781" s="80">
        <v>1.367</v>
      </c>
      <c r="L781" s="80">
        <f t="shared" si="3"/>
        <v>1.917</v>
      </c>
      <c r="M781" s="81">
        <v>2</v>
      </c>
      <c r="P781" s="75">
        <v>72.789999999986094</v>
      </c>
      <c r="Q781" s="81">
        <v>5</v>
      </c>
    </row>
    <row r="782" spans="1:17" x14ac:dyDescent="0.3">
      <c r="A782" s="75">
        <v>72.799999999986099</v>
      </c>
      <c r="B782" s="81">
        <v>5</v>
      </c>
      <c r="D782" s="75">
        <v>7.7799999999528104</v>
      </c>
      <c r="E782" s="75">
        <v>61</v>
      </c>
      <c r="F782" s="76">
        <v>5</v>
      </c>
      <c r="H782" s="80"/>
      <c r="K782" s="80">
        <v>1.3680000000000001</v>
      </c>
      <c r="L782" s="80">
        <f t="shared" si="3"/>
        <v>1.9180000000000001</v>
      </c>
      <c r="M782" s="81">
        <v>2</v>
      </c>
      <c r="P782" s="75">
        <v>72.799999999986099</v>
      </c>
      <c r="Q782" s="81">
        <v>5</v>
      </c>
    </row>
    <row r="783" spans="1:17" x14ac:dyDescent="0.3">
      <c r="A783" s="75">
        <v>72.809999999986104</v>
      </c>
      <c r="B783" s="81">
        <v>5</v>
      </c>
      <c r="D783" s="75">
        <v>7.7899999999527996</v>
      </c>
      <c r="E783" s="75">
        <v>61</v>
      </c>
      <c r="F783" s="76">
        <v>5</v>
      </c>
      <c r="H783" s="80"/>
      <c r="K783" s="80">
        <v>1.369</v>
      </c>
      <c r="L783" s="80">
        <f t="shared" si="3"/>
        <v>1.919</v>
      </c>
      <c r="M783" s="81">
        <v>2</v>
      </c>
      <c r="P783" s="75">
        <v>72.809999999986104</v>
      </c>
      <c r="Q783" s="81">
        <v>5</v>
      </c>
    </row>
    <row r="784" spans="1:17" x14ac:dyDescent="0.3">
      <c r="A784" s="75">
        <v>72.819999999986095</v>
      </c>
      <c r="B784" s="81">
        <v>5</v>
      </c>
      <c r="D784" s="75">
        <v>7.7999999999528002</v>
      </c>
      <c r="E784" s="75">
        <v>61</v>
      </c>
      <c r="F784" s="76">
        <v>5</v>
      </c>
      <c r="H784" s="80"/>
      <c r="K784" s="80">
        <v>1.37</v>
      </c>
      <c r="L784" s="80">
        <f t="shared" si="3"/>
        <v>1.9200000000000002</v>
      </c>
      <c r="M784" s="81">
        <v>2</v>
      </c>
      <c r="P784" s="75">
        <v>72.819999999986095</v>
      </c>
      <c r="Q784" s="81">
        <v>5</v>
      </c>
    </row>
    <row r="785" spans="1:17" x14ac:dyDescent="0.3">
      <c r="A785" s="75">
        <v>72.8299999999861</v>
      </c>
      <c r="B785" s="81">
        <v>5</v>
      </c>
      <c r="D785" s="75">
        <v>7.8099999999527903</v>
      </c>
      <c r="E785" s="75">
        <v>61</v>
      </c>
      <c r="F785" s="76">
        <v>5</v>
      </c>
      <c r="H785" s="80"/>
      <c r="K785" s="80">
        <v>1.371</v>
      </c>
      <c r="L785" s="80">
        <f t="shared" si="3"/>
        <v>1.921</v>
      </c>
      <c r="M785" s="81">
        <v>2</v>
      </c>
      <c r="P785" s="75">
        <v>72.8299999999861</v>
      </c>
      <c r="Q785" s="81">
        <v>5</v>
      </c>
    </row>
    <row r="786" spans="1:17" x14ac:dyDescent="0.3">
      <c r="A786" s="75">
        <v>72.839999999986105</v>
      </c>
      <c r="B786" s="81">
        <v>5</v>
      </c>
      <c r="D786" s="75">
        <v>7.8199999999527998</v>
      </c>
      <c r="E786" s="75">
        <v>61</v>
      </c>
      <c r="F786" s="76">
        <v>5</v>
      </c>
      <c r="H786" s="80"/>
      <c r="K786" s="80">
        <v>1.3720000000000001</v>
      </c>
      <c r="L786" s="80">
        <f t="shared" si="3"/>
        <v>1.9220000000000002</v>
      </c>
      <c r="M786" s="81">
        <v>2</v>
      </c>
      <c r="P786" s="75">
        <v>72.839999999986105</v>
      </c>
      <c r="Q786" s="81">
        <v>5</v>
      </c>
    </row>
    <row r="787" spans="1:17" x14ac:dyDescent="0.3">
      <c r="A787" s="75">
        <v>72.849999999986096</v>
      </c>
      <c r="B787" s="81">
        <v>5</v>
      </c>
      <c r="D787" s="75">
        <v>7.8299999999527996</v>
      </c>
      <c r="E787" s="75">
        <v>61</v>
      </c>
      <c r="F787" s="76">
        <v>5</v>
      </c>
      <c r="H787" s="80"/>
      <c r="K787" s="80">
        <v>1.373</v>
      </c>
      <c r="L787" s="80">
        <f t="shared" si="3"/>
        <v>1.923</v>
      </c>
      <c r="M787" s="81">
        <v>2</v>
      </c>
      <c r="P787" s="75">
        <v>72.849999999986096</v>
      </c>
      <c r="Q787" s="81">
        <v>5</v>
      </c>
    </row>
    <row r="788" spans="1:17" x14ac:dyDescent="0.3">
      <c r="A788" s="75">
        <v>72.859999999986101</v>
      </c>
      <c r="B788" s="81">
        <v>5</v>
      </c>
      <c r="D788" s="75">
        <v>7.83999999995289</v>
      </c>
      <c r="E788" s="75">
        <v>61</v>
      </c>
      <c r="F788" s="76">
        <v>5</v>
      </c>
      <c r="H788" s="80"/>
      <c r="K788" s="80">
        <v>1.3740000000000001</v>
      </c>
      <c r="L788" s="80">
        <f t="shared" si="3"/>
        <v>1.9240000000000002</v>
      </c>
      <c r="M788" s="81">
        <v>2</v>
      </c>
      <c r="P788" s="75">
        <v>72.859999999986101</v>
      </c>
      <c r="Q788" s="81">
        <v>5</v>
      </c>
    </row>
    <row r="789" spans="1:17" x14ac:dyDescent="0.3">
      <c r="A789" s="75">
        <v>72.869999999986106</v>
      </c>
      <c r="B789" s="81">
        <v>5</v>
      </c>
      <c r="D789" s="75">
        <v>7.8499999999529004</v>
      </c>
      <c r="E789" s="75">
        <v>61</v>
      </c>
      <c r="F789" s="76">
        <v>5</v>
      </c>
      <c r="H789" s="80"/>
      <c r="K789" s="80">
        <v>1.375</v>
      </c>
      <c r="L789" s="80">
        <f t="shared" si="3"/>
        <v>1.925</v>
      </c>
      <c r="M789" s="81">
        <v>2</v>
      </c>
      <c r="P789" s="75">
        <v>72.869999999986106</v>
      </c>
      <c r="Q789" s="81">
        <v>5</v>
      </c>
    </row>
    <row r="790" spans="1:17" x14ac:dyDescent="0.3">
      <c r="A790" s="75">
        <v>72.879999999986097</v>
      </c>
      <c r="B790" s="81">
        <v>5</v>
      </c>
      <c r="D790" s="75">
        <v>7.8599999999529002</v>
      </c>
      <c r="E790" s="75">
        <v>61</v>
      </c>
      <c r="F790" s="76">
        <v>5</v>
      </c>
      <c r="H790" s="80"/>
      <c r="K790" s="80">
        <v>1.3759999999999999</v>
      </c>
      <c r="L790" s="80">
        <f t="shared" si="3"/>
        <v>1.9259999999999999</v>
      </c>
      <c r="M790" s="81">
        <v>2</v>
      </c>
      <c r="P790" s="75">
        <v>72.879999999986097</v>
      </c>
      <c r="Q790" s="81">
        <v>5</v>
      </c>
    </row>
    <row r="791" spans="1:17" x14ac:dyDescent="0.3">
      <c r="A791" s="75">
        <v>72.889999999986102</v>
      </c>
      <c r="B791" s="81">
        <v>5</v>
      </c>
      <c r="D791" s="75">
        <v>7.8699999999529</v>
      </c>
      <c r="E791" s="75">
        <v>61</v>
      </c>
      <c r="F791" s="76">
        <v>5</v>
      </c>
      <c r="H791" s="80"/>
      <c r="K791" s="80">
        <v>1.377</v>
      </c>
      <c r="L791" s="80">
        <f t="shared" si="3"/>
        <v>1.927</v>
      </c>
      <c r="M791" s="81">
        <v>2</v>
      </c>
      <c r="P791" s="75">
        <v>72.889999999986102</v>
      </c>
      <c r="Q791" s="81">
        <v>5</v>
      </c>
    </row>
    <row r="792" spans="1:17" x14ac:dyDescent="0.3">
      <c r="A792" s="75">
        <v>72.899999999986093</v>
      </c>
      <c r="B792" s="81">
        <v>5</v>
      </c>
      <c r="D792" s="75">
        <v>7.8799999999528998</v>
      </c>
      <c r="E792" s="75">
        <v>61</v>
      </c>
      <c r="F792" s="76">
        <v>5</v>
      </c>
      <c r="H792" s="80"/>
      <c r="K792" s="80">
        <v>1.3779999999999999</v>
      </c>
      <c r="L792" s="80">
        <f t="shared" si="3"/>
        <v>1.9279999999999999</v>
      </c>
      <c r="M792" s="81">
        <v>2</v>
      </c>
      <c r="P792" s="75">
        <v>72.899999999986093</v>
      </c>
      <c r="Q792" s="81">
        <v>5</v>
      </c>
    </row>
    <row r="793" spans="1:17" x14ac:dyDescent="0.3">
      <c r="A793" s="75">
        <v>72.909999999986098</v>
      </c>
      <c r="B793" s="81">
        <v>5</v>
      </c>
      <c r="D793" s="75">
        <v>7.8899999999529102</v>
      </c>
      <c r="E793" s="75">
        <v>61</v>
      </c>
      <c r="F793" s="76">
        <v>5</v>
      </c>
      <c r="H793" s="80"/>
      <c r="K793" s="80">
        <v>1.379</v>
      </c>
      <c r="L793" s="80">
        <f t="shared" si="3"/>
        <v>1.929</v>
      </c>
      <c r="M793" s="81">
        <v>2</v>
      </c>
      <c r="P793" s="75">
        <v>72.909999999986098</v>
      </c>
      <c r="Q793" s="81">
        <v>5</v>
      </c>
    </row>
    <row r="794" spans="1:17" x14ac:dyDescent="0.3">
      <c r="A794" s="75">
        <v>72.919999999986103</v>
      </c>
      <c r="B794" s="81">
        <v>5</v>
      </c>
      <c r="D794" s="75">
        <v>7.8999999999529003</v>
      </c>
      <c r="E794" s="75">
        <v>61</v>
      </c>
      <c r="F794" s="76">
        <v>5</v>
      </c>
      <c r="H794" s="80"/>
      <c r="K794" s="80">
        <v>1.38</v>
      </c>
      <c r="L794" s="80">
        <f t="shared" si="3"/>
        <v>1.93</v>
      </c>
      <c r="M794" s="81">
        <v>2</v>
      </c>
      <c r="P794" s="75">
        <v>72.919999999986103</v>
      </c>
      <c r="Q794" s="81">
        <v>5</v>
      </c>
    </row>
    <row r="795" spans="1:17" x14ac:dyDescent="0.3">
      <c r="A795" s="75">
        <v>72.929999999986194</v>
      </c>
      <c r="B795" s="81">
        <v>5</v>
      </c>
      <c r="D795" s="75">
        <v>7.9099999999529</v>
      </c>
      <c r="E795" s="75">
        <v>61</v>
      </c>
      <c r="F795" s="76">
        <v>5</v>
      </c>
      <c r="H795" s="80"/>
      <c r="K795" s="80">
        <v>1.381</v>
      </c>
      <c r="L795" s="80">
        <f t="shared" si="3"/>
        <v>1.931</v>
      </c>
      <c r="M795" s="81">
        <v>2</v>
      </c>
      <c r="P795" s="75">
        <v>72.929999999986194</v>
      </c>
      <c r="Q795" s="81">
        <v>5</v>
      </c>
    </row>
    <row r="796" spans="1:17" x14ac:dyDescent="0.3">
      <c r="A796" s="75">
        <v>72.939999999986199</v>
      </c>
      <c r="B796" s="81">
        <v>5</v>
      </c>
      <c r="D796" s="75">
        <v>7.9199999999529096</v>
      </c>
      <c r="E796" s="75">
        <v>61</v>
      </c>
      <c r="F796" s="76">
        <v>5</v>
      </c>
      <c r="H796" s="80"/>
      <c r="K796" s="80">
        <v>1.3819999999999999</v>
      </c>
      <c r="L796" s="80">
        <f t="shared" si="3"/>
        <v>1.9319999999999999</v>
      </c>
      <c r="M796" s="81">
        <v>2</v>
      </c>
      <c r="P796" s="75">
        <v>72.939999999986199</v>
      </c>
      <c r="Q796" s="81">
        <v>5</v>
      </c>
    </row>
    <row r="797" spans="1:17" x14ac:dyDescent="0.3">
      <c r="A797" s="75">
        <v>72.949999999986204</v>
      </c>
      <c r="B797" s="81">
        <v>5</v>
      </c>
      <c r="D797" s="75">
        <v>7.9299999999528996</v>
      </c>
      <c r="E797" s="75">
        <v>61</v>
      </c>
      <c r="F797" s="76">
        <v>5</v>
      </c>
      <c r="H797" s="80"/>
      <c r="K797" s="80">
        <v>1.383</v>
      </c>
      <c r="L797" s="80">
        <f t="shared" si="3"/>
        <v>1.9330000000000001</v>
      </c>
      <c r="M797" s="81">
        <v>2</v>
      </c>
      <c r="P797" s="75">
        <v>72.949999999986204</v>
      </c>
      <c r="Q797" s="81">
        <v>5</v>
      </c>
    </row>
    <row r="798" spans="1:17" x14ac:dyDescent="0.3">
      <c r="A798" s="75">
        <v>72.959999999986195</v>
      </c>
      <c r="B798" s="81">
        <v>5</v>
      </c>
      <c r="D798" s="75">
        <v>7.9399999999529003</v>
      </c>
      <c r="E798" s="75">
        <v>61</v>
      </c>
      <c r="F798" s="76">
        <v>5</v>
      </c>
      <c r="H798" s="80"/>
      <c r="K798" s="80">
        <v>1.3839999999999999</v>
      </c>
      <c r="L798" s="80">
        <f t="shared" si="3"/>
        <v>1.9339999999999999</v>
      </c>
      <c r="M798" s="81">
        <v>2</v>
      </c>
      <c r="P798" s="75">
        <v>72.959999999986195</v>
      </c>
      <c r="Q798" s="81">
        <v>5</v>
      </c>
    </row>
    <row r="799" spans="1:17" x14ac:dyDescent="0.3">
      <c r="A799" s="75">
        <v>72.9699999999862</v>
      </c>
      <c r="B799" s="81">
        <v>5</v>
      </c>
      <c r="D799" s="75">
        <v>7.9499999999528903</v>
      </c>
      <c r="E799" s="75">
        <v>61</v>
      </c>
      <c r="F799" s="76">
        <v>5</v>
      </c>
      <c r="H799" s="80"/>
      <c r="K799" s="80">
        <v>1.385</v>
      </c>
      <c r="L799" s="80">
        <f t="shared" si="3"/>
        <v>1.9350000000000001</v>
      </c>
      <c r="M799" s="81">
        <v>2</v>
      </c>
      <c r="P799" s="75">
        <v>72.9699999999862</v>
      </c>
      <c r="Q799" s="81">
        <v>5</v>
      </c>
    </row>
    <row r="800" spans="1:17" x14ac:dyDescent="0.3">
      <c r="A800" s="75">
        <v>72.979999999986205</v>
      </c>
      <c r="B800" s="81">
        <v>5</v>
      </c>
      <c r="D800" s="75">
        <v>7.9599999999528999</v>
      </c>
      <c r="E800" s="75">
        <v>61</v>
      </c>
      <c r="F800" s="76">
        <v>5</v>
      </c>
      <c r="H800" s="80"/>
      <c r="K800" s="80">
        <v>1.3859999999999999</v>
      </c>
      <c r="L800" s="80">
        <f t="shared" si="3"/>
        <v>1.9359999999999999</v>
      </c>
      <c r="M800" s="81">
        <v>2</v>
      </c>
      <c r="P800" s="75">
        <v>72.979999999986205</v>
      </c>
      <c r="Q800" s="81">
        <v>5</v>
      </c>
    </row>
    <row r="801" spans="1:17" x14ac:dyDescent="0.3">
      <c r="A801" s="75">
        <v>72.989999999986196</v>
      </c>
      <c r="B801" s="81">
        <v>5</v>
      </c>
      <c r="D801" s="75">
        <v>7.9699999999528996</v>
      </c>
      <c r="E801" s="75">
        <v>61</v>
      </c>
      <c r="F801" s="76">
        <v>5</v>
      </c>
      <c r="H801" s="80"/>
      <c r="K801" s="80">
        <v>1.387</v>
      </c>
      <c r="L801" s="80">
        <f t="shared" si="3"/>
        <v>1.9370000000000001</v>
      </c>
      <c r="M801" s="81">
        <v>2</v>
      </c>
      <c r="P801" s="75">
        <v>72.989999999986196</v>
      </c>
      <c r="Q801" s="81">
        <v>5</v>
      </c>
    </row>
    <row r="802" spans="1:17" x14ac:dyDescent="0.3">
      <c r="A802" s="75">
        <v>72.999999999986201</v>
      </c>
      <c r="B802" s="81">
        <v>5</v>
      </c>
      <c r="D802" s="75">
        <v>7.9799999999528897</v>
      </c>
      <c r="E802" s="75">
        <v>61</v>
      </c>
      <c r="F802" s="76">
        <v>5</v>
      </c>
      <c r="H802" s="80"/>
      <c r="K802" s="80">
        <v>1.3879999999999999</v>
      </c>
      <c r="L802" s="80">
        <f t="shared" si="3"/>
        <v>1.9379999999999999</v>
      </c>
      <c r="M802" s="81">
        <v>2</v>
      </c>
      <c r="P802" s="75">
        <v>72.999999999986201</v>
      </c>
      <c r="Q802" s="81">
        <v>5</v>
      </c>
    </row>
    <row r="803" spans="1:17" x14ac:dyDescent="0.3">
      <c r="A803" s="75">
        <v>73.009999999986206</v>
      </c>
      <c r="B803" s="81">
        <v>5</v>
      </c>
      <c r="D803" s="75">
        <v>7.9899999999529001</v>
      </c>
      <c r="E803" s="75">
        <v>61</v>
      </c>
      <c r="F803" s="76">
        <v>5</v>
      </c>
      <c r="H803" s="80"/>
      <c r="K803" s="80">
        <v>1.389</v>
      </c>
      <c r="L803" s="80">
        <f t="shared" si="3"/>
        <v>1.9390000000000001</v>
      </c>
      <c r="M803" s="81">
        <v>2</v>
      </c>
      <c r="P803" s="75">
        <v>73.009999999986206</v>
      </c>
      <c r="Q803" s="81">
        <v>5</v>
      </c>
    </row>
    <row r="804" spans="1:17" x14ac:dyDescent="0.3">
      <c r="A804" s="75">
        <v>73.019999999986197</v>
      </c>
      <c r="B804" s="81">
        <v>5</v>
      </c>
      <c r="D804" s="75">
        <v>7.9999999999529097</v>
      </c>
      <c r="E804" s="75">
        <v>62</v>
      </c>
      <c r="F804" s="76">
        <v>5</v>
      </c>
      <c r="H804" s="80"/>
      <c r="K804" s="80">
        <v>1.39</v>
      </c>
      <c r="L804" s="80">
        <f t="shared" si="3"/>
        <v>1.94</v>
      </c>
      <c r="M804" s="81">
        <v>2</v>
      </c>
      <c r="P804" s="75">
        <v>73.019999999986197</v>
      </c>
      <c r="Q804" s="81">
        <v>5</v>
      </c>
    </row>
    <row r="805" spans="1:17" x14ac:dyDescent="0.3">
      <c r="A805" s="75">
        <v>73.029999999986202</v>
      </c>
      <c r="B805" s="81">
        <v>5</v>
      </c>
      <c r="D805" s="75">
        <v>8.0099999999528997</v>
      </c>
      <c r="E805" s="75">
        <v>62</v>
      </c>
      <c r="F805" s="76">
        <v>5</v>
      </c>
      <c r="H805" s="80"/>
      <c r="K805" s="80">
        <v>1.391</v>
      </c>
      <c r="L805" s="80">
        <f t="shared" si="3"/>
        <v>1.9410000000000001</v>
      </c>
      <c r="M805" s="81">
        <v>2</v>
      </c>
      <c r="P805" s="75">
        <v>73.029999999986202</v>
      </c>
      <c r="Q805" s="81">
        <v>5</v>
      </c>
    </row>
    <row r="806" spans="1:17" x14ac:dyDescent="0.3">
      <c r="A806" s="75">
        <v>73.039999999986193</v>
      </c>
      <c r="B806" s="81">
        <v>5</v>
      </c>
      <c r="D806" s="75">
        <v>8.0199999999528995</v>
      </c>
      <c r="E806" s="75">
        <v>62</v>
      </c>
      <c r="F806" s="76">
        <v>5</v>
      </c>
      <c r="H806" s="80"/>
      <c r="K806" s="80">
        <v>1.3919999999999999</v>
      </c>
      <c r="L806" s="80">
        <f t="shared" si="3"/>
        <v>1.9419999999999999</v>
      </c>
      <c r="M806" s="81">
        <v>2</v>
      </c>
      <c r="P806" s="75">
        <v>73.039999999986193</v>
      </c>
      <c r="Q806" s="81">
        <v>5</v>
      </c>
    </row>
    <row r="807" spans="1:17" x14ac:dyDescent="0.3">
      <c r="A807" s="75">
        <v>73.049999999986198</v>
      </c>
      <c r="B807" s="81">
        <v>5</v>
      </c>
      <c r="D807" s="75">
        <v>8.0299999999529099</v>
      </c>
      <c r="E807" s="75">
        <v>62</v>
      </c>
      <c r="F807" s="76">
        <v>5</v>
      </c>
      <c r="H807" s="80"/>
      <c r="K807" s="80">
        <v>1.393</v>
      </c>
      <c r="L807" s="80">
        <f t="shared" si="3"/>
        <v>1.9430000000000001</v>
      </c>
      <c r="M807" s="81">
        <v>2</v>
      </c>
      <c r="P807" s="75">
        <v>73.049999999986198</v>
      </c>
      <c r="Q807" s="81">
        <v>5</v>
      </c>
    </row>
    <row r="808" spans="1:17" x14ac:dyDescent="0.3">
      <c r="A808" s="75">
        <v>73.059999999986204</v>
      </c>
      <c r="B808" s="81">
        <v>5</v>
      </c>
      <c r="D808" s="75">
        <v>8.0399999999530003</v>
      </c>
      <c r="E808" s="75">
        <v>62</v>
      </c>
      <c r="F808" s="76">
        <v>5</v>
      </c>
      <c r="H808" s="80"/>
      <c r="K808" s="80">
        <v>1.3939999999999999</v>
      </c>
      <c r="L808" s="80">
        <f t="shared" si="3"/>
        <v>1.944</v>
      </c>
      <c r="M808" s="81">
        <v>2</v>
      </c>
      <c r="P808" s="75">
        <v>73.059999999986204</v>
      </c>
      <c r="Q808" s="81">
        <v>5</v>
      </c>
    </row>
    <row r="809" spans="1:17" x14ac:dyDescent="0.3">
      <c r="A809" s="75">
        <v>73.069999999986194</v>
      </c>
      <c r="B809" s="81">
        <v>5</v>
      </c>
      <c r="D809" s="75">
        <v>8.0499999999530001</v>
      </c>
      <c r="E809" s="75">
        <v>62</v>
      </c>
      <c r="F809" s="76">
        <v>5</v>
      </c>
      <c r="H809" s="80"/>
      <c r="K809" s="80">
        <v>1.395</v>
      </c>
      <c r="L809" s="80">
        <f t="shared" si="3"/>
        <v>1.9450000000000001</v>
      </c>
      <c r="M809" s="81">
        <v>2</v>
      </c>
      <c r="P809" s="75">
        <v>73.069999999986194</v>
      </c>
      <c r="Q809" s="81">
        <v>5</v>
      </c>
    </row>
    <row r="810" spans="1:17" x14ac:dyDescent="0.3">
      <c r="A810" s="75">
        <v>73.0799999999862</v>
      </c>
      <c r="B810" s="81">
        <v>5</v>
      </c>
      <c r="D810" s="75">
        <v>8.0599999999530105</v>
      </c>
      <c r="E810" s="75">
        <v>62</v>
      </c>
      <c r="F810" s="76">
        <v>5</v>
      </c>
      <c r="H810" s="80"/>
      <c r="K810" s="80">
        <v>1.3959999999999999</v>
      </c>
      <c r="L810" s="80">
        <f t="shared" si="3"/>
        <v>1.946</v>
      </c>
      <c r="M810" s="81">
        <v>2</v>
      </c>
      <c r="P810" s="75">
        <v>73.0799999999862</v>
      </c>
      <c r="Q810" s="81">
        <v>5</v>
      </c>
    </row>
    <row r="811" spans="1:17" x14ac:dyDescent="0.3">
      <c r="A811" s="75">
        <v>73.089999999986205</v>
      </c>
      <c r="B811" s="81">
        <v>5</v>
      </c>
      <c r="D811" s="75">
        <v>8.0699999999529997</v>
      </c>
      <c r="E811" s="75">
        <v>62</v>
      </c>
      <c r="F811" s="76">
        <v>5</v>
      </c>
      <c r="H811" s="80"/>
      <c r="K811" s="80">
        <v>1.397</v>
      </c>
      <c r="L811" s="80">
        <f t="shared" si="3"/>
        <v>1.9470000000000001</v>
      </c>
      <c r="M811" s="81">
        <v>2</v>
      </c>
      <c r="P811" s="75">
        <v>73.089999999986205</v>
      </c>
      <c r="Q811" s="81">
        <v>5</v>
      </c>
    </row>
    <row r="812" spans="1:17" x14ac:dyDescent="0.3">
      <c r="A812" s="75">
        <v>73.099999999986196</v>
      </c>
      <c r="B812" s="81">
        <v>5</v>
      </c>
      <c r="D812" s="75">
        <v>8.0799999999529994</v>
      </c>
      <c r="E812" s="75">
        <v>62</v>
      </c>
      <c r="F812" s="76">
        <v>5</v>
      </c>
      <c r="H812" s="80"/>
      <c r="K812" s="80">
        <v>1.3979999999999999</v>
      </c>
      <c r="L812" s="80">
        <f t="shared" si="3"/>
        <v>1.948</v>
      </c>
      <c r="M812" s="81">
        <v>2</v>
      </c>
      <c r="P812" s="75">
        <v>73.099999999986196</v>
      </c>
      <c r="Q812" s="81">
        <v>5</v>
      </c>
    </row>
    <row r="813" spans="1:17" x14ac:dyDescent="0.3">
      <c r="A813" s="75">
        <v>73.109999999986201</v>
      </c>
      <c r="B813" s="81">
        <v>5</v>
      </c>
      <c r="D813" s="75">
        <v>8.0899999999529904</v>
      </c>
      <c r="E813" s="75">
        <v>62</v>
      </c>
      <c r="F813" s="76">
        <v>5</v>
      </c>
      <c r="H813" s="80"/>
      <c r="K813" s="80">
        <v>1.399</v>
      </c>
      <c r="L813" s="80">
        <f t="shared" si="3"/>
        <v>1.9490000000000001</v>
      </c>
      <c r="M813" s="81">
        <v>2</v>
      </c>
      <c r="P813" s="75">
        <v>73.109999999986201</v>
      </c>
      <c r="Q813" s="81">
        <v>5</v>
      </c>
    </row>
    <row r="814" spans="1:17" x14ac:dyDescent="0.3">
      <c r="A814" s="75">
        <v>73.119999999986206</v>
      </c>
      <c r="B814" s="81">
        <v>5</v>
      </c>
      <c r="D814" s="75">
        <v>8.0999999999530008</v>
      </c>
      <c r="E814" s="75">
        <v>62</v>
      </c>
      <c r="F814" s="76">
        <v>5</v>
      </c>
      <c r="H814" s="80"/>
      <c r="K814" s="80">
        <v>1.4</v>
      </c>
      <c r="L814" s="80">
        <f t="shared" si="3"/>
        <v>1.95</v>
      </c>
      <c r="M814" s="81">
        <v>2</v>
      </c>
      <c r="P814" s="75">
        <v>73.119999999986206</v>
      </c>
      <c r="Q814" s="81">
        <v>5</v>
      </c>
    </row>
    <row r="815" spans="1:17" x14ac:dyDescent="0.3">
      <c r="A815" s="75">
        <v>73.129999999986296</v>
      </c>
      <c r="B815" s="81">
        <v>5</v>
      </c>
      <c r="D815" s="75">
        <v>8.1099999999530006</v>
      </c>
      <c r="E815" s="75">
        <v>62</v>
      </c>
      <c r="F815" s="76">
        <v>5</v>
      </c>
      <c r="H815" s="80"/>
      <c r="K815" s="80">
        <v>1.401</v>
      </c>
      <c r="L815" s="80">
        <f t="shared" si="3"/>
        <v>1.9510000000000001</v>
      </c>
      <c r="M815" s="81">
        <v>2</v>
      </c>
      <c r="P815" s="75">
        <v>73.129999999986296</v>
      </c>
      <c r="Q815" s="81">
        <v>5</v>
      </c>
    </row>
    <row r="816" spans="1:17" x14ac:dyDescent="0.3">
      <c r="A816" s="75">
        <v>73.139999999986301</v>
      </c>
      <c r="B816" s="81">
        <v>5</v>
      </c>
      <c r="D816" s="75">
        <v>8.1199999999530004</v>
      </c>
      <c r="E816" s="75">
        <v>62</v>
      </c>
      <c r="F816" s="76">
        <v>5</v>
      </c>
      <c r="H816" s="80"/>
      <c r="K816" s="80">
        <v>1.4019999999999999</v>
      </c>
      <c r="L816" s="80">
        <f t="shared" si="3"/>
        <v>1.952</v>
      </c>
      <c r="M816" s="81">
        <v>2</v>
      </c>
      <c r="P816" s="75">
        <v>73.139999999986301</v>
      </c>
      <c r="Q816" s="81">
        <v>5</v>
      </c>
    </row>
    <row r="817" spans="1:17" x14ac:dyDescent="0.3">
      <c r="A817" s="75">
        <v>73.149999999986306</v>
      </c>
      <c r="B817" s="81">
        <v>5</v>
      </c>
      <c r="D817" s="75">
        <v>8.1299999999530002</v>
      </c>
      <c r="E817" s="75">
        <v>62</v>
      </c>
      <c r="F817" s="76">
        <v>5</v>
      </c>
      <c r="H817" s="80"/>
      <c r="K817" s="80">
        <v>1.403</v>
      </c>
      <c r="L817" s="80">
        <f t="shared" si="3"/>
        <v>1.9530000000000001</v>
      </c>
      <c r="M817" s="81">
        <v>2</v>
      </c>
      <c r="P817" s="75">
        <v>73.149999999986306</v>
      </c>
      <c r="Q817" s="81">
        <v>5</v>
      </c>
    </row>
    <row r="818" spans="1:17" x14ac:dyDescent="0.3">
      <c r="A818" s="75">
        <v>73.159999999986297</v>
      </c>
      <c r="B818" s="81">
        <v>5</v>
      </c>
      <c r="D818" s="75">
        <v>8.1399999999530106</v>
      </c>
      <c r="E818" s="75">
        <v>62</v>
      </c>
      <c r="F818" s="76">
        <v>5</v>
      </c>
      <c r="H818" s="80"/>
      <c r="K818" s="80">
        <v>1.4039999999999999</v>
      </c>
      <c r="L818" s="80">
        <f t="shared" si="3"/>
        <v>1.954</v>
      </c>
      <c r="M818" s="81">
        <v>2</v>
      </c>
      <c r="P818" s="75">
        <v>73.159999999986297</v>
      </c>
      <c r="Q818" s="81">
        <v>5</v>
      </c>
    </row>
    <row r="819" spans="1:17" x14ac:dyDescent="0.3">
      <c r="A819" s="75">
        <v>73.169999999986302</v>
      </c>
      <c r="B819" s="81">
        <v>5</v>
      </c>
      <c r="D819" s="75">
        <v>8.1499999999529997</v>
      </c>
      <c r="E819" s="75">
        <v>62</v>
      </c>
      <c r="F819" s="76">
        <v>5</v>
      </c>
      <c r="H819" s="80"/>
      <c r="K819" s="80">
        <v>1.405</v>
      </c>
      <c r="L819" s="80">
        <f t="shared" si="3"/>
        <v>1.9550000000000001</v>
      </c>
      <c r="M819" s="81">
        <v>2</v>
      </c>
      <c r="P819" s="75">
        <v>73.169999999986302</v>
      </c>
      <c r="Q819" s="81">
        <v>5</v>
      </c>
    </row>
    <row r="820" spans="1:17" x14ac:dyDescent="0.3">
      <c r="A820" s="75">
        <v>73.179999999986293</v>
      </c>
      <c r="B820" s="81">
        <v>5</v>
      </c>
      <c r="D820" s="75">
        <v>8.1599999999529995</v>
      </c>
      <c r="E820" s="75">
        <v>62</v>
      </c>
      <c r="F820" s="76">
        <v>5</v>
      </c>
      <c r="H820" s="80"/>
      <c r="K820" s="80">
        <v>1.4059999999999999</v>
      </c>
      <c r="L820" s="80">
        <f t="shared" si="3"/>
        <v>1.956</v>
      </c>
      <c r="M820" s="81">
        <v>2</v>
      </c>
      <c r="P820" s="75">
        <v>73.179999999986293</v>
      </c>
      <c r="Q820" s="81">
        <v>5</v>
      </c>
    </row>
    <row r="821" spans="1:17" x14ac:dyDescent="0.3">
      <c r="A821" s="75">
        <v>73.189999999986298</v>
      </c>
      <c r="B821" s="81">
        <v>5</v>
      </c>
      <c r="D821" s="75">
        <v>8.16999999995301</v>
      </c>
      <c r="E821" s="75">
        <v>62</v>
      </c>
      <c r="F821" s="76">
        <v>5</v>
      </c>
      <c r="H821" s="80"/>
      <c r="K821" s="80">
        <v>1.407</v>
      </c>
      <c r="L821" s="80">
        <f t="shared" si="3"/>
        <v>1.9570000000000001</v>
      </c>
      <c r="M821" s="81">
        <v>2</v>
      </c>
      <c r="P821" s="75">
        <v>73.189999999986298</v>
      </c>
      <c r="Q821" s="81">
        <v>5</v>
      </c>
    </row>
    <row r="822" spans="1:17" x14ac:dyDescent="0.3">
      <c r="A822" s="75">
        <v>73.199999999986304</v>
      </c>
      <c r="B822" s="81">
        <v>5</v>
      </c>
      <c r="D822" s="75">
        <v>8.1799999999530009</v>
      </c>
      <c r="E822" s="75">
        <v>62</v>
      </c>
      <c r="F822" s="76">
        <v>5</v>
      </c>
      <c r="H822" s="80"/>
      <c r="K822" s="80">
        <v>1.4079999999999999</v>
      </c>
      <c r="L822" s="80">
        <f t="shared" si="3"/>
        <v>1.958</v>
      </c>
      <c r="M822" s="81">
        <v>2</v>
      </c>
      <c r="P822" s="75">
        <v>73.199999999986304</v>
      </c>
      <c r="Q822" s="81">
        <v>5</v>
      </c>
    </row>
    <row r="823" spans="1:17" x14ac:dyDescent="0.3">
      <c r="A823" s="75">
        <v>73.209999999986294</v>
      </c>
      <c r="B823" s="81">
        <v>5</v>
      </c>
      <c r="D823" s="75">
        <v>8.1899999999530007</v>
      </c>
      <c r="E823" s="75">
        <v>62</v>
      </c>
      <c r="F823" s="76">
        <v>5</v>
      </c>
      <c r="H823" s="80"/>
      <c r="K823" s="80">
        <v>1.409</v>
      </c>
      <c r="L823" s="80">
        <f t="shared" ref="L823:L886" si="4">K823+0.55</f>
        <v>1.9590000000000001</v>
      </c>
      <c r="M823" s="81">
        <v>2</v>
      </c>
      <c r="P823" s="75">
        <v>73.209999999986294</v>
      </c>
      <c r="Q823" s="81">
        <v>5</v>
      </c>
    </row>
    <row r="824" spans="1:17" x14ac:dyDescent="0.3">
      <c r="A824" s="75">
        <v>73.2199999999863</v>
      </c>
      <c r="B824" s="81">
        <v>5</v>
      </c>
      <c r="D824" s="75">
        <v>8.1999999999529898</v>
      </c>
      <c r="E824" s="75">
        <v>62</v>
      </c>
      <c r="F824" s="76">
        <v>5</v>
      </c>
      <c r="H824" s="80"/>
      <c r="K824" s="80">
        <v>1.41</v>
      </c>
      <c r="L824" s="80">
        <f t="shared" si="4"/>
        <v>1.96</v>
      </c>
      <c r="M824" s="81">
        <v>2</v>
      </c>
      <c r="P824" s="75">
        <v>73.2199999999863</v>
      </c>
      <c r="Q824" s="81">
        <v>5</v>
      </c>
    </row>
    <row r="825" spans="1:17" x14ac:dyDescent="0.3">
      <c r="A825" s="75">
        <v>73.229999999986305</v>
      </c>
      <c r="B825" s="81">
        <v>5</v>
      </c>
      <c r="D825" s="75">
        <v>8.2099999999530002</v>
      </c>
      <c r="E825" s="75">
        <v>62</v>
      </c>
      <c r="F825" s="76">
        <v>5</v>
      </c>
      <c r="H825" s="80"/>
      <c r="K825" s="80">
        <v>1.411</v>
      </c>
      <c r="L825" s="80">
        <f t="shared" si="4"/>
        <v>1.9610000000000001</v>
      </c>
      <c r="M825" s="81">
        <v>2</v>
      </c>
      <c r="P825" s="75">
        <v>73.229999999986305</v>
      </c>
      <c r="Q825" s="81">
        <v>5</v>
      </c>
    </row>
    <row r="826" spans="1:17" x14ac:dyDescent="0.3">
      <c r="A826" s="75">
        <v>73.239999999986296</v>
      </c>
      <c r="B826" s="81">
        <v>5</v>
      </c>
      <c r="D826" s="75">
        <v>8.219999999953</v>
      </c>
      <c r="E826" s="75">
        <v>62</v>
      </c>
      <c r="F826" s="76">
        <v>5</v>
      </c>
      <c r="H826" s="80"/>
      <c r="K826" s="80">
        <v>1.4119999999999999</v>
      </c>
      <c r="L826" s="80">
        <f t="shared" si="4"/>
        <v>1.962</v>
      </c>
      <c r="M826" s="81">
        <v>2</v>
      </c>
      <c r="P826" s="75">
        <v>73.239999999986296</v>
      </c>
      <c r="Q826" s="81">
        <v>5</v>
      </c>
    </row>
    <row r="827" spans="1:17" x14ac:dyDescent="0.3">
      <c r="A827" s="75">
        <v>73.249999999986301</v>
      </c>
      <c r="B827" s="81">
        <v>5</v>
      </c>
      <c r="D827" s="75">
        <v>8.2299999999530904</v>
      </c>
      <c r="E827" s="75">
        <v>62</v>
      </c>
      <c r="F827" s="76">
        <v>5</v>
      </c>
      <c r="H827" s="80"/>
      <c r="K827" s="80">
        <v>1.413</v>
      </c>
      <c r="L827" s="80">
        <f t="shared" si="4"/>
        <v>1.9630000000000001</v>
      </c>
      <c r="M827" s="81">
        <v>2</v>
      </c>
      <c r="P827" s="75">
        <v>73.249999999986301</v>
      </c>
      <c r="Q827" s="81">
        <v>5</v>
      </c>
    </row>
    <row r="828" spans="1:17" x14ac:dyDescent="0.3">
      <c r="A828" s="75">
        <v>73.259999999986306</v>
      </c>
      <c r="B828" s="81">
        <v>5</v>
      </c>
      <c r="D828" s="75">
        <v>8.2399999999531008</v>
      </c>
      <c r="E828" s="75">
        <v>62</v>
      </c>
      <c r="F828" s="76">
        <v>5</v>
      </c>
      <c r="H828" s="80"/>
      <c r="K828" s="80">
        <v>1.4139999999999999</v>
      </c>
      <c r="L828" s="80">
        <f t="shared" si="4"/>
        <v>1.964</v>
      </c>
      <c r="M828" s="81">
        <v>2</v>
      </c>
      <c r="P828" s="75">
        <v>73.259999999986306</v>
      </c>
      <c r="Q828" s="81">
        <v>5</v>
      </c>
    </row>
    <row r="829" spans="1:17" x14ac:dyDescent="0.3">
      <c r="A829" s="75">
        <v>73.269999999986297</v>
      </c>
      <c r="B829" s="81">
        <v>5</v>
      </c>
      <c r="D829" s="75">
        <v>8.2499999999531006</v>
      </c>
      <c r="E829" s="75">
        <v>62</v>
      </c>
      <c r="F829" s="76">
        <v>5</v>
      </c>
      <c r="H829" s="80"/>
      <c r="K829" s="80">
        <v>1.415</v>
      </c>
      <c r="L829" s="80">
        <f t="shared" si="4"/>
        <v>1.9650000000000001</v>
      </c>
      <c r="M829" s="81">
        <v>2</v>
      </c>
      <c r="P829" s="75">
        <v>73.269999999986297</v>
      </c>
      <c r="Q829" s="81">
        <v>5</v>
      </c>
    </row>
    <row r="830" spans="1:17" x14ac:dyDescent="0.3">
      <c r="A830" s="75">
        <v>73.279999999986302</v>
      </c>
      <c r="B830" s="81">
        <v>5</v>
      </c>
      <c r="D830" s="75">
        <v>8.2599999999531004</v>
      </c>
      <c r="E830" s="75">
        <v>62</v>
      </c>
      <c r="F830" s="76">
        <v>5</v>
      </c>
      <c r="H830" s="80"/>
      <c r="K830" s="80">
        <v>1.4159999999999999</v>
      </c>
      <c r="L830" s="80">
        <f t="shared" si="4"/>
        <v>1.966</v>
      </c>
      <c r="M830" s="81">
        <v>2</v>
      </c>
      <c r="P830" s="75">
        <v>73.279999999986302</v>
      </c>
      <c r="Q830" s="81">
        <v>5</v>
      </c>
    </row>
    <row r="831" spans="1:17" x14ac:dyDescent="0.3">
      <c r="A831" s="75">
        <v>73.289999999986307</v>
      </c>
      <c r="B831" s="81">
        <v>5</v>
      </c>
      <c r="D831" s="75">
        <v>8.2699999999531002</v>
      </c>
      <c r="E831" s="75">
        <v>62</v>
      </c>
      <c r="F831" s="76">
        <v>5</v>
      </c>
      <c r="H831" s="80"/>
      <c r="K831" s="80">
        <v>1.417</v>
      </c>
      <c r="L831" s="80">
        <f t="shared" si="4"/>
        <v>1.9670000000000001</v>
      </c>
      <c r="M831" s="81">
        <v>2</v>
      </c>
      <c r="P831" s="75">
        <v>73.289999999986307</v>
      </c>
      <c r="Q831" s="81">
        <v>5</v>
      </c>
    </row>
    <row r="832" spans="1:17" x14ac:dyDescent="0.3">
      <c r="A832" s="75">
        <v>73.299999999986298</v>
      </c>
      <c r="B832" s="81">
        <v>5</v>
      </c>
      <c r="D832" s="75">
        <v>8.2799999999531106</v>
      </c>
      <c r="E832" s="75">
        <v>62</v>
      </c>
      <c r="F832" s="76">
        <v>5</v>
      </c>
      <c r="H832" s="80"/>
      <c r="K832" s="80">
        <v>1.4179999999999999</v>
      </c>
      <c r="L832" s="80">
        <f t="shared" si="4"/>
        <v>1.968</v>
      </c>
      <c r="M832" s="81">
        <v>2</v>
      </c>
      <c r="P832" s="75">
        <v>73.299999999986298</v>
      </c>
      <c r="Q832" s="81">
        <v>5</v>
      </c>
    </row>
    <row r="833" spans="1:17" x14ac:dyDescent="0.3">
      <c r="A833" s="75">
        <v>73.309999999986303</v>
      </c>
      <c r="B833" s="81">
        <v>5</v>
      </c>
      <c r="D833" s="75">
        <v>8.2899999999530998</v>
      </c>
      <c r="E833" s="75">
        <v>62</v>
      </c>
      <c r="F833" s="76">
        <v>5</v>
      </c>
      <c r="H833" s="80"/>
      <c r="K833" s="80">
        <v>1.419</v>
      </c>
      <c r="L833" s="80">
        <f t="shared" si="4"/>
        <v>1.9690000000000001</v>
      </c>
      <c r="M833" s="81">
        <v>2</v>
      </c>
      <c r="P833" s="75">
        <v>73.309999999986303</v>
      </c>
      <c r="Q833" s="81">
        <v>5</v>
      </c>
    </row>
    <row r="834" spans="1:17" x14ac:dyDescent="0.3">
      <c r="A834" s="75">
        <v>73.319999999986393</v>
      </c>
      <c r="B834" s="81">
        <v>5</v>
      </c>
      <c r="D834" s="75">
        <v>8.2999999999530996</v>
      </c>
      <c r="E834" s="75">
        <v>62</v>
      </c>
      <c r="F834" s="76">
        <v>5</v>
      </c>
      <c r="H834" s="80"/>
      <c r="K834" s="80">
        <v>1.42</v>
      </c>
      <c r="L834" s="80">
        <f t="shared" si="4"/>
        <v>1.97</v>
      </c>
      <c r="M834" s="81">
        <v>2</v>
      </c>
      <c r="P834" s="75">
        <v>73.319999999986393</v>
      </c>
      <c r="Q834" s="81">
        <v>5</v>
      </c>
    </row>
    <row r="835" spans="1:17" x14ac:dyDescent="0.3">
      <c r="A835" s="75">
        <v>73.329999999986399</v>
      </c>
      <c r="B835" s="81">
        <v>5</v>
      </c>
      <c r="D835" s="75">
        <v>8.30999999995311</v>
      </c>
      <c r="E835" s="75">
        <v>62</v>
      </c>
      <c r="F835" s="76">
        <v>5</v>
      </c>
      <c r="H835" s="80"/>
      <c r="K835" s="80">
        <v>1.421</v>
      </c>
      <c r="L835" s="80">
        <f t="shared" si="4"/>
        <v>1.9710000000000001</v>
      </c>
      <c r="M835" s="81">
        <v>2</v>
      </c>
      <c r="P835" s="75">
        <v>73.329999999986399</v>
      </c>
      <c r="Q835" s="81">
        <v>5</v>
      </c>
    </row>
    <row r="836" spans="1:17" x14ac:dyDescent="0.3">
      <c r="A836" s="75">
        <v>73.339999999986404</v>
      </c>
      <c r="B836" s="81">
        <v>5</v>
      </c>
      <c r="D836" s="75">
        <v>8.3199999999530991</v>
      </c>
      <c r="E836" s="75">
        <v>62</v>
      </c>
      <c r="F836" s="76">
        <v>5</v>
      </c>
      <c r="H836" s="80"/>
      <c r="K836" s="80">
        <v>1.4219999999999999</v>
      </c>
      <c r="L836" s="80">
        <f t="shared" si="4"/>
        <v>1.972</v>
      </c>
      <c r="M836" s="81">
        <v>2</v>
      </c>
      <c r="P836" s="75">
        <v>73.339999999986404</v>
      </c>
      <c r="Q836" s="81">
        <v>5</v>
      </c>
    </row>
    <row r="837" spans="1:17" x14ac:dyDescent="0.3">
      <c r="A837" s="75">
        <v>73.349999999986395</v>
      </c>
      <c r="B837" s="81">
        <v>5</v>
      </c>
      <c r="D837" s="75">
        <v>8.3299999999531007</v>
      </c>
      <c r="E837" s="75">
        <v>62</v>
      </c>
      <c r="F837" s="76">
        <v>5</v>
      </c>
      <c r="H837" s="80"/>
      <c r="K837" s="80">
        <v>1.423</v>
      </c>
      <c r="L837" s="80">
        <f t="shared" si="4"/>
        <v>1.9730000000000001</v>
      </c>
      <c r="M837" s="81">
        <v>2</v>
      </c>
      <c r="P837" s="75">
        <v>73.349999999986395</v>
      </c>
      <c r="Q837" s="81">
        <v>5</v>
      </c>
    </row>
    <row r="838" spans="1:17" x14ac:dyDescent="0.3">
      <c r="A838" s="75">
        <v>73.3599999999864</v>
      </c>
      <c r="B838" s="81">
        <v>5</v>
      </c>
      <c r="D838" s="75">
        <v>8.3399999999530898</v>
      </c>
      <c r="E838" s="75">
        <v>62</v>
      </c>
      <c r="F838" s="76">
        <v>5</v>
      </c>
      <c r="H838" s="80"/>
      <c r="K838" s="80">
        <v>1.4239999999999999</v>
      </c>
      <c r="L838" s="80">
        <f t="shared" si="4"/>
        <v>1.974</v>
      </c>
      <c r="M838" s="81">
        <v>2</v>
      </c>
      <c r="P838" s="75">
        <v>73.3599999999864</v>
      </c>
      <c r="Q838" s="81">
        <v>5</v>
      </c>
    </row>
    <row r="839" spans="1:17" x14ac:dyDescent="0.3">
      <c r="A839" s="75">
        <v>73.369999999986405</v>
      </c>
      <c r="B839" s="81">
        <v>5</v>
      </c>
      <c r="D839" s="75">
        <v>8.3499999999531003</v>
      </c>
      <c r="E839" s="75">
        <v>62</v>
      </c>
      <c r="F839" s="76">
        <v>5</v>
      </c>
      <c r="H839" s="80"/>
      <c r="K839" s="80">
        <v>1.425</v>
      </c>
      <c r="L839" s="80">
        <f t="shared" si="4"/>
        <v>1.9750000000000001</v>
      </c>
      <c r="M839" s="81">
        <v>2</v>
      </c>
      <c r="P839" s="75">
        <v>73.369999999986405</v>
      </c>
      <c r="Q839" s="81">
        <v>5</v>
      </c>
    </row>
    <row r="840" spans="1:17" x14ac:dyDescent="0.3">
      <c r="A840" s="75">
        <v>73.379999999986396</v>
      </c>
      <c r="B840" s="81">
        <v>5</v>
      </c>
      <c r="D840" s="75">
        <v>8.3599999999531001</v>
      </c>
      <c r="E840" s="75">
        <v>62</v>
      </c>
      <c r="F840" s="76">
        <v>5</v>
      </c>
      <c r="H840" s="80"/>
      <c r="K840" s="80">
        <v>1.4259999999999999</v>
      </c>
      <c r="L840" s="80">
        <f t="shared" si="4"/>
        <v>1.976</v>
      </c>
      <c r="M840" s="81">
        <v>2</v>
      </c>
      <c r="P840" s="75">
        <v>73.379999999986396</v>
      </c>
      <c r="Q840" s="81">
        <v>5</v>
      </c>
    </row>
    <row r="841" spans="1:17" x14ac:dyDescent="0.3">
      <c r="A841" s="75">
        <v>73.389999999986401</v>
      </c>
      <c r="B841" s="81">
        <v>5</v>
      </c>
      <c r="D841" s="75">
        <v>8.3699999999530892</v>
      </c>
      <c r="E841" s="75">
        <v>62</v>
      </c>
      <c r="F841" s="76">
        <v>5</v>
      </c>
      <c r="H841" s="80"/>
      <c r="K841" s="80">
        <v>1.427</v>
      </c>
      <c r="L841" s="80">
        <f t="shared" si="4"/>
        <v>1.9770000000000001</v>
      </c>
      <c r="M841" s="81">
        <v>2</v>
      </c>
      <c r="P841" s="75">
        <v>73.389999999986401</v>
      </c>
      <c r="Q841" s="81">
        <v>5</v>
      </c>
    </row>
    <row r="842" spans="1:17" x14ac:dyDescent="0.3">
      <c r="A842" s="75">
        <v>73.399999999986406</v>
      </c>
      <c r="B842" s="81">
        <v>5</v>
      </c>
      <c r="D842" s="75">
        <v>8.3799999999530996</v>
      </c>
      <c r="E842" s="75">
        <v>62</v>
      </c>
      <c r="F842" s="76">
        <v>5</v>
      </c>
      <c r="H842" s="80"/>
      <c r="K842" s="80">
        <v>1.4279999999999999</v>
      </c>
      <c r="L842" s="80">
        <f t="shared" si="4"/>
        <v>1.978</v>
      </c>
      <c r="M842" s="81">
        <v>2</v>
      </c>
      <c r="P842" s="75">
        <v>73.399999999986406</v>
      </c>
      <c r="Q842" s="81">
        <v>5</v>
      </c>
    </row>
    <row r="843" spans="1:17" x14ac:dyDescent="0.3">
      <c r="A843" s="75">
        <v>73.409999999986397</v>
      </c>
      <c r="B843" s="81">
        <v>5</v>
      </c>
      <c r="D843" s="75">
        <v>8.3899999999530994</v>
      </c>
      <c r="E843" s="75">
        <v>62</v>
      </c>
      <c r="F843" s="76">
        <v>5</v>
      </c>
      <c r="H843" s="80"/>
      <c r="K843" s="80">
        <v>1.429</v>
      </c>
      <c r="L843" s="80">
        <f t="shared" si="4"/>
        <v>1.9790000000000001</v>
      </c>
      <c r="M843" s="81">
        <v>2</v>
      </c>
      <c r="P843" s="75">
        <v>73.409999999986397</v>
      </c>
      <c r="Q843" s="81">
        <v>5</v>
      </c>
    </row>
    <row r="844" spans="1:17" x14ac:dyDescent="0.3">
      <c r="A844" s="75">
        <v>73.419999999986402</v>
      </c>
      <c r="B844" s="81">
        <v>5</v>
      </c>
      <c r="D844" s="75">
        <v>8.3999999999530992</v>
      </c>
      <c r="E844" s="75">
        <v>62</v>
      </c>
      <c r="F844" s="76">
        <v>5</v>
      </c>
      <c r="H844" s="80"/>
      <c r="K844" s="80">
        <v>1.43</v>
      </c>
      <c r="L844" s="80">
        <f t="shared" si="4"/>
        <v>1.98</v>
      </c>
      <c r="M844" s="81">
        <v>2</v>
      </c>
      <c r="P844" s="75">
        <v>73.419999999986402</v>
      </c>
      <c r="Q844" s="81">
        <v>5</v>
      </c>
    </row>
    <row r="845" spans="1:17" x14ac:dyDescent="0.3">
      <c r="A845" s="75">
        <v>73.429999999986407</v>
      </c>
      <c r="B845" s="81">
        <v>5</v>
      </c>
      <c r="D845" s="75">
        <v>8.4099999999531008</v>
      </c>
      <c r="E845" s="75">
        <v>62</v>
      </c>
      <c r="F845" s="76">
        <v>5</v>
      </c>
      <c r="H845" s="80"/>
      <c r="K845" s="80">
        <v>1.431</v>
      </c>
      <c r="L845" s="80">
        <f t="shared" si="4"/>
        <v>1.9810000000000001</v>
      </c>
      <c r="M845" s="81">
        <v>2</v>
      </c>
      <c r="P845" s="75">
        <v>73.429999999986407</v>
      </c>
      <c r="Q845" s="81">
        <v>5</v>
      </c>
    </row>
    <row r="846" spans="1:17" x14ac:dyDescent="0.3">
      <c r="A846" s="75">
        <v>73.439999999986398</v>
      </c>
      <c r="B846" s="81">
        <v>5</v>
      </c>
      <c r="D846" s="75">
        <v>8.4199999999531094</v>
      </c>
      <c r="E846" s="75">
        <v>62</v>
      </c>
      <c r="F846" s="76">
        <v>5</v>
      </c>
      <c r="H846" s="80"/>
      <c r="K846" s="80">
        <v>1.4319999999999999</v>
      </c>
      <c r="L846" s="80">
        <f t="shared" si="4"/>
        <v>1.982</v>
      </c>
      <c r="M846" s="81">
        <v>2</v>
      </c>
      <c r="P846" s="75">
        <v>73.439999999986398</v>
      </c>
      <c r="Q846" s="81">
        <v>5</v>
      </c>
    </row>
    <row r="847" spans="1:17" x14ac:dyDescent="0.3">
      <c r="A847" s="75">
        <v>73.449999999986403</v>
      </c>
      <c r="B847" s="81">
        <v>5</v>
      </c>
      <c r="D847" s="75">
        <v>8.4299999999531998</v>
      </c>
      <c r="E847" s="75">
        <v>62</v>
      </c>
      <c r="F847" s="76">
        <v>5</v>
      </c>
      <c r="H847" s="80"/>
      <c r="K847" s="80">
        <v>1.4330000000000001</v>
      </c>
      <c r="L847" s="80">
        <f t="shared" si="4"/>
        <v>1.9830000000000001</v>
      </c>
      <c r="M847" s="81">
        <v>2</v>
      </c>
      <c r="P847" s="75">
        <v>73.449999999986403</v>
      </c>
      <c r="Q847" s="81">
        <v>5</v>
      </c>
    </row>
    <row r="848" spans="1:17" x14ac:dyDescent="0.3">
      <c r="A848" s="75">
        <v>73.459999999986394</v>
      </c>
      <c r="B848" s="81">
        <v>5</v>
      </c>
      <c r="D848" s="75">
        <v>8.4399999999531996</v>
      </c>
      <c r="E848" s="75">
        <v>62</v>
      </c>
      <c r="F848" s="76">
        <v>5</v>
      </c>
      <c r="H848" s="80"/>
      <c r="K848" s="80">
        <v>1.4339999999999999</v>
      </c>
      <c r="L848" s="80">
        <f t="shared" si="4"/>
        <v>1.984</v>
      </c>
      <c r="M848" s="81">
        <v>2</v>
      </c>
      <c r="P848" s="75">
        <v>73.459999999986394</v>
      </c>
      <c r="Q848" s="81">
        <v>5</v>
      </c>
    </row>
    <row r="849" spans="1:17" x14ac:dyDescent="0.3">
      <c r="A849" s="75">
        <v>73.469999999986399</v>
      </c>
      <c r="B849" s="81">
        <v>5</v>
      </c>
      <c r="D849" s="75">
        <v>8.4499999999532101</v>
      </c>
      <c r="E849" s="75">
        <v>62</v>
      </c>
      <c r="F849" s="76">
        <v>5</v>
      </c>
      <c r="H849" s="80"/>
      <c r="K849" s="80">
        <v>1.4350000000000001</v>
      </c>
      <c r="L849" s="80">
        <f t="shared" si="4"/>
        <v>1.9850000000000001</v>
      </c>
      <c r="M849" s="81">
        <v>2</v>
      </c>
      <c r="P849" s="75">
        <v>73.469999999986399</v>
      </c>
      <c r="Q849" s="81">
        <v>5</v>
      </c>
    </row>
    <row r="850" spans="1:17" x14ac:dyDescent="0.3">
      <c r="A850" s="75">
        <v>73.479999999986404</v>
      </c>
      <c r="B850" s="81">
        <v>5</v>
      </c>
      <c r="D850" s="75">
        <v>8.4599999999531992</v>
      </c>
      <c r="E850" s="75">
        <v>62</v>
      </c>
      <c r="F850" s="76">
        <v>5</v>
      </c>
      <c r="H850" s="80"/>
      <c r="K850" s="80">
        <v>1.4359999999999999</v>
      </c>
      <c r="L850" s="80">
        <f t="shared" si="4"/>
        <v>1.986</v>
      </c>
      <c r="M850" s="81">
        <v>2</v>
      </c>
      <c r="P850" s="75">
        <v>73.479999999986404</v>
      </c>
      <c r="Q850" s="81">
        <v>5</v>
      </c>
    </row>
    <row r="851" spans="1:17" x14ac:dyDescent="0.3">
      <c r="A851" s="75">
        <v>73.489999999986395</v>
      </c>
      <c r="B851" s="81">
        <v>5</v>
      </c>
      <c r="D851" s="75">
        <v>8.4699999999532007</v>
      </c>
      <c r="E851" s="75">
        <v>62</v>
      </c>
      <c r="F851" s="76">
        <v>5</v>
      </c>
      <c r="H851" s="80"/>
      <c r="K851" s="80">
        <v>1.4370000000000001</v>
      </c>
      <c r="L851" s="80">
        <f t="shared" si="4"/>
        <v>1.9870000000000001</v>
      </c>
      <c r="M851" s="81">
        <v>2</v>
      </c>
      <c r="P851" s="75">
        <v>73.489999999986395</v>
      </c>
      <c r="Q851" s="81">
        <v>5</v>
      </c>
    </row>
    <row r="852" spans="1:17" x14ac:dyDescent="0.3">
      <c r="A852" s="75">
        <v>73.4999999999864</v>
      </c>
      <c r="B852" s="81">
        <v>5</v>
      </c>
      <c r="D852" s="75">
        <v>8.4799999999531899</v>
      </c>
      <c r="E852" s="75">
        <v>62</v>
      </c>
      <c r="F852" s="76">
        <v>5</v>
      </c>
      <c r="H852" s="80"/>
      <c r="K852" s="80">
        <v>1.4379999999999999</v>
      </c>
      <c r="L852" s="80">
        <f t="shared" si="4"/>
        <v>1.988</v>
      </c>
      <c r="M852" s="81">
        <v>2</v>
      </c>
      <c r="P852" s="75">
        <v>73.4999999999864</v>
      </c>
      <c r="Q852" s="81">
        <v>5</v>
      </c>
    </row>
    <row r="853" spans="1:17" x14ac:dyDescent="0.3">
      <c r="A853" s="75">
        <v>73.509999999986405</v>
      </c>
      <c r="B853" s="81">
        <v>5</v>
      </c>
      <c r="D853" s="75">
        <v>8.4899999999532003</v>
      </c>
      <c r="E853" s="75">
        <v>62</v>
      </c>
      <c r="F853" s="76">
        <v>5</v>
      </c>
      <c r="H853" s="80"/>
      <c r="K853" s="80">
        <v>1.4390000000000001</v>
      </c>
      <c r="L853" s="80">
        <f t="shared" si="4"/>
        <v>1.9890000000000001</v>
      </c>
      <c r="M853" s="81">
        <v>2</v>
      </c>
      <c r="P853" s="75">
        <v>73.509999999986405</v>
      </c>
      <c r="Q853" s="81">
        <v>5</v>
      </c>
    </row>
    <row r="854" spans="1:17" x14ac:dyDescent="0.3">
      <c r="A854" s="75">
        <v>73.519999999986496</v>
      </c>
      <c r="B854" s="81">
        <v>5</v>
      </c>
      <c r="D854" s="75">
        <v>8.4999999999532001</v>
      </c>
      <c r="E854" s="75">
        <v>62</v>
      </c>
      <c r="F854" s="76">
        <v>5</v>
      </c>
      <c r="H854" s="80"/>
      <c r="K854" s="80">
        <v>1.44</v>
      </c>
      <c r="L854" s="80">
        <f t="shared" si="4"/>
        <v>1.99</v>
      </c>
      <c r="M854" s="81">
        <v>2</v>
      </c>
      <c r="P854" s="75">
        <v>73.519999999986496</v>
      </c>
      <c r="Q854" s="81">
        <v>5</v>
      </c>
    </row>
    <row r="855" spans="1:17" x14ac:dyDescent="0.3">
      <c r="A855" s="75">
        <v>73.529999999986501</v>
      </c>
      <c r="B855" s="81">
        <v>5</v>
      </c>
      <c r="D855" s="75">
        <v>8.5099999999531892</v>
      </c>
      <c r="E855" s="75">
        <v>62</v>
      </c>
      <c r="F855" s="76">
        <v>5</v>
      </c>
      <c r="H855" s="80"/>
      <c r="K855" s="80">
        <v>1.4410000000000001</v>
      </c>
      <c r="L855" s="80">
        <f t="shared" si="4"/>
        <v>1.9910000000000001</v>
      </c>
      <c r="M855" s="81">
        <v>2</v>
      </c>
      <c r="P855" s="75">
        <v>73.529999999986501</v>
      </c>
      <c r="Q855" s="81">
        <v>5</v>
      </c>
    </row>
    <row r="856" spans="1:17" x14ac:dyDescent="0.3">
      <c r="A856" s="75">
        <v>73.539999999986506</v>
      </c>
      <c r="B856" s="81">
        <v>5</v>
      </c>
      <c r="D856" s="75">
        <v>8.5199999999531997</v>
      </c>
      <c r="E856" s="75">
        <v>62</v>
      </c>
      <c r="F856" s="76">
        <v>5</v>
      </c>
      <c r="H856" s="80"/>
      <c r="K856" s="80">
        <v>1.4419999999999999</v>
      </c>
      <c r="L856" s="80">
        <f t="shared" si="4"/>
        <v>1.992</v>
      </c>
      <c r="M856" s="81">
        <v>2</v>
      </c>
      <c r="P856" s="75">
        <v>73.539999999986506</v>
      </c>
      <c r="Q856" s="81">
        <v>5</v>
      </c>
    </row>
    <row r="857" spans="1:17" x14ac:dyDescent="0.3">
      <c r="A857" s="75">
        <v>73.549999999986497</v>
      </c>
      <c r="B857" s="81">
        <v>5</v>
      </c>
      <c r="D857" s="75">
        <v>8.5299999999531995</v>
      </c>
      <c r="E857" s="75">
        <v>62</v>
      </c>
      <c r="F857" s="76">
        <v>5</v>
      </c>
      <c r="H857" s="80"/>
      <c r="K857" s="80">
        <v>1.4430000000000001</v>
      </c>
      <c r="L857" s="80">
        <f t="shared" si="4"/>
        <v>1.9930000000000001</v>
      </c>
      <c r="M857" s="81">
        <v>2</v>
      </c>
      <c r="P857" s="75">
        <v>73.549999999986497</v>
      </c>
      <c r="Q857" s="81">
        <v>5</v>
      </c>
    </row>
    <row r="858" spans="1:17" x14ac:dyDescent="0.3">
      <c r="A858" s="75">
        <v>73.559999999986502</v>
      </c>
      <c r="B858" s="81">
        <v>5</v>
      </c>
      <c r="D858" s="75">
        <v>8.5399999999531993</v>
      </c>
      <c r="E858" s="75">
        <v>62</v>
      </c>
      <c r="F858" s="76">
        <v>5</v>
      </c>
      <c r="H858" s="80"/>
      <c r="K858" s="80">
        <v>1.444</v>
      </c>
      <c r="L858" s="80">
        <f t="shared" si="4"/>
        <v>1.994</v>
      </c>
      <c r="M858" s="81">
        <v>2</v>
      </c>
      <c r="P858" s="75">
        <v>73.559999999986502</v>
      </c>
      <c r="Q858" s="81">
        <v>5</v>
      </c>
    </row>
    <row r="859" spans="1:17" x14ac:dyDescent="0.3">
      <c r="A859" s="75">
        <v>73.569999999986507</v>
      </c>
      <c r="B859" s="81">
        <v>5</v>
      </c>
      <c r="D859" s="75">
        <v>8.5499999999532008</v>
      </c>
      <c r="E859" s="75">
        <v>62</v>
      </c>
      <c r="F859" s="76">
        <v>5</v>
      </c>
      <c r="H859" s="80"/>
      <c r="K859" s="80">
        <v>1.4450000000000001</v>
      </c>
      <c r="L859" s="80">
        <f t="shared" si="4"/>
        <v>1.9950000000000001</v>
      </c>
      <c r="M859" s="81">
        <v>2</v>
      </c>
      <c r="P859" s="75">
        <v>73.569999999986507</v>
      </c>
      <c r="Q859" s="81">
        <v>5</v>
      </c>
    </row>
    <row r="860" spans="1:17" x14ac:dyDescent="0.3">
      <c r="A860" s="75">
        <v>73.579999999986498</v>
      </c>
      <c r="B860" s="81">
        <v>5</v>
      </c>
      <c r="D860" s="75">
        <v>8.5599999999532095</v>
      </c>
      <c r="E860" s="75">
        <v>62</v>
      </c>
      <c r="F860" s="76">
        <v>5</v>
      </c>
      <c r="H860" s="80"/>
      <c r="K860" s="80">
        <v>1.446</v>
      </c>
      <c r="L860" s="80">
        <f t="shared" si="4"/>
        <v>1.996</v>
      </c>
      <c r="M860" s="81">
        <v>2</v>
      </c>
      <c r="P860" s="75">
        <v>73.579999999986498</v>
      </c>
      <c r="Q860" s="81">
        <v>5</v>
      </c>
    </row>
    <row r="861" spans="1:17" x14ac:dyDescent="0.3">
      <c r="A861" s="75">
        <v>73.589999999986503</v>
      </c>
      <c r="B861" s="81">
        <v>5</v>
      </c>
      <c r="D861" s="75">
        <v>8.5699999999532004</v>
      </c>
      <c r="E861" s="75">
        <v>62</v>
      </c>
      <c r="F861" s="76">
        <v>5</v>
      </c>
      <c r="H861" s="80"/>
      <c r="K861" s="80">
        <v>1.4470000000000001</v>
      </c>
      <c r="L861" s="80">
        <f t="shared" si="4"/>
        <v>1.9970000000000001</v>
      </c>
      <c r="M861" s="81">
        <v>2</v>
      </c>
      <c r="P861" s="75">
        <v>73.589999999986503</v>
      </c>
      <c r="Q861" s="81">
        <v>5</v>
      </c>
    </row>
    <row r="862" spans="1:17" x14ac:dyDescent="0.3">
      <c r="A862" s="75">
        <v>73.599999999986494</v>
      </c>
      <c r="B862" s="81">
        <v>5</v>
      </c>
      <c r="D862" s="75">
        <v>8.5799999999532002</v>
      </c>
      <c r="E862" s="75">
        <v>62</v>
      </c>
      <c r="F862" s="76">
        <v>5</v>
      </c>
      <c r="H862" s="80"/>
      <c r="K862" s="80">
        <v>1.448</v>
      </c>
      <c r="L862" s="80">
        <f t="shared" si="4"/>
        <v>1.998</v>
      </c>
      <c r="M862" s="81">
        <v>2</v>
      </c>
      <c r="P862" s="75">
        <v>73.599999999986494</v>
      </c>
      <c r="Q862" s="81">
        <v>5</v>
      </c>
    </row>
    <row r="863" spans="1:17" x14ac:dyDescent="0.3">
      <c r="A863" s="75">
        <v>73.609999999986499</v>
      </c>
      <c r="B863" s="81">
        <v>5</v>
      </c>
      <c r="D863" s="75">
        <v>8.5899999999532106</v>
      </c>
      <c r="E863" s="75">
        <v>62</v>
      </c>
      <c r="F863" s="76">
        <v>5</v>
      </c>
      <c r="H863" s="80"/>
      <c r="K863" s="80">
        <v>1.4490000000000001</v>
      </c>
      <c r="L863" s="80">
        <f t="shared" si="4"/>
        <v>1.9990000000000001</v>
      </c>
      <c r="M863" s="81">
        <v>2</v>
      </c>
      <c r="P863" s="75">
        <v>73.609999999986499</v>
      </c>
      <c r="Q863" s="81">
        <v>5</v>
      </c>
    </row>
    <row r="864" spans="1:17" x14ac:dyDescent="0.3">
      <c r="A864" s="75">
        <v>73.619999999986504</v>
      </c>
      <c r="B864" s="81">
        <v>5</v>
      </c>
      <c r="D864" s="75">
        <v>8.5999999999531997</v>
      </c>
      <c r="E864" s="75">
        <v>62</v>
      </c>
      <c r="F864" s="76">
        <v>5</v>
      </c>
      <c r="H864" s="80"/>
      <c r="K864" s="80">
        <v>1.45</v>
      </c>
      <c r="L864" s="80">
        <f t="shared" si="4"/>
        <v>2</v>
      </c>
      <c r="M864" s="81">
        <v>2</v>
      </c>
      <c r="P864" s="75">
        <v>73.619999999986504</v>
      </c>
      <c r="Q864" s="81">
        <v>5</v>
      </c>
    </row>
    <row r="865" spans="1:17" x14ac:dyDescent="0.3">
      <c r="A865" s="75">
        <v>73.629999999986495</v>
      </c>
      <c r="B865" s="81">
        <v>5</v>
      </c>
      <c r="D865" s="75">
        <v>8.6099999999531995</v>
      </c>
      <c r="E865" s="75">
        <v>62</v>
      </c>
      <c r="F865" s="76">
        <v>5</v>
      </c>
      <c r="H865" s="80"/>
      <c r="K865" s="80">
        <v>1.4510000000000001</v>
      </c>
      <c r="L865" s="80">
        <f t="shared" si="4"/>
        <v>2.0010000000000003</v>
      </c>
      <c r="M865" s="81">
        <v>2</v>
      </c>
      <c r="P865" s="75">
        <v>73.629999999986495</v>
      </c>
      <c r="Q865" s="81">
        <v>5</v>
      </c>
    </row>
    <row r="866" spans="1:17" x14ac:dyDescent="0.3">
      <c r="A866" s="75">
        <v>73.6399999999865</v>
      </c>
      <c r="B866" s="81">
        <v>5</v>
      </c>
      <c r="D866" s="75">
        <v>8.6199999999532899</v>
      </c>
      <c r="E866" s="75">
        <v>62</v>
      </c>
      <c r="F866" s="76">
        <v>5</v>
      </c>
      <c r="H866" s="80"/>
      <c r="K866" s="80">
        <v>1.452</v>
      </c>
      <c r="L866" s="80">
        <f t="shared" si="4"/>
        <v>2.0019999999999998</v>
      </c>
      <c r="M866" s="81">
        <v>2</v>
      </c>
      <c r="P866" s="75">
        <v>73.6399999999865</v>
      </c>
      <c r="Q866" s="81">
        <v>5</v>
      </c>
    </row>
    <row r="867" spans="1:17" x14ac:dyDescent="0.3">
      <c r="A867" s="75">
        <v>73.649999999986505</v>
      </c>
      <c r="B867" s="81">
        <v>5</v>
      </c>
      <c r="D867" s="75">
        <v>8.6299999999533004</v>
      </c>
      <c r="E867" s="75">
        <v>62</v>
      </c>
      <c r="F867" s="76">
        <v>5</v>
      </c>
      <c r="H867" s="80"/>
      <c r="K867" s="80">
        <v>1.4530000000000001</v>
      </c>
      <c r="L867" s="80">
        <f t="shared" si="4"/>
        <v>2.0030000000000001</v>
      </c>
      <c r="M867" s="81">
        <v>2</v>
      </c>
      <c r="P867" s="75">
        <v>73.649999999986505</v>
      </c>
      <c r="Q867" s="81">
        <v>5</v>
      </c>
    </row>
    <row r="868" spans="1:17" x14ac:dyDescent="0.3">
      <c r="A868" s="75">
        <v>73.659999999986496</v>
      </c>
      <c r="B868" s="81">
        <v>5</v>
      </c>
      <c r="D868" s="75">
        <v>8.6399999999533001</v>
      </c>
      <c r="E868" s="75">
        <v>62</v>
      </c>
      <c r="F868" s="76">
        <v>5</v>
      </c>
      <c r="H868" s="80"/>
      <c r="K868" s="80">
        <v>1.454</v>
      </c>
      <c r="L868" s="80">
        <f t="shared" si="4"/>
        <v>2.004</v>
      </c>
      <c r="M868" s="81">
        <v>2</v>
      </c>
      <c r="P868" s="75">
        <v>73.659999999986496</v>
      </c>
      <c r="Q868" s="81">
        <v>5</v>
      </c>
    </row>
    <row r="869" spans="1:17" x14ac:dyDescent="0.3">
      <c r="A869" s="75">
        <v>73.669999999986501</v>
      </c>
      <c r="B869" s="81">
        <v>5</v>
      </c>
      <c r="D869" s="75">
        <v>8.6499999999532893</v>
      </c>
      <c r="E869" s="75">
        <v>62</v>
      </c>
      <c r="F869" s="76">
        <v>5</v>
      </c>
      <c r="H869" s="80"/>
      <c r="K869" s="80">
        <v>1.4550000000000001</v>
      </c>
      <c r="L869" s="80">
        <f t="shared" si="4"/>
        <v>2.0049999999999999</v>
      </c>
      <c r="M869" s="81">
        <v>2</v>
      </c>
      <c r="P869" s="75">
        <v>73.669999999986501</v>
      </c>
      <c r="Q869" s="81">
        <v>5</v>
      </c>
    </row>
    <row r="870" spans="1:17" x14ac:dyDescent="0.3">
      <c r="A870" s="75">
        <v>73.679999999986507</v>
      </c>
      <c r="B870" s="81">
        <v>5</v>
      </c>
      <c r="D870" s="75">
        <v>8.6599999999532997</v>
      </c>
      <c r="E870" s="75">
        <v>62</v>
      </c>
      <c r="F870" s="76">
        <v>5</v>
      </c>
      <c r="H870" s="80"/>
      <c r="K870" s="80">
        <v>1.456</v>
      </c>
      <c r="L870" s="80">
        <f t="shared" si="4"/>
        <v>2.0060000000000002</v>
      </c>
      <c r="M870" s="81">
        <v>2</v>
      </c>
      <c r="P870" s="75">
        <v>73.679999999986507</v>
      </c>
      <c r="Q870" s="81">
        <v>5</v>
      </c>
    </row>
    <row r="871" spans="1:17" x14ac:dyDescent="0.3">
      <c r="A871" s="75">
        <v>73.689999999986497</v>
      </c>
      <c r="B871" s="81">
        <v>5</v>
      </c>
      <c r="D871" s="75">
        <v>8.6699999999532995</v>
      </c>
      <c r="E871" s="75">
        <v>62</v>
      </c>
      <c r="F871" s="76">
        <v>5</v>
      </c>
      <c r="H871" s="80"/>
      <c r="K871" s="80">
        <v>1.4570000000000001</v>
      </c>
      <c r="L871" s="80">
        <f t="shared" si="4"/>
        <v>2.0070000000000001</v>
      </c>
      <c r="M871" s="81">
        <v>2</v>
      </c>
      <c r="P871" s="75">
        <v>73.689999999986497</v>
      </c>
      <c r="Q871" s="81">
        <v>5</v>
      </c>
    </row>
    <row r="872" spans="1:17" x14ac:dyDescent="0.3">
      <c r="A872" s="75">
        <v>73.699999999986503</v>
      </c>
      <c r="B872" s="81">
        <v>5</v>
      </c>
      <c r="D872" s="75">
        <v>8.6799999999532993</v>
      </c>
      <c r="E872" s="75">
        <v>62</v>
      </c>
      <c r="F872" s="76">
        <v>5</v>
      </c>
      <c r="H872" s="80"/>
      <c r="K872" s="80">
        <v>1.458</v>
      </c>
      <c r="L872" s="80">
        <f t="shared" si="4"/>
        <v>2.008</v>
      </c>
      <c r="M872" s="81">
        <v>2</v>
      </c>
      <c r="P872" s="75">
        <v>73.699999999986503</v>
      </c>
      <c r="Q872" s="81">
        <v>5</v>
      </c>
    </row>
    <row r="873" spans="1:17" x14ac:dyDescent="0.3">
      <c r="A873" s="75">
        <v>73.709999999986593</v>
      </c>
      <c r="B873" s="81">
        <v>5</v>
      </c>
      <c r="D873" s="75">
        <v>8.6899999999533009</v>
      </c>
      <c r="E873" s="75">
        <v>62</v>
      </c>
      <c r="F873" s="76">
        <v>5</v>
      </c>
      <c r="H873" s="80"/>
      <c r="K873" s="80">
        <v>1.4590000000000001</v>
      </c>
      <c r="L873" s="80">
        <f t="shared" si="4"/>
        <v>2.0090000000000003</v>
      </c>
      <c r="M873" s="81">
        <v>2</v>
      </c>
      <c r="P873" s="75">
        <v>73.709999999986593</v>
      </c>
      <c r="Q873" s="81">
        <v>5</v>
      </c>
    </row>
    <row r="874" spans="1:17" x14ac:dyDescent="0.3">
      <c r="A874" s="75">
        <v>73.719999999986598</v>
      </c>
      <c r="B874" s="81">
        <v>5</v>
      </c>
      <c r="D874" s="75">
        <v>8.6999999999533095</v>
      </c>
      <c r="E874" s="75">
        <v>62</v>
      </c>
      <c r="F874" s="76">
        <v>5</v>
      </c>
      <c r="H874" s="80"/>
      <c r="K874" s="80">
        <v>1.46</v>
      </c>
      <c r="L874" s="80">
        <f t="shared" si="4"/>
        <v>2.0099999999999998</v>
      </c>
      <c r="M874" s="81">
        <v>2</v>
      </c>
      <c r="P874" s="75">
        <v>73.719999999986598</v>
      </c>
      <c r="Q874" s="81">
        <v>5</v>
      </c>
    </row>
    <row r="875" spans="1:17" x14ac:dyDescent="0.3">
      <c r="A875" s="75">
        <v>73.729999999986603</v>
      </c>
      <c r="B875" s="81">
        <v>5</v>
      </c>
      <c r="D875" s="75">
        <v>8.7099999999533004</v>
      </c>
      <c r="E875" s="75">
        <v>62</v>
      </c>
      <c r="F875" s="76">
        <v>5</v>
      </c>
      <c r="H875" s="80"/>
      <c r="K875" s="80">
        <v>1.46</v>
      </c>
      <c r="L875" s="80">
        <f t="shared" si="4"/>
        <v>2.0099999999999998</v>
      </c>
      <c r="M875" s="81">
        <v>2</v>
      </c>
      <c r="P875" s="75">
        <v>73.729999999986603</v>
      </c>
      <c r="Q875" s="81">
        <v>5</v>
      </c>
    </row>
    <row r="876" spans="1:17" x14ac:dyDescent="0.3">
      <c r="A876" s="75">
        <v>73.739999999986594</v>
      </c>
      <c r="B876" s="81">
        <v>5</v>
      </c>
      <c r="D876" s="75">
        <v>8.7199999999533002</v>
      </c>
      <c r="E876" s="75">
        <v>62</v>
      </c>
      <c r="F876" s="76">
        <v>5</v>
      </c>
      <c r="H876" s="80"/>
      <c r="K876" s="80">
        <v>1.4610000000000001</v>
      </c>
      <c r="L876" s="80">
        <f t="shared" si="4"/>
        <v>2.0110000000000001</v>
      </c>
      <c r="M876" s="81">
        <v>2</v>
      </c>
      <c r="P876" s="75">
        <v>73.739999999986594</v>
      </c>
      <c r="Q876" s="81">
        <v>5</v>
      </c>
    </row>
    <row r="877" spans="1:17" x14ac:dyDescent="0.3">
      <c r="A877" s="75">
        <v>73.749999999986599</v>
      </c>
      <c r="B877" s="81">
        <v>5</v>
      </c>
      <c r="D877" s="75">
        <v>8.7299999999532893</v>
      </c>
      <c r="E877" s="75">
        <v>62</v>
      </c>
      <c r="F877" s="76">
        <v>5</v>
      </c>
      <c r="H877" s="80"/>
      <c r="K877" s="80">
        <v>1.462</v>
      </c>
      <c r="L877" s="80">
        <f t="shared" si="4"/>
        <v>2.012</v>
      </c>
      <c r="M877" s="81">
        <v>2</v>
      </c>
      <c r="P877" s="75">
        <v>73.749999999986599</v>
      </c>
      <c r="Q877" s="81">
        <v>5</v>
      </c>
    </row>
    <row r="878" spans="1:17" x14ac:dyDescent="0.3">
      <c r="A878" s="75">
        <v>73.759999999986604</v>
      </c>
      <c r="B878" s="81">
        <v>5</v>
      </c>
      <c r="D878" s="75">
        <v>8.7399999999532998</v>
      </c>
      <c r="E878" s="75">
        <v>62</v>
      </c>
      <c r="F878" s="76">
        <v>5</v>
      </c>
      <c r="H878" s="80"/>
      <c r="K878" s="80">
        <v>1.4630000000000001</v>
      </c>
      <c r="L878" s="80">
        <f t="shared" si="4"/>
        <v>2.0129999999999999</v>
      </c>
      <c r="M878" s="81">
        <v>2</v>
      </c>
      <c r="P878" s="75">
        <v>73.759999999986604</v>
      </c>
      <c r="Q878" s="81">
        <v>5</v>
      </c>
    </row>
    <row r="879" spans="1:17" x14ac:dyDescent="0.3">
      <c r="A879" s="75">
        <v>73.769999999986595</v>
      </c>
      <c r="B879" s="81">
        <v>5</v>
      </c>
      <c r="D879" s="75">
        <v>8.7499999999532996</v>
      </c>
      <c r="E879" s="75">
        <v>62</v>
      </c>
      <c r="F879" s="76">
        <v>5</v>
      </c>
      <c r="H879" s="80"/>
      <c r="K879" s="80">
        <v>1.464</v>
      </c>
      <c r="L879" s="80">
        <f t="shared" si="4"/>
        <v>2.0140000000000002</v>
      </c>
      <c r="M879" s="81">
        <v>2</v>
      </c>
      <c r="P879" s="75">
        <v>73.769999999986595</v>
      </c>
      <c r="Q879" s="81">
        <v>5</v>
      </c>
    </row>
    <row r="880" spans="1:17" x14ac:dyDescent="0.3">
      <c r="A880" s="75">
        <v>73.7799999999866</v>
      </c>
      <c r="B880" s="81">
        <v>5</v>
      </c>
      <c r="D880" s="75">
        <v>8.7599999999532905</v>
      </c>
      <c r="E880" s="75">
        <v>62</v>
      </c>
      <c r="F880" s="76">
        <v>5</v>
      </c>
      <c r="H880" s="80"/>
      <c r="K880" s="80">
        <v>1.4650000000000001</v>
      </c>
      <c r="L880" s="80">
        <f t="shared" si="4"/>
        <v>2.0150000000000001</v>
      </c>
      <c r="M880" s="81">
        <v>2</v>
      </c>
      <c r="P880" s="75">
        <v>73.7799999999866</v>
      </c>
      <c r="Q880" s="81">
        <v>5</v>
      </c>
    </row>
    <row r="881" spans="1:17" x14ac:dyDescent="0.3">
      <c r="A881" s="75">
        <v>73.789999999986605</v>
      </c>
      <c r="B881" s="81">
        <v>5</v>
      </c>
      <c r="D881" s="75">
        <v>8.7699999999532992</v>
      </c>
      <c r="E881" s="75">
        <v>62</v>
      </c>
      <c r="F881" s="76">
        <v>5</v>
      </c>
      <c r="H881" s="80"/>
      <c r="K881" s="80">
        <v>1.466</v>
      </c>
      <c r="L881" s="80">
        <f t="shared" si="4"/>
        <v>2.016</v>
      </c>
      <c r="M881" s="81">
        <v>2</v>
      </c>
      <c r="P881" s="75">
        <v>73.789999999986605</v>
      </c>
      <c r="Q881" s="81">
        <v>5</v>
      </c>
    </row>
    <row r="882" spans="1:17" x14ac:dyDescent="0.3">
      <c r="A882" s="75">
        <v>73.799999999986596</v>
      </c>
      <c r="B882" s="81">
        <v>5</v>
      </c>
      <c r="D882" s="75">
        <v>8.7799999999533007</v>
      </c>
      <c r="E882" s="75">
        <v>62</v>
      </c>
      <c r="F882" s="76">
        <v>5</v>
      </c>
      <c r="H882" s="80"/>
      <c r="K882" s="80">
        <v>1.4670000000000001</v>
      </c>
      <c r="L882" s="80">
        <f t="shared" si="4"/>
        <v>2.0170000000000003</v>
      </c>
      <c r="M882" s="81">
        <v>2</v>
      </c>
      <c r="P882" s="75">
        <v>73.799999999986596</v>
      </c>
      <c r="Q882" s="81">
        <v>5</v>
      </c>
    </row>
    <row r="883" spans="1:17" x14ac:dyDescent="0.3">
      <c r="A883" s="75">
        <v>73.809999999986601</v>
      </c>
      <c r="B883" s="81">
        <v>5</v>
      </c>
      <c r="D883" s="75">
        <v>8.7899999999533005</v>
      </c>
      <c r="E883" s="75">
        <v>62</v>
      </c>
      <c r="F883" s="76">
        <v>5</v>
      </c>
      <c r="H883" s="80"/>
      <c r="K883" s="80">
        <v>1.468</v>
      </c>
      <c r="L883" s="80">
        <f t="shared" si="4"/>
        <v>2.0179999999999998</v>
      </c>
      <c r="M883" s="81">
        <v>2</v>
      </c>
      <c r="P883" s="75">
        <v>73.809999999986601</v>
      </c>
      <c r="Q883" s="81">
        <v>5</v>
      </c>
    </row>
    <row r="884" spans="1:17" x14ac:dyDescent="0.3">
      <c r="A884" s="75">
        <v>73.819999999986607</v>
      </c>
      <c r="B884" s="81">
        <v>5</v>
      </c>
      <c r="D884" s="75">
        <v>8.7999999999533003</v>
      </c>
      <c r="E884" s="75">
        <v>62</v>
      </c>
      <c r="F884" s="76">
        <v>5</v>
      </c>
      <c r="H884" s="80"/>
      <c r="K884" s="80">
        <v>1.4690000000000001</v>
      </c>
      <c r="L884" s="80">
        <f t="shared" si="4"/>
        <v>2.0190000000000001</v>
      </c>
      <c r="M884" s="81">
        <v>2</v>
      </c>
      <c r="P884" s="75">
        <v>73.819999999986607</v>
      </c>
      <c r="Q884" s="81">
        <v>5</v>
      </c>
    </row>
    <row r="885" spans="1:17" x14ac:dyDescent="0.3">
      <c r="A885" s="75">
        <v>73.829999999986597</v>
      </c>
      <c r="B885" s="81">
        <v>5</v>
      </c>
      <c r="D885" s="75">
        <v>8.8099999999533107</v>
      </c>
      <c r="E885" s="75">
        <v>62</v>
      </c>
      <c r="F885" s="76">
        <v>5</v>
      </c>
      <c r="H885" s="80"/>
      <c r="K885" s="80">
        <v>1.47</v>
      </c>
      <c r="L885" s="80">
        <f t="shared" si="4"/>
        <v>2.02</v>
      </c>
      <c r="M885" s="81">
        <v>2</v>
      </c>
      <c r="P885" s="75">
        <v>73.829999999986597</v>
      </c>
      <c r="Q885" s="81">
        <v>5</v>
      </c>
    </row>
    <row r="886" spans="1:17" x14ac:dyDescent="0.3">
      <c r="A886" s="75">
        <v>73.839999999986603</v>
      </c>
      <c r="B886" s="81">
        <v>5</v>
      </c>
      <c r="D886" s="75">
        <v>8.8199999999533993</v>
      </c>
      <c r="E886" s="75">
        <v>62</v>
      </c>
      <c r="F886" s="76">
        <v>5</v>
      </c>
      <c r="H886" s="80"/>
      <c r="K886" s="80">
        <v>1.4710000000000001</v>
      </c>
      <c r="L886" s="80">
        <f t="shared" si="4"/>
        <v>2.0209999999999999</v>
      </c>
      <c r="M886" s="81">
        <v>2</v>
      </c>
      <c r="P886" s="75">
        <v>73.839999999986603</v>
      </c>
      <c r="Q886" s="81">
        <v>5</v>
      </c>
    </row>
    <row r="887" spans="1:17" x14ac:dyDescent="0.3">
      <c r="A887" s="75">
        <v>73.849999999986593</v>
      </c>
      <c r="B887" s="81">
        <v>5</v>
      </c>
      <c r="D887" s="75">
        <v>8.8299999999533991</v>
      </c>
      <c r="E887" s="75">
        <v>62</v>
      </c>
      <c r="F887" s="76">
        <v>5</v>
      </c>
      <c r="H887" s="80"/>
      <c r="K887" s="80">
        <v>1.472</v>
      </c>
      <c r="L887" s="80">
        <f t="shared" ref="L887:L945" si="5">K887+0.55</f>
        <v>2.0220000000000002</v>
      </c>
      <c r="M887" s="81">
        <v>2</v>
      </c>
      <c r="P887" s="75">
        <v>73.849999999986593</v>
      </c>
      <c r="Q887" s="81">
        <v>5</v>
      </c>
    </row>
    <row r="888" spans="1:17" x14ac:dyDescent="0.3">
      <c r="A888" s="75">
        <v>73.859999999986599</v>
      </c>
      <c r="B888" s="81">
        <v>5</v>
      </c>
      <c r="D888" s="75">
        <v>8.8399999999534096</v>
      </c>
      <c r="E888" s="75">
        <v>62</v>
      </c>
      <c r="F888" s="76">
        <v>5</v>
      </c>
      <c r="H888" s="80"/>
      <c r="K888" s="80">
        <v>1.4730000000000001</v>
      </c>
      <c r="L888" s="80">
        <f t="shared" si="5"/>
        <v>2.0230000000000001</v>
      </c>
      <c r="M888" s="81">
        <v>2</v>
      </c>
      <c r="P888" s="75">
        <v>73.859999999986599</v>
      </c>
      <c r="Q888" s="81">
        <v>5</v>
      </c>
    </row>
    <row r="889" spans="1:17" x14ac:dyDescent="0.3">
      <c r="A889" s="75">
        <v>73.869999999986604</v>
      </c>
      <c r="B889" s="81">
        <v>5</v>
      </c>
      <c r="D889" s="75">
        <v>8.8499999999534005</v>
      </c>
      <c r="E889" s="75">
        <v>62</v>
      </c>
      <c r="F889" s="76">
        <v>5</v>
      </c>
      <c r="H889" s="80"/>
      <c r="K889" s="80">
        <v>1.474</v>
      </c>
      <c r="L889" s="80">
        <f t="shared" si="5"/>
        <v>2.024</v>
      </c>
      <c r="M889" s="81">
        <v>2</v>
      </c>
      <c r="P889" s="75">
        <v>73.869999999986604</v>
      </c>
      <c r="Q889" s="81">
        <v>5</v>
      </c>
    </row>
    <row r="890" spans="1:17" x14ac:dyDescent="0.3">
      <c r="A890" s="75">
        <v>73.879999999986595</v>
      </c>
      <c r="B890" s="81">
        <v>5</v>
      </c>
      <c r="D890" s="75">
        <v>8.8599999999534003</v>
      </c>
      <c r="E890" s="75">
        <v>62</v>
      </c>
      <c r="F890" s="76">
        <v>5</v>
      </c>
      <c r="H890" s="80"/>
      <c r="K890" s="80">
        <v>1.4750000000000001</v>
      </c>
      <c r="L890" s="80">
        <f t="shared" si="5"/>
        <v>2.0250000000000004</v>
      </c>
      <c r="M890" s="81">
        <v>2</v>
      </c>
      <c r="P890" s="75">
        <v>73.879999999986595</v>
      </c>
      <c r="Q890" s="81">
        <v>5</v>
      </c>
    </row>
    <row r="891" spans="1:17" x14ac:dyDescent="0.3">
      <c r="A891" s="75">
        <v>73.8899999999866</v>
      </c>
      <c r="B891" s="81">
        <v>5</v>
      </c>
      <c r="D891" s="75">
        <v>8.8699999999533894</v>
      </c>
      <c r="E891" s="75">
        <v>62</v>
      </c>
      <c r="F891" s="76">
        <v>5</v>
      </c>
      <c r="H891" s="80"/>
      <c r="K891" s="80">
        <v>1.476</v>
      </c>
      <c r="L891" s="80">
        <f t="shared" si="5"/>
        <v>2.0259999999999998</v>
      </c>
      <c r="M891" s="81">
        <v>2</v>
      </c>
      <c r="P891" s="75">
        <v>73.8899999999866</v>
      </c>
      <c r="Q891" s="81">
        <v>5</v>
      </c>
    </row>
    <row r="892" spans="1:17" x14ac:dyDescent="0.3">
      <c r="A892" s="75">
        <v>73.899999999986605</v>
      </c>
      <c r="B892" s="81">
        <v>5</v>
      </c>
      <c r="D892" s="75">
        <v>8.8799999999533998</v>
      </c>
      <c r="E892" s="75">
        <v>62</v>
      </c>
      <c r="F892" s="76">
        <v>5</v>
      </c>
      <c r="H892" s="80"/>
      <c r="K892" s="80">
        <v>1.4770000000000001</v>
      </c>
      <c r="L892" s="80">
        <f t="shared" si="5"/>
        <v>2.0270000000000001</v>
      </c>
      <c r="M892" s="81">
        <v>2</v>
      </c>
      <c r="P892" s="75">
        <v>73.899999999986605</v>
      </c>
      <c r="Q892" s="81">
        <v>5</v>
      </c>
    </row>
    <row r="893" spans="1:17" x14ac:dyDescent="0.3">
      <c r="A893" s="75">
        <v>73.909999999986695</v>
      </c>
      <c r="B893" s="81">
        <v>5</v>
      </c>
      <c r="D893" s="75">
        <v>8.8899999999533996</v>
      </c>
      <c r="E893" s="75">
        <v>62</v>
      </c>
      <c r="F893" s="76">
        <v>5</v>
      </c>
      <c r="H893" s="80"/>
      <c r="K893" s="80">
        <v>1.478</v>
      </c>
      <c r="L893" s="80">
        <f t="shared" si="5"/>
        <v>2.028</v>
      </c>
      <c r="M893" s="81">
        <v>2</v>
      </c>
      <c r="P893" s="75">
        <v>73.909999999986695</v>
      </c>
      <c r="Q893" s="81">
        <v>5</v>
      </c>
    </row>
    <row r="894" spans="1:17" x14ac:dyDescent="0.3">
      <c r="A894" s="75">
        <v>73.9199999999867</v>
      </c>
      <c r="B894" s="81">
        <v>5</v>
      </c>
      <c r="D894" s="75">
        <v>8.8999999999533905</v>
      </c>
      <c r="E894" s="75">
        <v>62</v>
      </c>
      <c r="F894" s="76">
        <v>5</v>
      </c>
      <c r="H894" s="80"/>
      <c r="K894" s="80">
        <v>1.4790000000000001</v>
      </c>
      <c r="L894" s="80">
        <f t="shared" si="5"/>
        <v>2.0289999999999999</v>
      </c>
      <c r="M894" s="81">
        <v>2</v>
      </c>
      <c r="P894" s="75">
        <v>73.9199999999867</v>
      </c>
      <c r="Q894" s="81">
        <v>5</v>
      </c>
    </row>
    <row r="895" spans="1:17" x14ac:dyDescent="0.3">
      <c r="A895" s="75">
        <v>73.929999999986705</v>
      </c>
      <c r="B895" s="81">
        <v>5</v>
      </c>
      <c r="D895" s="75">
        <v>8.9099999999533992</v>
      </c>
      <c r="E895" s="75">
        <v>62</v>
      </c>
      <c r="F895" s="76">
        <v>5</v>
      </c>
      <c r="H895" s="80"/>
      <c r="K895" s="80">
        <v>1.48</v>
      </c>
      <c r="L895" s="80">
        <f t="shared" si="5"/>
        <v>2.0300000000000002</v>
      </c>
      <c r="M895" s="81">
        <v>2</v>
      </c>
      <c r="P895" s="75">
        <v>73.929999999986705</v>
      </c>
      <c r="Q895" s="81">
        <v>5</v>
      </c>
    </row>
    <row r="896" spans="1:17" x14ac:dyDescent="0.3">
      <c r="A896" s="75">
        <v>73.939999999986696</v>
      </c>
      <c r="B896" s="81">
        <v>5</v>
      </c>
      <c r="D896" s="75">
        <v>8.9199999999534008</v>
      </c>
      <c r="E896" s="75">
        <v>62</v>
      </c>
      <c r="F896" s="76">
        <v>5</v>
      </c>
      <c r="H896" s="80"/>
      <c r="K896" s="80">
        <v>1.4810000000000001</v>
      </c>
      <c r="L896" s="80">
        <f t="shared" si="5"/>
        <v>2.0310000000000001</v>
      </c>
      <c r="M896" s="81">
        <v>2</v>
      </c>
      <c r="P896" s="75">
        <v>73.939999999986696</v>
      </c>
      <c r="Q896" s="81">
        <v>5</v>
      </c>
    </row>
    <row r="897" spans="1:17" x14ac:dyDescent="0.3">
      <c r="A897" s="75">
        <v>73.949999999986701</v>
      </c>
      <c r="B897" s="81">
        <v>5</v>
      </c>
      <c r="D897" s="75">
        <v>8.9299999999534005</v>
      </c>
      <c r="E897" s="75">
        <v>62</v>
      </c>
      <c r="F897" s="76">
        <v>5</v>
      </c>
      <c r="H897" s="80"/>
      <c r="K897" s="80">
        <v>1.482</v>
      </c>
      <c r="L897" s="80">
        <f t="shared" si="5"/>
        <v>2.032</v>
      </c>
      <c r="M897" s="81">
        <v>2</v>
      </c>
      <c r="P897" s="75">
        <v>73.949999999986701</v>
      </c>
      <c r="Q897" s="81">
        <v>5</v>
      </c>
    </row>
    <row r="898" spans="1:17" x14ac:dyDescent="0.3">
      <c r="A898" s="75">
        <v>73.959999999986707</v>
      </c>
      <c r="B898" s="81">
        <v>5</v>
      </c>
      <c r="D898" s="75">
        <v>8.9399999999534003</v>
      </c>
      <c r="E898" s="75">
        <v>62</v>
      </c>
      <c r="F898" s="76">
        <v>5</v>
      </c>
      <c r="H898" s="80"/>
      <c r="K898" s="80">
        <v>1.4830000000000001</v>
      </c>
      <c r="L898" s="80">
        <f t="shared" si="5"/>
        <v>2.0330000000000004</v>
      </c>
      <c r="M898" s="81">
        <v>2</v>
      </c>
      <c r="P898" s="75">
        <v>73.959999999986707</v>
      </c>
      <c r="Q898" s="81">
        <v>5</v>
      </c>
    </row>
    <row r="899" spans="1:17" x14ac:dyDescent="0.3">
      <c r="A899" s="75">
        <v>73.969999999986698</v>
      </c>
      <c r="B899" s="81">
        <v>5</v>
      </c>
      <c r="D899" s="75">
        <v>8.9499999999534108</v>
      </c>
      <c r="E899" s="75">
        <v>62</v>
      </c>
      <c r="F899" s="76">
        <v>5</v>
      </c>
      <c r="H899" s="80"/>
      <c r="K899" s="80">
        <v>1.484</v>
      </c>
      <c r="L899" s="80">
        <f t="shared" si="5"/>
        <v>2.0339999999999998</v>
      </c>
      <c r="M899" s="81">
        <v>2</v>
      </c>
      <c r="P899" s="75">
        <v>73.969999999986698</v>
      </c>
      <c r="Q899" s="81">
        <v>5</v>
      </c>
    </row>
    <row r="900" spans="1:17" x14ac:dyDescent="0.3">
      <c r="A900" s="75">
        <v>73.979999999986703</v>
      </c>
      <c r="B900" s="81">
        <v>5</v>
      </c>
      <c r="D900" s="75">
        <v>8.9599999999533999</v>
      </c>
      <c r="E900" s="75">
        <v>62</v>
      </c>
      <c r="F900" s="76">
        <v>5</v>
      </c>
      <c r="H900" s="80"/>
      <c r="K900" s="80">
        <v>1.4850000000000001</v>
      </c>
      <c r="L900" s="80">
        <f t="shared" si="5"/>
        <v>2.0350000000000001</v>
      </c>
      <c r="M900" s="81">
        <v>2</v>
      </c>
      <c r="P900" s="75">
        <v>73.979999999986703</v>
      </c>
      <c r="Q900" s="81">
        <v>5</v>
      </c>
    </row>
    <row r="901" spans="1:17" x14ac:dyDescent="0.3">
      <c r="A901" s="75">
        <v>73.989999999986694</v>
      </c>
      <c r="B901" s="81">
        <v>5</v>
      </c>
      <c r="D901" s="75">
        <v>8.9699999999533997</v>
      </c>
      <c r="E901" s="75">
        <v>62</v>
      </c>
      <c r="F901" s="76">
        <v>5</v>
      </c>
      <c r="H901" s="80"/>
      <c r="K901" s="80">
        <v>1.486</v>
      </c>
      <c r="L901" s="80">
        <f t="shared" si="5"/>
        <v>2.036</v>
      </c>
      <c r="M901" s="81">
        <v>2</v>
      </c>
      <c r="P901" s="75">
        <v>73.989999999986694</v>
      </c>
      <c r="Q901" s="81">
        <v>5</v>
      </c>
    </row>
    <row r="902" spans="1:17" x14ac:dyDescent="0.3">
      <c r="A902" s="75">
        <v>73.999999999986699</v>
      </c>
      <c r="B902" s="81">
        <v>5</v>
      </c>
      <c r="D902" s="75">
        <v>8.9799999999534101</v>
      </c>
      <c r="E902" s="75">
        <v>62</v>
      </c>
      <c r="F902" s="76">
        <v>5</v>
      </c>
      <c r="H902" s="80"/>
      <c r="K902" s="80">
        <v>1.4870000000000001</v>
      </c>
      <c r="L902" s="80">
        <f t="shared" si="5"/>
        <v>2.0369999999999999</v>
      </c>
      <c r="M902" s="81">
        <v>2</v>
      </c>
      <c r="P902" s="75">
        <v>73.999999999986699</v>
      </c>
      <c r="Q902" s="81">
        <v>5</v>
      </c>
    </row>
    <row r="903" spans="1:17" x14ac:dyDescent="0.3">
      <c r="A903" s="75">
        <v>74.009999999986704</v>
      </c>
      <c r="B903" s="81">
        <v>5</v>
      </c>
      <c r="D903" s="75">
        <v>8.9899999999533993</v>
      </c>
      <c r="E903" s="75">
        <v>62</v>
      </c>
      <c r="F903" s="76">
        <v>5</v>
      </c>
      <c r="H903" s="80"/>
      <c r="K903" s="80">
        <v>1.488</v>
      </c>
      <c r="L903" s="80">
        <f t="shared" si="5"/>
        <v>2.0380000000000003</v>
      </c>
      <c r="M903" s="81">
        <v>2</v>
      </c>
      <c r="P903" s="75">
        <v>74.009999999986704</v>
      </c>
      <c r="Q903" s="81">
        <v>5</v>
      </c>
    </row>
    <row r="904" spans="1:17" x14ac:dyDescent="0.3">
      <c r="A904" s="75">
        <v>74.019999999986695</v>
      </c>
      <c r="B904" s="81">
        <v>5</v>
      </c>
      <c r="D904" s="75">
        <v>8.9999999999534008</v>
      </c>
      <c r="E904" s="75">
        <v>62</v>
      </c>
      <c r="F904" s="76">
        <v>5</v>
      </c>
      <c r="H904" s="80"/>
      <c r="K904" s="80">
        <v>1.4890000000000001</v>
      </c>
      <c r="L904" s="80">
        <f t="shared" si="5"/>
        <v>2.0390000000000001</v>
      </c>
      <c r="M904" s="81">
        <v>2</v>
      </c>
      <c r="P904" s="75">
        <v>74.019999999986695</v>
      </c>
      <c r="Q904" s="81">
        <v>5</v>
      </c>
    </row>
    <row r="905" spans="1:17" x14ac:dyDescent="0.3">
      <c r="A905" s="75">
        <v>74.0299999999867</v>
      </c>
      <c r="B905" s="81">
        <v>5</v>
      </c>
      <c r="D905" s="75">
        <v>9.0099999999534894</v>
      </c>
      <c r="E905" s="75">
        <v>62</v>
      </c>
      <c r="F905" s="76">
        <v>5</v>
      </c>
      <c r="H905" s="80"/>
      <c r="K905" s="80">
        <v>1.49</v>
      </c>
      <c r="L905" s="80">
        <f t="shared" si="5"/>
        <v>2.04</v>
      </c>
      <c r="M905" s="81">
        <v>2</v>
      </c>
      <c r="P905" s="75">
        <v>74.0299999999867</v>
      </c>
      <c r="Q905" s="81">
        <v>5</v>
      </c>
    </row>
    <row r="906" spans="1:17" x14ac:dyDescent="0.3">
      <c r="A906" s="75">
        <v>74.039999999986705</v>
      </c>
      <c r="B906" s="81">
        <v>5</v>
      </c>
      <c r="D906" s="75">
        <v>9.0199999999534999</v>
      </c>
      <c r="E906" s="75">
        <v>62</v>
      </c>
      <c r="F906" s="76">
        <v>5</v>
      </c>
      <c r="H906" s="80"/>
      <c r="K906" s="80">
        <v>1.4910000000000001</v>
      </c>
      <c r="L906" s="80">
        <f t="shared" si="5"/>
        <v>2.0410000000000004</v>
      </c>
      <c r="M906" s="81">
        <v>2</v>
      </c>
      <c r="P906" s="75">
        <v>74.039999999986705</v>
      </c>
      <c r="Q906" s="81">
        <v>5</v>
      </c>
    </row>
    <row r="907" spans="1:17" x14ac:dyDescent="0.3">
      <c r="A907" s="75">
        <v>74.049999999986696</v>
      </c>
      <c r="B907" s="81">
        <v>5</v>
      </c>
      <c r="D907" s="75">
        <v>9.0299999999534997</v>
      </c>
      <c r="E907" s="75">
        <v>62</v>
      </c>
      <c r="F907" s="76">
        <v>5</v>
      </c>
      <c r="H907" s="80"/>
      <c r="K907" s="80">
        <v>1.492</v>
      </c>
      <c r="L907" s="80">
        <f t="shared" si="5"/>
        <v>2.0419999999999998</v>
      </c>
      <c r="M907" s="81">
        <v>2</v>
      </c>
      <c r="P907" s="75">
        <v>74.049999999986696</v>
      </c>
      <c r="Q907" s="81">
        <v>5</v>
      </c>
    </row>
    <row r="908" spans="1:17" x14ac:dyDescent="0.3">
      <c r="A908" s="75">
        <v>74.059999999986701</v>
      </c>
      <c r="B908" s="81">
        <v>5</v>
      </c>
      <c r="D908" s="75">
        <v>9.0399999999534906</v>
      </c>
      <c r="E908" s="75">
        <v>62</v>
      </c>
      <c r="F908" s="76">
        <v>5</v>
      </c>
      <c r="H908" s="80"/>
      <c r="K908" s="80">
        <v>1.4930000000000001</v>
      </c>
      <c r="L908" s="80">
        <f t="shared" si="5"/>
        <v>2.0430000000000001</v>
      </c>
      <c r="M908" s="81">
        <v>2</v>
      </c>
      <c r="P908" s="75">
        <v>74.059999999986701</v>
      </c>
      <c r="Q908" s="81">
        <v>5</v>
      </c>
    </row>
    <row r="909" spans="1:17" x14ac:dyDescent="0.3">
      <c r="A909" s="75">
        <v>74.069999999986706</v>
      </c>
      <c r="B909" s="81">
        <v>5</v>
      </c>
      <c r="D909" s="75">
        <v>9.0499999999534992</v>
      </c>
      <c r="E909" s="75">
        <v>62</v>
      </c>
      <c r="F909" s="76">
        <v>5</v>
      </c>
      <c r="H909" s="80"/>
      <c r="K909" s="80">
        <v>1.494</v>
      </c>
      <c r="L909" s="80">
        <f t="shared" si="5"/>
        <v>2.044</v>
      </c>
      <c r="M909" s="81">
        <v>2</v>
      </c>
      <c r="P909" s="75">
        <v>74.069999999986706</v>
      </c>
      <c r="Q909" s="81">
        <v>5</v>
      </c>
    </row>
    <row r="910" spans="1:17" x14ac:dyDescent="0.3">
      <c r="A910" s="75">
        <v>74.079999999986697</v>
      </c>
      <c r="B910" s="81">
        <v>5</v>
      </c>
      <c r="D910" s="75">
        <v>9.0599999999535008</v>
      </c>
      <c r="E910" s="75">
        <v>62</v>
      </c>
      <c r="F910" s="76">
        <v>5</v>
      </c>
      <c r="H910" s="80"/>
      <c r="K910" s="80">
        <v>1.4950000000000001</v>
      </c>
      <c r="L910" s="80">
        <f t="shared" si="5"/>
        <v>2.0449999999999999</v>
      </c>
      <c r="M910" s="81">
        <v>2</v>
      </c>
      <c r="P910" s="75">
        <v>74.079999999986697</v>
      </c>
      <c r="Q910" s="81">
        <v>5</v>
      </c>
    </row>
    <row r="911" spans="1:17" x14ac:dyDescent="0.3">
      <c r="A911" s="75">
        <v>74.089999999986702</v>
      </c>
      <c r="B911" s="81">
        <v>5</v>
      </c>
      <c r="D911" s="75">
        <v>9.0699999999535006</v>
      </c>
      <c r="E911" s="75">
        <v>62</v>
      </c>
      <c r="F911" s="76">
        <v>5</v>
      </c>
      <c r="H911" s="80"/>
      <c r="K911" s="80">
        <v>1.496</v>
      </c>
      <c r="L911" s="80">
        <f t="shared" si="5"/>
        <v>2.0460000000000003</v>
      </c>
      <c r="M911" s="81">
        <v>2</v>
      </c>
      <c r="P911" s="75">
        <v>74.089999999986702</v>
      </c>
      <c r="Q911" s="81">
        <v>5</v>
      </c>
    </row>
    <row r="912" spans="1:17" x14ac:dyDescent="0.3">
      <c r="A912" s="75">
        <v>74.099999999986693</v>
      </c>
      <c r="B912" s="81">
        <v>5</v>
      </c>
      <c r="D912" s="75">
        <v>9.0799999999535004</v>
      </c>
      <c r="E912" s="75">
        <v>62</v>
      </c>
      <c r="F912" s="76">
        <v>5</v>
      </c>
      <c r="H912" s="80"/>
      <c r="K912" s="80">
        <v>1.4970000000000001</v>
      </c>
      <c r="L912" s="80">
        <f t="shared" si="5"/>
        <v>2.0470000000000002</v>
      </c>
      <c r="M912" s="81">
        <v>2</v>
      </c>
      <c r="P912" s="75">
        <v>74.099999999986693</v>
      </c>
      <c r="Q912" s="81">
        <v>5</v>
      </c>
    </row>
    <row r="913" spans="1:17" x14ac:dyDescent="0.3">
      <c r="A913" s="75">
        <v>74.109999999986798</v>
      </c>
      <c r="B913" s="81">
        <v>5</v>
      </c>
      <c r="D913" s="75">
        <v>9.0899999999535108</v>
      </c>
      <c r="E913" s="75">
        <v>62</v>
      </c>
      <c r="F913" s="76">
        <v>5</v>
      </c>
      <c r="H913" s="80"/>
      <c r="K913" s="80">
        <v>1.498</v>
      </c>
      <c r="L913" s="80">
        <f t="shared" si="5"/>
        <v>2.048</v>
      </c>
      <c r="M913" s="81">
        <v>2</v>
      </c>
      <c r="P913" s="75">
        <v>74.109999999986798</v>
      </c>
      <c r="Q913" s="81">
        <v>5</v>
      </c>
    </row>
    <row r="914" spans="1:17" x14ac:dyDescent="0.3">
      <c r="A914" s="75">
        <v>74.119999999986803</v>
      </c>
      <c r="B914" s="81">
        <v>5</v>
      </c>
      <c r="D914" s="75">
        <v>9.0999999999535</v>
      </c>
      <c r="E914" s="75">
        <v>62</v>
      </c>
      <c r="F914" s="76">
        <v>5</v>
      </c>
      <c r="H914" s="80"/>
      <c r="K914" s="80">
        <v>1.4990000000000001</v>
      </c>
      <c r="L914" s="80">
        <f t="shared" si="5"/>
        <v>2.0490000000000004</v>
      </c>
      <c r="M914" s="81">
        <v>2</v>
      </c>
      <c r="P914" s="75">
        <v>74.119999999986803</v>
      </c>
      <c r="Q914" s="81">
        <v>5</v>
      </c>
    </row>
    <row r="915" spans="1:17" x14ac:dyDescent="0.3">
      <c r="A915" s="75">
        <v>74.129999999986794</v>
      </c>
      <c r="B915" s="81">
        <v>5</v>
      </c>
      <c r="D915" s="75">
        <v>9.1099999999534997</v>
      </c>
      <c r="E915" s="75">
        <v>62</v>
      </c>
      <c r="F915" s="76">
        <v>5</v>
      </c>
      <c r="H915" s="80"/>
      <c r="K915" s="80">
        <v>1.5</v>
      </c>
      <c r="L915" s="80">
        <f t="shared" si="5"/>
        <v>2.0499999999999998</v>
      </c>
      <c r="M915" s="81">
        <v>2</v>
      </c>
      <c r="P915" s="75">
        <v>74.129999999986794</v>
      </c>
      <c r="Q915" s="81">
        <v>5</v>
      </c>
    </row>
    <row r="916" spans="1:17" x14ac:dyDescent="0.3">
      <c r="A916" s="75">
        <v>74.139999999986799</v>
      </c>
      <c r="B916" s="81">
        <v>5</v>
      </c>
      <c r="D916" s="75">
        <v>9.1199999999535102</v>
      </c>
      <c r="E916" s="75">
        <v>62</v>
      </c>
      <c r="F916" s="76">
        <v>5</v>
      </c>
      <c r="H916" s="80"/>
      <c r="K916" s="80">
        <v>1.5009999999999999</v>
      </c>
      <c r="L916" s="80">
        <f t="shared" si="5"/>
        <v>2.0510000000000002</v>
      </c>
      <c r="M916" s="81">
        <v>2</v>
      </c>
      <c r="P916" s="75">
        <v>74.139999999986799</v>
      </c>
      <c r="Q916" s="81">
        <v>5</v>
      </c>
    </row>
    <row r="917" spans="1:17" x14ac:dyDescent="0.3">
      <c r="A917" s="75">
        <v>74.149999999986804</v>
      </c>
      <c r="B917" s="81">
        <v>5</v>
      </c>
      <c r="D917" s="75">
        <v>9.1299999999534993</v>
      </c>
      <c r="E917" s="75">
        <v>62</v>
      </c>
      <c r="F917" s="76">
        <v>5</v>
      </c>
      <c r="H917" s="80"/>
      <c r="K917" s="80">
        <v>1.502</v>
      </c>
      <c r="L917" s="80">
        <f t="shared" si="5"/>
        <v>2.052</v>
      </c>
      <c r="M917" s="81">
        <v>2</v>
      </c>
      <c r="P917" s="75">
        <v>74.149999999986804</v>
      </c>
      <c r="Q917" s="81">
        <v>5</v>
      </c>
    </row>
    <row r="918" spans="1:17" x14ac:dyDescent="0.3">
      <c r="A918" s="75">
        <v>74.159999999986795</v>
      </c>
      <c r="B918" s="81">
        <v>5</v>
      </c>
      <c r="D918" s="75">
        <v>9.1399999999535009</v>
      </c>
      <c r="E918" s="75">
        <v>62</v>
      </c>
      <c r="F918" s="76">
        <v>5</v>
      </c>
      <c r="H918" s="80"/>
      <c r="K918" s="80">
        <v>1.5029999999999999</v>
      </c>
      <c r="L918" s="80">
        <f t="shared" si="5"/>
        <v>2.0529999999999999</v>
      </c>
      <c r="M918" s="81">
        <v>2</v>
      </c>
      <c r="P918" s="75">
        <v>74.159999999986795</v>
      </c>
      <c r="Q918" s="81">
        <v>5</v>
      </c>
    </row>
    <row r="919" spans="1:17" x14ac:dyDescent="0.3">
      <c r="A919" s="75">
        <v>74.1699999999868</v>
      </c>
      <c r="B919" s="81">
        <v>5</v>
      </c>
      <c r="D919" s="75">
        <v>9.14999999995349</v>
      </c>
      <c r="E919" s="75">
        <v>62</v>
      </c>
      <c r="F919" s="76">
        <v>5</v>
      </c>
      <c r="H919" s="80"/>
      <c r="K919" s="80">
        <v>1.504</v>
      </c>
      <c r="L919" s="80">
        <f t="shared" si="5"/>
        <v>2.0540000000000003</v>
      </c>
      <c r="M919" s="81">
        <v>2</v>
      </c>
      <c r="P919" s="75">
        <v>74.1699999999868</v>
      </c>
      <c r="Q919" s="81">
        <v>5</v>
      </c>
    </row>
    <row r="920" spans="1:17" x14ac:dyDescent="0.3">
      <c r="A920" s="75">
        <v>74.179999999986805</v>
      </c>
      <c r="B920" s="81">
        <v>5</v>
      </c>
      <c r="D920" s="75">
        <v>9.1599999999535004</v>
      </c>
      <c r="E920" s="75">
        <v>62</v>
      </c>
      <c r="F920" s="76">
        <v>5</v>
      </c>
      <c r="H920" s="80"/>
      <c r="K920" s="80">
        <v>1.5049999999999999</v>
      </c>
      <c r="L920" s="80">
        <f t="shared" si="5"/>
        <v>2.0549999999999997</v>
      </c>
      <c r="M920" s="81">
        <v>2</v>
      </c>
      <c r="P920" s="75">
        <v>74.179999999986805</v>
      </c>
      <c r="Q920" s="81">
        <v>5</v>
      </c>
    </row>
    <row r="921" spans="1:17" x14ac:dyDescent="0.3">
      <c r="A921" s="75">
        <v>74.189999999986796</v>
      </c>
      <c r="B921" s="81">
        <v>5</v>
      </c>
      <c r="D921" s="75">
        <v>9.1699999999535002</v>
      </c>
      <c r="E921" s="75">
        <v>62</v>
      </c>
      <c r="F921" s="76">
        <v>5</v>
      </c>
      <c r="H921" s="80"/>
      <c r="K921" s="80">
        <v>1.506</v>
      </c>
      <c r="L921" s="80">
        <f t="shared" si="5"/>
        <v>2.056</v>
      </c>
      <c r="M921" s="81">
        <v>2</v>
      </c>
      <c r="P921" s="75">
        <v>74.189999999986796</v>
      </c>
      <c r="Q921" s="81">
        <v>5</v>
      </c>
    </row>
    <row r="922" spans="1:17" x14ac:dyDescent="0.3">
      <c r="A922" s="75">
        <v>74.199999999986801</v>
      </c>
      <c r="B922" s="81">
        <v>5</v>
      </c>
      <c r="D922" s="75">
        <v>9.1799999999534894</v>
      </c>
      <c r="E922" s="75">
        <v>62</v>
      </c>
      <c r="F922" s="76">
        <v>5</v>
      </c>
      <c r="H922" s="80"/>
      <c r="K922" s="80">
        <v>1.5069999999999999</v>
      </c>
      <c r="L922" s="80">
        <f t="shared" si="5"/>
        <v>2.0569999999999999</v>
      </c>
      <c r="M922" s="81">
        <v>2</v>
      </c>
      <c r="P922" s="75">
        <v>74.199999999986801</v>
      </c>
      <c r="Q922" s="81">
        <v>5</v>
      </c>
    </row>
    <row r="923" spans="1:17" x14ac:dyDescent="0.3">
      <c r="A923" s="75">
        <v>74.209999999986806</v>
      </c>
      <c r="B923" s="81">
        <v>5</v>
      </c>
      <c r="D923" s="75">
        <v>9.1899999999534998</v>
      </c>
      <c r="E923" s="75">
        <v>62</v>
      </c>
      <c r="F923" s="76">
        <v>5</v>
      </c>
      <c r="H923" s="80"/>
      <c r="K923" s="80">
        <v>1.508</v>
      </c>
      <c r="L923" s="80">
        <f t="shared" si="5"/>
        <v>2.0579999999999998</v>
      </c>
      <c r="M923" s="81">
        <v>2</v>
      </c>
      <c r="P923" s="75">
        <v>74.209999999986806</v>
      </c>
      <c r="Q923" s="81">
        <v>5</v>
      </c>
    </row>
    <row r="924" spans="1:17" x14ac:dyDescent="0.3">
      <c r="A924" s="75">
        <v>74.219999999986797</v>
      </c>
      <c r="B924" s="81">
        <v>5</v>
      </c>
      <c r="D924" s="75">
        <v>9.1999999999534996</v>
      </c>
      <c r="E924" s="75">
        <v>62</v>
      </c>
      <c r="F924" s="76">
        <v>5</v>
      </c>
      <c r="H924" s="80"/>
      <c r="K924" s="80">
        <v>1.5089999999999999</v>
      </c>
      <c r="L924" s="80">
        <f t="shared" si="5"/>
        <v>2.0590000000000002</v>
      </c>
      <c r="M924" s="81">
        <v>2</v>
      </c>
      <c r="P924" s="75">
        <v>74.219999999986797</v>
      </c>
      <c r="Q924" s="81">
        <v>5</v>
      </c>
    </row>
    <row r="925" spans="1:17" x14ac:dyDescent="0.3">
      <c r="A925" s="75">
        <v>74.229999999986802</v>
      </c>
      <c r="B925" s="81">
        <v>5</v>
      </c>
      <c r="D925" s="75">
        <v>9.2099999999536006</v>
      </c>
      <c r="E925" s="75">
        <v>62</v>
      </c>
      <c r="F925" s="76">
        <v>5</v>
      </c>
      <c r="H925" s="80"/>
      <c r="K925" s="80">
        <v>1.51</v>
      </c>
      <c r="L925" s="80">
        <f t="shared" si="5"/>
        <v>2.06</v>
      </c>
      <c r="M925" s="81">
        <v>2</v>
      </c>
      <c r="P925" s="75">
        <v>74.229999999986802</v>
      </c>
      <c r="Q925" s="81">
        <v>5</v>
      </c>
    </row>
    <row r="926" spans="1:17" x14ac:dyDescent="0.3">
      <c r="A926" s="75">
        <v>74.239999999986793</v>
      </c>
      <c r="B926" s="81">
        <v>5</v>
      </c>
      <c r="D926" s="75">
        <v>9.2199999999536004</v>
      </c>
      <c r="E926" s="75">
        <v>62</v>
      </c>
      <c r="F926" s="76">
        <v>5</v>
      </c>
      <c r="H926" s="80"/>
      <c r="K926" s="80">
        <v>1.5109999999999999</v>
      </c>
      <c r="L926" s="80">
        <f t="shared" si="5"/>
        <v>2.0609999999999999</v>
      </c>
      <c r="M926" s="81">
        <v>2</v>
      </c>
      <c r="P926" s="75">
        <v>74.239999999986793</v>
      </c>
      <c r="Q926" s="81">
        <v>5</v>
      </c>
    </row>
    <row r="927" spans="1:17" x14ac:dyDescent="0.3">
      <c r="A927" s="75">
        <v>74.249999999986798</v>
      </c>
      <c r="B927" s="81">
        <v>5</v>
      </c>
      <c r="D927" s="75">
        <v>9.2299999999536109</v>
      </c>
      <c r="E927" s="75">
        <v>62</v>
      </c>
      <c r="F927" s="76">
        <v>5</v>
      </c>
      <c r="H927" s="80"/>
      <c r="K927" s="80">
        <v>1.512</v>
      </c>
      <c r="L927" s="80">
        <f t="shared" si="5"/>
        <v>2.0620000000000003</v>
      </c>
      <c r="M927" s="81">
        <v>2</v>
      </c>
      <c r="P927" s="75">
        <v>74.249999999986798</v>
      </c>
      <c r="Q927" s="81">
        <v>5</v>
      </c>
    </row>
    <row r="928" spans="1:17" x14ac:dyDescent="0.3">
      <c r="A928" s="75">
        <v>74.259999999986803</v>
      </c>
      <c r="B928" s="81">
        <v>5</v>
      </c>
      <c r="D928" s="75">
        <v>9.2399999999536</v>
      </c>
      <c r="E928" s="75">
        <v>62</v>
      </c>
      <c r="F928" s="76">
        <v>5</v>
      </c>
      <c r="H928" s="80"/>
      <c r="K928" s="80">
        <v>1.5129999999999999</v>
      </c>
      <c r="L928" s="80">
        <f t="shared" si="5"/>
        <v>2.0629999999999997</v>
      </c>
      <c r="M928" s="81">
        <v>2</v>
      </c>
      <c r="P928" s="75">
        <v>74.259999999986803</v>
      </c>
      <c r="Q928" s="81">
        <v>5</v>
      </c>
    </row>
    <row r="929" spans="1:17" x14ac:dyDescent="0.3">
      <c r="A929" s="75">
        <v>74.269999999986794</v>
      </c>
      <c r="B929" s="81">
        <v>5</v>
      </c>
      <c r="D929" s="75">
        <v>9.2499999999535998</v>
      </c>
      <c r="E929" s="75">
        <v>62</v>
      </c>
      <c r="F929" s="76">
        <v>5</v>
      </c>
      <c r="H929" s="80"/>
      <c r="K929" s="80">
        <v>1.514</v>
      </c>
      <c r="L929" s="80">
        <f t="shared" si="5"/>
        <v>2.0640000000000001</v>
      </c>
      <c r="M929" s="81">
        <v>2</v>
      </c>
      <c r="P929" s="75">
        <v>74.269999999986794</v>
      </c>
      <c r="Q929" s="81">
        <v>5</v>
      </c>
    </row>
    <row r="930" spans="1:17" x14ac:dyDescent="0.3">
      <c r="A930" s="75">
        <v>74.279999999986799</v>
      </c>
      <c r="B930" s="81">
        <v>5</v>
      </c>
      <c r="D930" s="75">
        <v>9.2599999999536102</v>
      </c>
      <c r="E930" s="75">
        <v>62</v>
      </c>
      <c r="F930" s="76">
        <v>5</v>
      </c>
      <c r="H930" s="80"/>
      <c r="K930" s="80">
        <v>1.5149999999999999</v>
      </c>
      <c r="L930" s="80">
        <f t="shared" si="5"/>
        <v>2.0649999999999999</v>
      </c>
      <c r="M930" s="81">
        <v>2</v>
      </c>
      <c r="P930" s="75">
        <v>74.279999999986799</v>
      </c>
      <c r="Q930" s="81">
        <v>5</v>
      </c>
    </row>
    <row r="931" spans="1:17" x14ac:dyDescent="0.3">
      <c r="A931" s="75">
        <v>74.289999999986804</v>
      </c>
      <c r="B931" s="81">
        <v>5</v>
      </c>
      <c r="D931" s="75">
        <v>9.2699999999535994</v>
      </c>
      <c r="E931" s="75">
        <v>62</v>
      </c>
      <c r="F931" s="76">
        <v>5</v>
      </c>
      <c r="H931" s="80"/>
      <c r="K931" s="80">
        <v>1.516</v>
      </c>
      <c r="L931" s="80">
        <f t="shared" si="5"/>
        <v>2.0659999999999998</v>
      </c>
      <c r="M931" s="81">
        <v>2</v>
      </c>
      <c r="P931" s="75">
        <v>74.289999999986804</v>
      </c>
      <c r="Q931" s="81">
        <v>5</v>
      </c>
    </row>
    <row r="932" spans="1:17" x14ac:dyDescent="0.3">
      <c r="A932" s="75">
        <v>74.299999999986895</v>
      </c>
      <c r="B932" s="81">
        <v>5</v>
      </c>
      <c r="D932" s="75">
        <v>9.2799999999535991</v>
      </c>
      <c r="E932" s="75">
        <v>62</v>
      </c>
      <c r="F932" s="76">
        <v>5</v>
      </c>
      <c r="H932" s="80"/>
      <c r="K932" s="80">
        <v>1.5169999999999999</v>
      </c>
      <c r="L932" s="80">
        <f t="shared" si="5"/>
        <v>2.0670000000000002</v>
      </c>
      <c r="M932" s="81">
        <v>2</v>
      </c>
      <c r="P932" s="75">
        <v>74.299999999986895</v>
      </c>
      <c r="Q932" s="81">
        <v>5</v>
      </c>
    </row>
    <row r="933" spans="1:17" x14ac:dyDescent="0.3">
      <c r="A933" s="75">
        <v>74.3099999999869</v>
      </c>
      <c r="B933" s="81">
        <v>5</v>
      </c>
      <c r="D933" s="75">
        <v>9.28999999995359</v>
      </c>
      <c r="E933" s="75">
        <v>62</v>
      </c>
      <c r="F933" s="76">
        <v>5</v>
      </c>
      <c r="H933" s="80"/>
      <c r="K933" s="80">
        <v>1.518</v>
      </c>
      <c r="L933" s="80">
        <f t="shared" si="5"/>
        <v>2.0680000000000001</v>
      </c>
      <c r="M933" s="81">
        <v>2</v>
      </c>
      <c r="P933" s="75">
        <v>74.3099999999869</v>
      </c>
      <c r="Q933" s="81">
        <v>5</v>
      </c>
    </row>
    <row r="934" spans="1:17" x14ac:dyDescent="0.3">
      <c r="A934" s="75">
        <v>74.319999999986905</v>
      </c>
      <c r="B934" s="81">
        <v>5</v>
      </c>
      <c r="D934" s="75">
        <v>9.2999999999536005</v>
      </c>
      <c r="E934" s="75">
        <v>62</v>
      </c>
      <c r="F934" s="76">
        <v>5</v>
      </c>
      <c r="H934" s="80"/>
      <c r="K934" s="80">
        <v>1.5189999999999999</v>
      </c>
      <c r="L934" s="80">
        <f t="shared" si="5"/>
        <v>2.069</v>
      </c>
      <c r="M934" s="81">
        <v>2</v>
      </c>
      <c r="P934" s="75">
        <v>74.319999999986905</v>
      </c>
      <c r="Q934" s="81">
        <v>5</v>
      </c>
    </row>
    <row r="935" spans="1:17" x14ac:dyDescent="0.3">
      <c r="A935" s="75">
        <v>74.329999999986896</v>
      </c>
      <c r="B935" s="81">
        <v>5</v>
      </c>
      <c r="D935" s="75">
        <v>9.3099999999536003</v>
      </c>
      <c r="E935" s="75">
        <v>62</v>
      </c>
      <c r="F935" s="76">
        <v>5</v>
      </c>
      <c r="H935" s="80"/>
      <c r="K935" s="80">
        <v>1.52</v>
      </c>
      <c r="L935" s="80">
        <f t="shared" si="5"/>
        <v>2.0700000000000003</v>
      </c>
      <c r="M935" s="81">
        <v>2</v>
      </c>
      <c r="P935" s="75">
        <v>74.329999999986896</v>
      </c>
      <c r="Q935" s="81">
        <v>5</v>
      </c>
    </row>
    <row r="936" spans="1:17" x14ac:dyDescent="0.3">
      <c r="A936" s="75">
        <v>74.339999999986901</v>
      </c>
      <c r="B936" s="81">
        <v>5</v>
      </c>
      <c r="D936" s="75">
        <v>9.3199999999535894</v>
      </c>
      <c r="E936" s="75">
        <v>62</v>
      </c>
      <c r="F936" s="76">
        <v>5</v>
      </c>
      <c r="H936" s="80"/>
      <c r="K936" s="80">
        <v>1.5209999999999999</v>
      </c>
      <c r="L936" s="80">
        <f t="shared" si="5"/>
        <v>2.0709999999999997</v>
      </c>
      <c r="M936" s="81">
        <v>2</v>
      </c>
      <c r="P936" s="75">
        <v>74.339999999986901</v>
      </c>
      <c r="Q936" s="81">
        <v>5</v>
      </c>
    </row>
    <row r="937" spans="1:17" x14ac:dyDescent="0.3">
      <c r="A937" s="75">
        <v>74.349999999986906</v>
      </c>
      <c r="B937" s="81">
        <v>5</v>
      </c>
      <c r="D937" s="75">
        <v>9.3299999999535999</v>
      </c>
      <c r="E937" s="75">
        <v>62</v>
      </c>
      <c r="F937" s="76">
        <v>5</v>
      </c>
      <c r="H937" s="80"/>
      <c r="K937" s="80">
        <v>1.522</v>
      </c>
      <c r="L937" s="80">
        <f t="shared" si="5"/>
        <v>2.0720000000000001</v>
      </c>
      <c r="M937" s="81">
        <v>2</v>
      </c>
      <c r="P937" s="75">
        <v>74.349999999986906</v>
      </c>
      <c r="Q937" s="81">
        <v>5</v>
      </c>
    </row>
    <row r="938" spans="1:17" x14ac:dyDescent="0.3">
      <c r="A938" s="75">
        <v>74.359999999986897</v>
      </c>
      <c r="B938" s="81">
        <v>5</v>
      </c>
      <c r="D938" s="75">
        <v>9.3399999999535996</v>
      </c>
      <c r="E938" s="75">
        <v>62</v>
      </c>
      <c r="F938" s="76">
        <v>5</v>
      </c>
      <c r="H938" s="80"/>
      <c r="K938" s="80">
        <v>1.5229999999999999</v>
      </c>
      <c r="L938" s="80">
        <f t="shared" si="5"/>
        <v>2.073</v>
      </c>
      <c r="M938" s="81">
        <v>2</v>
      </c>
      <c r="P938" s="75">
        <v>74.359999999986897</v>
      </c>
      <c r="Q938" s="81">
        <v>5</v>
      </c>
    </row>
    <row r="939" spans="1:17" x14ac:dyDescent="0.3">
      <c r="A939" s="75">
        <v>74.369999999986902</v>
      </c>
      <c r="B939" s="81">
        <v>5</v>
      </c>
      <c r="D939" s="75">
        <v>9.3499999999535994</v>
      </c>
      <c r="E939" s="75">
        <v>62</v>
      </c>
      <c r="F939" s="76">
        <v>5</v>
      </c>
      <c r="H939" s="80"/>
      <c r="K939" s="80">
        <v>1.524</v>
      </c>
      <c r="L939" s="80">
        <f t="shared" si="5"/>
        <v>2.0739999999999998</v>
      </c>
      <c r="M939" s="81">
        <v>2</v>
      </c>
      <c r="P939" s="75">
        <v>74.369999999986902</v>
      </c>
      <c r="Q939" s="81">
        <v>5</v>
      </c>
    </row>
    <row r="940" spans="1:17" x14ac:dyDescent="0.3">
      <c r="A940" s="75">
        <v>74.379999999986893</v>
      </c>
      <c r="B940" s="81">
        <v>5</v>
      </c>
      <c r="D940" s="75">
        <v>9.3599999999535992</v>
      </c>
      <c r="E940" s="75">
        <v>62</v>
      </c>
      <c r="F940" s="76">
        <v>5</v>
      </c>
      <c r="H940" s="80"/>
      <c r="K940" s="80">
        <v>1.5249999999999999</v>
      </c>
      <c r="L940" s="80">
        <f t="shared" si="5"/>
        <v>2.0750000000000002</v>
      </c>
      <c r="M940" s="81">
        <v>2</v>
      </c>
      <c r="P940" s="75">
        <v>74.379999999986893</v>
      </c>
      <c r="Q940" s="81">
        <v>5</v>
      </c>
    </row>
    <row r="941" spans="1:17" x14ac:dyDescent="0.3">
      <c r="A941" s="75">
        <v>74.389999999986898</v>
      </c>
      <c r="B941" s="81">
        <v>5</v>
      </c>
      <c r="D941" s="75">
        <v>9.3699999999536097</v>
      </c>
      <c r="E941" s="75">
        <v>62</v>
      </c>
      <c r="F941" s="76">
        <v>5</v>
      </c>
      <c r="H941" s="80"/>
      <c r="K941" s="80">
        <v>1.526</v>
      </c>
      <c r="L941" s="80">
        <f t="shared" si="5"/>
        <v>2.0760000000000001</v>
      </c>
      <c r="M941" s="81">
        <v>2</v>
      </c>
      <c r="P941" s="75">
        <v>74.389999999986898</v>
      </c>
      <c r="Q941" s="81">
        <v>5</v>
      </c>
    </row>
    <row r="942" spans="1:17" x14ac:dyDescent="0.3">
      <c r="A942" s="75">
        <v>74.399999999986903</v>
      </c>
      <c r="B942" s="81">
        <v>5</v>
      </c>
      <c r="D942" s="75">
        <v>9.3799999999536006</v>
      </c>
      <c r="E942" s="75">
        <v>62</v>
      </c>
      <c r="F942" s="76">
        <v>5</v>
      </c>
      <c r="H942" s="80"/>
      <c r="K942" s="80">
        <v>1.5269999999999999</v>
      </c>
      <c r="L942" s="80">
        <f t="shared" si="5"/>
        <v>2.077</v>
      </c>
      <c r="M942" s="81">
        <v>2</v>
      </c>
      <c r="P942" s="75">
        <v>74.399999999986903</v>
      </c>
      <c r="Q942" s="81">
        <v>5</v>
      </c>
    </row>
    <row r="943" spans="1:17" x14ac:dyDescent="0.3">
      <c r="A943" s="75">
        <v>74.409999999986894</v>
      </c>
      <c r="B943" s="81">
        <v>5</v>
      </c>
      <c r="D943" s="75">
        <v>9.3899999999536004</v>
      </c>
      <c r="E943" s="75">
        <v>62</v>
      </c>
      <c r="F943" s="76">
        <v>5</v>
      </c>
      <c r="H943" s="80"/>
      <c r="K943" s="80">
        <v>1.528</v>
      </c>
      <c r="L943" s="80">
        <f t="shared" si="5"/>
        <v>2.0780000000000003</v>
      </c>
      <c r="M943" s="81">
        <v>2</v>
      </c>
      <c r="P943" s="75">
        <v>74.409999999986894</v>
      </c>
      <c r="Q943" s="81">
        <v>5</v>
      </c>
    </row>
    <row r="944" spans="1:17" x14ac:dyDescent="0.3">
      <c r="A944" s="75">
        <v>74.419999999986899</v>
      </c>
      <c r="B944" s="81">
        <v>5</v>
      </c>
      <c r="D944" s="75">
        <v>9.3999999999535895</v>
      </c>
      <c r="E944" s="75">
        <v>62</v>
      </c>
      <c r="F944" s="76">
        <v>5</v>
      </c>
      <c r="H944" s="80"/>
      <c r="K944" s="80">
        <v>1.5289999999999999</v>
      </c>
      <c r="L944" s="80">
        <f t="shared" si="5"/>
        <v>2.0789999999999997</v>
      </c>
      <c r="M944" s="81">
        <v>2</v>
      </c>
      <c r="P944" s="75">
        <v>74.419999999986899</v>
      </c>
      <c r="Q944" s="81">
        <v>5</v>
      </c>
    </row>
    <row r="945" spans="1:17" x14ac:dyDescent="0.3">
      <c r="A945" s="75">
        <v>74.429999999986904</v>
      </c>
      <c r="B945" s="81">
        <v>5</v>
      </c>
      <c r="D945" s="75">
        <v>9.4099999999536994</v>
      </c>
      <c r="E945" s="75">
        <v>62</v>
      </c>
      <c r="F945" s="76">
        <v>5</v>
      </c>
      <c r="H945" s="80"/>
      <c r="K945" s="80">
        <v>1.53</v>
      </c>
      <c r="L945" s="80">
        <f t="shared" si="5"/>
        <v>2.08</v>
      </c>
      <c r="M945" s="81">
        <v>2</v>
      </c>
      <c r="P945" s="75">
        <v>74.429999999986904</v>
      </c>
      <c r="Q945" s="81">
        <v>5</v>
      </c>
    </row>
    <row r="946" spans="1:17" x14ac:dyDescent="0.3">
      <c r="A946" s="75">
        <v>74.439999999986895</v>
      </c>
      <c r="B946" s="81">
        <v>5</v>
      </c>
      <c r="D946" s="75">
        <v>9.4199999999536992</v>
      </c>
      <c r="E946" s="75">
        <v>62</v>
      </c>
      <c r="F946" s="76">
        <v>5</v>
      </c>
      <c r="H946" s="80"/>
      <c r="K946" s="80">
        <v>1.5309999999999999</v>
      </c>
      <c r="L946" s="80">
        <f>K946+0.55</f>
        <v>2.081</v>
      </c>
      <c r="M946" s="81">
        <v>2</v>
      </c>
      <c r="P946" s="75">
        <v>74.439999999986895</v>
      </c>
      <c r="Q946" s="81">
        <v>5</v>
      </c>
    </row>
    <row r="947" spans="1:17" x14ac:dyDescent="0.3">
      <c r="A947" s="75">
        <v>74.4499999999869</v>
      </c>
      <c r="B947" s="81">
        <v>5</v>
      </c>
      <c r="D947" s="75">
        <v>9.4299999999536901</v>
      </c>
      <c r="E947" s="75">
        <v>62</v>
      </c>
      <c r="F947" s="76">
        <v>5</v>
      </c>
      <c r="H947" s="80"/>
      <c r="K947" s="80">
        <v>1.532</v>
      </c>
      <c r="L947" s="80">
        <f t="shared" ref="L947:L1010" si="6">K947+0.55</f>
        <v>2.0819999999999999</v>
      </c>
      <c r="M947" s="81">
        <v>2</v>
      </c>
      <c r="P947" s="75">
        <v>74.4499999999869</v>
      </c>
      <c r="Q947" s="81">
        <v>5</v>
      </c>
    </row>
    <row r="948" spans="1:17" x14ac:dyDescent="0.3">
      <c r="A948" s="75">
        <v>74.459999999986906</v>
      </c>
      <c r="B948" s="81">
        <v>5</v>
      </c>
      <c r="D948" s="75">
        <v>9.4399999999537005</v>
      </c>
      <c r="E948" s="75">
        <v>62</v>
      </c>
      <c r="F948" s="76">
        <v>5</v>
      </c>
      <c r="H948" s="80"/>
      <c r="K948" s="80">
        <v>1.5329999999999999</v>
      </c>
      <c r="L948" s="80">
        <f t="shared" si="6"/>
        <v>2.0830000000000002</v>
      </c>
      <c r="M948" s="81">
        <v>2</v>
      </c>
      <c r="P948" s="75">
        <v>74.459999999986906</v>
      </c>
      <c r="Q948" s="81">
        <v>5</v>
      </c>
    </row>
    <row r="949" spans="1:17" x14ac:dyDescent="0.3">
      <c r="A949" s="75">
        <v>74.469999999986896</v>
      </c>
      <c r="B949" s="81">
        <v>5</v>
      </c>
      <c r="D949" s="75">
        <v>9.4499999999537003</v>
      </c>
      <c r="E949" s="75">
        <v>62</v>
      </c>
      <c r="F949" s="76">
        <v>5</v>
      </c>
      <c r="H949" s="80"/>
      <c r="K949" s="80">
        <v>1.534</v>
      </c>
      <c r="L949" s="80">
        <f t="shared" si="6"/>
        <v>2.0840000000000001</v>
      </c>
      <c r="M949" s="81">
        <v>2</v>
      </c>
      <c r="P949" s="75">
        <v>74.469999999986896</v>
      </c>
      <c r="Q949" s="81">
        <v>5</v>
      </c>
    </row>
    <row r="950" spans="1:17" x14ac:dyDescent="0.3">
      <c r="A950" s="75">
        <v>74.479999999986902</v>
      </c>
      <c r="B950" s="81">
        <v>5</v>
      </c>
      <c r="D950" s="75">
        <v>9.4599999999536895</v>
      </c>
      <c r="E950" s="75">
        <v>62</v>
      </c>
      <c r="F950" s="76">
        <v>5</v>
      </c>
      <c r="H950" s="80"/>
      <c r="K950" s="80">
        <v>1.5349999999999999</v>
      </c>
      <c r="L950" s="80">
        <f t="shared" si="6"/>
        <v>2.085</v>
      </c>
      <c r="M950" s="81">
        <v>2</v>
      </c>
      <c r="P950" s="75">
        <v>74.479999999986902</v>
      </c>
      <c r="Q950" s="81">
        <v>5</v>
      </c>
    </row>
    <row r="951" spans="1:17" x14ac:dyDescent="0.3">
      <c r="A951" s="75">
        <v>74.489999999986907</v>
      </c>
      <c r="B951" s="81">
        <v>5</v>
      </c>
      <c r="D951" s="75">
        <v>9.4699999999536999</v>
      </c>
      <c r="E951" s="75">
        <v>62</v>
      </c>
      <c r="F951" s="76">
        <v>5</v>
      </c>
      <c r="H951" s="80"/>
      <c r="K951" s="80">
        <v>1.536</v>
      </c>
      <c r="L951" s="80">
        <f t="shared" si="6"/>
        <v>2.0860000000000003</v>
      </c>
      <c r="M951" s="81">
        <v>2</v>
      </c>
      <c r="P951" s="75">
        <v>74.489999999986907</v>
      </c>
      <c r="Q951" s="81">
        <v>5</v>
      </c>
    </row>
    <row r="952" spans="1:17" x14ac:dyDescent="0.3">
      <c r="A952" s="75">
        <v>74.499999999986997</v>
      </c>
      <c r="B952" s="81">
        <v>3</v>
      </c>
      <c r="D952" s="75">
        <v>9.4799999999537103</v>
      </c>
      <c r="E952" s="75">
        <v>62</v>
      </c>
      <c r="F952" s="76">
        <v>5</v>
      </c>
      <c r="H952" s="80"/>
      <c r="K952" s="80">
        <v>1.5369999999999999</v>
      </c>
      <c r="L952" s="80">
        <f t="shared" si="6"/>
        <v>2.0869999999999997</v>
      </c>
      <c r="M952" s="81">
        <v>2</v>
      </c>
      <c r="P952" s="75">
        <v>74.499999999986997</v>
      </c>
      <c r="Q952" s="81">
        <v>3</v>
      </c>
    </row>
    <row r="953" spans="1:17" x14ac:dyDescent="0.3">
      <c r="A953" s="75">
        <v>74.509999999987002</v>
      </c>
      <c r="B953" s="81">
        <v>3</v>
      </c>
      <c r="D953" s="75">
        <v>9.4899999999536995</v>
      </c>
      <c r="E953" s="75">
        <v>62</v>
      </c>
      <c r="F953" s="76">
        <v>5</v>
      </c>
      <c r="H953" s="80"/>
      <c r="K953" s="80">
        <v>1.538</v>
      </c>
      <c r="L953" s="80">
        <f t="shared" si="6"/>
        <v>2.0880000000000001</v>
      </c>
      <c r="M953" s="81">
        <v>2</v>
      </c>
      <c r="P953" s="75">
        <v>74.509999999987002</v>
      </c>
      <c r="Q953" s="81">
        <v>3</v>
      </c>
    </row>
    <row r="954" spans="1:17" x14ac:dyDescent="0.3">
      <c r="A954" s="75">
        <v>74.519999999986993</v>
      </c>
      <c r="B954" s="81">
        <v>3</v>
      </c>
      <c r="D954" s="75">
        <v>9.4999999999536993</v>
      </c>
      <c r="E954" s="75">
        <v>62</v>
      </c>
      <c r="F954" s="76">
        <v>5</v>
      </c>
      <c r="H954" s="80"/>
      <c r="K954" s="80">
        <v>1.5389999999999999</v>
      </c>
      <c r="L954" s="80">
        <f t="shared" si="6"/>
        <v>2.089</v>
      </c>
      <c r="M954" s="81">
        <v>2</v>
      </c>
      <c r="P954" s="75">
        <v>74.519999999986993</v>
      </c>
      <c r="Q954" s="81">
        <v>3</v>
      </c>
    </row>
    <row r="955" spans="1:17" x14ac:dyDescent="0.3">
      <c r="A955" s="75">
        <v>74.529999999986998</v>
      </c>
      <c r="B955" s="81">
        <v>3</v>
      </c>
      <c r="D955" s="75">
        <v>9.5099999999537097</v>
      </c>
      <c r="E955" s="75">
        <v>62</v>
      </c>
      <c r="F955" s="76">
        <v>5</v>
      </c>
      <c r="H955" s="80"/>
      <c r="K955" s="80">
        <v>1.54</v>
      </c>
      <c r="L955" s="80">
        <f t="shared" si="6"/>
        <v>2.09</v>
      </c>
      <c r="M955" s="81">
        <v>2</v>
      </c>
      <c r="P955" s="75">
        <v>74.529999999986998</v>
      </c>
      <c r="Q955" s="81">
        <v>3</v>
      </c>
    </row>
    <row r="956" spans="1:17" x14ac:dyDescent="0.3">
      <c r="A956" s="75">
        <v>74.539999999987003</v>
      </c>
      <c r="B956" s="81">
        <v>3</v>
      </c>
      <c r="D956" s="75">
        <v>9.5199999999537006</v>
      </c>
      <c r="E956" s="75">
        <v>62</v>
      </c>
      <c r="F956" s="76">
        <v>5</v>
      </c>
      <c r="H956" s="80"/>
      <c r="K956" s="80">
        <v>1.5409999999999999</v>
      </c>
      <c r="L956" s="80">
        <f t="shared" si="6"/>
        <v>2.0910000000000002</v>
      </c>
      <c r="M956" s="81">
        <v>2</v>
      </c>
      <c r="P956" s="75">
        <v>74.539999999987003</v>
      </c>
      <c r="Q956" s="81">
        <v>3</v>
      </c>
    </row>
    <row r="957" spans="1:17" x14ac:dyDescent="0.3">
      <c r="A957" s="75">
        <v>74.549999999986994</v>
      </c>
      <c r="B957" s="81">
        <v>3</v>
      </c>
      <c r="D957" s="75">
        <v>9.5299999999537004</v>
      </c>
      <c r="E957" s="75">
        <v>62</v>
      </c>
      <c r="F957" s="76">
        <v>5</v>
      </c>
      <c r="H957" s="80"/>
      <c r="K957" s="80">
        <v>1.542</v>
      </c>
      <c r="L957" s="80">
        <f t="shared" si="6"/>
        <v>2.0920000000000001</v>
      </c>
      <c r="M957" s="81">
        <v>2</v>
      </c>
      <c r="P957" s="75">
        <v>74.549999999986994</v>
      </c>
      <c r="Q957" s="81">
        <v>3</v>
      </c>
    </row>
    <row r="958" spans="1:17" x14ac:dyDescent="0.3">
      <c r="A958" s="75">
        <v>74.559999999986999</v>
      </c>
      <c r="B958" s="81">
        <v>3</v>
      </c>
      <c r="D958" s="75">
        <v>9.5399999999536895</v>
      </c>
      <c r="E958" s="75">
        <v>62</v>
      </c>
      <c r="F958" s="76">
        <v>5</v>
      </c>
      <c r="H958" s="80"/>
      <c r="K958" s="80">
        <v>1.5429999999999999</v>
      </c>
      <c r="L958" s="80">
        <f t="shared" si="6"/>
        <v>2.093</v>
      </c>
      <c r="M958" s="81">
        <v>2</v>
      </c>
      <c r="P958" s="75">
        <v>74.559999999986999</v>
      </c>
      <c r="Q958" s="81">
        <v>3</v>
      </c>
    </row>
    <row r="959" spans="1:17" x14ac:dyDescent="0.3">
      <c r="A959" s="75">
        <v>74.569999999987004</v>
      </c>
      <c r="B959" s="81">
        <v>3</v>
      </c>
      <c r="D959" s="75">
        <v>9.5499999999537</v>
      </c>
      <c r="E959" s="75">
        <v>62</v>
      </c>
      <c r="F959" s="76">
        <v>5</v>
      </c>
      <c r="H959" s="80"/>
      <c r="K959" s="80">
        <v>1.544</v>
      </c>
      <c r="L959" s="80">
        <f t="shared" si="6"/>
        <v>2.0940000000000003</v>
      </c>
      <c r="M959" s="81">
        <v>2</v>
      </c>
      <c r="P959" s="75">
        <v>74.569999999987004</v>
      </c>
      <c r="Q959" s="81">
        <v>3</v>
      </c>
    </row>
    <row r="960" spans="1:17" x14ac:dyDescent="0.3">
      <c r="A960" s="75">
        <v>74.579999999986995</v>
      </c>
      <c r="B960" s="81">
        <v>3</v>
      </c>
      <c r="D960" s="75">
        <v>9.5599999999536998</v>
      </c>
      <c r="E960" s="75">
        <v>62</v>
      </c>
      <c r="F960" s="76">
        <v>5</v>
      </c>
      <c r="H960" s="80"/>
      <c r="K960" s="80">
        <v>1.5449999999999999</v>
      </c>
      <c r="L960" s="80">
        <f t="shared" si="6"/>
        <v>2.0949999999999998</v>
      </c>
      <c r="M960" s="81">
        <v>2</v>
      </c>
      <c r="P960" s="75">
        <v>74.579999999986995</v>
      </c>
      <c r="Q960" s="81">
        <v>3</v>
      </c>
    </row>
    <row r="961" spans="1:17" x14ac:dyDescent="0.3">
      <c r="A961" s="75">
        <v>74.589999999987</v>
      </c>
      <c r="B961" s="81">
        <v>3</v>
      </c>
      <c r="D961" s="75">
        <v>9.5699999999536907</v>
      </c>
      <c r="E961" s="75">
        <v>62</v>
      </c>
      <c r="F961" s="76">
        <v>5</v>
      </c>
      <c r="H961" s="80"/>
      <c r="K961" s="80">
        <v>1.546</v>
      </c>
      <c r="L961" s="80">
        <f t="shared" si="6"/>
        <v>2.0960000000000001</v>
      </c>
      <c r="M961" s="81">
        <v>2</v>
      </c>
      <c r="P961" s="75">
        <v>74.589999999987</v>
      </c>
      <c r="Q961" s="81">
        <v>3</v>
      </c>
    </row>
    <row r="962" spans="1:17" x14ac:dyDescent="0.3">
      <c r="A962" s="75">
        <v>74.599999999987006</v>
      </c>
      <c r="B962" s="81">
        <v>3</v>
      </c>
      <c r="D962" s="75">
        <v>9.5799999999536993</v>
      </c>
      <c r="E962" s="75">
        <v>62</v>
      </c>
      <c r="F962" s="76">
        <v>5</v>
      </c>
      <c r="H962" s="80"/>
      <c r="K962" s="80">
        <v>1.5469999999999999</v>
      </c>
      <c r="L962" s="80">
        <f t="shared" si="6"/>
        <v>2.097</v>
      </c>
      <c r="M962" s="81">
        <v>2</v>
      </c>
      <c r="P962" s="75">
        <v>74.599999999987006</v>
      </c>
      <c r="Q962" s="81">
        <v>3</v>
      </c>
    </row>
    <row r="963" spans="1:17" x14ac:dyDescent="0.3">
      <c r="A963" s="75">
        <v>74.609999999986996</v>
      </c>
      <c r="B963" s="81">
        <v>3</v>
      </c>
      <c r="D963" s="75">
        <v>9.5899999999536991</v>
      </c>
      <c r="E963" s="75">
        <v>62</v>
      </c>
      <c r="F963" s="76">
        <v>5</v>
      </c>
      <c r="H963" s="80"/>
      <c r="K963" s="80">
        <v>1.548</v>
      </c>
      <c r="L963" s="80">
        <f t="shared" si="6"/>
        <v>2.0979999999999999</v>
      </c>
      <c r="M963" s="81">
        <v>2</v>
      </c>
      <c r="P963" s="75">
        <v>74.609999999986996</v>
      </c>
      <c r="Q963" s="81">
        <v>3</v>
      </c>
    </row>
    <row r="964" spans="1:17" x14ac:dyDescent="0.3">
      <c r="A964" s="75">
        <v>74.619999999987002</v>
      </c>
      <c r="B964" s="81">
        <v>3</v>
      </c>
      <c r="D964" s="75">
        <v>9.5999999999537895</v>
      </c>
      <c r="E964" s="75">
        <v>62</v>
      </c>
      <c r="F964" s="76">
        <v>5</v>
      </c>
      <c r="H964" s="80"/>
      <c r="K964" s="80">
        <v>1.5489999999999999</v>
      </c>
      <c r="L964" s="80">
        <f t="shared" si="6"/>
        <v>2.0990000000000002</v>
      </c>
      <c r="M964" s="81">
        <v>2</v>
      </c>
      <c r="P964" s="75">
        <v>74.619999999987002</v>
      </c>
      <c r="Q964" s="81">
        <v>3</v>
      </c>
    </row>
    <row r="965" spans="1:17" x14ac:dyDescent="0.3">
      <c r="A965" s="75">
        <v>74.629999999987007</v>
      </c>
      <c r="B965" s="81">
        <v>3</v>
      </c>
      <c r="D965" s="75">
        <v>9.6099999999537999</v>
      </c>
      <c r="E965" s="75">
        <v>62</v>
      </c>
      <c r="F965" s="76">
        <v>5</v>
      </c>
      <c r="H965" s="80"/>
      <c r="K965" s="80">
        <v>1.55</v>
      </c>
      <c r="L965" s="80">
        <f t="shared" si="6"/>
        <v>2.1</v>
      </c>
      <c r="M965" s="81">
        <v>2</v>
      </c>
      <c r="P965" s="75">
        <v>74.629999999987007</v>
      </c>
      <c r="Q965" s="81">
        <v>3</v>
      </c>
    </row>
    <row r="966" spans="1:17" x14ac:dyDescent="0.3">
      <c r="A966" s="75">
        <v>74.639999999986998</v>
      </c>
      <c r="B966" s="81">
        <v>3</v>
      </c>
      <c r="D966" s="75">
        <v>9.6199999999538104</v>
      </c>
      <c r="E966" s="75">
        <v>62</v>
      </c>
      <c r="F966" s="76">
        <v>5</v>
      </c>
      <c r="H966" s="80"/>
      <c r="K966" s="80">
        <v>1.5509999999999999</v>
      </c>
      <c r="L966" s="80">
        <f t="shared" si="6"/>
        <v>2.101</v>
      </c>
      <c r="M966" s="81">
        <v>2</v>
      </c>
      <c r="P966" s="75">
        <v>74.639999999986998</v>
      </c>
      <c r="Q966" s="81">
        <v>3</v>
      </c>
    </row>
    <row r="967" spans="1:17" x14ac:dyDescent="0.3">
      <c r="A967" s="75">
        <v>74.649999999987003</v>
      </c>
      <c r="B967" s="81">
        <v>3</v>
      </c>
      <c r="D967" s="75">
        <v>9.6299999999537995</v>
      </c>
      <c r="E967" s="75">
        <v>62</v>
      </c>
      <c r="F967" s="76">
        <v>5</v>
      </c>
      <c r="H967" s="80"/>
      <c r="K967" s="80">
        <v>1.552</v>
      </c>
      <c r="L967" s="80">
        <f t="shared" si="6"/>
        <v>2.1020000000000003</v>
      </c>
      <c r="M967" s="81">
        <v>2</v>
      </c>
      <c r="P967" s="75">
        <v>74.649999999987003</v>
      </c>
      <c r="Q967" s="81">
        <v>3</v>
      </c>
    </row>
    <row r="968" spans="1:17" x14ac:dyDescent="0.3">
      <c r="A968" s="75">
        <v>74.659999999986994</v>
      </c>
      <c r="B968" s="81">
        <v>3</v>
      </c>
      <c r="D968" s="75">
        <v>9.6399999999537993</v>
      </c>
      <c r="E968" s="75">
        <v>62</v>
      </c>
      <c r="F968" s="76">
        <v>5</v>
      </c>
      <c r="H968" s="80"/>
      <c r="K968" s="80">
        <v>1.5529999999999999</v>
      </c>
      <c r="L968" s="80">
        <f t="shared" si="6"/>
        <v>2.1029999999999998</v>
      </c>
      <c r="M968" s="81">
        <v>2</v>
      </c>
      <c r="P968" s="75">
        <v>74.659999999986994</v>
      </c>
      <c r="Q968" s="81">
        <v>3</v>
      </c>
    </row>
    <row r="969" spans="1:17" x14ac:dyDescent="0.3">
      <c r="A969" s="75">
        <v>74.669999999986999</v>
      </c>
      <c r="B969" s="81">
        <v>3</v>
      </c>
      <c r="D969" s="75">
        <v>9.6499999999538097</v>
      </c>
      <c r="E969" s="75">
        <v>62</v>
      </c>
      <c r="F969" s="76">
        <v>5</v>
      </c>
      <c r="H969" s="80"/>
      <c r="K969" s="80">
        <v>1.554</v>
      </c>
      <c r="L969" s="80">
        <f t="shared" si="6"/>
        <v>2.1040000000000001</v>
      </c>
      <c r="M969" s="81">
        <v>2</v>
      </c>
      <c r="P969" s="75">
        <v>74.669999999986999</v>
      </c>
      <c r="Q969" s="81">
        <v>3</v>
      </c>
    </row>
    <row r="970" spans="1:17" x14ac:dyDescent="0.3">
      <c r="A970" s="75">
        <v>74.679999999987004</v>
      </c>
      <c r="B970" s="81">
        <v>3</v>
      </c>
      <c r="D970" s="75">
        <v>9.6599999999538007</v>
      </c>
      <c r="E970" s="75">
        <v>62</v>
      </c>
      <c r="F970" s="76">
        <v>5</v>
      </c>
      <c r="H970" s="80"/>
      <c r="K970" s="80">
        <v>1.5549999999999999</v>
      </c>
      <c r="L970" s="80">
        <f t="shared" si="6"/>
        <v>2.105</v>
      </c>
      <c r="M970" s="81">
        <v>2</v>
      </c>
      <c r="P970" s="75">
        <v>74.679999999987004</v>
      </c>
      <c r="Q970" s="81">
        <v>3</v>
      </c>
    </row>
    <row r="971" spans="1:17" x14ac:dyDescent="0.3">
      <c r="A971" s="75">
        <v>74.689999999987094</v>
      </c>
      <c r="B971" s="81">
        <v>3</v>
      </c>
      <c r="D971" s="75">
        <v>9.6699999999538004</v>
      </c>
      <c r="E971" s="75">
        <v>62</v>
      </c>
      <c r="F971" s="76">
        <v>5</v>
      </c>
      <c r="H971" s="80"/>
      <c r="K971" s="80">
        <v>1.556</v>
      </c>
      <c r="L971" s="80">
        <f t="shared" si="6"/>
        <v>2.1059999999999999</v>
      </c>
      <c r="M971" s="81">
        <v>2</v>
      </c>
      <c r="P971" s="75">
        <v>74.689999999987094</v>
      </c>
      <c r="Q971" s="81">
        <v>3</v>
      </c>
    </row>
    <row r="972" spans="1:17" x14ac:dyDescent="0.3">
      <c r="A972" s="75">
        <v>74.699999999987099</v>
      </c>
      <c r="B972" s="81">
        <v>3</v>
      </c>
      <c r="D972" s="75">
        <v>9.6799999999537896</v>
      </c>
      <c r="E972" s="75">
        <v>62</v>
      </c>
      <c r="F972" s="76">
        <v>5</v>
      </c>
      <c r="H972" s="80"/>
      <c r="K972" s="80">
        <v>1.5569999999999999</v>
      </c>
      <c r="L972" s="80">
        <f t="shared" si="6"/>
        <v>2.1070000000000002</v>
      </c>
      <c r="M972" s="81">
        <v>2</v>
      </c>
      <c r="P972" s="75">
        <v>74.699999999987099</v>
      </c>
      <c r="Q972" s="81">
        <v>3</v>
      </c>
    </row>
    <row r="973" spans="1:17" x14ac:dyDescent="0.3">
      <c r="A973" s="75">
        <v>74.709999999987105</v>
      </c>
      <c r="B973" s="81">
        <v>3</v>
      </c>
      <c r="D973" s="75">
        <v>9.6899999999538</v>
      </c>
      <c r="E973" s="75">
        <v>62</v>
      </c>
      <c r="F973" s="76">
        <v>5</v>
      </c>
      <c r="H973" s="80"/>
      <c r="K973" s="80">
        <v>1.5580000000000001</v>
      </c>
      <c r="L973" s="80">
        <f t="shared" si="6"/>
        <v>2.1080000000000001</v>
      </c>
      <c r="M973" s="81">
        <v>2</v>
      </c>
      <c r="P973" s="75">
        <v>74.709999999987105</v>
      </c>
      <c r="Q973" s="81">
        <v>3</v>
      </c>
    </row>
    <row r="974" spans="1:17" x14ac:dyDescent="0.3">
      <c r="A974" s="75">
        <v>74.719999999987095</v>
      </c>
      <c r="B974" s="81">
        <v>3</v>
      </c>
      <c r="D974" s="75">
        <v>9.6999999999537998</v>
      </c>
      <c r="E974" s="75">
        <v>62</v>
      </c>
      <c r="F974" s="76">
        <v>5</v>
      </c>
      <c r="H974" s="80"/>
      <c r="K974" s="80">
        <v>1.5589999999999999</v>
      </c>
      <c r="L974" s="80">
        <f t="shared" si="6"/>
        <v>2.109</v>
      </c>
      <c r="M974" s="81">
        <v>2</v>
      </c>
      <c r="P974" s="75">
        <v>74.719999999987095</v>
      </c>
      <c r="Q974" s="81">
        <v>3</v>
      </c>
    </row>
    <row r="975" spans="1:17" x14ac:dyDescent="0.3">
      <c r="A975" s="75">
        <v>74.729999999987101</v>
      </c>
      <c r="B975" s="81">
        <v>3</v>
      </c>
      <c r="D975" s="75">
        <v>9.7099999999537907</v>
      </c>
      <c r="E975" s="75">
        <v>62</v>
      </c>
      <c r="F975" s="76">
        <v>5</v>
      </c>
      <c r="H975" s="80"/>
      <c r="K975" s="80">
        <v>1.56</v>
      </c>
      <c r="L975" s="80">
        <f t="shared" si="6"/>
        <v>2.1100000000000003</v>
      </c>
      <c r="M975" s="81">
        <v>2</v>
      </c>
      <c r="P975" s="75">
        <v>74.729999999987101</v>
      </c>
      <c r="Q975" s="81">
        <v>3</v>
      </c>
    </row>
    <row r="976" spans="1:17" x14ac:dyDescent="0.3">
      <c r="A976" s="75">
        <v>74.739999999987106</v>
      </c>
      <c r="B976" s="81">
        <v>3</v>
      </c>
      <c r="D976" s="75">
        <v>9.7199999999537994</v>
      </c>
      <c r="E976" s="75">
        <v>62</v>
      </c>
      <c r="F976" s="76">
        <v>5</v>
      </c>
      <c r="H976" s="80"/>
      <c r="K976" s="80">
        <v>1.5609999999999999</v>
      </c>
      <c r="L976" s="80">
        <f t="shared" si="6"/>
        <v>2.1109999999999998</v>
      </c>
      <c r="M976" s="81">
        <v>2</v>
      </c>
      <c r="P976" s="75">
        <v>74.739999999987106</v>
      </c>
      <c r="Q976" s="81">
        <v>3</v>
      </c>
    </row>
    <row r="977" spans="1:17" x14ac:dyDescent="0.3">
      <c r="A977" s="75">
        <v>74.749999999987097</v>
      </c>
      <c r="B977" s="81">
        <v>3</v>
      </c>
      <c r="D977" s="75">
        <v>9.7299999999537992</v>
      </c>
      <c r="E977" s="75">
        <v>62</v>
      </c>
      <c r="F977" s="76">
        <v>5</v>
      </c>
      <c r="H977" s="80"/>
      <c r="K977" s="80">
        <v>1.5620000000000001</v>
      </c>
      <c r="L977" s="80">
        <f t="shared" si="6"/>
        <v>2.1120000000000001</v>
      </c>
      <c r="M977" s="81">
        <v>2</v>
      </c>
      <c r="P977" s="75">
        <v>74.749999999987097</v>
      </c>
      <c r="Q977" s="81">
        <v>3</v>
      </c>
    </row>
    <row r="978" spans="1:17" x14ac:dyDescent="0.3">
      <c r="A978" s="75">
        <v>74.759999999987102</v>
      </c>
      <c r="B978" s="81">
        <v>3</v>
      </c>
      <c r="D978" s="75">
        <v>9.7399999999538007</v>
      </c>
      <c r="E978" s="75">
        <v>62</v>
      </c>
      <c r="F978" s="76">
        <v>5</v>
      </c>
      <c r="H978" s="80"/>
      <c r="K978" s="80">
        <v>1.5629999999999999</v>
      </c>
      <c r="L978" s="80">
        <f t="shared" si="6"/>
        <v>2.113</v>
      </c>
      <c r="M978" s="81">
        <v>2</v>
      </c>
      <c r="P978" s="75">
        <v>74.759999999987102</v>
      </c>
      <c r="Q978" s="81">
        <v>3</v>
      </c>
    </row>
    <row r="979" spans="1:17" x14ac:dyDescent="0.3">
      <c r="A979" s="75">
        <v>74.769999999987107</v>
      </c>
      <c r="B979" s="81">
        <v>3</v>
      </c>
      <c r="D979" s="75">
        <v>9.7499999999538005</v>
      </c>
      <c r="E979" s="75">
        <v>62</v>
      </c>
      <c r="F979" s="76">
        <v>5</v>
      </c>
      <c r="H979" s="80"/>
      <c r="K979" s="80">
        <v>1.5640000000000001</v>
      </c>
      <c r="L979" s="80">
        <f t="shared" si="6"/>
        <v>2.1139999999999999</v>
      </c>
      <c r="M979" s="81">
        <v>2</v>
      </c>
      <c r="P979" s="75">
        <v>74.769999999987107</v>
      </c>
      <c r="Q979" s="81">
        <v>3</v>
      </c>
    </row>
    <row r="980" spans="1:17" x14ac:dyDescent="0.3">
      <c r="A980" s="75">
        <v>74.779999999987098</v>
      </c>
      <c r="B980" s="81">
        <v>3</v>
      </c>
      <c r="D980" s="75">
        <v>9.7599999999538092</v>
      </c>
      <c r="E980" s="75">
        <v>62</v>
      </c>
      <c r="F980" s="76">
        <v>5</v>
      </c>
      <c r="H980" s="80"/>
      <c r="K980" s="80">
        <v>1.5649999999999999</v>
      </c>
      <c r="L980" s="80">
        <f t="shared" si="6"/>
        <v>2.1150000000000002</v>
      </c>
      <c r="M980" s="81">
        <v>2</v>
      </c>
      <c r="P980" s="75">
        <v>74.779999999987098</v>
      </c>
      <c r="Q980" s="81">
        <v>3</v>
      </c>
    </row>
    <row r="981" spans="1:17" x14ac:dyDescent="0.3">
      <c r="A981" s="75">
        <v>74.789999999987103</v>
      </c>
      <c r="B981" s="81">
        <v>3</v>
      </c>
      <c r="D981" s="75">
        <v>9.7699999999538001</v>
      </c>
      <c r="E981" s="75">
        <v>62</v>
      </c>
      <c r="F981" s="76">
        <v>5</v>
      </c>
      <c r="H981" s="80"/>
      <c r="K981" s="80">
        <v>1.5660000000000001</v>
      </c>
      <c r="L981" s="80">
        <f t="shared" si="6"/>
        <v>2.1160000000000001</v>
      </c>
      <c r="M981" s="81">
        <v>2</v>
      </c>
      <c r="P981" s="75">
        <v>74.789999999987103</v>
      </c>
      <c r="Q981" s="81">
        <v>3</v>
      </c>
    </row>
    <row r="982" spans="1:17" x14ac:dyDescent="0.3">
      <c r="A982" s="75">
        <v>74.799999999987094</v>
      </c>
      <c r="B982" s="81">
        <v>3</v>
      </c>
      <c r="D982" s="75">
        <v>9.7799999999537999</v>
      </c>
      <c r="E982" s="75">
        <v>62</v>
      </c>
      <c r="F982" s="76">
        <v>5</v>
      </c>
      <c r="H982" s="80"/>
      <c r="K982" s="80">
        <v>1.5669999999999999</v>
      </c>
      <c r="L982" s="80">
        <f t="shared" si="6"/>
        <v>2.117</v>
      </c>
      <c r="M982" s="81">
        <v>2</v>
      </c>
      <c r="P982" s="75">
        <v>74.799999999987094</v>
      </c>
      <c r="Q982" s="81">
        <v>3</v>
      </c>
    </row>
    <row r="983" spans="1:17" x14ac:dyDescent="0.3">
      <c r="A983" s="75">
        <v>74.809999999987099</v>
      </c>
      <c r="B983" s="81">
        <v>3</v>
      </c>
      <c r="D983" s="75">
        <v>9.7899999999538103</v>
      </c>
      <c r="E983" s="75">
        <v>62</v>
      </c>
      <c r="F983" s="76">
        <v>5</v>
      </c>
      <c r="H983" s="80"/>
      <c r="K983" s="80">
        <v>1.5680000000000001</v>
      </c>
      <c r="L983" s="80">
        <f t="shared" si="6"/>
        <v>2.1180000000000003</v>
      </c>
      <c r="M983" s="81">
        <v>2</v>
      </c>
      <c r="P983" s="75">
        <v>74.809999999987099</v>
      </c>
      <c r="Q983" s="81">
        <v>3</v>
      </c>
    </row>
    <row r="984" spans="1:17" x14ac:dyDescent="0.3">
      <c r="A984" s="75">
        <v>74.819999999987104</v>
      </c>
      <c r="B984" s="81">
        <v>3</v>
      </c>
      <c r="D984" s="75">
        <v>9.7999999999539007</v>
      </c>
      <c r="E984" s="75">
        <v>62</v>
      </c>
      <c r="F984" s="76">
        <v>5</v>
      </c>
      <c r="H984" s="80"/>
      <c r="K984" s="80">
        <v>1.569</v>
      </c>
      <c r="L984" s="80">
        <f t="shared" si="6"/>
        <v>2.1189999999999998</v>
      </c>
      <c r="M984" s="81">
        <v>2</v>
      </c>
      <c r="P984" s="75">
        <v>74.819999999987104</v>
      </c>
      <c r="Q984" s="81">
        <v>3</v>
      </c>
    </row>
    <row r="985" spans="1:17" x14ac:dyDescent="0.3">
      <c r="A985" s="75">
        <v>74.829999999987095</v>
      </c>
      <c r="B985" s="81">
        <v>3</v>
      </c>
      <c r="D985" s="75">
        <v>9.8099999999539005</v>
      </c>
      <c r="E985" s="75">
        <v>62</v>
      </c>
      <c r="F985" s="76">
        <v>5</v>
      </c>
      <c r="H985" s="80"/>
      <c r="K985" s="80">
        <v>1.57</v>
      </c>
      <c r="L985" s="80">
        <f t="shared" si="6"/>
        <v>2.12</v>
      </c>
      <c r="M985" s="81">
        <v>2</v>
      </c>
      <c r="P985" s="75">
        <v>74.829999999987095</v>
      </c>
      <c r="Q985" s="81">
        <v>3</v>
      </c>
    </row>
    <row r="986" spans="1:17" x14ac:dyDescent="0.3">
      <c r="A986" s="75">
        <v>74.8399999999871</v>
      </c>
      <c r="B986" s="81">
        <v>3</v>
      </c>
      <c r="D986" s="75">
        <v>9.8199999999538896</v>
      </c>
      <c r="E986" s="75">
        <v>62</v>
      </c>
      <c r="F986" s="76">
        <v>5</v>
      </c>
      <c r="H986" s="80"/>
      <c r="K986" s="80">
        <v>1.571</v>
      </c>
      <c r="L986" s="80">
        <f t="shared" si="6"/>
        <v>2.121</v>
      </c>
      <c r="M986" s="81">
        <v>2</v>
      </c>
      <c r="P986" s="75">
        <v>74.8399999999871</v>
      </c>
      <c r="Q986" s="81">
        <v>3</v>
      </c>
    </row>
    <row r="987" spans="1:17" x14ac:dyDescent="0.3">
      <c r="A987" s="75">
        <v>74.849999999987105</v>
      </c>
      <c r="B987" s="81">
        <v>3</v>
      </c>
      <c r="D987" s="75">
        <v>9.8299999999539001</v>
      </c>
      <c r="E987" s="75">
        <v>62</v>
      </c>
      <c r="F987" s="76">
        <v>5</v>
      </c>
      <c r="H987" s="80"/>
      <c r="K987" s="80">
        <v>1.5720000000000001</v>
      </c>
      <c r="L987" s="80">
        <f t="shared" si="6"/>
        <v>2.1219999999999999</v>
      </c>
      <c r="M987" s="81">
        <v>2</v>
      </c>
      <c r="P987" s="75">
        <v>74.849999999987105</v>
      </c>
      <c r="Q987" s="81">
        <v>3</v>
      </c>
    </row>
    <row r="988" spans="1:17" x14ac:dyDescent="0.3">
      <c r="A988" s="75">
        <v>74.859999999987096</v>
      </c>
      <c r="B988" s="81">
        <v>3</v>
      </c>
      <c r="D988" s="75">
        <v>9.8399999999538998</v>
      </c>
      <c r="E988" s="75">
        <v>62</v>
      </c>
      <c r="F988" s="76">
        <v>5</v>
      </c>
      <c r="H988" s="80"/>
      <c r="K988" s="80">
        <v>1.573</v>
      </c>
      <c r="L988" s="80">
        <f t="shared" si="6"/>
        <v>2.1230000000000002</v>
      </c>
      <c r="M988" s="81">
        <v>2</v>
      </c>
      <c r="P988" s="75">
        <v>74.859999999987096</v>
      </c>
      <c r="Q988" s="81">
        <v>3</v>
      </c>
    </row>
    <row r="989" spans="1:17" x14ac:dyDescent="0.3">
      <c r="A989" s="75">
        <v>74.869999999987101</v>
      </c>
      <c r="B989" s="81">
        <v>3</v>
      </c>
      <c r="D989" s="75">
        <v>9.8499999999538908</v>
      </c>
      <c r="E989" s="75">
        <v>62</v>
      </c>
      <c r="F989" s="76">
        <v>5</v>
      </c>
      <c r="H989" s="80"/>
      <c r="K989" s="80">
        <v>1.5740000000000001</v>
      </c>
      <c r="L989" s="80">
        <f t="shared" si="6"/>
        <v>2.1240000000000001</v>
      </c>
      <c r="M989" s="81">
        <v>2</v>
      </c>
      <c r="P989" s="75">
        <v>74.869999999987101</v>
      </c>
      <c r="Q989" s="81">
        <v>3</v>
      </c>
    </row>
    <row r="990" spans="1:17" x14ac:dyDescent="0.3">
      <c r="A990" s="75">
        <v>74.879999999987106</v>
      </c>
      <c r="B990" s="81">
        <v>3</v>
      </c>
      <c r="D990" s="75">
        <v>9.8599999999538994</v>
      </c>
      <c r="E990" s="75">
        <v>62</v>
      </c>
      <c r="F990" s="76">
        <v>5</v>
      </c>
      <c r="H990" s="80"/>
      <c r="K990" s="80">
        <v>1.575</v>
      </c>
      <c r="L990" s="80">
        <f t="shared" si="6"/>
        <v>2.125</v>
      </c>
      <c r="M990" s="81">
        <v>2</v>
      </c>
      <c r="P990" s="75">
        <v>74.879999999987106</v>
      </c>
      <c r="Q990" s="81">
        <v>3</v>
      </c>
    </row>
    <row r="991" spans="1:17" x14ac:dyDescent="0.3">
      <c r="A991" s="75">
        <v>74.889999999987197</v>
      </c>
      <c r="B991" s="81">
        <v>3</v>
      </c>
      <c r="D991" s="75">
        <v>9.8699999999538992</v>
      </c>
      <c r="E991" s="75">
        <v>62</v>
      </c>
      <c r="F991" s="76">
        <v>5</v>
      </c>
      <c r="H991" s="80"/>
      <c r="K991" s="80">
        <v>1.5760000000000001</v>
      </c>
      <c r="L991" s="80">
        <f t="shared" si="6"/>
        <v>2.1260000000000003</v>
      </c>
      <c r="M991" s="81">
        <v>2.25</v>
      </c>
      <c r="P991" s="75">
        <v>74.889999999987197</v>
      </c>
      <c r="Q991" s="81">
        <v>3</v>
      </c>
    </row>
    <row r="992" spans="1:17" x14ac:dyDescent="0.3">
      <c r="A992" s="75">
        <v>74.899999999987202</v>
      </c>
      <c r="B992" s="81">
        <v>3</v>
      </c>
      <c r="D992" s="75">
        <v>9.8799999999539008</v>
      </c>
      <c r="E992" s="75">
        <v>62</v>
      </c>
      <c r="F992" s="76">
        <v>5</v>
      </c>
      <c r="H992" s="80"/>
      <c r="K992" s="80">
        <v>1.577</v>
      </c>
      <c r="L992" s="80">
        <f t="shared" si="6"/>
        <v>2.1269999999999998</v>
      </c>
      <c r="M992" s="81">
        <v>2.25</v>
      </c>
      <c r="P992" s="75">
        <v>74.899999999987202</v>
      </c>
      <c r="Q992" s="81">
        <v>3</v>
      </c>
    </row>
    <row r="993" spans="1:17" x14ac:dyDescent="0.3">
      <c r="A993" s="75">
        <v>74.909999999987207</v>
      </c>
      <c r="B993" s="81">
        <v>3</v>
      </c>
      <c r="D993" s="75">
        <v>9.8899999999539006</v>
      </c>
      <c r="E993" s="75">
        <v>62</v>
      </c>
      <c r="F993" s="76">
        <v>5</v>
      </c>
      <c r="H993" s="80"/>
      <c r="K993" s="80">
        <v>1.5780000000000001</v>
      </c>
      <c r="L993" s="80">
        <f t="shared" si="6"/>
        <v>2.1280000000000001</v>
      </c>
      <c r="M993" s="81">
        <v>2.25</v>
      </c>
      <c r="P993" s="75">
        <v>74.909999999987207</v>
      </c>
      <c r="Q993" s="81">
        <v>3</v>
      </c>
    </row>
    <row r="994" spans="1:17" x14ac:dyDescent="0.3">
      <c r="A994" s="75">
        <v>74.919999999987198</v>
      </c>
      <c r="B994" s="81">
        <v>3</v>
      </c>
      <c r="D994" s="75">
        <v>9.8999999999539092</v>
      </c>
      <c r="E994" s="75">
        <v>62</v>
      </c>
      <c r="F994" s="76">
        <v>5</v>
      </c>
      <c r="H994" s="80"/>
      <c r="K994" s="80">
        <v>1.579</v>
      </c>
      <c r="L994" s="80">
        <f t="shared" si="6"/>
        <v>2.129</v>
      </c>
      <c r="M994" s="81">
        <v>2.25</v>
      </c>
      <c r="P994" s="75">
        <v>74.919999999987198</v>
      </c>
      <c r="Q994" s="81">
        <v>3</v>
      </c>
    </row>
    <row r="995" spans="1:17" x14ac:dyDescent="0.3">
      <c r="A995" s="75">
        <v>74.929999999987203</v>
      </c>
      <c r="B995" s="81">
        <v>3</v>
      </c>
      <c r="D995" s="75">
        <v>9.9099999999539001</v>
      </c>
      <c r="E995" s="75">
        <v>62</v>
      </c>
      <c r="F995" s="76">
        <v>5</v>
      </c>
      <c r="H995" s="80"/>
      <c r="K995" s="80">
        <v>1.58</v>
      </c>
      <c r="L995" s="80">
        <f t="shared" si="6"/>
        <v>2.13</v>
      </c>
      <c r="M995" s="81">
        <v>2.25</v>
      </c>
      <c r="P995" s="75">
        <v>74.929999999987203</v>
      </c>
      <c r="Q995" s="81">
        <v>3</v>
      </c>
    </row>
    <row r="996" spans="1:17" x14ac:dyDescent="0.3">
      <c r="A996" s="75">
        <v>74.939999999987194</v>
      </c>
      <c r="B996" s="81">
        <v>3</v>
      </c>
      <c r="D996" s="75">
        <v>9.9199999999538999</v>
      </c>
      <c r="E996" s="75">
        <v>62</v>
      </c>
      <c r="F996" s="76">
        <v>5</v>
      </c>
      <c r="H996" s="80"/>
      <c r="K996" s="80">
        <v>1.581</v>
      </c>
      <c r="L996" s="80">
        <f t="shared" si="6"/>
        <v>2.1310000000000002</v>
      </c>
      <c r="M996" s="81">
        <v>2.25</v>
      </c>
      <c r="P996" s="75">
        <v>74.939999999987194</v>
      </c>
      <c r="Q996" s="81">
        <v>3</v>
      </c>
    </row>
    <row r="997" spans="1:17" x14ac:dyDescent="0.3">
      <c r="A997" s="75">
        <v>74.949999999987199</v>
      </c>
      <c r="B997" s="81">
        <v>3</v>
      </c>
      <c r="D997" s="75">
        <v>9.9299999999539104</v>
      </c>
      <c r="E997" s="75">
        <v>62</v>
      </c>
      <c r="F997" s="76">
        <v>5</v>
      </c>
      <c r="H997" s="80"/>
      <c r="K997" s="80">
        <v>1.5820000000000001</v>
      </c>
      <c r="L997" s="80">
        <f t="shared" si="6"/>
        <v>2.1320000000000001</v>
      </c>
      <c r="M997" s="81">
        <v>2.25</v>
      </c>
      <c r="P997" s="75">
        <v>74.949999999987199</v>
      </c>
      <c r="Q997" s="81">
        <v>3</v>
      </c>
    </row>
    <row r="998" spans="1:17" x14ac:dyDescent="0.3">
      <c r="A998" s="75">
        <v>74.959999999987204</v>
      </c>
      <c r="B998" s="81">
        <v>3</v>
      </c>
      <c r="D998" s="75">
        <v>9.9399999999538995</v>
      </c>
      <c r="E998" s="75">
        <v>62</v>
      </c>
      <c r="F998" s="76">
        <v>5</v>
      </c>
      <c r="H998" s="80"/>
      <c r="K998" s="80">
        <v>1.583</v>
      </c>
      <c r="L998" s="80">
        <f t="shared" si="6"/>
        <v>2.133</v>
      </c>
      <c r="M998" s="81">
        <v>2.25</v>
      </c>
      <c r="P998" s="75">
        <v>74.959999999987204</v>
      </c>
      <c r="Q998" s="81">
        <v>3</v>
      </c>
    </row>
    <row r="999" spans="1:17" x14ac:dyDescent="0.3">
      <c r="A999" s="75">
        <v>74.969999999987195</v>
      </c>
      <c r="B999" s="81">
        <v>3</v>
      </c>
      <c r="D999" s="75">
        <v>9.9499999999538993</v>
      </c>
      <c r="E999" s="75">
        <v>62</v>
      </c>
      <c r="F999" s="76">
        <v>5</v>
      </c>
      <c r="H999" s="80"/>
      <c r="K999" s="80">
        <v>1.5840000000000001</v>
      </c>
      <c r="L999" s="80">
        <f t="shared" si="6"/>
        <v>2.1340000000000003</v>
      </c>
      <c r="M999" s="81">
        <v>2.25</v>
      </c>
      <c r="P999" s="75">
        <v>74.969999999987195</v>
      </c>
      <c r="Q999" s="81">
        <v>3</v>
      </c>
    </row>
    <row r="1000" spans="1:17" x14ac:dyDescent="0.3">
      <c r="A1000" s="75">
        <v>74.9799999999872</v>
      </c>
      <c r="B1000" s="81">
        <v>3</v>
      </c>
      <c r="D1000" s="75">
        <v>9.9599999999538902</v>
      </c>
      <c r="E1000" s="75">
        <v>62</v>
      </c>
      <c r="F1000" s="76">
        <v>5</v>
      </c>
      <c r="H1000" s="80"/>
      <c r="K1000" s="80">
        <v>1.585</v>
      </c>
      <c r="L1000" s="80">
        <f t="shared" si="6"/>
        <v>2.1349999999999998</v>
      </c>
      <c r="M1000" s="81">
        <v>2.25</v>
      </c>
      <c r="P1000" s="75">
        <v>74.9799999999872</v>
      </c>
      <c r="Q1000" s="81">
        <v>3</v>
      </c>
    </row>
    <row r="1001" spans="1:17" x14ac:dyDescent="0.3">
      <c r="A1001" s="75">
        <v>74.989999999987205</v>
      </c>
      <c r="B1001" s="81">
        <v>3</v>
      </c>
      <c r="D1001" s="75">
        <v>9.9699999999539006</v>
      </c>
      <c r="E1001" s="75">
        <v>62</v>
      </c>
      <c r="F1001" s="76">
        <v>5</v>
      </c>
      <c r="H1001" s="80"/>
      <c r="K1001" s="80">
        <v>1.5860000000000001</v>
      </c>
      <c r="L1001" s="80">
        <f t="shared" si="6"/>
        <v>2.1360000000000001</v>
      </c>
      <c r="M1001" s="81">
        <v>2.25</v>
      </c>
      <c r="P1001" s="75">
        <v>74.989999999987205</v>
      </c>
      <c r="Q1001" s="81">
        <v>3</v>
      </c>
    </row>
    <row r="1002" spans="1:17" x14ac:dyDescent="0.3">
      <c r="A1002" s="75">
        <v>74.999999999987196</v>
      </c>
      <c r="B1002" s="81">
        <v>3</v>
      </c>
      <c r="D1002" s="75">
        <v>9.9799999999539004</v>
      </c>
      <c r="E1002" s="75">
        <v>62</v>
      </c>
      <c r="F1002" s="76">
        <v>5</v>
      </c>
      <c r="H1002" s="80"/>
      <c r="K1002" s="80">
        <v>1.587</v>
      </c>
      <c r="L1002" s="80">
        <f t="shared" si="6"/>
        <v>2.137</v>
      </c>
      <c r="M1002" s="81">
        <v>2.25</v>
      </c>
      <c r="P1002" s="75">
        <v>74.999999999987196</v>
      </c>
      <c r="Q1002" s="81">
        <v>3</v>
      </c>
    </row>
    <row r="1003" spans="1:17" x14ac:dyDescent="0.3">
      <c r="A1003" s="75">
        <v>75.009999999987201</v>
      </c>
      <c r="B1003" s="81">
        <v>3</v>
      </c>
      <c r="D1003" s="75">
        <v>9.9899999999539908</v>
      </c>
      <c r="E1003" s="75">
        <v>62</v>
      </c>
      <c r="F1003" s="76">
        <v>5</v>
      </c>
      <c r="H1003" s="80"/>
      <c r="K1003" s="80">
        <v>1.5880000000000001</v>
      </c>
      <c r="L1003" s="80">
        <f t="shared" si="6"/>
        <v>2.1379999999999999</v>
      </c>
      <c r="M1003" s="81">
        <v>2.25</v>
      </c>
      <c r="P1003" s="75">
        <v>75.009999999987201</v>
      </c>
      <c r="Q1003" s="81">
        <v>3</v>
      </c>
    </row>
    <row r="1004" spans="1:17" x14ac:dyDescent="0.3">
      <c r="A1004" s="75">
        <v>75.019999999987206</v>
      </c>
      <c r="B1004" s="81">
        <v>3</v>
      </c>
      <c r="D1004" s="75">
        <v>9.9999999999539995</v>
      </c>
      <c r="E1004" s="75">
        <v>62</v>
      </c>
      <c r="F1004" s="76">
        <v>5</v>
      </c>
      <c r="H1004" s="80"/>
      <c r="K1004" s="80">
        <v>1.589</v>
      </c>
      <c r="L1004" s="80">
        <f t="shared" si="6"/>
        <v>2.1390000000000002</v>
      </c>
      <c r="M1004" s="81">
        <v>2.25</v>
      </c>
      <c r="P1004" s="75">
        <v>75.019999999987206</v>
      </c>
      <c r="Q1004" s="81">
        <v>3</v>
      </c>
    </row>
    <row r="1005" spans="1:17" x14ac:dyDescent="0.3">
      <c r="A1005" s="75">
        <v>75.029999999987197</v>
      </c>
      <c r="B1005" s="81">
        <v>3</v>
      </c>
      <c r="D1005" s="75">
        <v>10.009999999953999</v>
      </c>
      <c r="E1005" s="75">
        <v>62</v>
      </c>
      <c r="F1005" s="76">
        <v>5</v>
      </c>
      <c r="H1005" s="80"/>
      <c r="K1005" s="80">
        <v>1.59</v>
      </c>
      <c r="L1005" s="80">
        <f t="shared" si="6"/>
        <v>2.14</v>
      </c>
      <c r="M1005" s="81">
        <v>2.25</v>
      </c>
      <c r="P1005" s="75">
        <v>75.029999999987197</v>
      </c>
      <c r="Q1005" s="81">
        <v>3</v>
      </c>
    </row>
    <row r="1006" spans="1:17" x14ac:dyDescent="0.3">
      <c r="A1006" s="75">
        <v>75.039999999987202</v>
      </c>
      <c r="B1006" s="81">
        <v>3</v>
      </c>
      <c r="D1006" s="75">
        <v>10.019999999954001</v>
      </c>
      <c r="E1006" s="75">
        <v>62</v>
      </c>
      <c r="F1006" s="76">
        <v>5</v>
      </c>
      <c r="H1006" s="80"/>
      <c r="K1006" s="80">
        <v>1.591</v>
      </c>
      <c r="L1006" s="80">
        <f t="shared" si="6"/>
        <v>2.141</v>
      </c>
      <c r="M1006" s="81">
        <v>2.25</v>
      </c>
      <c r="P1006" s="75">
        <v>75.039999999987202</v>
      </c>
      <c r="Q1006" s="81">
        <v>3</v>
      </c>
    </row>
    <row r="1007" spans="1:17" x14ac:dyDescent="0.3">
      <c r="A1007" s="75">
        <v>75.049999999987193</v>
      </c>
      <c r="B1007" s="81">
        <v>3</v>
      </c>
      <c r="D1007" s="75">
        <v>10.029999999954001</v>
      </c>
      <c r="E1007" s="75">
        <v>62</v>
      </c>
      <c r="F1007" s="76">
        <v>5</v>
      </c>
      <c r="H1007" s="80"/>
      <c r="K1007" s="80">
        <v>1.5920000000000001</v>
      </c>
      <c r="L1007" s="80">
        <f t="shared" si="6"/>
        <v>2.1420000000000003</v>
      </c>
      <c r="M1007" s="81">
        <v>2.25</v>
      </c>
      <c r="P1007" s="75">
        <v>75.049999999987193</v>
      </c>
      <c r="Q1007" s="81">
        <v>3</v>
      </c>
    </row>
    <row r="1008" spans="1:17" x14ac:dyDescent="0.3">
      <c r="A1008" s="75">
        <v>75.059999999987198</v>
      </c>
      <c r="B1008" s="81">
        <v>3</v>
      </c>
      <c r="D1008" s="75">
        <v>10.039999999954</v>
      </c>
      <c r="E1008" s="75">
        <v>62</v>
      </c>
      <c r="F1008" s="76">
        <v>5</v>
      </c>
      <c r="H1008" s="80"/>
      <c r="K1008" s="80">
        <v>1.593</v>
      </c>
      <c r="L1008" s="80">
        <f t="shared" si="6"/>
        <v>2.1429999999999998</v>
      </c>
      <c r="M1008" s="81">
        <v>2.25</v>
      </c>
      <c r="P1008" s="75">
        <v>75.059999999987198</v>
      </c>
      <c r="Q1008" s="81">
        <v>3</v>
      </c>
    </row>
    <row r="1009" spans="1:17" x14ac:dyDescent="0.3">
      <c r="A1009" s="75">
        <v>75.069999999987203</v>
      </c>
      <c r="B1009" s="81">
        <v>3</v>
      </c>
      <c r="D1009" s="75">
        <v>10.049999999954</v>
      </c>
      <c r="E1009" s="75">
        <v>62</v>
      </c>
      <c r="F1009" s="76">
        <v>5</v>
      </c>
      <c r="H1009" s="80"/>
      <c r="K1009" s="80">
        <v>1.5940000000000001</v>
      </c>
      <c r="L1009" s="80">
        <f t="shared" si="6"/>
        <v>2.1440000000000001</v>
      </c>
      <c r="M1009" s="81">
        <v>2.25</v>
      </c>
      <c r="P1009" s="75">
        <v>75.069999999987203</v>
      </c>
      <c r="Q1009" s="81">
        <v>3</v>
      </c>
    </row>
    <row r="1010" spans="1:17" x14ac:dyDescent="0.3">
      <c r="A1010" s="75">
        <v>75.079999999987294</v>
      </c>
      <c r="B1010" s="81">
        <v>3</v>
      </c>
      <c r="D1010" s="75">
        <v>10.059999999954</v>
      </c>
      <c r="E1010" s="75">
        <v>62</v>
      </c>
      <c r="F1010" s="76">
        <v>5</v>
      </c>
      <c r="H1010" s="80"/>
      <c r="K1010" s="80">
        <v>1.595</v>
      </c>
      <c r="L1010" s="80">
        <f t="shared" si="6"/>
        <v>2.145</v>
      </c>
      <c r="M1010" s="81">
        <v>2.25</v>
      </c>
      <c r="P1010" s="75">
        <v>75.079999999987294</v>
      </c>
      <c r="Q1010" s="81">
        <v>3</v>
      </c>
    </row>
    <row r="1011" spans="1:17" x14ac:dyDescent="0.3">
      <c r="A1011" s="75">
        <v>75.089999999987299</v>
      </c>
      <c r="B1011" s="81">
        <v>3</v>
      </c>
      <c r="D1011" s="75">
        <v>10.069999999954</v>
      </c>
      <c r="E1011" s="75">
        <v>62</v>
      </c>
      <c r="F1011" s="76">
        <v>5</v>
      </c>
      <c r="H1011" s="80"/>
      <c r="K1011" s="80">
        <v>1.5960000000000001</v>
      </c>
      <c r="L1011" s="80">
        <f t="shared" ref="L1011:L1074" si="7">K1011+0.55</f>
        <v>2.1459999999999999</v>
      </c>
      <c r="M1011" s="81">
        <v>2.25</v>
      </c>
      <c r="P1011" s="75">
        <v>75.089999999987299</v>
      </c>
      <c r="Q1011" s="81">
        <v>3</v>
      </c>
    </row>
    <row r="1012" spans="1:17" x14ac:dyDescent="0.3">
      <c r="A1012" s="75">
        <v>75.099999999987304</v>
      </c>
      <c r="B1012" s="81">
        <v>3</v>
      </c>
      <c r="D1012" s="75">
        <v>10.079999999954</v>
      </c>
      <c r="E1012" s="75">
        <v>62</v>
      </c>
      <c r="F1012" s="76">
        <v>5</v>
      </c>
      <c r="H1012" s="80"/>
      <c r="K1012" s="80">
        <v>1.597</v>
      </c>
      <c r="L1012" s="80">
        <f t="shared" si="7"/>
        <v>2.1470000000000002</v>
      </c>
      <c r="M1012" s="81">
        <v>2.25</v>
      </c>
      <c r="P1012" s="75">
        <v>75.099999999987304</v>
      </c>
      <c r="Q1012" s="81">
        <v>3</v>
      </c>
    </row>
    <row r="1013" spans="1:17" x14ac:dyDescent="0.3">
      <c r="A1013" s="75">
        <v>75.109999999987295</v>
      </c>
      <c r="B1013" s="81">
        <v>3</v>
      </c>
      <c r="D1013" s="75">
        <v>10.089999999953999</v>
      </c>
      <c r="E1013" s="75">
        <v>62</v>
      </c>
      <c r="F1013" s="76">
        <v>5</v>
      </c>
      <c r="H1013" s="80"/>
      <c r="K1013" s="80">
        <v>1.5980000000000001</v>
      </c>
      <c r="L1013" s="80">
        <f t="shared" si="7"/>
        <v>2.1480000000000001</v>
      </c>
      <c r="M1013" s="81">
        <v>2.25</v>
      </c>
      <c r="P1013" s="75">
        <v>75.109999999987295</v>
      </c>
      <c r="Q1013" s="81">
        <v>3</v>
      </c>
    </row>
    <row r="1014" spans="1:17" x14ac:dyDescent="0.3">
      <c r="A1014" s="75">
        <v>75.1199999999873</v>
      </c>
      <c r="B1014" s="81">
        <v>3</v>
      </c>
      <c r="D1014" s="75">
        <v>10.099999999954001</v>
      </c>
      <c r="E1014" s="75">
        <v>62</v>
      </c>
      <c r="F1014" s="76">
        <v>5</v>
      </c>
      <c r="H1014" s="80"/>
      <c r="K1014" s="80">
        <v>1.599</v>
      </c>
      <c r="L1014" s="80">
        <f t="shared" si="7"/>
        <v>2.149</v>
      </c>
      <c r="M1014" s="81">
        <v>2.25</v>
      </c>
      <c r="P1014" s="75">
        <v>75.1199999999873</v>
      </c>
      <c r="Q1014" s="81">
        <v>3</v>
      </c>
    </row>
    <row r="1015" spans="1:17" x14ac:dyDescent="0.3">
      <c r="A1015" s="75">
        <v>75.129999999987305</v>
      </c>
      <c r="B1015" s="81">
        <v>3</v>
      </c>
      <c r="D1015" s="75">
        <v>10.109999999954001</v>
      </c>
      <c r="E1015" s="75">
        <v>62</v>
      </c>
      <c r="F1015" s="76">
        <v>5</v>
      </c>
      <c r="H1015" s="80"/>
      <c r="K1015" s="80">
        <v>1.6</v>
      </c>
      <c r="L1015" s="80">
        <f t="shared" si="7"/>
        <v>2.1500000000000004</v>
      </c>
      <c r="M1015" s="81">
        <v>2.25</v>
      </c>
      <c r="P1015" s="75">
        <v>75.129999999987305</v>
      </c>
      <c r="Q1015" s="81">
        <v>3</v>
      </c>
    </row>
    <row r="1016" spans="1:17" x14ac:dyDescent="0.3">
      <c r="A1016" s="75">
        <v>75.139999999987296</v>
      </c>
      <c r="B1016" s="81">
        <v>3</v>
      </c>
      <c r="D1016" s="75">
        <v>10.119999999954</v>
      </c>
      <c r="E1016" s="75">
        <v>62</v>
      </c>
      <c r="F1016" s="76">
        <v>5</v>
      </c>
      <c r="H1016" s="80"/>
      <c r="K1016" s="80">
        <v>1.601</v>
      </c>
      <c r="L1016" s="80">
        <f t="shared" si="7"/>
        <v>2.1509999999999998</v>
      </c>
      <c r="M1016" s="81">
        <v>2.25</v>
      </c>
      <c r="P1016" s="75">
        <v>75.139999999987296</v>
      </c>
      <c r="Q1016" s="81">
        <v>3</v>
      </c>
    </row>
    <row r="1017" spans="1:17" x14ac:dyDescent="0.3">
      <c r="A1017" s="75">
        <v>75.149999999987301</v>
      </c>
      <c r="B1017" s="81">
        <v>3</v>
      </c>
      <c r="D1017" s="75">
        <v>10.129999999954</v>
      </c>
      <c r="E1017" s="75">
        <v>62</v>
      </c>
      <c r="F1017" s="76">
        <v>5</v>
      </c>
      <c r="H1017" s="80"/>
      <c r="K1017" s="80">
        <v>1.6020000000000001</v>
      </c>
      <c r="L1017" s="80">
        <f t="shared" si="7"/>
        <v>2.1520000000000001</v>
      </c>
      <c r="M1017" s="81">
        <v>2.25</v>
      </c>
      <c r="P1017" s="75">
        <v>75.149999999987301</v>
      </c>
      <c r="Q1017" s="81">
        <v>3</v>
      </c>
    </row>
    <row r="1018" spans="1:17" x14ac:dyDescent="0.3">
      <c r="A1018" s="75">
        <v>75.159999999987306</v>
      </c>
      <c r="B1018" s="81">
        <v>3</v>
      </c>
      <c r="D1018" s="75">
        <v>10.139999999954</v>
      </c>
      <c r="E1018" s="75">
        <v>62</v>
      </c>
      <c r="F1018" s="76">
        <v>5</v>
      </c>
      <c r="H1018" s="80"/>
      <c r="K1018" s="80">
        <v>1.603</v>
      </c>
      <c r="L1018" s="80">
        <f t="shared" si="7"/>
        <v>2.153</v>
      </c>
      <c r="M1018" s="81">
        <v>2.25</v>
      </c>
      <c r="P1018" s="75">
        <v>75.159999999987306</v>
      </c>
      <c r="Q1018" s="81">
        <v>3</v>
      </c>
    </row>
    <row r="1019" spans="1:17" x14ac:dyDescent="0.3">
      <c r="A1019" s="75">
        <v>75.169999999987297</v>
      </c>
      <c r="B1019" s="81">
        <v>3</v>
      </c>
      <c r="D1019" s="75">
        <v>10.149999999954</v>
      </c>
      <c r="E1019" s="75">
        <v>62</v>
      </c>
      <c r="F1019" s="76">
        <v>5</v>
      </c>
      <c r="H1019" s="80"/>
      <c r="K1019" s="80">
        <v>1.6040000000000001</v>
      </c>
      <c r="L1019" s="80">
        <f t="shared" si="7"/>
        <v>2.1539999999999999</v>
      </c>
      <c r="M1019" s="81">
        <v>2.25</v>
      </c>
      <c r="P1019" s="75">
        <v>75.169999999987297</v>
      </c>
      <c r="Q1019" s="81">
        <v>3</v>
      </c>
    </row>
    <row r="1020" spans="1:17" x14ac:dyDescent="0.3">
      <c r="A1020" s="75">
        <v>75.179999999987302</v>
      </c>
      <c r="B1020" s="81">
        <v>3</v>
      </c>
      <c r="D1020" s="75">
        <v>10.159999999954</v>
      </c>
      <c r="E1020" s="75">
        <v>62</v>
      </c>
      <c r="F1020" s="76">
        <v>5</v>
      </c>
      <c r="H1020" s="80"/>
      <c r="K1020" s="80">
        <v>1.605</v>
      </c>
      <c r="L1020" s="80">
        <f t="shared" si="7"/>
        <v>2.1550000000000002</v>
      </c>
      <c r="M1020" s="81">
        <v>2.25</v>
      </c>
      <c r="P1020" s="75">
        <v>75.179999999987302</v>
      </c>
      <c r="Q1020" s="81">
        <v>3</v>
      </c>
    </row>
    <row r="1021" spans="1:17" x14ac:dyDescent="0.3">
      <c r="A1021" s="75">
        <v>75.189999999987293</v>
      </c>
      <c r="B1021" s="81">
        <v>3</v>
      </c>
      <c r="D1021" s="75">
        <v>10.169999999953999</v>
      </c>
      <c r="E1021" s="75">
        <v>62</v>
      </c>
      <c r="F1021" s="76">
        <v>5</v>
      </c>
      <c r="H1021" s="80"/>
      <c r="K1021" s="80">
        <v>1.6060000000000001</v>
      </c>
      <c r="L1021" s="80">
        <f t="shared" si="7"/>
        <v>2.1560000000000001</v>
      </c>
      <c r="M1021" s="81">
        <v>2.25</v>
      </c>
      <c r="P1021" s="75">
        <v>75.189999999987293</v>
      </c>
      <c r="Q1021" s="81">
        <v>3</v>
      </c>
    </row>
    <row r="1022" spans="1:17" x14ac:dyDescent="0.3">
      <c r="A1022" s="75">
        <v>75.199999999987298</v>
      </c>
      <c r="B1022" s="81">
        <v>3</v>
      </c>
      <c r="D1022" s="75">
        <v>10.179999999953999</v>
      </c>
      <c r="E1022" s="75">
        <v>62</v>
      </c>
      <c r="F1022" s="76">
        <v>5</v>
      </c>
      <c r="H1022" s="80"/>
      <c r="K1022" s="80">
        <v>1.607</v>
      </c>
      <c r="L1022" s="80">
        <f t="shared" si="7"/>
        <v>2.157</v>
      </c>
      <c r="M1022" s="81">
        <v>2.25</v>
      </c>
      <c r="P1022" s="75">
        <v>75.199999999987298</v>
      </c>
      <c r="Q1022" s="81">
        <v>3</v>
      </c>
    </row>
    <row r="1023" spans="1:17" x14ac:dyDescent="0.3">
      <c r="A1023" s="75">
        <v>75.209999999987303</v>
      </c>
      <c r="B1023" s="81">
        <v>3</v>
      </c>
      <c r="D1023" s="75">
        <v>10.1899999999541</v>
      </c>
      <c r="E1023" s="75">
        <v>62</v>
      </c>
      <c r="F1023" s="76">
        <v>5</v>
      </c>
      <c r="H1023" s="80"/>
      <c r="K1023" s="80">
        <v>1.6080000000000001</v>
      </c>
      <c r="L1023" s="80">
        <f t="shared" si="7"/>
        <v>2.1580000000000004</v>
      </c>
      <c r="M1023" s="81">
        <v>2.25</v>
      </c>
      <c r="P1023" s="75">
        <v>75.209999999987303</v>
      </c>
      <c r="Q1023" s="81">
        <v>3</v>
      </c>
    </row>
    <row r="1024" spans="1:17" x14ac:dyDescent="0.3">
      <c r="A1024" s="75">
        <v>75.219999999987294</v>
      </c>
      <c r="B1024" s="81">
        <v>3</v>
      </c>
      <c r="D1024" s="75">
        <v>10.1999999999541</v>
      </c>
      <c r="E1024" s="75">
        <v>62</v>
      </c>
      <c r="F1024" s="76">
        <v>5</v>
      </c>
      <c r="H1024" s="80"/>
      <c r="K1024" s="80">
        <v>1.609</v>
      </c>
      <c r="L1024" s="80">
        <f t="shared" si="7"/>
        <v>2.1589999999999998</v>
      </c>
      <c r="M1024" s="81">
        <v>2.25</v>
      </c>
      <c r="P1024" s="75">
        <v>75.219999999987294</v>
      </c>
      <c r="Q1024" s="81">
        <v>3</v>
      </c>
    </row>
    <row r="1025" spans="1:17" x14ac:dyDescent="0.3">
      <c r="A1025" s="75">
        <v>75.229999999987299</v>
      </c>
      <c r="B1025" s="81">
        <v>3</v>
      </c>
      <c r="D1025" s="75">
        <v>10.2099999999541</v>
      </c>
      <c r="E1025" s="75">
        <v>62</v>
      </c>
      <c r="F1025" s="76">
        <v>5</v>
      </c>
      <c r="H1025" s="80"/>
      <c r="K1025" s="80">
        <v>1.61</v>
      </c>
      <c r="L1025" s="80">
        <f t="shared" si="7"/>
        <v>2.16</v>
      </c>
      <c r="M1025" s="81">
        <v>2.25</v>
      </c>
      <c r="P1025" s="75">
        <v>75.229999999987299</v>
      </c>
      <c r="Q1025" s="81">
        <v>3</v>
      </c>
    </row>
    <row r="1026" spans="1:17" x14ac:dyDescent="0.3">
      <c r="A1026" s="75">
        <v>75.239999999987305</v>
      </c>
      <c r="B1026" s="81">
        <v>3</v>
      </c>
      <c r="D1026" s="75">
        <v>10.2199999999541</v>
      </c>
      <c r="E1026" s="75">
        <v>62</v>
      </c>
      <c r="F1026" s="76">
        <v>5</v>
      </c>
      <c r="H1026" s="80"/>
      <c r="K1026" s="80">
        <v>1.611</v>
      </c>
      <c r="L1026" s="80">
        <f t="shared" si="7"/>
        <v>2.161</v>
      </c>
      <c r="M1026" s="81">
        <v>2.25</v>
      </c>
      <c r="P1026" s="75">
        <v>75.239999999987305</v>
      </c>
      <c r="Q1026" s="81">
        <v>3</v>
      </c>
    </row>
    <row r="1027" spans="1:17" x14ac:dyDescent="0.3">
      <c r="A1027" s="75">
        <v>75.249999999987295</v>
      </c>
      <c r="B1027" s="81">
        <v>3</v>
      </c>
      <c r="D1027" s="75">
        <v>10.229999999954099</v>
      </c>
      <c r="E1027" s="75">
        <v>62</v>
      </c>
      <c r="F1027" s="76">
        <v>5</v>
      </c>
      <c r="H1027" s="80"/>
      <c r="K1027" s="80">
        <v>1.6120000000000001</v>
      </c>
      <c r="L1027" s="80">
        <f t="shared" si="7"/>
        <v>2.1619999999999999</v>
      </c>
      <c r="M1027" s="81">
        <v>2.25</v>
      </c>
      <c r="P1027" s="75">
        <v>75.249999999987295</v>
      </c>
      <c r="Q1027" s="81">
        <v>3</v>
      </c>
    </row>
    <row r="1028" spans="1:17" x14ac:dyDescent="0.3">
      <c r="A1028" s="75">
        <v>75.259999999987301</v>
      </c>
      <c r="B1028" s="81">
        <v>3</v>
      </c>
      <c r="D1028" s="75">
        <v>10.239999999954099</v>
      </c>
      <c r="E1028" s="75">
        <v>62</v>
      </c>
      <c r="F1028" s="76">
        <v>5</v>
      </c>
      <c r="H1028" s="80"/>
      <c r="K1028" s="80">
        <v>1.613</v>
      </c>
      <c r="L1028" s="80">
        <f t="shared" si="7"/>
        <v>2.1630000000000003</v>
      </c>
      <c r="M1028" s="81">
        <v>2.25</v>
      </c>
      <c r="P1028" s="75">
        <v>75.259999999987301</v>
      </c>
      <c r="Q1028" s="81">
        <v>3</v>
      </c>
    </row>
    <row r="1029" spans="1:17" x14ac:dyDescent="0.3">
      <c r="A1029" s="75">
        <v>75.269999999987306</v>
      </c>
      <c r="B1029" s="81">
        <v>3</v>
      </c>
      <c r="D1029" s="75">
        <v>10.249999999954101</v>
      </c>
      <c r="E1029" s="75">
        <v>62</v>
      </c>
      <c r="F1029" s="76">
        <v>5</v>
      </c>
      <c r="H1029" s="80"/>
      <c r="K1029" s="80">
        <v>1.6140000000000001</v>
      </c>
      <c r="L1029" s="80">
        <f t="shared" si="7"/>
        <v>2.1640000000000001</v>
      </c>
      <c r="M1029" s="81">
        <v>2.25</v>
      </c>
      <c r="P1029" s="75">
        <v>75.269999999987306</v>
      </c>
      <c r="Q1029" s="81">
        <v>3</v>
      </c>
    </row>
    <row r="1030" spans="1:17" x14ac:dyDescent="0.3">
      <c r="A1030" s="75">
        <v>75.279999999987396</v>
      </c>
      <c r="B1030" s="81">
        <v>3</v>
      </c>
      <c r="D1030" s="75">
        <v>10.259999999954101</v>
      </c>
      <c r="E1030" s="75">
        <v>62</v>
      </c>
      <c r="F1030" s="76">
        <v>5</v>
      </c>
      <c r="H1030" s="80"/>
      <c r="K1030" s="80">
        <v>1.615</v>
      </c>
      <c r="L1030" s="80">
        <f t="shared" si="7"/>
        <v>2.165</v>
      </c>
      <c r="M1030" s="81">
        <v>2.25</v>
      </c>
      <c r="P1030" s="75">
        <v>75.279999999987396</v>
      </c>
      <c r="Q1030" s="81">
        <v>3</v>
      </c>
    </row>
    <row r="1031" spans="1:17" x14ac:dyDescent="0.3">
      <c r="A1031" s="75">
        <v>75.289999999987401</v>
      </c>
      <c r="B1031" s="81">
        <v>3</v>
      </c>
      <c r="D1031" s="75">
        <v>10.2699999999541</v>
      </c>
      <c r="E1031" s="75">
        <v>62</v>
      </c>
      <c r="F1031" s="76">
        <v>5</v>
      </c>
      <c r="H1031" s="80"/>
      <c r="K1031" s="80">
        <v>1.6160000000000001</v>
      </c>
      <c r="L1031" s="80">
        <f t="shared" si="7"/>
        <v>2.1660000000000004</v>
      </c>
      <c r="M1031" s="81">
        <v>2.25</v>
      </c>
      <c r="P1031" s="75">
        <v>75.289999999987401</v>
      </c>
      <c r="Q1031" s="81">
        <v>3</v>
      </c>
    </row>
    <row r="1032" spans="1:17" x14ac:dyDescent="0.3">
      <c r="A1032" s="75">
        <v>75.299999999987406</v>
      </c>
      <c r="B1032" s="81">
        <v>3</v>
      </c>
      <c r="D1032" s="75">
        <v>10.2799999999541</v>
      </c>
      <c r="E1032" s="75">
        <v>62</v>
      </c>
      <c r="F1032" s="76">
        <v>5</v>
      </c>
      <c r="H1032" s="80"/>
      <c r="K1032" s="80">
        <v>1.617</v>
      </c>
      <c r="L1032" s="80">
        <f t="shared" si="7"/>
        <v>2.1669999999999998</v>
      </c>
      <c r="M1032" s="81">
        <v>2.25</v>
      </c>
      <c r="P1032" s="75">
        <v>75.299999999987406</v>
      </c>
      <c r="Q1032" s="81">
        <v>3</v>
      </c>
    </row>
    <row r="1033" spans="1:17" x14ac:dyDescent="0.3">
      <c r="A1033" s="75">
        <v>75.309999999987397</v>
      </c>
      <c r="B1033" s="81">
        <v>3</v>
      </c>
      <c r="D1033" s="75">
        <v>10.2899999999541</v>
      </c>
      <c r="E1033" s="75">
        <v>62</v>
      </c>
      <c r="F1033" s="76">
        <v>5</v>
      </c>
      <c r="H1033" s="80"/>
      <c r="K1033" s="80">
        <v>1.6180000000000001</v>
      </c>
      <c r="L1033" s="80">
        <f t="shared" si="7"/>
        <v>2.1680000000000001</v>
      </c>
      <c r="M1033" s="81">
        <v>2.25</v>
      </c>
      <c r="P1033" s="75">
        <v>75.309999999987397</v>
      </c>
      <c r="Q1033" s="81">
        <v>3</v>
      </c>
    </row>
    <row r="1034" spans="1:17" x14ac:dyDescent="0.3">
      <c r="A1034" s="75">
        <v>75.319999999987402</v>
      </c>
      <c r="B1034" s="81">
        <v>3</v>
      </c>
      <c r="D1034" s="75">
        <v>10.2999999999541</v>
      </c>
      <c r="E1034" s="75">
        <v>62</v>
      </c>
      <c r="F1034" s="76">
        <v>5</v>
      </c>
      <c r="H1034" s="80"/>
      <c r="K1034" s="80">
        <v>1.619</v>
      </c>
      <c r="L1034" s="80">
        <f t="shared" si="7"/>
        <v>2.169</v>
      </c>
      <c r="M1034" s="81">
        <v>2.25</v>
      </c>
      <c r="P1034" s="75">
        <v>75.319999999987402</v>
      </c>
      <c r="Q1034" s="81">
        <v>3</v>
      </c>
    </row>
    <row r="1035" spans="1:17" x14ac:dyDescent="0.3">
      <c r="A1035" s="75">
        <v>75.329999999987393</v>
      </c>
      <c r="B1035" s="81">
        <v>3</v>
      </c>
      <c r="D1035" s="75">
        <v>10.309999999954099</v>
      </c>
      <c r="E1035" s="75">
        <v>62</v>
      </c>
      <c r="F1035" s="76">
        <v>5</v>
      </c>
      <c r="H1035" s="80"/>
      <c r="K1035" s="80">
        <v>1.62</v>
      </c>
      <c r="L1035" s="80">
        <f t="shared" si="7"/>
        <v>2.17</v>
      </c>
      <c r="M1035" s="81">
        <v>2.25</v>
      </c>
      <c r="P1035" s="75">
        <v>75.329999999987393</v>
      </c>
      <c r="Q1035" s="81">
        <v>3</v>
      </c>
    </row>
    <row r="1036" spans="1:17" x14ac:dyDescent="0.3">
      <c r="A1036" s="75">
        <v>75.339999999987398</v>
      </c>
      <c r="B1036" s="81">
        <v>3</v>
      </c>
      <c r="D1036" s="75">
        <v>10.319999999954099</v>
      </c>
      <c r="E1036" s="75">
        <v>62</v>
      </c>
      <c r="F1036" s="76">
        <v>5</v>
      </c>
      <c r="H1036" s="80"/>
      <c r="K1036" s="80">
        <v>1.621</v>
      </c>
      <c r="L1036" s="80">
        <f t="shared" si="7"/>
        <v>2.1710000000000003</v>
      </c>
      <c r="M1036" s="81">
        <v>2.25</v>
      </c>
      <c r="P1036" s="75">
        <v>75.339999999987398</v>
      </c>
      <c r="Q1036" s="81">
        <v>3</v>
      </c>
    </row>
    <row r="1037" spans="1:17" x14ac:dyDescent="0.3">
      <c r="A1037" s="75">
        <v>75.349999999987403</v>
      </c>
      <c r="B1037" s="81">
        <v>3</v>
      </c>
      <c r="D1037" s="75">
        <v>10.329999999954101</v>
      </c>
      <c r="E1037" s="75">
        <v>62</v>
      </c>
      <c r="F1037" s="76">
        <v>5</v>
      </c>
      <c r="H1037" s="80"/>
      <c r="K1037" s="80">
        <v>1.6220000000000001</v>
      </c>
      <c r="L1037" s="80">
        <f t="shared" si="7"/>
        <v>2.1720000000000002</v>
      </c>
      <c r="M1037" s="81">
        <v>2.25</v>
      </c>
      <c r="P1037" s="75">
        <v>75.349999999987403</v>
      </c>
      <c r="Q1037" s="81">
        <v>3</v>
      </c>
    </row>
    <row r="1038" spans="1:17" x14ac:dyDescent="0.3">
      <c r="A1038" s="75">
        <v>75.359999999987394</v>
      </c>
      <c r="B1038" s="81">
        <v>3</v>
      </c>
      <c r="D1038" s="75">
        <v>10.339999999954101</v>
      </c>
      <c r="E1038" s="75">
        <v>62</v>
      </c>
      <c r="F1038" s="76">
        <v>5</v>
      </c>
      <c r="H1038" s="80"/>
      <c r="K1038" s="80">
        <v>1.623</v>
      </c>
      <c r="L1038" s="80">
        <f t="shared" si="7"/>
        <v>2.173</v>
      </c>
      <c r="M1038" s="81">
        <v>2.25</v>
      </c>
      <c r="P1038" s="75">
        <v>75.359999999987394</v>
      </c>
      <c r="Q1038" s="81">
        <v>3</v>
      </c>
    </row>
    <row r="1039" spans="1:17" x14ac:dyDescent="0.3">
      <c r="A1039" s="75">
        <v>75.3699999999874</v>
      </c>
      <c r="B1039" s="81">
        <v>3</v>
      </c>
      <c r="D1039" s="75">
        <v>10.3499999999541</v>
      </c>
      <c r="E1039" s="75">
        <v>62</v>
      </c>
      <c r="F1039" s="76">
        <v>5</v>
      </c>
      <c r="H1039" s="80"/>
      <c r="K1039" s="80">
        <v>1.6240000000000001</v>
      </c>
      <c r="L1039" s="80">
        <f t="shared" si="7"/>
        <v>2.1740000000000004</v>
      </c>
      <c r="M1039" s="81">
        <v>2.25</v>
      </c>
      <c r="P1039" s="75">
        <v>75.3699999999874</v>
      </c>
      <c r="Q1039" s="81">
        <v>3</v>
      </c>
    </row>
    <row r="1040" spans="1:17" x14ac:dyDescent="0.3">
      <c r="A1040" s="75">
        <v>75.379999999987405</v>
      </c>
      <c r="B1040" s="81">
        <v>3</v>
      </c>
      <c r="D1040" s="75">
        <v>10.3599999999541</v>
      </c>
      <c r="E1040" s="75">
        <v>62</v>
      </c>
      <c r="F1040" s="76">
        <v>5</v>
      </c>
      <c r="H1040" s="80"/>
      <c r="K1040" s="80">
        <v>1.625</v>
      </c>
      <c r="L1040" s="80">
        <f t="shared" si="7"/>
        <v>2.1749999999999998</v>
      </c>
      <c r="M1040" s="81">
        <v>2.25</v>
      </c>
      <c r="P1040" s="75">
        <v>75.379999999987405</v>
      </c>
      <c r="Q1040" s="81">
        <v>3</v>
      </c>
    </row>
    <row r="1041" spans="1:17" x14ac:dyDescent="0.3">
      <c r="A1041" s="75">
        <v>75.389999999987396</v>
      </c>
      <c r="B1041" s="81">
        <v>3</v>
      </c>
      <c r="D1041" s="75">
        <v>10.3699999999541</v>
      </c>
      <c r="E1041" s="75">
        <v>62</v>
      </c>
      <c r="F1041" s="76">
        <v>5</v>
      </c>
      <c r="H1041" s="80"/>
      <c r="K1041" s="80">
        <v>1.6259999999999999</v>
      </c>
      <c r="L1041" s="80">
        <f t="shared" si="7"/>
        <v>2.1760000000000002</v>
      </c>
      <c r="M1041" s="81">
        <v>2.25</v>
      </c>
      <c r="P1041" s="75">
        <v>75.389999999987396</v>
      </c>
      <c r="Q1041" s="81">
        <v>3</v>
      </c>
    </row>
    <row r="1042" spans="1:17" x14ac:dyDescent="0.3">
      <c r="A1042" s="75">
        <v>75.399999999987401</v>
      </c>
      <c r="B1042" s="81">
        <v>3</v>
      </c>
      <c r="D1042" s="75">
        <v>10.379999999954199</v>
      </c>
      <c r="E1042" s="75">
        <v>62</v>
      </c>
      <c r="F1042" s="76">
        <v>5</v>
      </c>
      <c r="H1042" s="80"/>
      <c r="K1042" s="80">
        <v>1.627</v>
      </c>
      <c r="L1042" s="80">
        <f t="shared" si="7"/>
        <v>2.177</v>
      </c>
      <c r="M1042" s="81">
        <v>2.25</v>
      </c>
      <c r="P1042" s="75">
        <v>75.399999999987401</v>
      </c>
      <c r="Q1042" s="81">
        <v>3</v>
      </c>
    </row>
    <row r="1043" spans="1:17" x14ac:dyDescent="0.3">
      <c r="A1043" s="75">
        <v>75.409999999987406</v>
      </c>
      <c r="B1043" s="81">
        <v>3</v>
      </c>
      <c r="D1043" s="75">
        <v>10.389999999954201</v>
      </c>
      <c r="E1043" s="75">
        <v>62</v>
      </c>
      <c r="F1043" s="76">
        <v>5</v>
      </c>
      <c r="H1043" s="80"/>
      <c r="K1043" s="80">
        <v>1.6279999999999999</v>
      </c>
      <c r="L1043" s="80">
        <f t="shared" si="7"/>
        <v>2.1779999999999999</v>
      </c>
      <c r="M1043" s="81">
        <v>2.25</v>
      </c>
      <c r="P1043" s="75">
        <v>75.409999999987406</v>
      </c>
      <c r="Q1043" s="81">
        <v>3</v>
      </c>
    </row>
    <row r="1044" spans="1:17" x14ac:dyDescent="0.3">
      <c r="A1044" s="75">
        <v>75.419999999987397</v>
      </c>
      <c r="B1044" s="81">
        <v>3</v>
      </c>
      <c r="D1044" s="75">
        <v>10.399999999954201</v>
      </c>
      <c r="E1044" s="75">
        <v>62</v>
      </c>
      <c r="F1044" s="76">
        <v>5</v>
      </c>
      <c r="H1044" s="80"/>
      <c r="K1044" s="80">
        <v>1.629</v>
      </c>
      <c r="L1044" s="80">
        <f t="shared" si="7"/>
        <v>2.1790000000000003</v>
      </c>
      <c r="M1044" s="81">
        <v>2.25</v>
      </c>
      <c r="P1044" s="75">
        <v>75.419999999987397</v>
      </c>
      <c r="Q1044" s="81">
        <v>3</v>
      </c>
    </row>
    <row r="1045" spans="1:17" x14ac:dyDescent="0.3">
      <c r="A1045" s="75">
        <v>75.429999999987402</v>
      </c>
      <c r="B1045" s="81">
        <v>3</v>
      </c>
      <c r="D1045" s="75">
        <v>10.4099999999542</v>
      </c>
      <c r="E1045" s="75">
        <v>62</v>
      </c>
      <c r="F1045" s="76">
        <v>5</v>
      </c>
      <c r="H1045" s="80"/>
      <c r="K1045" s="80">
        <v>1.63</v>
      </c>
      <c r="L1045" s="80">
        <f t="shared" si="7"/>
        <v>2.1799999999999997</v>
      </c>
      <c r="M1045" s="81">
        <v>2.25</v>
      </c>
      <c r="P1045" s="75">
        <v>75.429999999987402</v>
      </c>
      <c r="Q1045" s="81">
        <v>3</v>
      </c>
    </row>
    <row r="1046" spans="1:17" x14ac:dyDescent="0.3">
      <c r="A1046" s="75">
        <v>75.439999999987407</v>
      </c>
      <c r="B1046" s="81">
        <v>3</v>
      </c>
      <c r="D1046" s="75">
        <v>10.4199999999542</v>
      </c>
      <c r="E1046" s="75">
        <v>62</v>
      </c>
      <c r="F1046" s="76">
        <v>5</v>
      </c>
      <c r="H1046" s="80"/>
      <c r="K1046" s="80">
        <v>1.631</v>
      </c>
      <c r="L1046" s="80">
        <f t="shared" si="7"/>
        <v>2.181</v>
      </c>
      <c r="M1046" s="81">
        <v>2.25</v>
      </c>
      <c r="P1046" s="75">
        <v>75.439999999987407</v>
      </c>
      <c r="Q1046" s="81">
        <v>3</v>
      </c>
    </row>
    <row r="1047" spans="1:17" x14ac:dyDescent="0.3">
      <c r="A1047" s="75">
        <v>75.449999999987398</v>
      </c>
      <c r="B1047" s="81">
        <v>3</v>
      </c>
      <c r="D1047" s="75">
        <v>10.4299999999542</v>
      </c>
      <c r="E1047" s="75">
        <v>62</v>
      </c>
      <c r="F1047" s="76">
        <v>5</v>
      </c>
      <c r="H1047" s="80"/>
      <c r="K1047" s="80">
        <v>1.6319999999999999</v>
      </c>
      <c r="L1047" s="80">
        <f t="shared" si="7"/>
        <v>2.1819999999999999</v>
      </c>
      <c r="M1047" s="81">
        <v>2.25</v>
      </c>
      <c r="P1047" s="75">
        <v>75.449999999987398</v>
      </c>
      <c r="Q1047" s="81">
        <v>3</v>
      </c>
    </row>
    <row r="1048" spans="1:17" x14ac:dyDescent="0.3">
      <c r="A1048" s="82">
        <v>75.459999999987403</v>
      </c>
      <c r="B1048" s="81">
        <v>3</v>
      </c>
      <c r="D1048" s="75">
        <v>10.4399999999542</v>
      </c>
      <c r="E1048" s="75">
        <v>62</v>
      </c>
      <c r="F1048" s="76">
        <v>5</v>
      </c>
      <c r="H1048" s="80"/>
      <c r="K1048" s="80">
        <v>1.633</v>
      </c>
      <c r="L1048" s="80">
        <f t="shared" si="7"/>
        <v>2.1829999999999998</v>
      </c>
      <c r="M1048" s="81">
        <v>2.25</v>
      </c>
      <c r="P1048" s="82">
        <v>75.459999999987403</v>
      </c>
      <c r="Q1048" s="81">
        <v>3</v>
      </c>
    </row>
    <row r="1049" spans="1:17" x14ac:dyDescent="0.3">
      <c r="A1049" s="82">
        <v>75.469999999987493</v>
      </c>
      <c r="B1049" s="81">
        <v>3</v>
      </c>
      <c r="D1049" s="75">
        <v>10.449999999954199</v>
      </c>
      <c r="E1049" s="75">
        <v>62</v>
      </c>
      <c r="F1049" s="76">
        <v>5</v>
      </c>
      <c r="H1049" s="80"/>
      <c r="K1049" s="80">
        <v>1.6339999999999999</v>
      </c>
      <c r="L1049" s="80">
        <f t="shared" si="7"/>
        <v>2.1840000000000002</v>
      </c>
      <c r="M1049" s="81">
        <v>2.25</v>
      </c>
      <c r="P1049" s="82">
        <v>75.469999999987493</v>
      </c>
      <c r="Q1049" s="81">
        <v>3</v>
      </c>
    </row>
    <row r="1050" spans="1:17" x14ac:dyDescent="0.3">
      <c r="A1050" s="75">
        <v>75.479999999987498</v>
      </c>
      <c r="B1050" s="81">
        <v>3</v>
      </c>
      <c r="D1050" s="75">
        <v>10.459999999954199</v>
      </c>
      <c r="E1050" s="75">
        <v>62</v>
      </c>
      <c r="F1050" s="76">
        <v>5</v>
      </c>
      <c r="H1050" s="80"/>
      <c r="K1050" s="80">
        <v>1.635</v>
      </c>
      <c r="L1050" s="80">
        <f t="shared" si="7"/>
        <v>2.1850000000000001</v>
      </c>
      <c r="M1050" s="81">
        <v>2.25</v>
      </c>
      <c r="P1050" s="75">
        <v>75.479999999987498</v>
      </c>
      <c r="Q1050" s="81">
        <v>3</v>
      </c>
    </row>
    <row r="1051" spans="1:17" x14ac:dyDescent="0.3">
      <c r="A1051" s="75">
        <v>75.489999999987504</v>
      </c>
      <c r="B1051" s="81">
        <v>3</v>
      </c>
      <c r="D1051" s="75">
        <v>10.469999999954201</v>
      </c>
      <c r="E1051" s="75">
        <v>62</v>
      </c>
      <c r="F1051" s="76">
        <v>5</v>
      </c>
      <c r="H1051" s="80"/>
      <c r="K1051" s="80">
        <v>1.6359999999999999</v>
      </c>
      <c r="L1051" s="80">
        <f t="shared" si="7"/>
        <v>2.1859999999999999</v>
      </c>
      <c r="M1051" s="81">
        <v>2.25</v>
      </c>
      <c r="P1051" s="75">
        <v>75.489999999987504</v>
      </c>
      <c r="Q1051" s="81">
        <v>3</v>
      </c>
    </row>
    <row r="1052" spans="1:17" x14ac:dyDescent="0.3">
      <c r="A1052" s="89">
        <v>75.499999999987494</v>
      </c>
      <c r="B1052" s="81">
        <v>3</v>
      </c>
      <c r="D1052" s="75">
        <v>10.479999999954201</v>
      </c>
      <c r="E1052" s="75">
        <v>62</v>
      </c>
      <c r="F1052" s="76">
        <v>5</v>
      </c>
      <c r="H1052" s="80"/>
      <c r="K1052" s="80">
        <v>1.637</v>
      </c>
      <c r="L1052" s="80">
        <f t="shared" si="7"/>
        <v>2.1870000000000003</v>
      </c>
      <c r="M1052" s="81">
        <v>2.25</v>
      </c>
      <c r="P1052" s="89">
        <v>75.499999999987494</v>
      </c>
      <c r="Q1052" s="81">
        <v>3</v>
      </c>
    </row>
    <row r="1053" spans="1:17" x14ac:dyDescent="0.3">
      <c r="A1053" s="89">
        <v>75.5099999999875</v>
      </c>
      <c r="B1053" s="81">
        <v>2.75</v>
      </c>
      <c r="D1053" s="75">
        <v>10.4899999999542</v>
      </c>
      <c r="E1053" s="75">
        <v>62</v>
      </c>
      <c r="F1053" s="76">
        <v>5</v>
      </c>
      <c r="H1053" s="80"/>
      <c r="K1053" s="80">
        <v>1.6379999999999999</v>
      </c>
      <c r="L1053" s="80">
        <f t="shared" si="7"/>
        <v>2.1879999999999997</v>
      </c>
      <c r="M1053" s="81">
        <v>2.25</v>
      </c>
      <c r="P1053" s="89">
        <v>75.5099999999875</v>
      </c>
      <c r="Q1053" s="81">
        <v>2.75</v>
      </c>
    </row>
    <row r="1054" spans="1:17" x14ac:dyDescent="0.3">
      <c r="A1054" s="75">
        <v>75.519999999987505</v>
      </c>
      <c r="B1054" s="81">
        <v>2.75</v>
      </c>
      <c r="D1054" s="75">
        <v>10.4999999999542</v>
      </c>
      <c r="E1054" s="75">
        <v>62</v>
      </c>
      <c r="F1054" s="76">
        <v>5</v>
      </c>
      <c r="H1054" s="80"/>
      <c r="K1054" s="80">
        <v>1.639</v>
      </c>
      <c r="L1054" s="80">
        <f t="shared" si="7"/>
        <v>2.1890000000000001</v>
      </c>
      <c r="M1054" s="81">
        <v>2.25</v>
      </c>
      <c r="P1054" s="75">
        <v>75.519999999987505</v>
      </c>
      <c r="Q1054" s="81">
        <v>2.75</v>
      </c>
    </row>
    <row r="1055" spans="1:17" x14ac:dyDescent="0.3">
      <c r="A1055" s="75">
        <v>75.529999999987496</v>
      </c>
      <c r="B1055" s="81">
        <v>2.75</v>
      </c>
      <c r="D1055" s="75">
        <v>10.5099999999542</v>
      </c>
      <c r="E1055" s="75">
        <v>62</v>
      </c>
      <c r="F1055" s="76">
        <v>5</v>
      </c>
      <c r="H1055" s="80"/>
      <c r="K1055" s="80">
        <v>1.64</v>
      </c>
      <c r="L1055" s="80">
        <f t="shared" si="7"/>
        <v>2.19</v>
      </c>
      <c r="M1055" s="81">
        <v>2.25</v>
      </c>
      <c r="P1055" s="75">
        <v>75.529999999987496</v>
      </c>
      <c r="Q1055" s="81">
        <v>2.75</v>
      </c>
    </row>
    <row r="1056" spans="1:17" x14ac:dyDescent="0.3">
      <c r="A1056" s="75">
        <v>75.539999999987501</v>
      </c>
      <c r="B1056" s="81">
        <v>2.75</v>
      </c>
      <c r="D1056" s="75">
        <v>10.5199999999542</v>
      </c>
      <c r="E1056" s="75">
        <v>62</v>
      </c>
      <c r="F1056" s="76">
        <v>5</v>
      </c>
      <c r="H1056" s="80"/>
      <c r="K1056" s="80">
        <v>1.641</v>
      </c>
      <c r="L1056" s="80">
        <f t="shared" si="7"/>
        <v>2.1909999999999998</v>
      </c>
      <c r="M1056" s="81">
        <v>2.25</v>
      </c>
      <c r="P1056" s="75">
        <v>75.539999999987501</v>
      </c>
      <c r="Q1056" s="81">
        <v>2.75</v>
      </c>
    </row>
    <row r="1057" spans="1:17" x14ac:dyDescent="0.3">
      <c r="A1057" s="75">
        <v>75.549999999987506</v>
      </c>
      <c r="B1057" s="81">
        <v>2.75</v>
      </c>
      <c r="D1057" s="75">
        <v>10.5299999999542</v>
      </c>
      <c r="E1057" s="75">
        <v>62</v>
      </c>
      <c r="F1057" s="76">
        <v>5</v>
      </c>
      <c r="H1057" s="80"/>
      <c r="K1057" s="80">
        <v>1.6419999999999999</v>
      </c>
      <c r="L1057" s="80">
        <f t="shared" si="7"/>
        <v>2.1920000000000002</v>
      </c>
      <c r="M1057" s="81">
        <v>2.25</v>
      </c>
      <c r="P1057" s="75">
        <v>75.549999999987506</v>
      </c>
      <c r="Q1057" s="81">
        <v>2.75</v>
      </c>
    </row>
    <row r="1058" spans="1:17" x14ac:dyDescent="0.3">
      <c r="A1058" s="75">
        <v>75.559999999987497</v>
      </c>
      <c r="B1058" s="81">
        <v>2.75</v>
      </c>
      <c r="D1058" s="75">
        <v>10.539999999954199</v>
      </c>
      <c r="E1058" s="75">
        <v>62</v>
      </c>
      <c r="F1058" s="76">
        <v>5</v>
      </c>
      <c r="H1058" s="80"/>
      <c r="K1058" s="80">
        <v>1.643</v>
      </c>
      <c r="L1058" s="80">
        <f t="shared" si="7"/>
        <v>2.1930000000000001</v>
      </c>
      <c r="M1058" s="81">
        <v>2.25</v>
      </c>
      <c r="P1058" s="75">
        <v>75.559999999987497</v>
      </c>
      <c r="Q1058" s="81">
        <v>2.75</v>
      </c>
    </row>
    <row r="1059" spans="1:17" x14ac:dyDescent="0.3">
      <c r="A1059" s="75">
        <v>75.569999999987502</v>
      </c>
      <c r="B1059" s="81">
        <v>2.75</v>
      </c>
      <c r="D1059" s="75">
        <v>10.549999999954199</v>
      </c>
      <c r="E1059" s="75">
        <v>62</v>
      </c>
      <c r="F1059" s="76">
        <v>5</v>
      </c>
      <c r="H1059" s="80"/>
      <c r="K1059" s="80">
        <v>1.6439999999999999</v>
      </c>
      <c r="L1059" s="80">
        <f t="shared" si="7"/>
        <v>2.194</v>
      </c>
      <c r="M1059" s="81">
        <v>2.25</v>
      </c>
      <c r="P1059" s="75">
        <v>75.569999999987502</v>
      </c>
      <c r="Q1059" s="81">
        <v>2.75</v>
      </c>
    </row>
    <row r="1060" spans="1:17" x14ac:dyDescent="0.3">
      <c r="A1060" s="75">
        <v>75.579999999987507</v>
      </c>
      <c r="B1060" s="81">
        <v>2.75</v>
      </c>
      <c r="D1060" s="75">
        <v>10.559999999954201</v>
      </c>
      <c r="E1060" s="75">
        <v>62</v>
      </c>
      <c r="F1060" s="76">
        <v>5</v>
      </c>
      <c r="H1060" s="80"/>
      <c r="K1060" s="80">
        <v>1.645</v>
      </c>
      <c r="L1060" s="80">
        <f t="shared" si="7"/>
        <v>2.1950000000000003</v>
      </c>
      <c r="M1060" s="81">
        <v>2.25</v>
      </c>
      <c r="P1060" s="75">
        <v>75.579999999987507</v>
      </c>
      <c r="Q1060" s="81">
        <v>2.75</v>
      </c>
    </row>
    <row r="1061" spans="1:17" x14ac:dyDescent="0.3">
      <c r="A1061" s="75">
        <v>75.589999999987498</v>
      </c>
      <c r="B1061" s="81">
        <v>2.75</v>
      </c>
      <c r="D1061" s="75">
        <v>10.5699999999542</v>
      </c>
      <c r="E1061" s="75">
        <v>62</v>
      </c>
      <c r="F1061" s="76">
        <v>5</v>
      </c>
      <c r="H1061" s="80"/>
      <c r="K1061" s="80">
        <v>1.6459999999999999</v>
      </c>
      <c r="L1061" s="80">
        <f t="shared" si="7"/>
        <v>2.1959999999999997</v>
      </c>
      <c r="M1061" s="81">
        <v>2.25</v>
      </c>
      <c r="P1061" s="75">
        <v>75.589999999987498</v>
      </c>
      <c r="Q1061" s="81">
        <v>2.75</v>
      </c>
    </row>
    <row r="1062" spans="1:17" x14ac:dyDescent="0.3">
      <c r="A1062" s="75">
        <v>75.599999999987503</v>
      </c>
      <c r="B1062" s="81">
        <v>2.75</v>
      </c>
      <c r="D1062" s="75">
        <v>10.5799999999543</v>
      </c>
      <c r="E1062" s="75">
        <v>62</v>
      </c>
      <c r="F1062" s="76">
        <v>5</v>
      </c>
      <c r="H1062" s="80"/>
      <c r="K1062" s="80">
        <v>1.647</v>
      </c>
      <c r="L1062" s="80">
        <f t="shared" si="7"/>
        <v>2.1970000000000001</v>
      </c>
      <c r="M1062" s="81">
        <v>2.25</v>
      </c>
      <c r="P1062" s="75">
        <v>75.599999999987503</v>
      </c>
      <c r="Q1062" s="81">
        <v>2.75</v>
      </c>
    </row>
    <row r="1063" spans="1:17" x14ac:dyDescent="0.3">
      <c r="A1063" s="75">
        <v>75.609999999987494</v>
      </c>
      <c r="B1063" s="81">
        <v>2.75</v>
      </c>
      <c r="D1063" s="75">
        <v>10.5899999999543</v>
      </c>
      <c r="E1063" s="75">
        <v>62</v>
      </c>
      <c r="F1063" s="76">
        <v>5</v>
      </c>
      <c r="H1063" s="80"/>
      <c r="K1063" s="80">
        <v>1.6479999999999999</v>
      </c>
      <c r="L1063" s="80">
        <f t="shared" si="7"/>
        <v>2.198</v>
      </c>
      <c r="M1063" s="81">
        <v>2.25</v>
      </c>
      <c r="P1063" s="75">
        <v>75.609999999987494</v>
      </c>
      <c r="Q1063" s="81">
        <v>2.75</v>
      </c>
    </row>
    <row r="1064" spans="1:17" x14ac:dyDescent="0.3">
      <c r="A1064" s="75">
        <v>75.619999999987499</v>
      </c>
      <c r="B1064" s="81">
        <v>2.75</v>
      </c>
      <c r="D1064" s="75">
        <v>10.599999999954299</v>
      </c>
      <c r="E1064" s="75">
        <v>62</v>
      </c>
      <c r="F1064" s="76">
        <v>5</v>
      </c>
      <c r="H1064" s="80"/>
      <c r="K1064" s="80">
        <v>1.649</v>
      </c>
      <c r="L1064" s="80">
        <f t="shared" si="7"/>
        <v>2.1989999999999998</v>
      </c>
      <c r="M1064" s="81">
        <v>2.25</v>
      </c>
      <c r="P1064" s="75">
        <v>75.619999999987499</v>
      </c>
      <c r="Q1064" s="81">
        <v>2.75</v>
      </c>
    </row>
    <row r="1065" spans="1:17" x14ac:dyDescent="0.3">
      <c r="A1065" s="75">
        <v>75.629999999987504</v>
      </c>
      <c r="B1065" s="81">
        <v>2.75</v>
      </c>
      <c r="D1065" s="75">
        <v>10.609999999954301</v>
      </c>
      <c r="E1065" s="75">
        <v>62</v>
      </c>
      <c r="F1065" s="76">
        <v>5</v>
      </c>
      <c r="H1065" s="80"/>
      <c r="K1065" s="83">
        <v>1.65</v>
      </c>
      <c r="L1065" s="80">
        <f t="shared" si="7"/>
        <v>2.2000000000000002</v>
      </c>
      <c r="M1065" s="81">
        <v>2.25</v>
      </c>
      <c r="P1065" s="75">
        <v>75.629999999987504</v>
      </c>
      <c r="Q1065" s="81">
        <v>2.75</v>
      </c>
    </row>
    <row r="1066" spans="1:17" x14ac:dyDescent="0.3">
      <c r="A1066" s="75">
        <v>75.639999999987495</v>
      </c>
      <c r="B1066" s="81">
        <v>2.75</v>
      </c>
      <c r="D1066" s="75">
        <v>10.619999999954301</v>
      </c>
      <c r="E1066" s="75">
        <v>62</v>
      </c>
      <c r="F1066" s="76">
        <v>5</v>
      </c>
      <c r="H1066" s="80"/>
      <c r="K1066" s="80">
        <v>1.651</v>
      </c>
      <c r="L1066" s="80">
        <f t="shared" si="7"/>
        <v>2.2010000000000001</v>
      </c>
      <c r="M1066" s="81">
        <v>2.25</v>
      </c>
      <c r="P1066" s="75">
        <v>75.639999999987495</v>
      </c>
      <c r="Q1066" s="81">
        <v>2.75</v>
      </c>
    </row>
    <row r="1067" spans="1:17" x14ac:dyDescent="0.3">
      <c r="A1067" s="75">
        <v>75.6499999999875</v>
      </c>
      <c r="B1067" s="81">
        <v>2.75</v>
      </c>
      <c r="D1067" s="75">
        <v>10.6299999999543</v>
      </c>
      <c r="E1067" s="75">
        <v>62</v>
      </c>
      <c r="F1067" s="76">
        <v>5</v>
      </c>
      <c r="H1067" s="80"/>
      <c r="K1067" s="80">
        <v>1.6519999999999999</v>
      </c>
      <c r="L1067" s="80">
        <f t="shared" si="7"/>
        <v>2.202</v>
      </c>
      <c r="M1067" s="81">
        <v>2.25</v>
      </c>
      <c r="P1067" s="75">
        <v>75.6499999999875</v>
      </c>
      <c r="Q1067" s="81">
        <v>2.75</v>
      </c>
    </row>
    <row r="1068" spans="1:17" x14ac:dyDescent="0.3">
      <c r="A1068" s="75">
        <v>75.659999999987505</v>
      </c>
      <c r="B1068" s="81">
        <v>2.75</v>
      </c>
      <c r="D1068" s="75">
        <v>10.6399999999543</v>
      </c>
      <c r="E1068" s="75">
        <v>62</v>
      </c>
      <c r="F1068" s="76">
        <v>5</v>
      </c>
      <c r="H1068" s="80"/>
      <c r="K1068" s="80">
        <v>1.653</v>
      </c>
      <c r="L1068" s="80">
        <f t="shared" si="7"/>
        <v>2.2030000000000003</v>
      </c>
      <c r="M1068" s="81">
        <v>2.25</v>
      </c>
      <c r="P1068" s="75">
        <v>75.659999999987505</v>
      </c>
      <c r="Q1068" s="81">
        <v>2.75</v>
      </c>
    </row>
    <row r="1069" spans="1:17" x14ac:dyDescent="0.3">
      <c r="A1069" s="75">
        <v>75.669999999987596</v>
      </c>
      <c r="B1069" s="81">
        <v>2.75</v>
      </c>
      <c r="D1069" s="75">
        <v>10.6499999999543</v>
      </c>
      <c r="E1069" s="75">
        <v>62</v>
      </c>
      <c r="F1069" s="76">
        <v>5</v>
      </c>
      <c r="H1069" s="80"/>
      <c r="K1069" s="80">
        <v>1.6539999999999999</v>
      </c>
      <c r="L1069" s="80">
        <f t="shared" si="7"/>
        <v>2.2039999999999997</v>
      </c>
      <c r="M1069" s="81">
        <v>2.25</v>
      </c>
      <c r="P1069" s="75">
        <v>75.669999999987596</v>
      </c>
      <c r="Q1069" s="81">
        <v>2.75</v>
      </c>
    </row>
    <row r="1070" spans="1:17" x14ac:dyDescent="0.3">
      <c r="A1070" s="75">
        <v>75.679999999987601</v>
      </c>
      <c r="B1070" s="81">
        <v>2.75</v>
      </c>
      <c r="D1070" s="75">
        <v>10.6599999999543</v>
      </c>
      <c r="E1070" s="75">
        <v>62</v>
      </c>
      <c r="F1070" s="76">
        <v>5</v>
      </c>
      <c r="H1070" s="80"/>
      <c r="K1070" s="80">
        <v>1.655</v>
      </c>
      <c r="L1070" s="80">
        <f t="shared" si="7"/>
        <v>2.2050000000000001</v>
      </c>
      <c r="M1070" s="81">
        <v>2.25</v>
      </c>
      <c r="P1070" s="75">
        <v>75.679999999987601</v>
      </c>
      <c r="Q1070" s="81">
        <v>2.75</v>
      </c>
    </row>
    <row r="1071" spans="1:17" x14ac:dyDescent="0.3">
      <c r="A1071" s="75">
        <v>75.689999999987606</v>
      </c>
      <c r="B1071" s="81">
        <v>2.75</v>
      </c>
      <c r="D1071" s="75">
        <v>10.6699999999543</v>
      </c>
      <c r="E1071" s="75">
        <v>62</v>
      </c>
      <c r="F1071" s="76">
        <v>5</v>
      </c>
      <c r="H1071" s="80"/>
      <c r="K1071" s="80">
        <v>1.6559999999999999</v>
      </c>
      <c r="L1071" s="80">
        <f t="shared" si="7"/>
        <v>2.206</v>
      </c>
      <c r="M1071" s="81">
        <v>2.25</v>
      </c>
      <c r="P1071" s="75">
        <v>75.689999999987606</v>
      </c>
      <c r="Q1071" s="81">
        <v>2.75</v>
      </c>
    </row>
    <row r="1072" spans="1:17" x14ac:dyDescent="0.3">
      <c r="A1072" s="75">
        <v>75.699999999987597</v>
      </c>
      <c r="B1072" s="81">
        <v>2.75</v>
      </c>
      <c r="D1072" s="75">
        <v>10.679999999954299</v>
      </c>
      <c r="E1072" s="75">
        <v>62</v>
      </c>
      <c r="F1072" s="76">
        <v>5</v>
      </c>
      <c r="H1072" s="80"/>
      <c r="K1072" s="80">
        <v>1.657</v>
      </c>
      <c r="L1072" s="80">
        <f t="shared" si="7"/>
        <v>2.2069999999999999</v>
      </c>
      <c r="M1072" s="81">
        <v>2.25</v>
      </c>
      <c r="P1072" s="75">
        <v>75.699999999987597</v>
      </c>
      <c r="Q1072" s="81">
        <v>2.75</v>
      </c>
    </row>
    <row r="1073" spans="1:17" x14ac:dyDescent="0.3">
      <c r="A1073" s="75">
        <v>75.709999999987602</v>
      </c>
      <c r="B1073" s="81">
        <v>2.75</v>
      </c>
      <c r="D1073" s="75">
        <v>10.689999999954299</v>
      </c>
      <c r="E1073" s="75">
        <v>62</v>
      </c>
      <c r="F1073" s="76">
        <v>5</v>
      </c>
      <c r="H1073" s="80"/>
      <c r="K1073" s="80">
        <v>1.6579999999999999</v>
      </c>
      <c r="L1073" s="80">
        <f t="shared" si="7"/>
        <v>2.2080000000000002</v>
      </c>
      <c r="M1073" s="81">
        <v>2.25</v>
      </c>
      <c r="P1073" s="75">
        <v>75.709999999987602</v>
      </c>
      <c r="Q1073" s="81">
        <v>2.75</v>
      </c>
    </row>
    <row r="1074" spans="1:17" x14ac:dyDescent="0.3">
      <c r="A1074" s="75">
        <v>75.719999999987607</v>
      </c>
      <c r="B1074" s="81">
        <v>2.75</v>
      </c>
      <c r="D1074" s="75">
        <v>10.699999999954301</v>
      </c>
      <c r="E1074" s="75">
        <v>62</v>
      </c>
      <c r="F1074" s="76">
        <v>5</v>
      </c>
      <c r="H1074" s="80"/>
      <c r="K1074" s="80">
        <v>1.659</v>
      </c>
      <c r="L1074" s="80">
        <f t="shared" si="7"/>
        <v>2.2090000000000001</v>
      </c>
      <c r="M1074" s="81">
        <v>2.25</v>
      </c>
      <c r="P1074" s="75">
        <v>75.719999999987607</v>
      </c>
      <c r="Q1074" s="81">
        <v>2.75</v>
      </c>
    </row>
    <row r="1075" spans="1:17" x14ac:dyDescent="0.3">
      <c r="A1075" s="75">
        <v>75.729999999987598</v>
      </c>
      <c r="B1075" s="81">
        <v>2.75</v>
      </c>
      <c r="D1075" s="75">
        <v>10.709999999954301</v>
      </c>
      <c r="E1075" s="75">
        <v>62</v>
      </c>
      <c r="F1075" s="76">
        <v>5</v>
      </c>
      <c r="H1075" s="80"/>
      <c r="K1075" s="80">
        <v>1.66</v>
      </c>
      <c r="L1075" s="80">
        <f t="shared" ref="L1075:L1114" si="8">K1075+0.55</f>
        <v>2.21</v>
      </c>
      <c r="M1075" s="81">
        <v>2.25</v>
      </c>
      <c r="P1075" s="75">
        <v>75.729999999987598</v>
      </c>
      <c r="Q1075" s="81">
        <v>2.75</v>
      </c>
    </row>
    <row r="1076" spans="1:17" x14ac:dyDescent="0.3">
      <c r="A1076" s="75">
        <v>75.739999999987603</v>
      </c>
      <c r="B1076" s="81">
        <v>2.75</v>
      </c>
      <c r="D1076" s="75">
        <v>10.7199999999543</v>
      </c>
      <c r="E1076" s="75">
        <v>62</v>
      </c>
      <c r="F1076" s="76">
        <v>5</v>
      </c>
      <c r="H1076" s="80"/>
      <c r="K1076" s="80">
        <v>1.661</v>
      </c>
      <c r="L1076" s="80">
        <f t="shared" si="8"/>
        <v>2.2110000000000003</v>
      </c>
      <c r="M1076" s="81">
        <v>2.25</v>
      </c>
      <c r="P1076" s="75">
        <v>75.739999999987603</v>
      </c>
      <c r="Q1076" s="81">
        <v>2.75</v>
      </c>
    </row>
    <row r="1077" spans="1:17" x14ac:dyDescent="0.3">
      <c r="A1077" s="75">
        <v>75.749999999987594</v>
      </c>
      <c r="B1077" s="81">
        <v>2.75</v>
      </c>
      <c r="D1077" s="75">
        <v>10.7299999999543</v>
      </c>
      <c r="E1077" s="75">
        <v>62</v>
      </c>
      <c r="F1077" s="76">
        <v>5</v>
      </c>
      <c r="H1077" s="80"/>
      <c r="K1077" s="80">
        <v>1.6619999999999999</v>
      </c>
      <c r="L1077" s="80">
        <f t="shared" si="8"/>
        <v>2.2119999999999997</v>
      </c>
      <c r="M1077" s="81">
        <v>2.25</v>
      </c>
      <c r="P1077" s="75">
        <v>75.749999999987594</v>
      </c>
      <c r="Q1077" s="81">
        <v>2.75</v>
      </c>
    </row>
    <row r="1078" spans="1:17" x14ac:dyDescent="0.3">
      <c r="A1078" s="75">
        <v>75.759999999987599</v>
      </c>
      <c r="B1078" s="81">
        <v>2.75</v>
      </c>
      <c r="D1078" s="75">
        <v>10.7399999999543</v>
      </c>
      <c r="E1078" s="75">
        <v>62</v>
      </c>
      <c r="F1078" s="76">
        <v>5</v>
      </c>
      <c r="H1078" s="80"/>
      <c r="K1078" s="80">
        <v>1.663</v>
      </c>
      <c r="L1078" s="80">
        <f t="shared" si="8"/>
        <v>2.2130000000000001</v>
      </c>
      <c r="M1078" s="81">
        <v>2.25</v>
      </c>
      <c r="P1078" s="75">
        <v>75.759999999987599</v>
      </c>
      <c r="Q1078" s="81">
        <v>2.75</v>
      </c>
    </row>
    <row r="1079" spans="1:17" x14ac:dyDescent="0.3">
      <c r="A1079" s="75">
        <v>75.769999999987604</v>
      </c>
      <c r="B1079" s="81">
        <v>2.75</v>
      </c>
      <c r="D1079" s="75">
        <v>10.7499999999543</v>
      </c>
      <c r="E1079" s="75">
        <v>62</v>
      </c>
      <c r="F1079" s="76">
        <v>5</v>
      </c>
      <c r="H1079" s="80"/>
      <c r="K1079" s="80">
        <v>1.6639999999999999</v>
      </c>
      <c r="L1079" s="80">
        <f t="shared" si="8"/>
        <v>2.214</v>
      </c>
      <c r="M1079" s="81">
        <v>2.25</v>
      </c>
      <c r="P1079" s="75">
        <v>75.769999999987604</v>
      </c>
      <c r="Q1079" s="81">
        <v>2.75</v>
      </c>
    </row>
    <row r="1080" spans="1:17" x14ac:dyDescent="0.3">
      <c r="A1080" s="75">
        <v>75.779999999987595</v>
      </c>
      <c r="B1080" s="81">
        <v>2.75</v>
      </c>
      <c r="D1080" s="75">
        <v>10.759999999954299</v>
      </c>
      <c r="E1080" s="75">
        <v>62</v>
      </c>
      <c r="F1080" s="76">
        <v>5</v>
      </c>
      <c r="H1080" s="80"/>
      <c r="K1080" s="80">
        <v>1.665</v>
      </c>
      <c r="L1080" s="80">
        <f t="shared" si="8"/>
        <v>2.2149999999999999</v>
      </c>
      <c r="M1080" s="81">
        <v>2.25</v>
      </c>
      <c r="P1080" s="75">
        <v>75.779999999987595</v>
      </c>
      <c r="Q1080" s="81">
        <v>2.75</v>
      </c>
    </row>
    <row r="1081" spans="1:17" x14ac:dyDescent="0.3">
      <c r="A1081" s="75">
        <v>75.7899999999876</v>
      </c>
      <c r="B1081" s="81">
        <v>2.75</v>
      </c>
      <c r="D1081" s="75">
        <v>10.7699999999544</v>
      </c>
      <c r="E1081" s="75">
        <v>62</v>
      </c>
      <c r="F1081" s="76">
        <v>5</v>
      </c>
      <c r="H1081" s="80"/>
      <c r="K1081" s="80">
        <v>1.6659999999999999</v>
      </c>
      <c r="L1081" s="80">
        <f t="shared" si="8"/>
        <v>2.2160000000000002</v>
      </c>
      <c r="M1081" s="81">
        <v>2.25</v>
      </c>
      <c r="P1081" s="75">
        <v>75.7899999999876</v>
      </c>
      <c r="Q1081" s="81">
        <v>2.75</v>
      </c>
    </row>
    <row r="1082" spans="1:17" x14ac:dyDescent="0.3">
      <c r="A1082" s="75">
        <v>75.799999999987605</v>
      </c>
      <c r="B1082" s="81">
        <v>2.75</v>
      </c>
      <c r="D1082" s="75">
        <v>10.7799999999544</v>
      </c>
      <c r="E1082" s="75">
        <v>62</v>
      </c>
      <c r="F1082" s="76">
        <v>5</v>
      </c>
      <c r="H1082" s="80"/>
      <c r="K1082" s="80">
        <v>1.667</v>
      </c>
      <c r="L1082" s="80">
        <f t="shared" si="8"/>
        <v>2.2170000000000001</v>
      </c>
      <c r="M1082" s="81">
        <v>2.25</v>
      </c>
      <c r="P1082" s="75">
        <v>75.799999999987605</v>
      </c>
      <c r="Q1082" s="81">
        <v>2.75</v>
      </c>
    </row>
    <row r="1083" spans="1:17" x14ac:dyDescent="0.3">
      <c r="A1083" s="75">
        <v>75.809999999987596</v>
      </c>
      <c r="B1083" s="81">
        <v>2.75</v>
      </c>
      <c r="D1083" s="75">
        <v>10.7899999999544</v>
      </c>
      <c r="E1083" s="75">
        <v>62</v>
      </c>
      <c r="F1083" s="76">
        <v>5</v>
      </c>
      <c r="H1083" s="80"/>
      <c r="K1083" s="80">
        <v>1.6679999999999999</v>
      </c>
      <c r="L1083" s="80">
        <f t="shared" si="8"/>
        <v>2.218</v>
      </c>
      <c r="M1083" s="81">
        <v>2.25</v>
      </c>
      <c r="P1083" s="75">
        <v>75.809999999987596</v>
      </c>
      <c r="Q1083" s="81">
        <v>2.75</v>
      </c>
    </row>
    <row r="1084" spans="1:17" x14ac:dyDescent="0.3">
      <c r="A1084" s="75">
        <v>75.819999999987601</v>
      </c>
      <c r="B1084" s="81">
        <v>2.75</v>
      </c>
      <c r="D1084" s="75">
        <v>10.7999999999544</v>
      </c>
      <c r="E1084" s="75">
        <v>62</v>
      </c>
      <c r="F1084" s="76">
        <v>5</v>
      </c>
      <c r="H1084" s="80"/>
      <c r="K1084" s="80">
        <v>1.669</v>
      </c>
      <c r="L1084" s="80">
        <f t="shared" si="8"/>
        <v>2.2190000000000003</v>
      </c>
      <c r="M1084" s="81">
        <v>2.25</v>
      </c>
      <c r="P1084" s="75">
        <v>75.819999999987601</v>
      </c>
      <c r="Q1084" s="81">
        <v>2.75</v>
      </c>
    </row>
    <row r="1085" spans="1:17" x14ac:dyDescent="0.3">
      <c r="A1085" s="75">
        <v>75.829999999987606</v>
      </c>
      <c r="B1085" s="81">
        <v>2.75</v>
      </c>
      <c r="D1085" s="75">
        <v>10.8099999999544</v>
      </c>
      <c r="E1085" s="75">
        <v>62</v>
      </c>
      <c r="F1085" s="76">
        <v>5</v>
      </c>
      <c r="H1085" s="80"/>
      <c r="K1085" s="80">
        <v>1.67</v>
      </c>
      <c r="L1085" s="80">
        <f t="shared" si="8"/>
        <v>2.2199999999999998</v>
      </c>
      <c r="M1085" s="81">
        <v>2.25</v>
      </c>
      <c r="P1085" s="75">
        <v>75.829999999987606</v>
      </c>
      <c r="Q1085" s="81">
        <v>2.75</v>
      </c>
    </row>
    <row r="1086" spans="1:17" x14ac:dyDescent="0.3">
      <c r="A1086" s="75">
        <v>75.839999999987597</v>
      </c>
      <c r="B1086" s="81">
        <v>2.75</v>
      </c>
      <c r="D1086" s="75">
        <v>10.819999999954399</v>
      </c>
      <c r="E1086" s="75">
        <v>62</v>
      </c>
      <c r="F1086" s="76">
        <v>5</v>
      </c>
      <c r="H1086" s="80"/>
      <c r="K1086" s="80">
        <v>1.671</v>
      </c>
      <c r="L1086" s="80">
        <f t="shared" si="8"/>
        <v>2.2210000000000001</v>
      </c>
      <c r="M1086" s="81">
        <v>2.25</v>
      </c>
      <c r="P1086" s="75">
        <v>75.839999999987597</v>
      </c>
      <c r="Q1086" s="81">
        <v>2.75</v>
      </c>
    </row>
    <row r="1087" spans="1:17" x14ac:dyDescent="0.3">
      <c r="A1087" s="75">
        <v>75.849999999987602</v>
      </c>
      <c r="B1087" s="81">
        <v>2.75</v>
      </c>
      <c r="D1087" s="75">
        <v>10.829999999954399</v>
      </c>
      <c r="E1087" s="75">
        <v>62</v>
      </c>
      <c r="F1087" s="76">
        <v>5</v>
      </c>
      <c r="H1087" s="80"/>
      <c r="K1087" s="80">
        <v>1.6719999999999999</v>
      </c>
      <c r="L1087" s="80">
        <f t="shared" si="8"/>
        <v>2.222</v>
      </c>
      <c r="M1087" s="81">
        <v>2.25</v>
      </c>
      <c r="P1087" s="75">
        <v>75.849999999987602</v>
      </c>
      <c r="Q1087" s="81">
        <v>2.75</v>
      </c>
    </row>
    <row r="1088" spans="1:17" x14ac:dyDescent="0.3">
      <c r="A1088" s="75">
        <v>75.859999999987707</v>
      </c>
      <c r="B1088" s="81">
        <v>2.75</v>
      </c>
      <c r="D1088" s="75">
        <v>10.839999999954401</v>
      </c>
      <c r="E1088" s="75">
        <v>62</v>
      </c>
      <c r="F1088" s="76">
        <v>5</v>
      </c>
      <c r="H1088" s="80"/>
      <c r="K1088" s="80">
        <v>1.673</v>
      </c>
      <c r="L1088" s="80">
        <f t="shared" si="8"/>
        <v>2.2229999999999999</v>
      </c>
      <c r="M1088" s="81">
        <v>2.25</v>
      </c>
      <c r="P1088" s="75">
        <v>75.859999999987707</v>
      </c>
      <c r="Q1088" s="81">
        <v>2.75</v>
      </c>
    </row>
    <row r="1089" spans="1:17" x14ac:dyDescent="0.3">
      <c r="A1089" s="75">
        <v>75.869999999987698</v>
      </c>
      <c r="B1089" s="81">
        <v>2.75</v>
      </c>
      <c r="D1089" s="75">
        <v>10.849999999954401</v>
      </c>
      <c r="E1089" s="75">
        <v>62</v>
      </c>
      <c r="F1089" s="76">
        <v>5</v>
      </c>
      <c r="H1089" s="80"/>
      <c r="K1089" s="80">
        <v>1.6739999999999999</v>
      </c>
      <c r="L1089" s="80">
        <f t="shared" si="8"/>
        <v>2.2240000000000002</v>
      </c>
      <c r="M1089" s="81">
        <v>2.25</v>
      </c>
      <c r="P1089" s="75">
        <v>75.869999999987698</v>
      </c>
      <c r="Q1089" s="81">
        <v>2.75</v>
      </c>
    </row>
    <row r="1090" spans="1:17" x14ac:dyDescent="0.3">
      <c r="A1090" s="75">
        <v>75.879999999987703</v>
      </c>
      <c r="B1090" s="81">
        <v>2.75</v>
      </c>
      <c r="D1090" s="75">
        <v>10.8599999999544</v>
      </c>
      <c r="E1090" s="75">
        <v>62</v>
      </c>
      <c r="F1090" s="76">
        <v>5</v>
      </c>
      <c r="H1090" s="80"/>
      <c r="K1090" s="80">
        <v>1.675</v>
      </c>
      <c r="L1090" s="80">
        <f t="shared" si="8"/>
        <v>2.2250000000000001</v>
      </c>
      <c r="M1090" s="81">
        <v>2.25</v>
      </c>
      <c r="P1090" s="75">
        <v>75.879999999987703</v>
      </c>
      <c r="Q1090" s="81">
        <v>2.75</v>
      </c>
    </row>
    <row r="1091" spans="1:17" x14ac:dyDescent="0.3">
      <c r="A1091" s="75">
        <v>75.889999999987694</v>
      </c>
      <c r="B1091" s="81">
        <v>2.75</v>
      </c>
      <c r="D1091" s="75">
        <v>10.8699999999544</v>
      </c>
      <c r="E1091" s="75">
        <v>62</v>
      </c>
      <c r="F1091" s="76">
        <v>5</v>
      </c>
      <c r="H1091" s="80"/>
      <c r="K1091" s="80">
        <v>1.6759999999999999</v>
      </c>
      <c r="L1091" s="80">
        <f t="shared" si="8"/>
        <v>2.226</v>
      </c>
      <c r="M1091" s="81">
        <v>2.25</v>
      </c>
      <c r="P1091" s="75">
        <v>75.889999999987694</v>
      </c>
      <c r="Q1091" s="81">
        <v>2.75</v>
      </c>
    </row>
    <row r="1092" spans="1:17" x14ac:dyDescent="0.3">
      <c r="A1092" s="75">
        <v>75.899999999987699</v>
      </c>
      <c r="B1092" s="81">
        <v>2.75</v>
      </c>
      <c r="D1092" s="75">
        <v>10.8799999999544</v>
      </c>
      <c r="E1092" s="75">
        <v>62</v>
      </c>
      <c r="F1092" s="76">
        <v>5</v>
      </c>
      <c r="H1092" s="80"/>
      <c r="K1092" s="80">
        <v>1.677</v>
      </c>
      <c r="L1092" s="80">
        <f t="shared" si="8"/>
        <v>2.2270000000000003</v>
      </c>
      <c r="M1092" s="81">
        <v>2.25</v>
      </c>
      <c r="P1092" s="75">
        <v>75.899999999987699</v>
      </c>
      <c r="Q1092" s="81">
        <v>2.75</v>
      </c>
    </row>
    <row r="1093" spans="1:17" x14ac:dyDescent="0.3">
      <c r="A1093" s="75">
        <v>75.909999999987704</v>
      </c>
      <c r="B1093" s="81">
        <v>2.75</v>
      </c>
      <c r="D1093" s="75">
        <v>10.8899999999544</v>
      </c>
      <c r="E1093" s="75">
        <v>62</v>
      </c>
      <c r="F1093" s="76">
        <v>5</v>
      </c>
      <c r="H1093" s="80"/>
      <c r="K1093" s="80">
        <v>1.6779999999999999</v>
      </c>
      <c r="L1093" s="80">
        <f t="shared" si="8"/>
        <v>2.2279999999999998</v>
      </c>
      <c r="M1093" s="81">
        <v>2.25</v>
      </c>
      <c r="P1093" s="75">
        <v>75.909999999987704</v>
      </c>
      <c r="Q1093" s="81">
        <v>2.75</v>
      </c>
    </row>
    <row r="1094" spans="1:17" x14ac:dyDescent="0.3">
      <c r="A1094" s="75">
        <v>75.919999999987695</v>
      </c>
      <c r="B1094" s="81">
        <v>2.75</v>
      </c>
      <c r="D1094" s="75">
        <v>10.899999999954399</v>
      </c>
      <c r="E1094" s="75">
        <v>62</v>
      </c>
      <c r="F1094" s="76">
        <v>5</v>
      </c>
      <c r="H1094" s="80"/>
      <c r="K1094" s="80">
        <v>1.679</v>
      </c>
      <c r="L1094" s="80">
        <f t="shared" si="8"/>
        <v>2.2290000000000001</v>
      </c>
      <c r="M1094" s="81">
        <v>2.25</v>
      </c>
      <c r="P1094" s="75">
        <v>75.919999999987695</v>
      </c>
      <c r="Q1094" s="81">
        <v>2.75</v>
      </c>
    </row>
    <row r="1095" spans="1:17" x14ac:dyDescent="0.3">
      <c r="A1095" s="75">
        <v>75.9299999999877</v>
      </c>
      <c r="B1095" s="81">
        <v>2.75</v>
      </c>
      <c r="D1095" s="75">
        <v>10.909999999954399</v>
      </c>
      <c r="E1095" s="75">
        <v>62</v>
      </c>
      <c r="F1095" s="76">
        <v>5</v>
      </c>
      <c r="H1095" s="80"/>
      <c r="K1095" s="80">
        <v>1.68</v>
      </c>
      <c r="L1095" s="80">
        <f t="shared" si="8"/>
        <v>2.23</v>
      </c>
      <c r="M1095" s="81">
        <v>2.25</v>
      </c>
      <c r="P1095" s="75">
        <v>75.9299999999877</v>
      </c>
      <c r="Q1095" s="81">
        <v>2.75</v>
      </c>
    </row>
    <row r="1096" spans="1:17" x14ac:dyDescent="0.3">
      <c r="A1096" s="75">
        <v>75.939999999987705</v>
      </c>
      <c r="B1096" s="81">
        <v>2.75</v>
      </c>
      <c r="D1096" s="75">
        <v>10.919999999954401</v>
      </c>
      <c r="E1096" s="75">
        <v>62</v>
      </c>
      <c r="F1096" s="76">
        <v>5</v>
      </c>
      <c r="H1096" s="80"/>
      <c r="K1096" s="80">
        <v>1.681</v>
      </c>
      <c r="L1096" s="80">
        <f t="shared" si="8"/>
        <v>2.2309999999999999</v>
      </c>
      <c r="M1096" s="81">
        <v>2.25</v>
      </c>
      <c r="P1096" s="75">
        <v>75.939999999987705</v>
      </c>
      <c r="Q1096" s="81">
        <v>2.75</v>
      </c>
    </row>
    <row r="1097" spans="1:17" x14ac:dyDescent="0.3">
      <c r="A1097" s="75">
        <v>75.949999999987696</v>
      </c>
      <c r="B1097" s="81">
        <v>2.75</v>
      </c>
      <c r="D1097" s="75">
        <v>10.929999999954401</v>
      </c>
      <c r="E1097" s="75">
        <v>62</v>
      </c>
      <c r="F1097" s="76">
        <v>5</v>
      </c>
      <c r="H1097" s="80"/>
      <c r="K1097" s="80">
        <v>1.6819999999999999</v>
      </c>
      <c r="L1097" s="80">
        <f t="shared" si="8"/>
        <v>2.2320000000000002</v>
      </c>
      <c r="M1097" s="81">
        <v>2.25</v>
      </c>
      <c r="P1097" s="75">
        <v>75.949999999987696</v>
      </c>
      <c r="Q1097" s="81">
        <v>2.75</v>
      </c>
    </row>
    <row r="1098" spans="1:17" x14ac:dyDescent="0.3">
      <c r="A1098" s="75">
        <v>75.959999999987701</v>
      </c>
      <c r="B1098" s="81">
        <v>2.75</v>
      </c>
      <c r="D1098" s="75">
        <v>10.9399999999544</v>
      </c>
      <c r="E1098" s="75">
        <v>62</v>
      </c>
      <c r="F1098" s="76">
        <v>5</v>
      </c>
      <c r="H1098" s="80"/>
      <c r="K1098" s="80">
        <v>1.6830000000000001</v>
      </c>
      <c r="L1098" s="80">
        <f t="shared" si="8"/>
        <v>2.2330000000000001</v>
      </c>
      <c r="M1098" s="81">
        <v>2.25</v>
      </c>
      <c r="P1098" s="75">
        <v>75.959999999987701</v>
      </c>
      <c r="Q1098" s="81">
        <v>2.75</v>
      </c>
    </row>
    <row r="1099" spans="1:17" x14ac:dyDescent="0.3">
      <c r="A1099" s="75">
        <v>75.969999999987706</v>
      </c>
      <c r="B1099" s="81">
        <v>2.75</v>
      </c>
      <c r="D1099" s="75">
        <v>10.9499999999544</v>
      </c>
      <c r="E1099" s="75">
        <v>62</v>
      </c>
      <c r="F1099" s="76">
        <v>5</v>
      </c>
      <c r="H1099" s="80"/>
      <c r="K1099" s="80">
        <v>1.6839999999999999</v>
      </c>
      <c r="L1099" s="80">
        <f t="shared" si="8"/>
        <v>2.234</v>
      </c>
      <c r="M1099" s="81">
        <v>2.25</v>
      </c>
      <c r="P1099" s="75">
        <v>75.969999999987706</v>
      </c>
      <c r="Q1099" s="81">
        <v>2.75</v>
      </c>
    </row>
    <row r="1100" spans="1:17" x14ac:dyDescent="0.3">
      <c r="A1100" s="75">
        <v>75.979999999987697</v>
      </c>
      <c r="B1100" s="81">
        <v>2.75</v>
      </c>
      <c r="D1100" s="75">
        <v>10.9599999999544</v>
      </c>
      <c r="E1100" s="75">
        <v>62</v>
      </c>
      <c r="F1100" s="76">
        <v>5</v>
      </c>
      <c r="H1100" s="80"/>
      <c r="K1100" s="80">
        <v>1.6850000000000001</v>
      </c>
      <c r="L1100" s="80">
        <f t="shared" si="8"/>
        <v>2.2350000000000003</v>
      </c>
      <c r="M1100" s="81">
        <v>2.25</v>
      </c>
      <c r="P1100" s="75">
        <v>75.979999999987697</v>
      </c>
      <c r="Q1100" s="81">
        <v>2.75</v>
      </c>
    </row>
    <row r="1101" spans="1:17" x14ac:dyDescent="0.3">
      <c r="A1101" s="75">
        <v>75.989999999987702</v>
      </c>
      <c r="B1101" s="81">
        <v>2.75</v>
      </c>
      <c r="D1101" s="75">
        <v>10.969999999954499</v>
      </c>
      <c r="E1101" s="75">
        <v>62</v>
      </c>
      <c r="F1101" s="76">
        <v>5</v>
      </c>
      <c r="H1101" s="80"/>
      <c r="K1101" s="80">
        <v>1.6859999999999999</v>
      </c>
      <c r="L1101" s="80">
        <f t="shared" si="8"/>
        <v>2.2359999999999998</v>
      </c>
      <c r="M1101" s="81">
        <v>2.25</v>
      </c>
      <c r="P1101" s="75">
        <v>75.989999999987702</v>
      </c>
      <c r="Q1101" s="81">
        <v>2.75</v>
      </c>
    </row>
    <row r="1102" spans="1:17" x14ac:dyDescent="0.3">
      <c r="A1102" s="75">
        <v>75.999999999987693</v>
      </c>
      <c r="B1102" s="81">
        <v>2.75</v>
      </c>
      <c r="D1102" s="75">
        <v>10.979999999954501</v>
      </c>
      <c r="E1102" s="75">
        <v>62</v>
      </c>
      <c r="F1102" s="76">
        <v>5</v>
      </c>
      <c r="H1102" s="80"/>
      <c r="K1102" s="80">
        <v>1.6870000000000001</v>
      </c>
      <c r="L1102" s="80">
        <f t="shared" si="8"/>
        <v>2.2370000000000001</v>
      </c>
      <c r="M1102" s="81">
        <v>2.25</v>
      </c>
      <c r="P1102" s="75">
        <v>75.999999999987693</v>
      </c>
      <c r="Q1102" s="81">
        <v>2.75</v>
      </c>
    </row>
    <row r="1103" spans="1:17" x14ac:dyDescent="0.3">
      <c r="A1103" s="75">
        <v>76.009999999987699</v>
      </c>
      <c r="B1103" s="81">
        <v>2.75</v>
      </c>
      <c r="D1103" s="75">
        <v>10.989999999954501</v>
      </c>
      <c r="E1103" s="75">
        <v>62</v>
      </c>
      <c r="F1103" s="76">
        <v>5</v>
      </c>
      <c r="H1103" s="80"/>
      <c r="K1103" s="80">
        <v>1.6879999999999999</v>
      </c>
      <c r="L1103" s="80">
        <f t="shared" si="8"/>
        <v>2.238</v>
      </c>
      <c r="M1103" s="81">
        <v>2.25</v>
      </c>
      <c r="P1103" s="75">
        <v>76.009999999987699</v>
      </c>
      <c r="Q1103" s="81">
        <v>2.75</v>
      </c>
    </row>
    <row r="1104" spans="1:17" x14ac:dyDescent="0.3">
      <c r="A1104" s="75">
        <v>76.019999999987704</v>
      </c>
      <c r="B1104" s="81">
        <v>2.75</v>
      </c>
      <c r="D1104" s="75">
        <v>10.9999999999545</v>
      </c>
      <c r="E1104" s="75">
        <v>62</v>
      </c>
      <c r="F1104" s="76">
        <v>5</v>
      </c>
      <c r="H1104" s="80"/>
      <c r="K1104" s="80">
        <v>1.6890000000000001</v>
      </c>
      <c r="L1104" s="80">
        <f t="shared" si="8"/>
        <v>2.2389999999999999</v>
      </c>
      <c r="M1104" s="81">
        <v>2.25</v>
      </c>
      <c r="P1104" s="75">
        <v>76.019999999987704</v>
      </c>
      <c r="Q1104" s="81">
        <v>2.75</v>
      </c>
    </row>
    <row r="1105" spans="1:17" x14ac:dyDescent="0.3">
      <c r="A1105" s="75">
        <v>76.029999999987695</v>
      </c>
      <c r="B1105" s="81">
        <v>2.75</v>
      </c>
      <c r="D1105" s="75">
        <v>11.0099999999545</v>
      </c>
      <c r="E1105" s="75">
        <v>62</v>
      </c>
      <c r="F1105" s="76">
        <v>5</v>
      </c>
      <c r="H1105" s="80"/>
      <c r="K1105" s="80">
        <v>1.69</v>
      </c>
      <c r="L1105" s="80">
        <f t="shared" si="8"/>
        <v>2.2400000000000002</v>
      </c>
      <c r="M1105" s="81">
        <v>2.25</v>
      </c>
      <c r="P1105" s="75">
        <v>76.029999999987695</v>
      </c>
      <c r="Q1105" s="81">
        <v>2.75</v>
      </c>
    </row>
    <row r="1106" spans="1:17" x14ac:dyDescent="0.3">
      <c r="A1106" s="75">
        <v>76.0399999999877</v>
      </c>
      <c r="B1106" s="81">
        <v>2.75</v>
      </c>
      <c r="D1106" s="75">
        <v>11.0199999999545</v>
      </c>
      <c r="E1106" s="75">
        <v>62</v>
      </c>
      <c r="F1106" s="76">
        <v>5</v>
      </c>
      <c r="H1106" s="80"/>
      <c r="K1106" s="80">
        <v>1.6910000000000001</v>
      </c>
      <c r="L1106" s="80">
        <f t="shared" si="8"/>
        <v>2.2410000000000001</v>
      </c>
      <c r="M1106" s="81">
        <v>2.25</v>
      </c>
      <c r="P1106" s="75">
        <v>76.0399999999877</v>
      </c>
      <c r="Q1106" s="81">
        <v>2.75</v>
      </c>
    </row>
    <row r="1107" spans="1:17" x14ac:dyDescent="0.3">
      <c r="A1107" s="75">
        <v>76.049999999987705</v>
      </c>
      <c r="B1107" s="81">
        <v>2.75</v>
      </c>
      <c r="D1107" s="75">
        <v>11.0299999999545</v>
      </c>
      <c r="E1107" s="75">
        <v>62</v>
      </c>
      <c r="F1107" s="76">
        <v>5</v>
      </c>
      <c r="H1107" s="80"/>
      <c r="K1107" s="80">
        <v>1.6919999999999999</v>
      </c>
      <c r="L1107" s="80">
        <f t="shared" si="8"/>
        <v>2.242</v>
      </c>
      <c r="M1107" s="81">
        <v>2.25</v>
      </c>
      <c r="P1107" s="75">
        <v>76.049999999987705</v>
      </c>
      <c r="Q1107" s="81">
        <v>2.75</v>
      </c>
    </row>
    <row r="1108" spans="1:17" x14ac:dyDescent="0.3">
      <c r="A1108" s="75">
        <v>76.059999999987795</v>
      </c>
      <c r="B1108" s="81">
        <v>2.75</v>
      </c>
      <c r="D1108" s="75">
        <v>11.0399999999545</v>
      </c>
      <c r="E1108" s="75">
        <v>62</v>
      </c>
      <c r="F1108" s="76">
        <v>5</v>
      </c>
      <c r="H1108" s="80"/>
      <c r="K1108" s="80">
        <v>1.6930000000000001</v>
      </c>
      <c r="L1108" s="80">
        <f t="shared" si="8"/>
        <v>2.2430000000000003</v>
      </c>
      <c r="M1108" s="81">
        <v>2.25</v>
      </c>
      <c r="P1108" s="75">
        <v>76.059999999987795</v>
      </c>
      <c r="Q1108" s="81">
        <v>2.75</v>
      </c>
    </row>
    <row r="1109" spans="1:17" x14ac:dyDescent="0.3">
      <c r="A1109" s="75">
        <v>76.0699999999878</v>
      </c>
      <c r="B1109" s="81">
        <v>2.75</v>
      </c>
      <c r="D1109" s="75">
        <v>11.049999999954499</v>
      </c>
      <c r="E1109" s="75">
        <v>62</v>
      </c>
      <c r="F1109" s="76">
        <v>5</v>
      </c>
      <c r="H1109" s="80"/>
      <c r="K1109" s="80">
        <v>1.694</v>
      </c>
      <c r="L1109" s="80">
        <f t="shared" si="8"/>
        <v>2.2439999999999998</v>
      </c>
      <c r="M1109" s="81">
        <v>2.25</v>
      </c>
      <c r="P1109" s="75">
        <v>76.0699999999878</v>
      </c>
      <c r="Q1109" s="81">
        <v>2.75</v>
      </c>
    </row>
    <row r="1110" spans="1:17" x14ac:dyDescent="0.3">
      <c r="A1110" s="75">
        <v>76.079999999987805</v>
      </c>
      <c r="B1110" s="81">
        <v>2.75</v>
      </c>
      <c r="D1110" s="75">
        <v>11.059999999954499</v>
      </c>
      <c r="E1110" s="75">
        <v>62</v>
      </c>
      <c r="F1110" s="76">
        <v>5</v>
      </c>
      <c r="H1110" s="80"/>
      <c r="K1110" s="80">
        <v>1.6950000000000001</v>
      </c>
      <c r="L1110" s="80">
        <f t="shared" si="8"/>
        <v>2.2450000000000001</v>
      </c>
      <c r="M1110" s="81">
        <v>2.25</v>
      </c>
      <c r="P1110" s="75">
        <v>76.079999999987805</v>
      </c>
      <c r="Q1110" s="81">
        <v>2.75</v>
      </c>
    </row>
    <row r="1111" spans="1:17" x14ac:dyDescent="0.3">
      <c r="A1111" s="75">
        <v>76.089999999987796</v>
      </c>
      <c r="B1111" s="81">
        <v>2.75</v>
      </c>
      <c r="D1111" s="75">
        <v>11.069999999954501</v>
      </c>
      <c r="E1111" s="75">
        <v>62</v>
      </c>
      <c r="F1111" s="76">
        <v>5</v>
      </c>
      <c r="H1111" s="80"/>
      <c r="K1111" s="80">
        <v>1.696</v>
      </c>
      <c r="L1111" s="80">
        <f t="shared" si="8"/>
        <v>2.246</v>
      </c>
      <c r="M1111" s="81">
        <v>2.25</v>
      </c>
      <c r="P1111" s="75">
        <v>76.089999999987796</v>
      </c>
      <c r="Q1111" s="81">
        <v>2.75</v>
      </c>
    </row>
    <row r="1112" spans="1:17" x14ac:dyDescent="0.3">
      <c r="A1112" s="75">
        <v>76.099999999987801</v>
      </c>
      <c r="B1112" s="81">
        <v>2.75</v>
      </c>
      <c r="D1112" s="75">
        <v>11.0799999999545</v>
      </c>
      <c r="E1112" s="75">
        <v>62</v>
      </c>
      <c r="F1112" s="76">
        <v>5</v>
      </c>
      <c r="H1112" s="80"/>
      <c r="K1112" s="80">
        <v>1.6970000000000001</v>
      </c>
      <c r="L1112" s="80">
        <f t="shared" si="8"/>
        <v>2.2469999999999999</v>
      </c>
      <c r="M1112" s="81">
        <v>2.25</v>
      </c>
      <c r="P1112" s="75">
        <v>76.099999999987801</v>
      </c>
      <c r="Q1112" s="81">
        <v>2.75</v>
      </c>
    </row>
    <row r="1113" spans="1:17" x14ac:dyDescent="0.3">
      <c r="A1113" s="75">
        <v>76.109999999987807</v>
      </c>
      <c r="B1113" s="81">
        <v>2.75</v>
      </c>
      <c r="D1113" s="75">
        <v>11.0899999999545</v>
      </c>
      <c r="E1113" s="75">
        <v>62</v>
      </c>
      <c r="F1113" s="76">
        <v>5</v>
      </c>
      <c r="H1113" s="80"/>
      <c r="K1113" s="80">
        <v>1.698</v>
      </c>
      <c r="L1113" s="80">
        <f t="shared" si="8"/>
        <v>2.2480000000000002</v>
      </c>
      <c r="M1113" s="81">
        <v>2.25</v>
      </c>
      <c r="P1113" s="75">
        <v>76.109999999987807</v>
      </c>
      <c r="Q1113" s="81">
        <v>2.75</v>
      </c>
    </row>
    <row r="1114" spans="1:17" x14ac:dyDescent="0.3">
      <c r="A1114" s="75">
        <v>76.119999999987797</v>
      </c>
      <c r="B1114" s="81">
        <v>2.75</v>
      </c>
      <c r="D1114" s="75">
        <v>11.0999999999545</v>
      </c>
      <c r="E1114" s="75">
        <v>62</v>
      </c>
      <c r="F1114" s="76">
        <v>5</v>
      </c>
      <c r="H1114" s="80"/>
      <c r="K1114" s="80">
        <v>1.6990000000000001</v>
      </c>
      <c r="L1114" s="80">
        <f t="shared" si="8"/>
        <v>2.2490000000000001</v>
      </c>
      <c r="M1114" s="81">
        <v>2.25</v>
      </c>
      <c r="P1114" s="75">
        <v>76.119999999987797</v>
      </c>
      <c r="Q1114" s="81">
        <v>2.75</v>
      </c>
    </row>
    <row r="1115" spans="1:17" x14ac:dyDescent="0.3">
      <c r="A1115" s="75">
        <v>76.129999999987803</v>
      </c>
      <c r="B1115" s="81">
        <v>2.75</v>
      </c>
      <c r="D1115" s="75">
        <v>11.1099999999545</v>
      </c>
      <c r="E1115" s="75">
        <v>62</v>
      </c>
      <c r="F1115" s="76">
        <v>5</v>
      </c>
      <c r="H1115" s="80"/>
      <c r="K1115" s="80">
        <v>1.1499999999999999</v>
      </c>
      <c r="L1115" s="80">
        <f>K1115+1.1</f>
        <v>2.25</v>
      </c>
      <c r="M1115" s="81">
        <v>2.25</v>
      </c>
      <c r="P1115" s="75">
        <v>76.129999999987803</v>
      </c>
      <c r="Q1115" s="81">
        <v>2.75</v>
      </c>
    </row>
    <row r="1116" spans="1:17" x14ac:dyDescent="0.3">
      <c r="A1116" s="75">
        <v>76.139999999987793</v>
      </c>
      <c r="B1116" s="81">
        <v>2.75</v>
      </c>
      <c r="D1116" s="75">
        <v>11.1199999999545</v>
      </c>
      <c r="E1116" s="75">
        <v>62</v>
      </c>
      <c r="F1116" s="76">
        <v>5</v>
      </c>
      <c r="H1116" s="80"/>
      <c r="K1116" s="80">
        <v>1.151</v>
      </c>
      <c r="L1116" s="80">
        <f t="shared" ref="L1116:L1179" si="9">K1116+1.1</f>
        <v>2.2510000000000003</v>
      </c>
      <c r="M1116" s="81">
        <v>2.25</v>
      </c>
      <c r="P1116" s="75">
        <v>76.139999999987793</v>
      </c>
      <c r="Q1116" s="81">
        <v>2.75</v>
      </c>
    </row>
    <row r="1117" spans="1:17" x14ac:dyDescent="0.3">
      <c r="A1117" s="75">
        <v>76.149999999987799</v>
      </c>
      <c r="B1117" s="81">
        <v>2.75</v>
      </c>
      <c r="D1117" s="75">
        <v>11.129999999954499</v>
      </c>
      <c r="E1117" s="75">
        <v>62</v>
      </c>
      <c r="F1117" s="76">
        <v>5</v>
      </c>
      <c r="H1117" s="80"/>
      <c r="K1117" s="80">
        <v>1.1519999999999999</v>
      </c>
      <c r="L1117" s="80">
        <f t="shared" si="9"/>
        <v>2.2519999999999998</v>
      </c>
      <c r="M1117" s="81">
        <v>2.25</v>
      </c>
      <c r="P1117" s="75">
        <v>76.149999999987799</v>
      </c>
      <c r="Q1117" s="81">
        <v>2.75</v>
      </c>
    </row>
    <row r="1118" spans="1:17" x14ac:dyDescent="0.3">
      <c r="A1118" s="75">
        <v>76.159999999987804</v>
      </c>
      <c r="B1118" s="81">
        <v>2.75</v>
      </c>
      <c r="D1118" s="75">
        <v>11.139999999954499</v>
      </c>
      <c r="E1118" s="75">
        <v>62</v>
      </c>
      <c r="F1118" s="76">
        <v>5</v>
      </c>
      <c r="H1118" s="80"/>
      <c r="K1118" s="80">
        <v>1.153</v>
      </c>
      <c r="L1118" s="80">
        <f t="shared" si="9"/>
        <v>2.2530000000000001</v>
      </c>
      <c r="M1118" s="81">
        <v>2.25</v>
      </c>
      <c r="P1118" s="75">
        <v>76.159999999987804</v>
      </c>
      <c r="Q1118" s="81">
        <v>2.75</v>
      </c>
    </row>
    <row r="1119" spans="1:17" x14ac:dyDescent="0.3">
      <c r="A1119" s="75">
        <v>76.169999999987795</v>
      </c>
      <c r="B1119" s="81">
        <v>2.75</v>
      </c>
      <c r="D1119" s="75">
        <v>11.149999999954501</v>
      </c>
      <c r="E1119" s="75">
        <v>62</v>
      </c>
      <c r="F1119" s="76">
        <v>5</v>
      </c>
      <c r="H1119" s="80"/>
      <c r="K1119" s="80">
        <v>1.1539999999999999</v>
      </c>
      <c r="L1119" s="80">
        <f t="shared" si="9"/>
        <v>2.254</v>
      </c>
      <c r="M1119" s="81">
        <v>2.25</v>
      </c>
      <c r="P1119" s="75">
        <v>76.169999999987795</v>
      </c>
      <c r="Q1119" s="81">
        <v>2.75</v>
      </c>
    </row>
    <row r="1120" spans="1:17" x14ac:dyDescent="0.3">
      <c r="A1120" s="75">
        <v>76.1799999999878</v>
      </c>
      <c r="B1120" s="81">
        <v>2.75</v>
      </c>
      <c r="D1120" s="75">
        <v>11.1599999999546</v>
      </c>
      <c r="E1120" s="75">
        <v>62</v>
      </c>
      <c r="F1120" s="76">
        <v>5</v>
      </c>
      <c r="H1120" s="80"/>
      <c r="K1120" s="80">
        <v>1.155</v>
      </c>
      <c r="L1120" s="80">
        <f t="shared" si="9"/>
        <v>2.2549999999999999</v>
      </c>
      <c r="M1120" s="81">
        <v>2.25</v>
      </c>
      <c r="P1120" s="75">
        <v>76.1799999999878</v>
      </c>
      <c r="Q1120" s="81">
        <v>2.75</v>
      </c>
    </row>
    <row r="1121" spans="1:17" x14ac:dyDescent="0.3">
      <c r="A1121" s="75">
        <v>76.189999999987805</v>
      </c>
      <c r="B1121" s="81">
        <v>2.75</v>
      </c>
      <c r="D1121" s="75">
        <v>11.1699999999546</v>
      </c>
      <c r="E1121" s="75">
        <v>62</v>
      </c>
      <c r="F1121" s="76">
        <v>5</v>
      </c>
      <c r="H1121" s="80"/>
      <c r="K1121" s="80">
        <v>1.1559999999999999</v>
      </c>
      <c r="L1121" s="80">
        <f t="shared" si="9"/>
        <v>2.2560000000000002</v>
      </c>
      <c r="M1121" s="81">
        <v>2.25</v>
      </c>
      <c r="P1121" s="75">
        <v>76.189999999987805</v>
      </c>
      <c r="Q1121" s="81">
        <v>2.75</v>
      </c>
    </row>
    <row r="1122" spans="1:17" x14ac:dyDescent="0.3">
      <c r="A1122" s="75">
        <v>76.199999999987796</v>
      </c>
      <c r="B1122" s="81">
        <v>2.75</v>
      </c>
      <c r="D1122" s="75">
        <v>11.1799999999546</v>
      </c>
      <c r="E1122" s="75">
        <v>62</v>
      </c>
      <c r="F1122" s="76">
        <v>5</v>
      </c>
      <c r="H1122" s="80"/>
      <c r="K1122" s="80">
        <v>1.157</v>
      </c>
      <c r="L1122" s="80">
        <f t="shared" si="9"/>
        <v>2.2570000000000001</v>
      </c>
      <c r="M1122" s="81">
        <v>2.25</v>
      </c>
      <c r="P1122" s="75">
        <v>76.199999999987796</v>
      </c>
      <c r="Q1122" s="81">
        <v>2.75</v>
      </c>
    </row>
    <row r="1123" spans="1:17" x14ac:dyDescent="0.3">
      <c r="A1123" s="75">
        <v>76.209999999987801</v>
      </c>
      <c r="B1123" s="81">
        <v>2.75</v>
      </c>
      <c r="D1123" s="75">
        <v>11.189999999954599</v>
      </c>
      <c r="E1123" s="75">
        <v>62</v>
      </c>
      <c r="F1123" s="76">
        <v>5</v>
      </c>
      <c r="H1123" s="80"/>
      <c r="K1123" s="80">
        <v>1.1579999999999999</v>
      </c>
      <c r="L1123" s="80">
        <f t="shared" si="9"/>
        <v>2.258</v>
      </c>
      <c r="M1123" s="81">
        <v>2.25</v>
      </c>
      <c r="P1123" s="75">
        <v>76.209999999987801</v>
      </c>
      <c r="Q1123" s="81">
        <v>2.75</v>
      </c>
    </row>
    <row r="1124" spans="1:17" x14ac:dyDescent="0.3">
      <c r="A1124" s="75">
        <v>76.219999999987806</v>
      </c>
      <c r="B1124" s="81">
        <v>2.75</v>
      </c>
      <c r="D1124" s="75">
        <v>11.199999999954599</v>
      </c>
      <c r="E1124" s="75">
        <v>62</v>
      </c>
      <c r="F1124" s="76">
        <v>5</v>
      </c>
      <c r="H1124" s="80"/>
      <c r="K1124" s="80">
        <v>1.159</v>
      </c>
      <c r="L1124" s="80">
        <f t="shared" si="9"/>
        <v>2.2590000000000003</v>
      </c>
      <c r="M1124" s="81">
        <v>2.25</v>
      </c>
      <c r="P1124" s="75">
        <v>76.219999999987806</v>
      </c>
      <c r="Q1124" s="81">
        <v>2.75</v>
      </c>
    </row>
    <row r="1125" spans="1:17" x14ac:dyDescent="0.3">
      <c r="A1125" s="75">
        <v>76.229999999987797</v>
      </c>
      <c r="B1125" s="81">
        <v>2.75</v>
      </c>
      <c r="D1125" s="75">
        <v>11.209999999954601</v>
      </c>
      <c r="E1125" s="75">
        <v>62</v>
      </c>
      <c r="F1125" s="76">
        <v>5</v>
      </c>
      <c r="H1125" s="80"/>
      <c r="K1125" s="80">
        <v>1.1599999999999999</v>
      </c>
      <c r="L1125" s="80">
        <f t="shared" si="9"/>
        <v>2.2599999999999998</v>
      </c>
      <c r="M1125" s="81">
        <v>2.25</v>
      </c>
      <c r="P1125" s="75">
        <v>76.229999999987797</v>
      </c>
      <c r="Q1125" s="81">
        <v>2.75</v>
      </c>
    </row>
    <row r="1126" spans="1:17" x14ac:dyDescent="0.3">
      <c r="A1126" s="75">
        <v>76.239999999987802</v>
      </c>
      <c r="B1126" s="81">
        <v>2.75</v>
      </c>
      <c r="D1126" s="75">
        <v>11.219999999954601</v>
      </c>
      <c r="E1126" s="75">
        <v>62</v>
      </c>
      <c r="F1126" s="76">
        <v>5</v>
      </c>
      <c r="H1126" s="80"/>
      <c r="K1126" s="80">
        <v>1.161</v>
      </c>
      <c r="L1126" s="80">
        <f t="shared" si="9"/>
        <v>2.2610000000000001</v>
      </c>
      <c r="M1126" s="81">
        <v>2.25</v>
      </c>
      <c r="P1126" s="75">
        <v>76.239999999987802</v>
      </c>
      <c r="Q1126" s="81">
        <v>2.75</v>
      </c>
    </row>
    <row r="1127" spans="1:17" x14ac:dyDescent="0.3">
      <c r="A1127" s="75">
        <v>76.249999999987807</v>
      </c>
      <c r="B1127" s="81">
        <v>2.75</v>
      </c>
      <c r="D1127" s="75">
        <v>11.2299999999546</v>
      </c>
      <c r="E1127" s="75">
        <v>62</v>
      </c>
      <c r="F1127" s="76">
        <v>5</v>
      </c>
      <c r="H1127" s="80"/>
      <c r="K1127" s="80">
        <v>1.1619999999999999</v>
      </c>
      <c r="L1127" s="80">
        <f t="shared" si="9"/>
        <v>2.262</v>
      </c>
      <c r="M1127" s="81">
        <v>2.25</v>
      </c>
      <c r="P1127" s="75">
        <v>76.249999999987807</v>
      </c>
      <c r="Q1127" s="81">
        <v>2.75</v>
      </c>
    </row>
    <row r="1128" spans="1:17" x14ac:dyDescent="0.3">
      <c r="A1128" s="75">
        <v>76.259999999987897</v>
      </c>
      <c r="B1128" s="81">
        <v>2.75</v>
      </c>
      <c r="D1128" s="75">
        <v>11.2399999999546</v>
      </c>
      <c r="E1128" s="75">
        <v>62</v>
      </c>
      <c r="F1128" s="76">
        <v>5</v>
      </c>
      <c r="H1128" s="80"/>
      <c r="K1128" s="80">
        <v>1.163</v>
      </c>
      <c r="L1128" s="80">
        <f t="shared" si="9"/>
        <v>2.2629999999999999</v>
      </c>
      <c r="M1128" s="81">
        <v>2.25</v>
      </c>
      <c r="P1128" s="75">
        <v>76.259999999987897</v>
      </c>
      <c r="Q1128" s="81">
        <v>2.75</v>
      </c>
    </row>
    <row r="1129" spans="1:17" x14ac:dyDescent="0.3">
      <c r="A1129" s="75">
        <v>76.269999999987903</v>
      </c>
      <c r="B1129" s="81">
        <v>2.75</v>
      </c>
      <c r="D1129" s="75">
        <v>11.2499999999546</v>
      </c>
      <c r="E1129" s="75">
        <v>62</v>
      </c>
      <c r="F1129" s="76">
        <v>5</v>
      </c>
      <c r="H1129" s="80"/>
      <c r="K1129" s="80">
        <v>1.1639999999999999</v>
      </c>
      <c r="L1129" s="80">
        <f t="shared" si="9"/>
        <v>2.2640000000000002</v>
      </c>
      <c r="M1129" s="81">
        <v>2.25</v>
      </c>
      <c r="P1129" s="75">
        <v>76.269999999987903</v>
      </c>
      <c r="Q1129" s="81">
        <v>2.75</v>
      </c>
    </row>
    <row r="1130" spans="1:17" x14ac:dyDescent="0.3">
      <c r="A1130" s="75">
        <v>76.279999999987893</v>
      </c>
      <c r="B1130" s="81">
        <v>2.75</v>
      </c>
      <c r="D1130" s="75">
        <v>11.2599999999546</v>
      </c>
      <c r="E1130" s="75">
        <v>62</v>
      </c>
      <c r="F1130" s="76">
        <v>5</v>
      </c>
      <c r="H1130" s="80"/>
      <c r="K1130" s="80">
        <v>1.165</v>
      </c>
      <c r="L1130" s="80">
        <f t="shared" si="9"/>
        <v>2.2650000000000001</v>
      </c>
      <c r="M1130" s="81">
        <v>2.25</v>
      </c>
      <c r="P1130" s="75">
        <v>76.279999999987893</v>
      </c>
      <c r="Q1130" s="81">
        <v>2.75</v>
      </c>
    </row>
    <row r="1131" spans="1:17" x14ac:dyDescent="0.3">
      <c r="A1131" s="75">
        <v>76.289999999987899</v>
      </c>
      <c r="B1131" s="81">
        <v>2.75</v>
      </c>
      <c r="D1131" s="75">
        <v>11.269999999954599</v>
      </c>
      <c r="E1131" s="75">
        <v>62</v>
      </c>
      <c r="F1131" s="76">
        <v>5</v>
      </c>
      <c r="H1131" s="80"/>
      <c r="K1131" s="80">
        <v>1.1659999999999999</v>
      </c>
      <c r="L1131" s="80">
        <f t="shared" si="9"/>
        <v>2.266</v>
      </c>
      <c r="M1131" s="81">
        <v>2.25</v>
      </c>
      <c r="P1131" s="75">
        <v>76.289999999987899</v>
      </c>
      <c r="Q1131" s="81">
        <v>2.75</v>
      </c>
    </row>
    <row r="1132" spans="1:17" x14ac:dyDescent="0.3">
      <c r="A1132" s="75">
        <v>76.299999999987904</v>
      </c>
      <c r="B1132" s="81">
        <v>2.75</v>
      </c>
      <c r="D1132" s="75">
        <v>11.279999999954599</v>
      </c>
      <c r="E1132" s="75">
        <v>62</v>
      </c>
      <c r="F1132" s="76">
        <v>5</v>
      </c>
      <c r="H1132" s="80"/>
      <c r="K1132" s="80">
        <v>1.167</v>
      </c>
      <c r="L1132" s="80">
        <f t="shared" si="9"/>
        <v>2.2670000000000003</v>
      </c>
      <c r="M1132" s="81">
        <v>2.25</v>
      </c>
      <c r="P1132" s="75">
        <v>76.299999999987904</v>
      </c>
      <c r="Q1132" s="81">
        <v>2.75</v>
      </c>
    </row>
    <row r="1133" spans="1:17" x14ac:dyDescent="0.3">
      <c r="A1133" s="75">
        <v>76.309999999987895</v>
      </c>
      <c r="B1133" s="81">
        <v>2.75</v>
      </c>
      <c r="D1133" s="75">
        <v>11.289999999954601</v>
      </c>
      <c r="E1133" s="75">
        <v>62</v>
      </c>
      <c r="F1133" s="76">
        <v>5</v>
      </c>
      <c r="H1133" s="80"/>
      <c r="K1133" s="80">
        <v>1.1679999999999999</v>
      </c>
      <c r="L1133" s="80">
        <f t="shared" si="9"/>
        <v>2.2679999999999998</v>
      </c>
      <c r="M1133" s="81">
        <v>2.25</v>
      </c>
      <c r="P1133" s="75">
        <v>76.309999999987895</v>
      </c>
      <c r="Q1133" s="81">
        <v>2.75</v>
      </c>
    </row>
    <row r="1134" spans="1:17" x14ac:dyDescent="0.3">
      <c r="A1134" s="75">
        <v>76.3199999999879</v>
      </c>
      <c r="B1134" s="81">
        <v>2.75</v>
      </c>
      <c r="D1134" s="75">
        <v>11.299999999954601</v>
      </c>
      <c r="E1134" s="75">
        <v>62</v>
      </c>
      <c r="F1134" s="76">
        <v>5</v>
      </c>
      <c r="H1134" s="80"/>
      <c r="K1134" s="80">
        <v>1.169</v>
      </c>
      <c r="L1134" s="80">
        <f t="shared" si="9"/>
        <v>2.2690000000000001</v>
      </c>
      <c r="M1134" s="81">
        <v>2.25</v>
      </c>
      <c r="P1134" s="75">
        <v>76.3199999999879</v>
      </c>
      <c r="Q1134" s="81">
        <v>2.75</v>
      </c>
    </row>
    <row r="1135" spans="1:17" x14ac:dyDescent="0.3">
      <c r="A1135" s="75">
        <v>76.329999999987905</v>
      </c>
      <c r="B1135" s="81">
        <v>2.75</v>
      </c>
      <c r="D1135" s="75">
        <v>11.3099999999546</v>
      </c>
      <c r="E1135" s="75">
        <v>62</v>
      </c>
      <c r="F1135" s="76">
        <v>5</v>
      </c>
      <c r="H1135" s="80"/>
      <c r="K1135" s="80">
        <v>1.17</v>
      </c>
      <c r="L1135" s="80">
        <f t="shared" si="9"/>
        <v>2.27</v>
      </c>
      <c r="M1135" s="81">
        <v>2.25</v>
      </c>
      <c r="P1135" s="75">
        <v>76.329999999987905</v>
      </c>
      <c r="Q1135" s="81">
        <v>2.75</v>
      </c>
    </row>
    <row r="1136" spans="1:17" x14ac:dyDescent="0.3">
      <c r="A1136" s="75">
        <v>76.339999999987896</v>
      </c>
      <c r="B1136" s="81">
        <v>2.75</v>
      </c>
      <c r="D1136" s="75">
        <v>11.3199999999546</v>
      </c>
      <c r="E1136" s="75">
        <v>62</v>
      </c>
      <c r="F1136" s="76">
        <v>5</v>
      </c>
      <c r="H1136" s="80"/>
      <c r="K1136" s="80">
        <v>1.171</v>
      </c>
      <c r="L1136" s="80">
        <f t="shared" si="9"/>
        <v>2.2709999999999999</v>
      </c>
      <c r="M1136" s="81">
        <v>2.25</v>
      </c>
      <c r="P1136" s="75">
        <v>76.339999999987896</v>
      </c>
      <c r="Q1136" s="81">
        <v>2.75</v>
      </c>
    </row>
    <row r="1137" spans="1:17" x14ac:dyDescent="0.3">
      <c r="A1137" s="75">
        <v>76.349999999987901</v>
      </c>
      <c r="B1137" s="81">
        <v>2.75</v>
      </c>
      <c r="D1137" s="75">
        <v>11.3299999999546</v>
      </c>
      <c r="E1137" s="75">
        <v>62</v>
      </c>
      <c r="F1137" s="76">
        <v>5</v>
      </c>
      <c r="H1137" s="80"/>
      <c r="K1137" s="80">
        <v>1.1719999999999999</v>
      </c>
      <c r="L1137" s="80">
        <f t="shared" si="9"/>
        <v>2.2720000000000002</v>
      </c>
      <c r="M1137" s="81">
        <v>2.25</v>
      </c>
      <c r="P1137" s="75">
        <v>76.349999999987901</v>
      </c>
      <c r="Q1137" s="81">
        <v>2.75</v>
      </c>
    </row>
    <row r="1138" spans="1:17" x14ac:dyDescent="0.3">
      <c r="A1138" s="75">
        <v>76.359999999987906</v>
      </c>
      <c r="B1138" s="81">
        <v>2.75</v>
      </c>
      <c r="D1138" s="75">
        <v>11.3399999999546</v>
      </c>
      <c r="E1138" s="75">
        <v>62</v>
      </c>
      <c r="F1138" s="76">
        <v>5</v>
      </c>
      <c r="H1138" s="80"/>
      <c r="K1138" s="80">
        <v>1.173</v>
      </c>
      <c r="L1138" s="80">
        <f t="shared" si="9"/>
        <v>2.2730000000000001</v>
      </c>
      <c r="M1138" s="81">
        <v>2.25</v>
      </c>
      <c r="P1138" s="75">
        <v>76.359999999987906</v>
      </c>
      <c r="Q1138" s="81">
        <v>2.75</v>
      </c>
    </row>
    <row r="1139" spans="1:17" x14ac:dyDescent="0.3">
      <c r="A1139" s="75">
        <v>76.369999999987897</v>
      </c>
      <c r="B1139" s="81">
        <v>2.75</v>
      </c>
      <c r="D1139" s="75">
        <v>11.3499999999546</v>
      </c>
      <c r="E1139" s="75">
        <v>62</v>
      </c>
      <c r="F1139" s="76">
        <v>5</v>
      </c>
      <c r="H1139" s="80"/>
      <c r="K1139" s="80">
        <v>1.1739999999999999</v>
      </c>
      <c r="L1139" s="80">
        <f t="shared" si="9"/>
        <v>2.274</v>
      </c>
      <c r="M1139" s="81">
        <v>2.25</v>
      </c>
      <c r="P1139" s="75">
        <v>76.369999999987897</v>
      </c>
      <c r="Q1139" s="81">
        <v>2.75</v>
      </c>
    </row>
    <row r="1140" spans="1:17" x14ac:dyDescent="0.3">
      <c r="A1140" s="75">
        <v>76.379999999987902</v>
      </c>
      <c r="B1140" s="81">
        <v>2.75</v>
      </c>
      <c r="D1140" s="75">
        <v>11.359999999954701</v>
      </c>
      <c r="E1140" s="75">
        <v>62</v>
      </c>
      <c r="F1140" s="76">
        <v>5</v>
      </c>
      <c r="H1140" s="80"/>
      <c r="K1140" s="80">
        <v>1.175</v>
      </c>
      <c r="L1140" s="80">
        <f t="shared" si="9"/>
        <v>2.2750000000000004</v>
      </c>
      <c r="M1140" s="81">
        <v>2.25</v>
      </c>
      <c r="P1140" s="75">
        <v>76.379999999987902</v>
      </c>
      <c r="Q1140" s="81">
        <v>2.75</v>
      </c>
    </row>
    <row r="1141" spans="1:17" x14ac:dyDescent="0.3">
      <c r="A1141" s="75">
        <v>76.389999999987893</v>
      </c>
      <c r="B1141" s="81">
        <v>2.75</v>
      </c>
      <c r="D1141" s="75">
        <v>11.3699999999547</v>
      </c>
      <c r="E1141" s="75">
        <v>62</v>
      </c>
      <c r="F1141" s="76">
        <v>5</v>
      </c>
      <c r="H1141" s="80"/>
      <c r="K1141" s="80">
        <v>1.1759999999999999</v>
      </c>
      <c r="L1141" s="80">
        <f t="shared" si="9"/>
        <v>2.2759999999999998</v>
      </c>
      <c r="M1141" s="81">
        <v>2.25</v>
      </c>
      <c r="P1141" s="75">
        <v>76.389999999987893</v>
      </c>
      <c r="Q1141" s="81">
        <v>2.75</v>
      </c>
    </row>
    <row r="1142" spans="1:17" x14ac:dyDescent="0.3">
      <c r="A1142" s="75">
        <v>76.399999999987898</v>
      </c>
      <c r="B1142" s="81">
        <v>2.75</v>
      </c>
      <c r="D1142" s="75">
        <v>11.3799999999547</v>
      </c>
      <c r="E1142" s="75">
        <v>62</v>
      </c>
      <c r="F1142" s="76">
        <v>5</v>
      </c>
      <c r="H1142" s="80"/>
      <c r="K1142" s="80">
        <v>1.177</v>
      </c>
      <c r="L1142" s="80">
        <f t="shared" si="9"/>
        <v>2.2770000000000001</v>
      </c>
      <c r="M1142" s="81">
        <v>2.25</v>
      </c>
      <c r="P1142" s="75">
        <v>76.399999999987898</v>
      </c>
      <c r="Q1142" s="81">
        <v>2.75</v>
      </c>
    </row>
    <row r="1143" spans="1:17" x14ac:dyDescent="0.3">
      <c r="A1143" s="75">
        <v>76.409999999987903</v>
      </c>
      <c r="B1143" s="81">
        <v>2.75</v>
      </c>
      <c r="D1143" s="75">
        <v>11.3899999999547</v>
      </c>
      <c r="E1143" s="75">
        <v>62</v>
      </c>
      <c r="F1143" s="76">
        <v>5</v>
      </c>
      <c r="H1143" s="80"/>
      <c r="K1143" s="80">
        <v>1.1779999999999999</v>
      </c>
      <c r="L1143" s="80">
        <f t="shared" si="9"/>
        <v>2.278</v>
      </c>
      <c r="M1143" s="81">
        <v>2.25</v>
      </c>
      <c r="P1143" s="75">
        <v>76.409999999987903</v>
      </c>
      <c r="Q1143" s="81">
        <v>2.75</v>
      </c>
    </row>
    <row r="1144" spans="1:17" x14ac:dyDescent="0.3">
      <c r="A1144" s="75">
        <v>76.419999999987894</v>
      </c>
      <c r="B1144" s="81">
        <v>2.75</v>
      </c>
      <c r="D1144" s="75">
        <v>11.3999999999547</v>
      </c>
      <c r="E1144" s="75">
        <v>62</v>
      </c>
      <c r="F1144" s="76">
        <v>5</v>
      </c>
      <c r="H1144" s="80"/>
      <c r="K1144" s="80">
        <v>1.179</v>
      </c>
      <c r="L1144" s="80">
        <f t="shared" si="9"/>
        <v>2.2789999999999999</v>
      </c>
      <c r="M1144" s="81">
        <v>2.25</v>
      </c>
      <c r="P1144" s="75">
        <v>76.419999999987894</v>
      </c>
      <c r="Q1144" s="81">
        <v>2.75</v>
      </c>
    </row>
    <row r="1145" spans="1:17" x14ac:dyDescent="0.3">
      <c r="A1145" s="75">
        <v>76.429999999987899</v>
      </c>
      <c r="B1145" s="81">
        <v>2.75</v>
      </c>
      <c r="D1145" s="75">
        <v>11.409999999954699</v>
      </c>
      <c r="E1145" s="75">
        <v>62</v>
      </c>
      <c r="F1145" s="76">
        <v>5</v>
      </c>
      <c r="H1145" s="80"/>
      <c r="K1145" s="80">
        <v>1.18</v>
      </c>
      <c r="L1145" s="80">
        <f t="shared" si="9"/>
        <v>2.2800000000000002</v>
      </c>
      <c r="M1145" s="81">
        <v>2.25</v>
      </c>
      <c r="P1145" s="75">
        <v>76.429999999987899</v>
      </c>
      <c r="Q1145" s="81">
        <v>2.75</v>
      </c>
    </row>
    <row r="1146" spans="1:17" x14ac:dyDescent="0.3">
      <c r="A1146" s="75">
        <v>76.439999999987904</v>
      </c>
      <c r="B1146" s="81">
        <v>2.75</v>
      </c>
      <c r="D1146" s="75">
        <v>11.419999999954699</v>
      </c>
      <c r="E1146" s="75">
        <v>62</v>
      </c>
      <c r="F1146" s="76">
        <v>5</v>
      </c>
      <c r="H1146" s="80"/>
      <c r="K1146" s="80">
        <v>1.181</v>
      </c>
      <c r="L1146" s="80">
        <f t="shared" si="9"/>
        <v>2.2810000000000001</v>
      </c>
      <c r="M1146" s="81">
        <v>2.25</v>
      </c>
      <c r="P1146" s="75">
        <v>76.439999999987904</v>
      </c>
      <c r="Q1146" s="81">
        <v>2.75</v>
      </c>
    </row>
    <row r="1147" spans="1:17" x14ac:dyDescent="0.3">
      <c r="A1147" s="75">
        <v>76.449999999987995</v>
      </c>
      <c r="B1147" s="81">
        <v>2.75</v>
      </c>
      <c r="D1147" s="75">
        <v>11.429999999954701</v>
      </c>
      <c r="E1147" s="75">
        <v>62</v>
      </c>
      <c r="F1147" s="76">
        <v>5</v>
      </c>
      <c r="H1147" s="80"/>
      <c r="K1147" s="80">
        <v>1.1819999999999999</v>
      </c>
      <c r="L1147" s="80">
        <f t="shared" si="9"/>
        <v>2.282</v>
      </c>
      <c r="M1147" s="81">
        <v>2.25</v>
      </c>
      <c r="P1147" s="75">
        <v>76.449999999987995</v>
      </c>
      <c r="Q1147" s="81">
        <v>2.75</v>
      </c>
    </row>
    <row r="1148" spans="1:17" x14ac:dyDescent="0.3">
      <c r="A1148" s="75">
        <v>76.459999999988</v>
      </c>
      <c r="B1148" s="81">
        <v>2.75</v>
      </c>
      <c r="D1148" s="75">
        <v>11.439999999954701</v>
      </c>
      <c r="E1148" s="75">
        <v>62</v>
      </c>
      <c r="F1148" s="76">
        <v>5</v>
      </c>
      <c r="H1148" s="80"/>
      <c r="K1148" s="80">
        <v>1.1830000000000001</v>
      </c>
      <c r="L1148" s="80">
        <f t="shared" si="9"/>
        <v>2.2830000000000004</v>
      </c>
      <c r="M1148" s="81">
        <v>2.25</v>
      </c>
      <c r="P1148" s="75">
        <v>76.459999999988</v>
      </c>
      <c r="Q1148" s="81">
        <v>2.75</v>
      </c>
    </row>
    <row r="1149" spans="1:17" x14ac:dyDescent="0.3">
      <c r="A1149" s="75">
        <v>76.469999999988005</v>
      </c>
      <c r="B1149" s="81">
        <v>2.75</v>
      </c>
      <c r="D1149" s="75">
        <v>11.4499999999547</v>
      </c>
      <c r="E1149" s="75">
        <v>62</v>
      </c>
      <c r="F1149" s="76">
        <v>5</v>
      </c>
      <c r="H1149" s="80"/>
      <c r="K1149" s="80">
        <v>1.1839999999999999</v>
      </c>
      <c r="L1149" s="80">
        <f t="shared" si="9"/>
        <v>2.2839999999999998</v>
      </c>
      <c r="M1149" s="81">
        <v>2.25</v>
      </c>
      <c r="P1149" s="75">
        <v>76.469999999988005</v>
      </c>
      <c r="Q1149" s="81">
        <v>2.75</v>
      </c>
    </row>
    <row r="1150" spans="1:17" x14ac:dyDescent="0.3">
      <c r="A1150" s="75">
        <v>76.479999999987996</v>
      </c>
      <c r="B1150" s="81">
        <v>2.75</v>
      </c>
      <c r="D1150" s="75">
        <v>11.4599999999547</v>
      </c>
      <c r="E1150" s="75">
        <v>62</v>
      </c>
      <c r="F1150" s="76">
        <v>5</v>
      </c>
      <c r="H1150" s="80"/>
      <c r="K1150" s="80">
        <v>1.1850000000000001</v>
      </c>
      <c r="L1150" s="80">
        <f t="shared" si="9"/>
        <v>2.2850000000000001</v>
      </c>
      <c r="M1150" s="81">
        <v>2.25</v>
      </c>
      <c r="P1150" s="75">
        <v>76.479999999987996</v>
      </c>
      <c r="Q1150" s="81">
        <v>2.75</v>
      </c>
    </row>
    <row r="1151" spans="1:17" x14ac:dyDescent="0.3">
      <c r="A1151" s="75">
        <v>76.489999999988001</v>
      </c>
      <c r="B1151" s="81">
        <v>2.75</v>
      </c>
      <c r="D1151" s="75">
        <v>11.4699999999547</v>
      </c>
      <c r="E1151" s="75">
        <v>62</v>
      </c>
      <c r="F1151" s="76">
        <v>5</v>
      </c>
      <c r="H1151" s="80"/>
      <c r="K1151" s="80">
        <v>1.1859999999999999</v>
      </c>
      <c r="L1151" s="80">
        <f t="shared" si="9"/>
        <v>2.286</v>
      </c>
      <c r="M1151" s="81">
        <v>2.25</v>
      </c>
      <c r="P1151" s="75">
        <v>76.489999999988001</v>
      </c>
      <c r="Q1151" s="81">
        <v>2.75</v>
      </c>
    </row>
    <row r="1152" spans="1:17" x14ac:dyDescent="0.3">
      <c r="A1152" s="75">
        <v>76.499999999988006</v>
      </c>
      <c r="B1152" s="81">
        <v>2.75</v>
      </c>
      <c r="D1152" s="75">
        <v>11.4799999999547</v>
      </c>
      <c r="E1152" s="75">
        <v>62</v>
      </c>
      <c r="F1152" s="76">
        <v>5</v>
      </c>
      <c r="H1152" s="80"/>
      <c r="K1152" s="80">
        <v>1.1870000000000001</v>
      </c>
      <c r="L1152" s="80">
        <f t="shared" si="9"/>
        <v>2.2869999999999999</v>
      </c>
      <c r="M1152" s="81">
        <v>2.25</v>
      </c>
      <c r="P1152" s="75">
        <v>76.499999999988006</v>
      </c>
      <c r="Q1152" s="81">
        <v>2.75</v>
      </c>
    </row>
    <row r="1153" spans="1:17" x14ac:dyDescent="0.3">
      <c r="A1153" s="75">
        <v>76.509999999987997</v>
      </c>
      <c r="B1153" s="81">
        <v>2.75</v>
      </c>
      <c r="D1153" s="75">
        <v>11.4899999999547</v>
      </c>
      <c r="E1153" s="75">
        <v>62</v>
      </c>
      <c r="F1153" s="76">
        <v>5</v>
      </c>
      <c r="H1153" s="80"/>
      <c r="K1153" s="80">
        <v>1.1879999999999999</v>
      </c>
      <c r="L1153" s="80">
        <f t="shared" si="9"/>
        <v>2.2880000000000003</v>
      </c>
      <c r="M1153" s="81">
        <v>2.25</v>
      </c>
      <c r="P1153" s="75">
        <v>76.509999999987997</v>
      </c>
      <c r="Q1153" s="81">
        <v>2.75</v>
      </c>
    </row>
    <row r="1154" spans="1:17" x14ac:dyDescent="0.3">
      <c r="A1154" s="75">
        <v>76.519999999988002</v>
      </c>
      <c r="B1154" s="81">
        <v>2.75</v>
      </c>
      <c r="D1154" s="75">
        <v>11.499999999954699</v>
      </c>
      <c r="E1154" s="75">
        <v>62</v>
      </c>
      <c r="F1154" s="76">
        <v>5</v>
      </c>
      <c r="H1154" s="80"/>
      <c r="K1154" s="80">
        <v>1.1890000000000001</v>
      </c>
      <c r="L1154" s="80">
        <f t="shared" si="9"/>
        <v>2.2890000000000001</v>
      </c>
      <c r="M1154" s="81">
        <v>2.25</v>
      </c>
      <c r="P1154" s="75">
        <v>76.519999999988002</v>
      </c>
      <c r="Q1154" s="81">
        <v>2.75</v>
      </c>
    </row>
    <row r="1155" spans="1:17" x14ac:dyDescent="0.3">
      <c r="A1155" s="75">
        <v>76.529999999987993</v>
      </c>
      <c r="B1155" s="81">
        <v>2.75</v>
      </c>
      <c r="D1155" s="75">
        <v>11.509999999954699</v>
      </c>
      <c r="E1155" s="75">
        <v>62</v>
      </c>
      <c r="F1155" s="76">
        <v>5</v>
      </c>
      <c r="H1155" s="80"/>
      <c r="K1155" s="80">
        <v>1.19</v>
      </c>
      <c r="L1155" s="80">
        <f t="shared" si="9"/>
        <v>2.29</v>
      </c>
      <c r="M1155" s="81">
        <v>2.25</v>
      </c>
      <c r="P1155" s="75">
        <v>76.529999999987993</v>
      </c>
      <c r="Q1155" s="81">
        <v>2.75</v>
      </c>
    </row>
    <row r="1156" spans="1:17" x14ac:dyDescent="0.3">
      <c r="A1156" s="75">
        <v>76.539999999987998</v>
      </c>
      <c r="B1156" s="81">
        <v>2.75</v>
      </c>
      <c r="D1156" s="75">
        <v>11.519999999954701</v>
      </c>
      <c r="E1156" s="75">
        <v>62</v>
      </c>
      <c r="F1156" s="76">
        <v>5</v>
      </c>
      <c r="H1156" s="80"/>
      <c r="K1156" s="80">
        <v>1.1910000000000001</v>
      </c>
      <c r="L1156" s="80">
        <f t="shared" si="9"/>
        <v>2.2910000000000004</v>
      </c>
      <c r="M1156" s="81">
        <v>2.25</v>
      </c>
      <c r="P1156" s="75">
        <v>76.539999999987998</v>
      </c>
      <c r="Q1156" s="81">
        <v>2.75</v>
      </c>
    </row>
    <row r="1157" spans="1:17" x14ac:dyDescent="0.3">
      <c r="A1157" s="75">
        <v>76.549999999988003</v>
      </c>
      <c r="B1157" s="81">
        <v>2.75</v>
      </c>
      <c r="D1157" s="75">
        <v>11.5299999999547</v>
      </c>
      <c r="E1157" s="75">
        <v>62</v>
      </c>
      <c r="F1157" s="76">
        <v>5</v>
      </c>
      <c r="H1157" s="80"/>
      <c r="K1157" s="80">
        <v>1.1919999999999999</v>
      </c>
      <c r="L1157" s="80">
        <f t="shared" si="9"/>
        <v>2.2919999999999998</v>
      </c>
      <c r="M1157" s="81">
        <v>2.25</v>
      </c>
      <c r="P1157" s="75">
        <v>76.549999999988003</v>
      </c>
      <c r="Q1157" s="81">
        <v>2.75</v>
      </c>
    </row>
    <row r="1158" spans="1:17" x14ac:dyDescent="0.3">
      <c r="A1158" s="75">
        <v>76.559999999987994</v>
      </c>
      <c r="B1158" s="81">
        <v>2.75</v>
      </c>
      <c r="D1158" s="75">
        <v>11.5399999999547</v>
      </c>
      <c r="E1158" s="75">
        <v>62</v>
      </c>
      <c r="F1158" s="76">
        <v>5</v>
      </c>
      <c r="H1158" s="80"/>
      <c r="K1158" s="80">
        <v>1.1930000000000001</v>
      </c>
      <c r="L1158" s="80">
        <f t="shared" si="9"/>
        <v>2.2930000000000001</v>
      </c>
      <c r="M1158" s="81">
        <v>2.25</v>
      </c>
      <c r="P1158" s="75">
        <v>76.559999999987994</v>
      </c>
      <c r="Q1158" s="81">
        <v>2.75</v>
      </c>
    </row>
    <row r="1159" spans="1:17" x14ac:dyDescent="0.3">
      <c r="A1159" s="75">
        <v>76.569999999987999</v>
      </c>
      <c r="B1159" s="81">
        <v>2.75</v>
      </c>
      <c r="D1159" s="75">
        <v>11.5499999999547</v>
      </c>
      <c r="E1159" s="75">
        <v>62</v>
      </c>
      <c r="F1159" s="76">
        <v>5</v>
      </c>
      <c r="H1159" s="80"/>
      <c r="K1159" s="80">
        <v>1.194</v>
      </c>
      <c r="L1159" s="80">
        <f t="shared" si="9"/>
        <v>2.294</v>
      </c>
      <c r="M1159" s="81">
        <v>2.25</v>
      </c>
      <c r="P1159" s="75">
        <v>76.569999999987999</v>
      </c>
      <c r="Q1159" s="81">
        <v>2.75</v>
      </c>
    </row>
    <row r="1160" spans="1:17" x14ac:dyDescent="0.3">
      <c r="A1160" s="75">
        <v>76.579999999988004</v>
      </c>
      <c r="B1160" s="81">
        <v>2.75</v>
      </c>
      <c r="D1160" s="75">
        <v>11.559999999954799</v>
      </c>
      <c r="E1160" s="75">
        <v>62</v>
      </c>
      <c r="F1160" s="76">
        <v>5</v>
      </c>
      <c r="H1160" s="80"/>
      <c r="K1160" s="80">
        <v>1.1950000000000001</v>
      </c>
      <c r="L1160" s="80">
        <f t="shared" si="9"/>
        <v>2.2949999999999999</v>
      </c>
      <c r="M1160" s="81">
        <v>2.25</v>
      </c>
      <c r="P1160" s="75">
        <v>76.579999999988004</v>
      </c>
      <c r="Q1160" s="81">
        <v>2.75</v>
      </c>
    </row>
    <row r="1161" spans="1:17" x14ac:dyDescent="0.3">
      <c r="A1161" s="75">
        <v>76.589999999987995</v>
      </c>
      <c r="B1161" s="81">
        <v>2.75</v>
      </c>
      <c r="D1161" s="75">
        <v>11.569999999954801</v>
      </c>
      <c r="E1161" s="75">
        <v>62</v>
      </c>
      <c r="F1161" s="76">
        <v>5</v>
      </c>
      <c r="H1161" s="80"/>
      <c r="K1161" s="80">
        <v>1.196</v>
      </c>
      <c r="L1161" s="80">
        <f t="shared" si="9"/>
        <v>2.2960000000000003</v>
      </c>
      <c r="M1161" s="81">
        <v>2.25</v>
      </c>
      <c r="P1161" s="75">
        <v>76.589999999987995</v>
      </c>
      <c r="Q1161" s="81">
        <v>2.75</v>
      </c>
    </row>
    <row r="1162" spans="1:17" x14ac:dyDescent="0.3">
      <c r="A1162" s="75">
        <v>76.599999999988</v>
      </c>
      <c r="B1162" s="81">
        <v>2.75</v>
      </c>
      <c r="D1162" s="75">
        <v>11.579999999954801</v>
      </c>
      <c r="E1162" s="75">
        <v>62</v>
      </c>
      <c r="F1162" s="76">
        <v>5</v>
      </c>
      <c r="H1162" s="80"/>
      <c r="K1162" s="80">
        <v>1.1970000000000001</v>
      </c>
      <c r="L1162" s="80">
        <f t="shared" si="9"/>
        <v>2.2970000000000002</v>
      </c>
      <c r="M1162" s="81">
        <v>2.25</v>
      </c>
      <c r="P1162" s="75">
        <v>76.599999999988</v>
      </c>
      <c r="Q1162" s="81">
        <v>2.75</v>
      </c>
    </row>
    <row r="1163" spans="1:17" x14ac:dyDescent="0.3">
      <c r="A1163" s="75">
        <v>76.609999999988005</v>
      </c>
      <c r="B1163" s="81">
        <v>2.75</v>
      </c>
      <c r="D1163" s="75">
        <v>11.5899999999548</v>
      </c>
      <c r="E1163" s="75">
        <v>62</v>
      </c>
      <c r="F1163" s="76">
        <v>5</v>
      </c>
      <c r="H1163" s="80"/>
      <c r="K1163" s="80">
        <v>1.198</v>
      </c>
      <c r="L1163" s="80">
        <f t="shared" si="9"/>
        <v>2.298</v>
      </c>
      <c r="M1163" s="81">
        <v>2.25</v>
      </c>
      <c r="P1163" s="75">
        <v>76.609999999988005</v>
      </c>
      <c r="Q1163" s="81">
        <v>2.75</v>
      </c>
    </row>
    <row r="1164" spans="1:17" x14ac:dyDescent="0.3">
      <c r="A1164" s="75">
        <v>76.619999999987996</v>
      </c>
      <c r="B1164" s="81">
        <v>2.75</v>
      </c>
      <c r="D1164" s="75">
        <v>11.5999999999548</v>
      </c>
      <c r="E1164" s="75">
        <v>62</v>
      </c>
      <c r="F1164" s="76">
        <v>5</v>
      </c>
      <c r="H1164" s="80"/>
      <c r="K1164" s="80">
        <v>1.1990000000000001</v>
      </c>
      <c r="L1164" s="80">
        <f t="shared" si="9"/>
        <v>2.2990000000000004</v>
      </c>
      <c r="M1164" s="81">
        <v>2.25</v>
      </c>
      <c r="P1164" s="75">
        <v>76.619999999987996</v>
      </c>
      <c r="Q1164" s="81">
        <v>2.75</v>
      </c>
    </row>
    <row r="1165" spans="1:17" x14ac:dyDescent="0.3">
      <c r="A1165" s="75">
        <v>76.629999999988001</v>
      </c>
      <c r="B1165" s="81">
        <v>2.75</v>
      </c>
      <c r="D1165" s="75">
        <v>11.6099999999548</v>
      </c>
      <c r="E1165" s="75">
        <v>62</v>
      </c>
      <c r="F1165" s="76">
        <v>5</v>
      </c>
      <c r="H1165" s="80"/>
      <c r="K1165" s="80">
        <v>1.2</v>
      </c>
      <c r="L1165" s="80">
        <f t="shared" si="9"/>
        <v>2.2999999999999998</v>
      </c>
      <c r="M1165" s="81">
        <v>2.25</v>
      </c>
      <c r="P1165" s="75">
        <v>76.629999999988001</v>
      </c>
      <c r="Q1165" s="81">
        <v>2.75</v>
      </c>
    </row>
    <row r="1166" spans="1:17" x14ac:dyDescent="0.3">
      <c r="A1166" s="75">
        <v>76.639999999988007</v>
      </c>
      <c r="B1166" s="81">
        <v>2.75</v>
      </c>
      <c r="D1166" s="75">
        <v>11.6199999999548</v>
      </c>
      <c r="E1166" s="75">
        <v>62</v>
      </c>
      <c r="F1166" s="76">
        <v>5</v>
      </c>
      <c r="H1166" s="80"/>
      <c r="K1166" s="80">
        <v>1.2010000000000001</v>
      </c>
      <c r="L1166" s="80">
        <f t="shared" si="9"/>
        <v>2.3010000000000002</v>
      </c>
      <c r="M1166" s="81">
        <v>2.25</v>
      </c>
      <c r="P1166" s="75">
        <v>76.639999999988007</v>
      </c>
      <c r="Q1166" s="81">
        <v>2.75</v>
      </c>
    </row>
    <row r="1167" spans="1:17" x14ac:dyDescent="0.3">
      <c r="A1167" s="75">
        <v>76.649999999988097</v>
      </c>
      <c r="B1167" s="81">
        <v>2.75</v>
      </c>
      <c r="D1167" s="75">
        <v>11.6299999999548</v>
      </c>
      <c r="E1167" s="75">
        <v>62</v>
      </c>
      <c r="F1167" s="76">
        <v>5</v>
      </c>
      <c r="H1167" s="80"/>
      <c r="K1167" s="80">
        <v>1.202</v>
      </c>
      <c r="L1167" s="80">
        <f t="shared" si="9"/>
        <v>2.302</v>
      </c>
      <c r="M1167" s="81">
        <v>2.25</v>
      </c>
      <c r="P1167" s="75">
        <v>76.649999999988097</v>
      </c>
      <c r="Q1167" s="81">
        <v>2.75</v>
      </c>
    </row>
    <row r="1168" spans="1:17" x14ac:dyDescent="0.3">
      <c r="A1168" s="75">
        <v>76.659999999988102</v>
      </c>
      <c r="B1168" s="81">
        <v>2.75</v>
      </c>
      <c r="D1168" s="75">
        <v>11.639999999954799</v>
      </c>
      <c r="E1168" s="75">
        <v>62</v>
      </c>
      <c r="F1168" s="76">
        <v>5</v>
      </c>
      <c r="H1168" s="80"/>
      <c r="K1168" s="80">
        <v>1.2030000000000001</v>
      </c>
      <c r="L1168" s="80">
        <f t="shared" si="9"/>
        <v>2.3029999999999999</v>
      </c>
      <c r="M1168" s="81">
        <v>2.25</v>
      </c>
      <c r="P1168" s="75">
        <v>76.659999999988102</v>
      </c>
      <c r="Q1168" s="81">
        <v>2.75</v>
      </c>
    </row>
    <row r="1169" spans="1:17" x14ac:dyDescent="0.3">
      <c r="A1169" s="75">
        <v>76.669999999988093</v>
      </c>
      <c r="B1169" s="81">
        <v>2.75</v>
      </c>
      <c r="D1169" s="75">
        <v>11.649999999954799</v>
      </c>
      <c r="E1169" s="75">
        <v>62</v>
      </c>
      <c r="F1169" s="76">
        <v>5</v>
      </c>
      <c r="H1169" s="80"/>
      <c r="K1169" s="80">
        <v>1.204</v>
      </c>
      <c r="L1169" s="80">
        <f t="shared" si="9"/>
        <v>2.3040000000000003</v>
      </c>
      <c r="M1169" s="81">
        <v>2.25</v>
      </c>
      <c r="P1169" s="75">
        <v>76.669999999988093</v>
      </c>
      <c r="Q1169" s="81">
        <v>2.75</v>
      </c>
    </row>
    <row r="1170" spans="1:17" x14ac:dyDescent="0.3">
      <c r="A1170" s="75">
        <v>76.679999999988098</v>
      </c>
      <c r="B1170" s="81">
        <v>2.75</v>
      </c>
      <c r="D1170" s="75">
        <v>11.659999999954801</v>
      </c>
      <c r="E1170" s="75">
        <v>62</v>
      </c>
      <c r="F1170" s="76">
        <v>5</v>
      </c>
      <c r="H1170" s="80"/>
      <c r="K1170" s="80">
        <v>1.2050000000000001</v>
      </c>
      <c r="L1170" s="80">
        <f t="shared" si="9"/>
        <v>2.3050000000000002</v>
      </c>
      <c r="M1170" s="81">
        <v>2.25</v>
      </c>
      <c r="P1170" s="75">
        <v>76.679999999988098</v>
      </c>
      <c r="Q1170" s="81">
        <v>2.75</v>
      </c>
    </row>
    <row r="1171" spans="1:17" x14ac:dyDescent="0.3">
      <c r="A1171" s="75">
        <v>76.689999999988103</v>
      </c>
      <c r="B1171" s="81">
        <v>2.75</v>
      </c>
      <c r="D1171" s="75">
        <v>11.669999999954801</v>
      </c>
      <c r="E1171" s="75">
        <v>62</v>
      </c>
      <c r="F1171" s="76">
        <v>5</v>
      </c>
      <c r="H1171" s="80"/>
      <c r="K1171" s="80">
        <v>1.206</v>
      </c>
      <c r="L1171" s="80">
        <f t="shared" si="9"/>
        <v>2.306</v>
      </c>
      <c r="M1171" s="81">
        <v>2.25</v>
      </c>
      <c r="P1171" s="75">
        <v>76.689999999988103</v>
      </c>
      <c r="Q1171" s="81">
        <v>2.75</v>
      </c>
    </row>
    <row r="1172" spans="1:17" x14ac:dyDescent="0.3">
      <c r="A1172" s="75">
        <v>76.699999999988094</v>
      </c>
      <c r="B1172" s="81">
        <v>2.75</v>
      </c>
      <c r="D1172" s="75">
        <v>11.6799999999548</v>
      </c>
      <c r="E1172" s="75">
        <v>62</v>
      </c>
      <c r="F1172" s="76">
        <v>5</v>
      </c>
      <c r="H1172" s="80"/>
      <c r="K1172" s="80">
        <v>1.2070000000000001</v>
      </c>
      <c r="L1172" s="80">
        <f t="shared" si="9"/>
        <v>2.3070000000000004</v>
      </c>
      <c r="M1172" s="81">
        <v>2.25</v>
      </c>
      <c r="P1172" s="75">
        <v>76.699999999988094</v>
      </c>
      <c r="Q1172" s="81">
        <v>2.75</v>
      </c>
    </row>
    <row r="1173" spans="1:17" x14ac:dyDescent="0.3">
      <c r="A1173" s="75">
        <v>76.709999999988099</v>
      </c>
      <c r="B1173" s="81">
        <v>2.75</v>
      </c>
      <c r="D1173" s="75">
        <v>11.6899999999548</v>
      </c>
      <c r="E1173" s="75">
        <v>62</v>
      </c>
      <c r="F1173" s="76">
        <v>5</v>
      </c>
      <c r="H1173" s="80"/>
      <c r="K1173" s="80">
        <v>1.208</v>
      </c>
      <c r="L1173" s="80">
        <f t="shared" si="9"/>
        <v>2.3079999999999998</v>
      </c>
      <c r="M1173" s="81">
        <v>2.25</v>
      </c>
      <c r="P1173" s="75">
        <v>76.709999999988099</v>
      </c>
      <c r="Q1173" s="81">
        <v>2.75</v>
      </c>
    </row>
    <row r="1174" spans="1:17" x14ac:dyDescent="0.3">
      <c r="A1174" s="75">
        <v>76.719999999988104</v>
      </c>
      <c r="B1174" s="81">
        <v>2.75</v>
      </c>
      <c r="D1174" s="75">
        <v>11.6999999999548</v>
      </c>
      <c r="E1174" s="75">
        <v>62</v>
      </c>
      <c r="F1174" s="76">
        <v>5</v>
      </c>
      <c r="H1174" s="80"/>
      <c r="K1174" s="80">
        <v>1.2090000000000001</v>
      </c>
      <c r="L1174" s="80">
        <f t="shared" si="9"/>
        <v>2.3090000000000002</v>
      </c>
      <c r="M1174" s="81">
        <v>2.25</v>
      </c>
      <c r="P1174" s="75">
        <v>76.719999999988104</v>
      </c>
      <c r="Q1174" s="81">
        <v>2.75</v>
      </c>
    </row>
    <row r="1175" spans="1:17" x14ac:dyDescent="0.3">
      <c r="A1175" s="75">
        <v>76.729999999988095</v>
      </c>
      <c r="B1175" s="81">
        <v>2.75</v>
      </c>
      <c r="D1175" s="75">
        <v>11.7099999999548</v>
      </c>
      <c r="E1175" s="75">
        <v>62</v>
      </c>
      <c r="F1175" s="76">
        <v>5</v>
      </c>
      <c r="H1175" s="80"/>
      <c r="K1175" s="80">
        <v>1.21</v>
      </c>
      <c r="L1175" s="80">
        <f t="shared" si="9"/>
        <v>2.31</v>
      </c>
      <c r="M1175" s="81">
        <v>2.25</v>
      </c>
      <c r="P1175" s="75">
        <v>76.729999999988095</v>
      </c>
      <c r="Q1175" s="81">
        <v>2.75</v>
      </c>
    </row>
    <row r="1176" spans="1:17" x14ac:dyDescent="0.3">
      <c r="A1176" s="75">
        <v>76.7399999999881</v>
      </c>
      <c r="B1176" s="81">
        <v>2.75</v>
      </c>
      <c r="D1176" s="75">
        <v>11.719999999954799</v>
      </c>
      <c r="E1176" s="75">
        <v>62</v>
      </c>
      <c r="F1176" s="76">
        <v>5</v>
      </c>
      <c r="H1176" s="80"/>
      <c r="K1176" s="80">
        <v>1.2110000000000001</v>
      </c>
      <c r="L1176" s="80">
        <f t="shared" si="9"/>
        <v>2.3109999999999999</v>
      </c>
      <c r="M1176" s="81">
        <v>2.25</v>
      </c>
      <c r="P1176" s="75">
        <v>76.7399999999881</v>
      </c>
      <c r="Q1176" s="81">
        <v>2.75</v>
      </c>
    </row>
    <row r="1177" spans="1:17" x14ac:dyDescent="0.3">
      <c r="A1177" s="75">
        <v>76.749999999988106</v>
      </c>
      <c r="B1177" s="81">
        <v>2.75</v>
      </c>
      <c r="D1177" s="75">
        <v>11.729999999954799</v>
      </c>
      <c r="E1177" s="75">
        <v>62</v>
      </c>
      <c r="F1177" s="76">
        <v>5</v>
      </c>
      <c r="H1177" s="80"/>
      <c r="K1177" s="80">
        <v>1.212</v>
      </c>
      <c r="L1177" s="80">
        <f t="shared" si="9"/>
        <v>2.3120000000000003</v>
      </c>
      <c r="M1177" s="81">
        <v>2.25</v>
      </c>
      <c r="P1177" s="75">
        <v>76.749999999988106</v>
      </c>
      <c r="Q1177" s="81">
        <v>2.75</v>
      </c>
    </row>
    <row r="1178" spans="1:17" x14ac:dyDescent="0.3">
      <c r="A1178" s="75">
        <v>76.759999999988096</v>
      </c>
      <c r="B1178" s="81">
        <v>2.75</v>
      </c>
      <c r="D1178" s="75">
        <v>11.739999999954801</v>
      </c>
      <c r="E1178" s="75">
        <v>62</v>
      </c>
      <c r="F1178" s="76">
        <v>5</v>
      </c>
      <c r="H1178" s="80"/>
      <c r="K1178" s="80">
        <v>1.2130000000000001</v>
      </c>
      <c r="L1178" s="80">
        <f t="shared" si="9"/>
        <v>2.3130000000000002</v>
      </c>
      <c r="M1178" s="81">
        <v>2.25</v>
      </c>
      <c r="P1178" s="75">
        <v>76.759999999988096</v>
      </c>
      <c r="Q1178" s="81">
        <v>2.75</v>
      </c>
    </row>
    <row r="1179" spans="1:17" x14ac:dyDescent="0.3">
      <c r="A1179" s="75">
        <v>76.769999999988102</v>
      </c>
      <c r="B1179" s="81">
        <v>2.75</v>
      </c>
      <c r="D1179" s="75">
        <v>11.7499999999549</v>
      </c>
      <c r="E1179" s="75">
        <v>62</v>
      </c>
      <c r="F1179" s="76">
        <v>5</v>
      </c>
      <c r="H1179" s="80"/>
      <c r="K1179" s="80">
        <v>1.214</v>
      </c>
      <c r="L1179" s="80">
        <f t="shared" si="9"/>
        <v>2.3140000000000001</v>
      </c>
      <c r="M1179" s="81">
        <v>2.25</v>
      </c>
      <c r="P1179" s="75">
        <v>76.769999999988102</v>
      </c>
      <c r="Q1179" s="81">
        <v>2.75</v>
      </c>
    </row>
    <row r="1180" spans="1:17" x14ac:dyDescent="0.3">
      <c r="A1180" s="75">
        <v>76.779999999988107</v>
      </c>
      <c r="B1180" s="81">
        <v>2.75</v>
      </c>
      <c r="D1180" s="75">
        <v>11.7599999999549</v>
      </c>
      <c r="E1180" s="75">
        <v>62</v>
      </c>
      <c r="F1180" s="76">
        <v>5</v>
      </c>
      <c r="H1180" s="80"/>
      <c r="K1180" s="80">
        <v>1.2150000000000001</v>
      </c>
      <c r="L1180" s="80">
        <f t="shared" ref="L1180:L1243" si="10">K1180+1.1</f>
        <v>2.3150000000000004</v>
      </c>
      <c r="M1180" s="81">
        <v>2.25</v>
      </c>
      <c r="P1180" s="75">
        <v>76.779999999988107</v>
      </c>
      <c r="Q1180" s="81">
        <v>2.75</v>
      </c>
    </row>
    <row r="1181" spans="1:17" x14ac:dyDescent="0.3">
      <c r="A1181" s="75">
        <v>76.789999999988098</v>
      </c>
      <c r="B1181" s="81">
        <v>2.75</v>
      </c>
      <c r="D1181" s="75">
        <v>11.7699999999549</v>
      </c>
      <c r="E1181" s="75">
        <v>62</v>
      </c>
      <c r="F1181" s="76">
        <v>5</v>
      </c>
      <c r="H1181" s="80"/>
      <c r="K1181" s="80">
        <v>1.216</v>
      </c>
      <c r="L1181" s="80">
        <f t="shared" si="10"/>
        <v>2.3159999999999998</v>
      </c>
      <c r="M1181" s="81">
        <v>2.25</v>
      </c>
      <c r="P1181" s="75">
        <v>76.789999999988098</v>
      </c>
      <c r="Q1181" s="81">
        <v>2.75</v>
      </c>
    </row>
    <row r="1182" spans="1:17" x14ac:dyDescent="0.3">
      <c r="A1182" s="75">
        <v>76.799999999988103</v>
      </c>
      <c r="B1182" s="81">
        <v>2.75</v>
      </c>
      <c r="D1182" s="75">
        <v>11.779999999954899</v>
      </c>
      <c r="E1182" s="75">
        <v>62</v>
      </c>
      <c r="F1182" s="76">
        <v>5</v>
      </c>
      <c r="H1182" s="80"/>
      <c r="K1182" s="80">
        <v>1.2170000000000001</v>
      </c>
      <c r="L1182" s="80">
        <f t="shared" si="10"/>
        <v>2.3170000000000002</v>
      </c>
      <c r="M1182" s="81">
        <v>2.25</v>
      </c>
      <c r="P1182" s="75">
        <v>76.799999999988103</v>
      </c>
      <c r="Q1182" s="81">
        <v>2.75</v>
      </c>
    </row>
    <row r="1183" spans="1:17" x14ac:dyDescent="0.3">
      <c r="A1183" s="75">
        <v>76.809999999988094</v>
      </c>
      <c r="B1183" s="81">
        <v>2.75</v>
      </c>
      <c r="D1183" s="75">
        <v>11.789999999954899</v>
      </c>
      <c r="E1183" s="75">
        <v>62</v>
      </c>
      <c r="F1183" s="76">
        <v>5</v>
      </c>
      <c r="H1183" s="80"/>
      <c r="K1183" s="80">
        <v>1.218</v>
      </c>
      <c r="L1183" s="80">
        <f t="shared" si="10"/>
        <v>2.3180000000000001</v>
      </c>
      <c r="M1183" s="81">
        <v>2.25</v>
      </c>
      <c r="P1183" s="75">
        <v>76.809999999988094</v>
      </c>
      <c r="Q1183" s="81">
        <v>2.75</v>
      </c>
    </row>
    <row r="1184" spans="1:17" x14ac:dyDescent="0.3">
      <c r="A1184" s="75">
        <v>76.819999999988099</v>
      </c>
      <c r="B1184" s="81">
        <v>2.75</v>
      </c>
      <c r="D1184" s="75">
        <v>11.799999999954901</v>
      </c>
      <c r="E1184" s="75">
        <v>62</v>
      </c>
      <c r="F1184" s="76">
        <v>5</v>
      </c>
      <c r="H1184" s="80"/>
      <c r="K1184" s="80">
        <v>1.2190000000000001</v>
      </c>
      <c r="L1184" s="80">
        <f t="shared" si="10"/>
        <v>2.319</v>
      </c>
      <c r="M1184" s="81">
        <v>2.25</v>
      </c>
      <c r="P1184" s="75">
        <v>76.819999999988099</v>
      </c>
      <c r="Q1184" s="81">
        <v>2.75</v>
      </c>
    </row>
    <row r="1185" spans="1:17" x14ac:dyDescent="0.3">
      <c r="A1185" s="75">
        <v>76.829999999988104</v>
      </c>
      <c r="B1185" s="81">
        <v>2.75</v>
      </c>
      <c r="D1185" s="75">
        <v>11.809999999954901</v>
      </c>
      <c r="E1185" s="75">
        <v>62</v>
      </c>
      <c r="F1185" s="76">
        <v>5</v>
      </c>
      <c r="H1185" s="80"/>
      <c r="K1185" s="80">
        <v>1.22</v>
      </c>
      <c r="L1185" s="80">
        <f t="shared" si="10"/>
        <v>2.3200000000000003</v>
      </c>
      <c r="M1185" s="81">
        <v>2.25</v>
      </c>
      <c r="P1185" s="75">
        <v>76.829999999988104</v>
      </c>
      <c r="Q1185" s="81">
        <v>2.75</v>
      </c>
    </row>
    <row r="1186" spans="1:17" x14ac:dyDescent="0.3">
      <c r="A1186" s="75">
        <v>76.839999999988194</v>
      </c>
      <c r="B1186" s="81">
        <v>2.75</v>
      </c>
      <c r="D1186" s="75">
        <v>11.8199999999549</v>
      </c>
      <c r="E1186" s="75">
        <v>62</v>
      </c>
      <c r="F1186" s="76">
        <v>5</v>
      </c>
      <c r="H1186" s="80"/>
      <c r="K1186" s="80">
        <v>1.2210000000000001</v>
      </c>
      <c r="L1186" s="80">
        <f t="shared" si="10"/>
        <v>2.3210000000000002</v>
      </c>
      <c r="M1186" s="81">
        <v>2.25</v>
      </c>
      <c r="P1186" s="75">
        <v>76.839999999988194</v>
      </c>
      <c r="Q1186" s="81">
        <v>2.75</v>
      </c>
    </row>
    <row r="1187" spans="1:17" x14ac:dyDescent="0.3">
      <c r="A1187" s="75">
        <v>76.849999999988199</v>
      </c>
      <c r="B1187" s="81">
        <v>2.75</v>
      </c>
      <c r="D1187" s="75">
        <v>11.8299999999549</v>
      </c>
      <c r="E1187" s="75">
        <v>62</v>
      </c>
      <c r="F1187" s="76">
        <v>5</v>
      </c>
      <c r="H1187" s="80"/>
      <c r="K1187" s="80">
        <v>1.222</v>
      </c>
      <c r="L1187" s="80">
        <f t="shared" si="10"/>
        <v>2.3220000000000001</v>
      </c>
      <c r="M1187" s="81">
        <v>2.25</v>
      </c>
      <c r="P1187" s="75">
        <v>76.849999999988199</v>
      </c>
      <c r="Q1187" s="81">
        <v>2.75</v>
      </c>
    </row>
    <row r="1188" spans="1:17" x14ac:dyDescent="0.3">
      <c r="A1188" s="75">
        <v>76.859999999988204</v>
      </c>
      <c r="B1188" s="81">
        <v>2.75</v>
      </c>
      <c r="D1188" s="75">
        <v>11.8399999999549</v>
      </c>
      <c r="E1188" s="75">
        <v>62</v>
      </c>
      <c r="F1188" s="76">
        <v>5</v>
      </c>
      <c r="H1188" s="80"/>
      <c r="K1188" s="80">
        <v>1.2230000000000001</v>
      </c>
      <c r="L1188" s="80">
        <f t="shared" si="10"/>
        <v>2.3230000000000004</v>
      </c>
      <c r="M1188" s="81">
        <v>2.25</v>
      </c>
      <c r="P1188" s="75">
        <v>76.859999999988204</v>
      </c>
      <c r="Q1188" s="81">
        <v>2.75</v>
      </c>
    </row>
    <row r="1189" spans="1:17" x14ac:dyDescent="0.3">
      <c r="A1189" s="75">
        <v>76.869999999988195</v>
      </c>
      <c r="B1189" s="81">
        <v>2.75</v>
      </c>
      <c r="D1189" s="75">
        <v>11.8499999999549</v>
      </c>
      <c r="E1189" s="75">
        <v>62</v>
      </c>
      <c r="F1189" s="76">
        <v>5</v>
      </c>
      <c r="H1189" s="80"/>
      <c r="K1189" s="80">
        <v>1.224</v>
      </c>
      <c r="L1189" s="80">
        <f t="shared" si="10"/>
        <v>2.3239999999999998</v>
      </c>
      <c r="M1189" s="81">
        <v>2.25</v>
      </c>
      <c r="P1189" s="75">
        <v>76.869999999988195</v>
      </c>
      <c r="Q1189" s="81">
        <v>2.75</v>
      </c>
    </row>
    <row r="1190" spans="1:17" x14ac:dyDescent="0.3">
      <c r="A1190" s="75">
        <v>76.8799999999882</v>
      </c>
      <c r="B1190" s="81">
        <v>2.75</v>
      </c>
      <c r="D1190" s="75">
        <v>11.8599999999549</v>
      </c>
      <c r="E1190" s="75">
        <v>62</v>
      </c>
      <c r="F1190" s="76">
        <v>5</v>
      </c>
      <c r="H1190" s="80"/>
      <c r="K1190" s="80">
        <v>1.2250000000000001</v>
      </c>
      <c r="L1190" s="80">
        <f t="shared" si="10"/>
        <v>2.3250000000000002</v>
      </c>
      <c r="M1190" s="81">
        <v>2.25</v>
      </c>
      <c r="P1190" s="75">
        <v>76.8799999999882</v>
      </c>
      <c r="Q1190" s="81">
        <v>2.75</v>
      </c>
    </row>
    <row r="1191" spans="1:17" x14ac:dyDescent="0.3">
      <c r="A1191" s="75">
        <v>76.889999999988206</v>
      </c>
      <c r="B1191" s="81">
        <v>2.75</v>
      </c>
      <c r="D1191" s="75">
        <v>11.869999999954899</v>
      </c>
      <c r="E1191" s="75">
        <v>62</v>
      </c>
      <c r="F1191" s="76">
        <v>5</v>
      </c>
      <c r="H1191" s="80"/>
      <c r="K1191" s="80">
        <v>1.226</v>
      </c>
      <c r="L1191" s="80">
        <f t="shared" si="10"/>
        <v>2.3260000000000001</v>
      </c>
      <c r="M1191" s="81">
        <v>2.25</v>
      </c>
      <c r="P1191" s="75">
        <v>76.889999999988206</v>
      </c>
      <c r="Q1191" s="81">
        <v>2.75</v>
      </c>
    </row>
    <row r="1192" spans="1:17" x14ac:dyDescent="0.3">
      <c r="A1192" s="75">
        <v>76.899999999988196</v>
      </c>
      <c r="B1192" s="81">
        <v>2.75</v>
      </c>
      <c r="D1192" s="75">
        <v>11.879999999954901</v>
      </c>
      <c r="E1192" s="75">
        <v>62</v>
      </c>
      <c r="F1192" s="76">
        <v>5</v>
      </c>
      <c r="H1192" s="80"/>
      <c r="K1192" s="80">
        <v>1.2270000000000001</v>
      </c>
      <c r="L1192" s="80">
        <f t="shared" si="10"/>
        <v>2.327</v>
      </c>
      <c r="M1192" s="81">
        <v>2.25</v>
      </c>
      <c r="P1192" s="75">
        <v>76.899999999988196</v>
      </c>
      <c r="Q1192" s="81">
        <v>2.75</v>
      </c>
    </row>
    <row r="1193" spans="1:17" x14ac:dyDescent="0.3">
      <c r="A1193" s="75">
        <v>76.909999999988202</v>
      </c>
      <c r="B1193" s="81">
        <v>2.75</v>
      </c>
      <c r="D1193" s="75">
        <v>11.889999999954901</v>
      </c>
      <c r="E1193" s="75">
        <v>62</v>
      </c>
      <c r="F1193" s="76">
        <v>5</v>
      </c>
      <c r="H1193" s="80"/>
      <c r="K1193" s="80">
        <v>1.228</v>
      </c>
      <c r="L1193" s="80">
        <f t="shared" si="10"/>
        <v>2.3280000000000003</v>
      </c>
      <c r="M1193" s="81">
        <v>2.25</v>
      </c>
      <c r="P1193" s="75">
        <v>76.909999999988202</v>
      </c>
      <c r="Q1193" s="81">
        <v>2.75</v>
      </c>
    </row>
    <row r="1194" spans="1:17" x14ac:dyDescent="0.3">
      <c r="A1194" s="75">
        <v>76.919999999988207</v>
      </c>
      <c r="B1194" s="81">
        <v>2.75</v>
      </c>
      <c r="D1194" s="75">
        <v>11.8999999999549</v>
      </c>
      <c r="E1194" s="75">
        <v>62</v>
      </c>
      <c r="F1194" s="76">
        <v>5</v>
      </c>
      <c r="H1194" s="80"/>
      <c r="K1194" s="80">
        <v>1.2290000000000001</v>
      </c>
      <c r="L1194" s="80">
        <f t="shared" si="10"/>
        <v>2.3290000000000002</v>
      </c>
      <c r="M1194" s="81">
        <v>2.25</v>
      </c>
      <c r="P1194" s="75">
        <v>76.919999999988207</v>
      </c>
      <c r="Q1194" s="81">
        <v>2.75</v>
      </c>
    </row>
    <row r="1195" spans="1:17" x14ac:dyDescent="0.3">
      <c r="A1195" s="75">
        <v>76.929999999988198</v>
      </c>
      <c r="B1195" s="81">
        <v>2.75</v>
      </c>
      <c r="D1195" s="75">
        <v>11.9099999999549</v>
      </c>
      <c r="E1195" s="75">
        <v>62</v>
      </c>
      <c r="F1195" s="76">
        <v>5</v>
      </c>
      <c r="H1195" s="80"/>
      <c r="K1195" s="80">
        <v>1.23</v>
      </c>
      <c r="L1195" s="80">
        <f t="shared" si="10"/>
        <v>2.33</v>
      </c>
      <c r="M1195" s="81">
        <v>2.25</v>
      </c>
      <c r="P1195" s="75">
        <v>76.929999999988198</v>
      </c>
      <c r="Q1195" s="81">
        <v>2.75</v>
      </c>
    </row>
    <row r="1196" spans="1:17" x14ac:dyDescent="0.3">
      <c r="A1196" s="75">
        <v>76.939999999988203</v>
      </c>
      <c r="B1196" s="81">
        <v>2.75</v>
      </c>
      <c r="D1196" s="75">
        <v>11.9199999999549</v>
      </c>
      <c r="E1196" s="75">
        <v>62</v>
      </c>
      <c r="F1196" s="76">
        <v>5</v>
      </c>
      <c r="H1196" s="80"/>
      <c r="K1196" s="80">
        <v>1.2310000000000001</v>
      </c>
      <c r="L1196" s="80">
        <f t="shared" si="10"/>
        <v>2.3310000000000004</v>
      </c>
      <c r="M1196" s="81">
        <v>2.25</v>
      </c>
      <c r="P1196" s="75">
        <v>76.939999999988203</v>
      </c>
      <c r="Q1196" s="81">
        <v>2.75</v>
      </c>
    </row>
    <row r="1197" spans="1:17" x14ac:dyDescent="0.3">
      <c r="A1197" s="75">
        <v>76.949999999988194</v>
      </c>
      <c r="B1197" s="81">
        <v>2.75</v>
      </c>
      <c r="D1197" s="75">
        <v>11.9299999999549</v>
      </c>
      <c r="E1197" s="75">
        <v>62</v>
      </c>
      <c r="F1197" s="76">
        <v>5</v>
      </c>
      <c r="H1197" s="80"/>
      <c r="K1197" s="80">
        <v>1.232</v>
      </c>
      <c r="L1197" s="80">
        <f t="shared" si="10"/>
        <v>2.3319999999999999</v>
      </c>
      <c r="M1197" s="81">
        <v>2.25</v>
      </c>
      <c r="P1197" s="75">
        <v>76.949999999988194</v>
      </c>
      <c r="Q1197" s="81">
        <v>2.75</v>
      </c>
    </row>
    <row r="1198" spans="1:17" x14ac:dyDescent="0.3">
      <c r="A1198" s="75">
        <v>76.959999999988199</v>
      </c>
      <c r="B1198" s="81">
        <v>2.75</v>
      </c>
      <c r="D1198" s="75">
        <v>11.9399999999549</v>
      </c>
      <c r="E1198" s="75">
        <v>62</v>
      </c>
      <c r="F1198" s="76">
        <v>5</v>
      </c>
      <c r="H1198" s="80"/>
      <c r="K1198" s="80">
        <v>1.2330000000000001</v>
      </c>
      <c r="L1198" s="80">
        <f t="shared" si="10"/>
        <v>2.3330000000000002</v>
      </c>
      <c r="M1198" s="81">
        <v>2.25</v>
      </c>
      <c r="P1198" s="75">
        <v>76.959999999988199</v>
      </c>
      <c r="Q1198" s="81">
        <v>2.75</v>
      </c>
    </row>
    <row r="1199" spans="1:17" x14ac:dyDescent="0.3">
      <c r="A1199" s="75">
        <v>76.969999999988204</v>
      </c>
      <c r="B1199" s="81">
        <v>2.75</v>
      </c>
      <c r="D1199" s="75">
        <v>11.949999999955001</v>
      </c>
      <c r="E1199" s="75">
        <v>62</v>
      </c>
      <c r="F1199" s="76">
        <v>5</v>
      </c>
      <c r="H1199" s="80"/>
      <c r="K1199" s="80">
        <v>1.234</v>
      </c>
      <c r="L1199" s="80">
        <f t="shared" si="10"/>
        <v>2.3340000000000001</v>
      </c>
      <c r="M1199" s="81">
        <v>2.25</v>
      </c>
      <c r="P1199" s="75">
        <v>76.969999999988204</v>
      </c>
      <c r="Q1199" s="81">
        <v>2.75</v>
      </c>
    </row>
    <row r="1200" spans="1:17" x14ac:dyDescent="0.3">
      <c r="A1200" s="75">
        <v>76.979999999988195</v>
      </c>
      <c r="B1200" s="81">
        <v>2.75</v>
      </c>
      <c r="D1200" s="75">
        <v>11.959999999955</v>
      </c>
      <c r="E1200" s="75">
        <v>62</v>
      </c>
      <c r="F1200" s="76">
        <v>5</v>
      </c>
      <c r="H1200" s="80"/>
      <c r="K1200" s="80">
        <v>1.2350000000000001</v>
      </c>
      <c r="L1200" s="80">
        <f t="shared" si="10"/>
        <v>2.335</v>
      </c>
      <c r="M1200" s="81">
        <v>2.25</v>
      </c>
      <c r="P1200" s="75">
        <v>76.979999999988195</v>
      </c>
      <c r="Q1200" s="81">
        <v>2.75</v>
      </c>
    </row>
    <row r="1201" spans="1:17" x14ac:dyDescent="0.3">
      <c r="A1201" s="75">
        <v>76.9899999999882</v>
      </c>
      <c r="B1201" s="81">
        <v>2.75</v>
      </c>
      <c r="D1201" s="75">
        <v>11.969999999955</v>
      </c>
      <c r="E1201" s="75">
        <v>62</v>
      </c>
      <c r="F1201" s="76">
        <v>5</v>
      </c>
      <c r="H1201" s="80"/>
      <c r="K1201" s="80">
        <v>1.236</v>
      </c>
      <c r="L1201" s="80">
        <f t="shared" si="10"/>
        <v>2.3360000000000003</v>
      </c>
      <c r="M1201" s="81">
        <v>2.25</v>
      </c>
      <c r="P1201" s="75">
        <v>76.9899999999882</v>
      </c>
      <c r="Q1201" s="81">
        <v>2.75</v>
      </c>
    </row>
    <row r="1202" spans="1:17" x14ac:dyDescent="0.3">
      <c r="A1202" s="75">
        <v>76.999999999988205</v>
      </c>
      <c r="B1202" s="81">
        <v>2.75</v>
      </c>
      <c r="D1202" s="75">
        <v>11.979999999955</v>
      </c>
      <c r="E1202" s="75">
        <v>62</v>
      </c>
      <c r="F1202" s="76">
        <v>5</v>
      </c>
      <c r="H1202" s="80"/>
      <c r="K1202" s="80">
        <v>1.2370000000000001</v>
      </c>
      <c r="L1202" s="80">
        <f t="shared" si="10"/>
        <v>2.3370000000000002</v>
      </c>
      <c r="M1202" s="81">
        <v>2.25</v>
      </c>
      <c r="P1202" s="75">
        <v>76.999999999988205</v>
      </c>
      <c r="Q1202" s="81">
        <v>2.75</v>
      </c>
    </row>
    <row r="1203" spans="1:17" x14ac:dyDescent="0.3">
      <c r="A1203" s="75">
        <v>77.009999999988196</v>
      </c>
      <c r="B1203" s="81">
        <v>2.75</v>
      </c>
      <c r="D1203" s="75">
        <v>11.989999999955</v>
      </c>
      <c r="E1203" s="75">
        <v>62</v>
      </c>
      <c r="F1203" s="76">
        <v>5</v>
      </c>
      <c r="H1203" s="80"/>
      <c r="K1203" s="80">
        <v>1.238</v>
      </c>
      <c r="L1203" s="80">
        <f t="shared" si="10"/>
        <v>2.3380000000000001</v>
      </c>
      <c r="M1203" s="81">
        <v>2.25</v>
      </c>
      <c r="P1203" s="75">
        <v>77.009999999988196</v>
      </c>
      <c r="Q1203" s="81">
        <v>2.75</v>
      </c>
    </row>
    <row r="1204" spans="1:17" x14ac:dyDescent="0.3">
      <c r="A1204" s="75">
        <v>77.019999999988201</v>
      </c>
      <c r="B1204" s="81">
        <v>2.75</v>
      </c>
      <c r="D1204" s="75">
        <v>11.999999999955</v>
      </c>
      <c r="E1204" s="75">
        <v>63</v>
      </c>
      <c r="F1204" s="76">
        <v>5</v>
      </c>
      <c r="H1204" s="80"/>
      <c r="K1204" s="80">
        <v>1.2390000000000001</v>
      </c>
      <c r="L1204" s="80">
        <f t="shared" si="10"/>
        <v>2.3390000000000004</v>
      </c>
      <c r="M1204" s="81">
        <v>2.25</v>
      </c>
      <c r="P1204" s="75">
        <v>77.019999999988201</v>
      </c>
      <c r="Q1204" s="81">
        <v>2.75</v>
      </c>
    </row>
    <row r="1205" spans="1:17" x14ac:dyDescent="0.3">
      <c r="A1205" s="75">
        <v>77.029999999988206</v>
      </c>
      <c r="B1205" s="81">
        <v>2.75</v>
      </c>
      <c r="D1205" s="75">
        <v>12.009999999954999</v>
      </c>
      <c r="E1205" s="75">
        <v>63</v>
      </c>
      <c r="F1205" s="76">
        <v>5</v>
      </c>
      <c r="H1205" s="80"/>
      <c r="K1205" s="80">
        <v>1.24</v>
      </c>
      <c r="L1205" s="80">
        <f t="shared" si="10"/>
        <v>2.34</v>
      </c>
      <c r="M1205" s="81">
        <v>2.25</v>
      </c>
      <c r="P1205" s="75">
        <v>77.029999999988206</v>
      </c>
      <c r="Q1205" s="81">
        <v>2.75</v>
      </c>
    </row>
    <row r="1206" spans="1:17" x14ac:dyDescent="0.3">
      <c r="A1206" s="75">
        <v>77.039999999988297</v>
      </c>
      <c r="B1206" s="81">
        <v>2.75</v>
      </c>
      <c r="D1206" s="75">
        <v>12.019999999954999</v>
      </c>
      <c r="E1206" s="75">
        <v>63</v>
      </c>
      <c r="F1206" s="76">
        <v>5</v>
      </c>
      <c r="H1206" s="80"/>
      <c r="K1206" s="80">
        <v>1.2410000000000001</v>
      </c>
      <c r="L1206" s="80">
        <f t="shared" si="10"/>
        <v>2.3410000000000002</v>
      </c>
      <c r="M1206" s="81">
        <v>2.25</v>
      </c>
      <c r="P1206" s="75">
        <v>77.039999999988297</v>
      </c>
      <c r="Q1206" s="81">
        <v>2.75</v>
      </c>
    </row>
    <row r="1207" spans="1:17" x14ac:dyDescent="0.3">
      <c r="A1207" s="75">
        <v>77.049999999988302</v>
      </c>
      <c r="B1207" s="81">
        <v>2.75</v>
      </c>
      <c r="D1207" s="75">
        <v>12.029999999955001</v>
      </c>
      <c r="E1207" s="75">
        <v>63</v>
      </c>
      <c r="F1207" s="76">
        <v>5</v>
      </c>
      <c r="H1207" s="80"/>
      <c r="K1207" s="80">
        <v>1.242</v>
      </c>
      <c r="L1207" s="80">
        <f t="shared" si="10"/>
        <v>2.3420000000000001</v>
      </c>
      <c r="M1207" s="81">
        <v>2.25</v>
      </c>
      <c r="P1207" s="75">
        <v>77.049999999988302</v>
      </c>
      <c r="Q1207" s="81">
        <v>2.75</v>
      </c>
    </row>
    <row r="1208" spans="1:17" x14ac:dyDescent="0.3">
      <c r="A1208" s="75">
        <v>77.059999999988307</v>
      </c>
      <c r="B1208" s="81">
        <v>2.75</v>
      </c>
      <c r="D1208" s="75">
        <v>12.039999999955</v>
      </c>
      <c r="E1208" s="75">
        <v>63</v>
      </c>
      <c r="F1208" s="76">
        <v>5</v>
      </c>
      <c r="H1208" s="80"/>
      <c r="K1208" s="80">
        <v>1.2430000000000001</v>
      </c>
      <c r="L1208" s="80">
        <f t="shared" si="10"/>
        <v>2.343</v>
      </c>
      <c r="M1208" s="81">
        <v>2.25</v>
      </c>
      <c r="P1208" s="75">
        <v>77.059999999988307</v>
      </c>
      <c r="Q1208" s="81">
        <v>2.75</v>
      </c>
    </row>
    <row r="1209" spans="1:17" x14ac:dyDescent="0.3">
      <c r="A1209" s="75">
        <v>77.069999999988298</v>
      </c>
      <c r="B1209" s="81">
        <v>2.75</v>
      </c>
      <c r="D1209" s="75">
        <v>12.049999999955</v>
      </c>
      <c r="E1209" s="75">
        <v>63</v>
      </c>
      <c r="F1209" s="76">
        <v>5</v>
      </c>
      <c r="H1209" s="80"/>
      <c r="K1209" s="80">
        <v>1.244</v>
      </c>
      <c r="L1209" s="80">
        <f t="shared" si="10"/>
        <v>2.3440000000000003</v>
      </c>
      <c r="M1209" s="81">
        <v>2.25</v>
      </c>
      <c r="P1209" s="75">
        <v>77.069999999988298</v>
      </c>
      <c r="Q1209" s="81">
        <v>2.75</v>
      </c>
    </row>
    <row r="1210" spans="1:17" x14ac:dyDescent="0.3">
      <c r="A1210" s="75">
        <v>77.079999999988303</v>
      </c>
      <c r="B1210" s="81">
        <v>2.75</v>
      </c>
      <c r="D1210" s="75">
        <v>12.059999999955</v>
      </c>
      <c r="E1210" s="75">
        <v>63</v>
      </c>
      <c r="F1210" s="76">
        <v>5</v>
      </c>
      <c r="H1210" s="80"/>
      <c r="K1210" s="80">
        <v>1.2450000000000001</v>
      </c>
      <c r="L1210" s="80">
        <f t="shared" si="10"/>
        <v>2.3450000000000002</v>
      </c>
      <c r="M1210" s="81">
        <v>2.25</v>
      </c>
      <c r="P1210" s="75">
        <v>77.079999999988303</v>
      </c>
      <c r="Q1210" s="81">
        <v>2.75</v>
      </c>
    </row>
    <row r="1211" spans="1:17" x14ac:dyDescent="0.3">
      <c r="A1211" s="75">
        <v>77.089999999988294</v>
      </c>
      <c r="B1211" s="81">
        <v>2.75</v>
      </c>
      <c r="D1211" s="75">
        <v>12.069999999955</v>
      </c>
      <c r="E1211" s="75">
        <v>63</v>
      </c>
      <c r="F1211" s="76">
        <v>5</v>
      </c>
      <c r="H1211" s="80"/>
      <c r="K1211" s="80">
        <v>1.246</v>
      </c>
      <c r="L1211" s="80">
        <f t="shared" si="10"/>
        <v>2.3460000000000001</v>
      </c>
      <c r="M1211" s="81">
        <v>2.25</v>
      </c>
      <c r="P1211" s="75">
        <v>77.089999999988294</v>
      </c>
      <c r="Q1211" s="81">
        <v>2.75</v>
      </c>
    </row>
    <row r="1212" spans="1:17" x14ac:dyDescent="0.3">
      <c r="A1212" s="75">
        <v>77.099999999988299</v>
      </c>
      <c r="B1212" s="81">
        <v>2.75</v>
      </c>
      <c r="D1212" s="75">
        <v>12.079999999955</v>
      </c>
      <c r="E1212" s="75">
        <v>63</v>
      </c>
      <c r="F1212" s="76">
        <v>5</v>
      </c>
      <c r="H1212" s="80"/>
      <c r="K1212" s="80">
        <v>1.2470000000000001</v>
      </c>
      <c r="L1212" s="80">
        <f t="shared" si="10"/>
        <v>2.3470000000000004</v>
      </c>
      <c r="M1212" s="81">
        <v>2.25</v>
      </c>
      <c r="P1212" s="75">
        <v>77.099999999988299</v>
      </c>
      <c r="Q1212" s="81">
        <v>2.75</v>
      </c>
    </row>
    <row r="1213" spans="1:17" x14ac:dyDescent="0.3">
      <c r="A1213" s="75">
        <v>77.109999999988304</v>
      </c>
      <c r="B1213" s="81">
        <v>2.75</v>
      </c>
      <c r="D1213" s="75">
        <v>12.089999999954999</v>
      </c>
      <c r="E1213" s="75">
        <v>63</v>
      </c>
      <c r="F1213" s="76">
        <v>5</v>
      </c>
      <c r="H1213" s="80"/>
      <c r="K1213" s="80">
        <v>1.248</v>
      </c>
      <c r="L1213" s="80">
        <f t="shared" si="10"/>
        <v>2.3479999999999999</v>
      </c>
      <c r="M1213" s="81">
        <v>2.25</v>
      </c>
      <c r="P1213" s="75">
        <v>77.109999999988304</v>
      </c>
      <c r="Q1213" s="81">
        <v>2.75</v>
      </c>
    </row>
    <row r="1214" spans="1:17" x14ac:dyDescent="0.3">
      <c r="A1214" s="75">
        <v>77.119999999988295</v>
      </c>
      <c r="B1214" s="81">
        <v>2.75</v>
      </c>
      <c r="D1214" s="75">
        <v>12.099999999954999</v>
      </c>
      <c r="E1214" s="75">
        <v>63</v>
      </c>
      <c r="F1214" s="76">
        <v>5</v>
      </c>
      <c r="H1214" s="80"/>
      <c r="K1214" s="80">
        <v>1.2490000000000001</v>
      </c>
      <c r="L1214" s="80">
        <f t="shared" si="10"/>
        <v>2.3490000000000002</v>
      </c>
      <c r="M1214" s="81">
        <v>2.25</v>
      </c>
      <c r="P1214" s="75">
        <v>77.119999999988295</v>
      </c>
      <c r="Q1214" s="81">
        <v>2.75</v>
      </c>
    </row>
    <row r="1215" spans="1:17" x14ac:dyDescent="0.3">
      <c r="A1215" s="75">
        <v>77.1299999999883</v>
      </c>
      <c r="B1215" s="81">
        <v>2.75</v>
      </c>
      <c r="D1215" s="75">
        <v>12.109999999955001</v>
      </c>
      <c r="E1215" s="75">
        <v>63</v>
      </c>
      <c r="F1215" s="76">
        <v>5</v>
      </c>
      <c r="H1215" s="80"/>
      <c r="K1215" s="80">
        <v>1.25</v>
      </c>
      <c r="L1215" s="80">
        <f t="shared" si="10"/>
        <v>2.35</v>
      </c>
      <c r="M1215" s="81">
        <v>2.25</v>
      </c>
      <c r="P1215" s="75">
        <v>77.1299999999883</v>
      </c>
      <c r="Q1215" s="81">
        <v>2.75</v>
      </c>
    </row>
    <row r="1216" spans="1:17" x14ac:dyDescent="0.3">
      <c r="A1216" s="75">
        <v>77.139999999988305</v>
      </c>
      <c r="B1216" s="81">
        <v>2.75</v>
      </c>
      <c r="D1216" s="75">
        <v>12.119999999955001</v>
      </c>
      <c r="E1216" s="75">
        <v>63</v>
      </c>
      <c r="F1216" s="76">
        <v>5</v>
      </c>
      <c r="H1216" s="80"/>
      <c r="K1216" s="80">
        <v>1.2509999999999999</v>
      </c>
      <c r="L1216" s="80">
        <f t="shared" si="10"/>
        <v>2.351</v>
      </c>
      <c r="M1216" s="81">
        <v>2.25</v>
      </c>
      <c r="P1216" s="75">
        <v>77.139999999988305</v>
      </c>
      <c r="Q1216" s="81">
        <v>2.75</v>
      </c>
    </row>
    <row r="1217" spans="1:17" x14ac:dyDescent="0.3">
      <c r="A1217" s="75">
        <v>77.149999999988296</v>
      </c>
      <c r="B1217" s="81">
        <v>2.75</v>
      </c>
      <c r="D1217" s="75">
        <v>12.129999999955</v>
      </c>
      <c r="E1217" s="75">
        <v>63</v>
      </c>
      <c r="F1217" s="76">
        <v>5</v>
      </c>
      <c r="H1217" s="80"/>
      <c r="K1217" s="80">
        <v>1.252</v>
      </c>
      <c r="L1217" s="80">
        <f t="shared" si="10"/>
        <v>2.3520000000000003</v>
      </c>
      <c r="M1217" s="81">
        <v>2.25</v>
      </c>
      <c r="P1217" s="75">
        <v>77.149999999988296</v>
      </c>
      <c r="Q1217" s="81">
        <v>2.75</v>
      </c>
    </row>
    <row r="1218" spans="1:17" x14ac:dyDescent="0.3">
      <c r="A1218" s="75">
        <v>77.159999999988301</v>
      </c>
      <c r="B1218" s="81">
        <v>2.75</v>
      </c>
      <c r="D1218" s="75">
        <v>12.1399999999551</v>
      </c>
      <c r="E1218" s="75">
        <v>63</v>
      </c>
      <c r="F1218" s="76">
        <v>5</v>
      </c>
      <c r="H1218" s="80"/>
      <c r="K1218" s="80">
        <v>1.2529999999999999</v>
      </c>
      <c r="L1218" s="80">
        <f t="shared" si="10"/>
        <v>2.3529999999999998</v>
      </c>
      <c r="M1218" s="81">
        <v>2.25</v>
      </c>
      <c r="P1218" s="75">
        <v>77.159999999988301</v>
      </c>
      <c r="Q1218" s="81">
        <v>2.75</v>
      </c>
    </row>
    <row r="1219" spans="1:17" x14ac:dyDescent="0.3">
      <c r="A1219" s="75">
        <v>77.169999999988306</v>
      </c>
      <c r="B1219" s="81">
        <v>2.75</v>
      </c>
      <c r="D1219" s="75">
        <v>12.149999999955099</v>
      </c>
      <c r="E1219" s="75">
        <v>63</v>
      </c>
      <c r="F1219" s="76">
        <v>5</v>
      </c>
      <c r="H1219" s="80"/>
      <c r="K1219" s="80">
        <v>1.254</v>
      </c>
      <c r="L1219" s="80">
        <f t="shared" si="10"/>
        <v>2.3540000000000001</v>
      </c>
      <c r="M1219" s="81">
        <v>2.25</v>
      </c>
      <c r="P1219" s="75">
        <v>77.169999999988306</v>
      </c>
      <c r="Q1219" s="81">
        <v>2.75</v>
      </c>
    </row>
    <row r="1220" spans="1:17" x14ac:dyDescent="0.3">
      <c r="A1220" s="75">
        <v>77.179999999988297</v>
      </c>
      <c r="B1220" s="81">
        <v>2.75</v>
      </c>
      <c r="D1220" s="75">
        <v>12.159999999955099</v>
      </c>
      <c r="E1220" s="75">
        <v>63</v>
      </c>
      <c r="F1220" s="76">
        <v>5</v>
      </c>
      <c r="H1220" s="80"/>
      <c r="K1220" s="80">
        <v>1.2549999999999999</v>
      </c>
      <c r="L1220" s="80">
        <f t="shared" si="10"/>
        <v>2.355</v>
      </c>
      <c r="M1220" s="81">
        <v>2.25</v>
      </c>
      <c r="P1220" s="75">
        <v>77.179999999988297</v>
      </c>
      <c r="Q1220" s="81">
        <v>2.75</v>
      </c>
    </row>
    <row r="1221" spans="1:17" x14ac:dyDescent="0.3">
      <c r="A1221" s="75">
        <v>77.189999999988302</v>
      </c>
      <c r="B1221" s="81">
        <v>2.75</v>
      </c>
      <c r="D1221" s="75">
        <v>12.169999999955101</v>
      </c>
      <c r="E1221" s="75">
        <v>63</v>
      </c>
      <c r="F1221" s="76">
        <v>5</v>
      </c>
      <c r="H1221" s="80"/>
      <c r="K1221" s="80">
        <v>1.256</v>
      </c>
      <c r="L1221" s="80">
        <f t="shared" si="10"/>
        <v>2.3559999999999999</v>
      </c>
      <c r="M1221" s="81">
        <v>2.25</v>
      </c>
      <c r="P1221" s="75">
        <v>77.189999999988302</v>
      </c>
      <c r="Q1221" s="81">
        <v>2.75</v>
      </c>
    </row>
    <row r="1222" spans="1:17" x14ac:dyDescent="0.3">
      <c r="A1222" s="75">
        <v>77.199999999988293</v>
      </c>
      <c r="B1222" s="81">
        <v>2.75</v>
      </c>
      <c r="D1222" s="75">
        <v>12.179999999955101</v>
      </c>
      <c r="E1222" s="75">
        <v>63</v>
      </c>
      <c r="F1222" s="76">
        <v>5</v>
      </c>
      <c r="H1222" s="80"/>
      <c r="K1222" s="80">
        <v>1.2569999999999999</v>
      </c>
      <c r="L1222" s="80">
        <f t="shared" si="10"/>
        <v>2.3570000000000002</v>
      </c>
      <c r="M1222" s="81">
        <v>2.25</v>
      </c>
      <c r="P1222" s="75">
        <v>77.199999999988293</v>
      </c>
      <c r="Q1222" s="81">
        <v>2.75</v>
      </c>
    </row>
    <row r="1223" spans="1:17" x14ac:dyDescent="0.3">
      <c r="A1223" s="75">
        <v>77.209999999988298</v>
      </c>
      <c r="B1223" s="81">
        <v>2.75</v>
      </c>
      <c r="D1223" s="75">
        <v>12.1899999999551</v>
      </c>
      <c r="E1223" s="75">
        <v>63</v>
      </c>
      <c r="F1223" s="76">
        <v>5</v>
      </c>
      <c r="H1223" s="80"/>
      <c r="K1223" s="80">
        <v>1.258</v>
      </c>
      <c r="L1223" s="80">
        <f t="shared" si="10"/>
        <v>2.3580000000000001</v>
      </c>
      <c r="M1223" s="81">
        <v>2.25</v>
      </c>
      <c r="P1223" s="75">
        <v>77.209999999988298</v>
      </c>
      <c r="Q1223" s="81">
        <v>2.75</v>
      </c>
    </row>
    <row r="1224" spans="1:17" x14ac:dyDescent="0.3">
      <c r="A1224" s="75">
        <v>77.219999999988303</v>
      </c>
      <c r="B1224" s="81">
        <v>2.75</v>
      </c>
      <c r="D1224" s="75">
        <v>12.1999999999551</v>
      </c>
      <c r="E1224" s="75">
        <v>63</v>
      </c>
      <c r="F1224" s="76">
        <v>5</v>
      </c>
      <c r="H1224" s="80"/>
      <c r="K1224" s="80">
        <v>1.2589999999999999</v>
      </c>
      <c r="L1224" s="80">
        <f t="shared" si="10"/>
        <v>2.359</v>
      </c>
      <c r="M1224" s="81">
        <v>2.25</v>
      </c>
      <c r="P1224" s="75">
        <v>77.219999999988303</v>
      </c>
      <c r="Q1224" s="81">
        <v>2.75</v>
      </c>
    </row>
    <row r="1225" spans="1:17" x14ac:dyDescent="0.3">
      <c r="A1225" s="75">
        <v>77.229999999988394</v>
      </c>
      <c r="B1225" s="81">
        <v>2.75</v>
      </c>
      <c r="D1225" s="75">
        <v>12.2099999999551</v>
      </c>
      <c r="E1225" s="75">
        <v>63</v>
      </c>
      <c r="F1225" s="76">
        <v>5</v>
      </c>
      <c r="H1225" s="80"/>
      <c r="K1225" s="80">
        <v>1.26</v>
      </c>
      <c r="L1225" s="80">
        <f t="shared" si="10"/>
        <v>2.3600000000000003</v>
      </c>
      <c r="M1225" s="81">
        <v>2.25</v>
      </c>
      <c r="P1225" s="75">
        <v>77.229999999988394</v>
      </c>
      <c r="Q1225" s="81">
        <v>2.75</v>
      </c>
    </row>
    <row r="1226" spans="1:17" x14ac:dyDescent="0.3">
      <c r="A1226" s="75">
        <v>77.239999999988399</v>
      </c>
      <c r="B1226" s="81">
        <v>2.75</v>
      </c>
      <c r="D1226" s="75">
        <v>12.2199999999551</v>
      </c>
      <c r="E1226" s="75">
        <v>63</v>
      </c>
      <c r="F1226" s="76">
        <v>5</v>
      </c>
      <c r="H1226" s="80"/>
      <c r="K1226" s="80">
        <v>1.2609999999999999</v>
      </c>
      <c r="L1226" s="80">
        <f t="shared" si="10"/>
        <v>2.3609999999999998</v>
      </c>
      <c r="M1226" s="81">
        <v>2.25</v>
      </c>
      <c r="P1226" s="75">
        <v>77.239999999988399</v>
      </c>
      <c r="Q1226" s="81">
        <v>2.75</v>
      </c>
    </row>
    <row r="1227" spans="1:17" x14ac:dyDescent="0.3">
      <c r="A1227" s="75">
        <v>77.249999999988404</v>
      </c>
      <c r="B1227" s="81">
        <v>2.75</v>
      </c>
      <c r="D1227" s="75">
        <v>12.229999999955099</v>
      </c>
      <c r="E1227" s="75">
        <v>63</v>
      </c>
      <c r="F1227" s="76">
        <v>5</v>
      </c>
      <c r="H1227" s="80"/>
      <c r="K1227" s="80">
        <v>1.262</v>
      </c>
      <c r="L1227" s="80">
        <f t="shared" si="10"/>
        <v>2.3620000000000001</v>
      </c>
      <c r="M1227" s="81">
        <v>2.25</v>
      </c>
      <c r="P1227" s="75">
        <v>77.249999999988404</v>
      </c>
      <c r="Q1227" s="81">
        <v>2.75</v>
      </c>
    </row>
    <row r="1228" spans="1:17" x14ac:dyDescent="0.3">
      <c r="A1228" s="75">
        <v>77.259999999988395</v>
      </c>
      <c r="B1228" s="81">
        <v>2.75</v>
      </c>
      <c r="D1228" s="75">
        <v>12.239999999955099</v>
      </c>
      <c r="E1228" s="75">
        <v>63</v>
      </c>
      <c r="F1228" s="76">
        <v>5</v>
      </c>
      <c r="H1228" s="80"/>
      <c r="K1228" s="80">
        <v>1.2629999999999999</v>
      </c>
      <c r="L1228" s="80">
        <f t="shared" si="10"/>
        <v>2.363</v>
      </c>
      <c r="M1228" s="81">
        <v>2.25</v>
      </c>
      <c r="P1228" s="75">
        <v>77.259999999988395</v>
      </c>
      <c r="Q1228" s="81">
        <v>2.75</v>
      </c>
    </row>
    <row r="1229" spans="1:17" x14ac:dyDescent="0.3">
      <c r="A1229" s="75">
        <v>77.2699999999884</v>
      </c>
      <c r="B1229" s="81">
        <v>2.75</v>
      </c>
      <c r="D1229" s="75">
        <v>12.249999999955101</v>
      </c>
      <c r="E1229" s="75">
        <v>63</v>
      </c>
      <c r="F1229" s="76">
        <v>5</v>
      </c>
      <c r="H1229" s="80"/>
      <c r="K1229" s="80">
        <v>1.264</v>
      </c>
      <c r="L1229" s="80">
        <f t="shared" si="10"/>
        <v>2.3639999999999999</v>
      </c>
      <c r="M1229" s="81">
        <v>2.25</v>
      </c>
      <c r="P1229" s="75">
        <v>77.2699999999884</v>
      </c>
      <c r="Q1229" s="81">
        <v>2.75</v>
      </c>
    </row>
    <row r="1230" spans="1:17" x14ac:dyDescent="0.3">
      <c r="A1230" s="75">
        <v>77.279999999988405</v>
      </c>
      <c r="B1230" s="81">
        <v>2.75</v>
      </c>
      <c r="D1230" s="75">
        <v>12.259999999955101</v>
      </c>
      <c r="E1230" s="75">
        <v>63</v>
      </c>
      <c r="F1230" s="76">
        <v>5</v>
      </c>
      <c r="H1230" s="80"/>
      <c r="K1230" s="80">
        <v>1.2649999999999999</v>
      </c>
      <c r="L1230" s="80">
        <f t="shared" si="10"/>
        <v>2.3650000000000002</v>
      </c>
      <c r="M1230" s="81">
        <v>2.25</v>
      </c>
      <c r="P1230" s="75">
        <v>77.279999999988405</v>
      </c>
      <c r="Q1230" s="81">
        <v>2.75</v>
      </c>
    </row>
    <row r="1231" spans="1:17" x14ac:dyDescent="0.3">
      <c r="A1231" s="75">
        <v>77.289999999988396</v>
      </c>
      <c r="B1231" s="81">
        <v>2.75</v>
      </c>
      <c r="D1231" s="75">
        <v>12.2699999999551</v>
      </c>
      <c r="E1231" s="75">
        <v>63</v>
      </c>
      <c r="F1231" s="76">
        <v>5</v>
      </c>
      <c r="H1231" s="80"/>
      <c r="K1231" s="80">
        <v>1.266</v>
      </c>
      <c r="L1231" s="80">
        <f t="shared" si="10"/>
        <v>2.3660000000000001</v>
      </c>
      <c r="M1231" s="81">
        <v>2.25</v>
      </c>
      <c r="P1231" s="75">
        <v>77.289999999988396</v>
      </c>
      <c r="Q1231" s="81">
        <v>2.75</v>
      </c>
    </row>
    <row r="1232" spans="1:17" x14ac:dyDescent="0.3">
      <c r="A1232" s="75">
        <v>77.299999999988401</v>
      </c>
      <c r="B1232" s="81">
        <v>2.75</v>
      </c>
      <c r="D1232" s="75">
        <v>12.2799999999551</v>
      </c>
      <c r="E1232" s="75">
        <v>63</v>
      </c>
      <c r="F1232" s="76">
        <v>5</v>
      </c>
      <c r="H1232" s="80"/>
      <c r="K1232" s="80">
        <v>1.2669999999999999</v>
      </c>
      <c r="L1232" s="80">
        <f t="shared" si="10"/>
        <v>2.367</v>
      </c>
      <c r="M1232" s="81">
        <v>2.25</v>
      </c>
      <c r="P1232" s="75">
        <v>77.299999999988401</v>
      </c>
      <c r="Q1232" s="81">
        <v>2.75</v>
      </c>
    </row>
    <row r="1233" spans="1:17" x14ac:dyDescent="0.3">
      <c r="A1233" s="75">
        <v>77.309999999988406</v>
      </c>
      <c r="B1233" s="81">
        <v>2.75</v>
      </c>
      <c r="D1233" s="75">
        <v>12.2899999999551</v>
      </c>
      <c r="E1233" s="75">
        <v>63</v>
      </c>
      <c r="F1233" s="76">
        <v>5</v>
      </c>
      <c r="H1233" s="80"/>
      <c r="K1233" s="80">
        <v>1.268</v>
      </c>
      <c r="L1233" s="80">
        <f t="shared" si="10"/>
        <v>2.3680000000000003</v>
      </c>
      <c r="M1233" s="81">
        <v>2.25</v>
      </c>
      <c r="P1233" s="75">
        <v>77.309999999988406</v>
      </c>
      <c r="Q1233" s="81">
        <v>2.75</v>
      </c>
    </row>
    <row r="1234" spans="1:17" x14ac:dyDescent="0.3">
      <c r="A1234" s="75">
        <v>77.319999999988397</v>
      </c>
      <c r="B1234" s="81">
        <v>2.75</v>
      </c>
      <c r="D1234" s="75">
        <v>12.2999999999551</v>
      </c>
      <c r="E1234" s="75">
        <v>63</v>
      </c>
      <c r="F1234" s="76">
        <v>5</v>
      </c>
      <c r="H1234" s="80"/>
      <c r="K1234" s="80">
        <v>1.2689999999999999</v>
      </c>
      <c r="L1234" s="80">
        <f t="shared" si="10"/>
        <v>2.3689999999999998</v>
      </c>
      <c r="M1234" s="81">
        <v>2.25</v>
      </c>
      <c r="P1234" s="75">
        <v>77.319999999988397</v>
      </c>
      <c r="Q1234" s="81">
        <v>2.75</v>
      </c>
    </row>
    <row r="1235" spans="1:17" x14ac:dyDescent="0.3">
      <c r="A1235" s="75">
        <v>77.329999999988402</v>
      </c>
      <c r="B1235" s="81">
        <v>2.75</v>
      </c>
      <c r="D1235" s="75">
        <v>12.3099999999551</v>
      </c>
      <c r="E1235" s="75">
        <v>63</v>
      </c>
      <c r="F1235" s="76">
        <v>5</v>
      </c>
      <c r="H1235" s="80"/>
      <c r="K1235" s="80">
        <v>1.27</v>
      </c>
      <c r="L1235" s="80">
        <f t="shared" si="10"/>
        <v>2.37</v>
      </c>
      <c r="M1235" s="81">
        <v>2.25</v>
      </c>
      <c r="P1235" s="75">
        <v>77.329999999988402</v>
      </c>
      <c r="Q1235" s="81">
        <v>2.75</v>
      </c>
    </row>
    <row r="1236" spans="1:17" x14ac:dyDescent="0.3">
      <c r="A1236" s="75">
        <v>77.339999999988393</v>
      </c>
      <c r="B1236" s="81">
        <v>2.75</v>
      </c>
      <c r="D1236" s="75">
        <v>12.319999999955099</v>
      </c>
      <c r="E1236" s="75">
        <v>63</v>
      </c>
      <c r="F1236" s="76">
        <v>5</v>
      </c>
      <c r="H1236" s="80"/>
      <c r="K1236" s="80">
        <v>1.2709999999999999</v>
      </c>
      <c r="L1236" s="80">
        <f t="shared" si="10"/>
        <v>2.371</v>
      </c>
      <c r="M1236" s="81">
        <v>2.25</v>
      </c>
      <c r="P1236" s="75">
        <v>77.339999999988393</v>
      </c>
      <c r="Q1236" s="81">
        <v>2.75</v>
      </c>
    </row>
    <row r="1237" spans="1:17" x14ac:dyDescent="0.3">
      <c r="A1237" s="75">
        <v>77.349999999988398</v>
      </c>
      <c r="B1237" s="81">
        <v>2.75</v>
      </c>
      <c r="D1237" s="75">
        <v>12.329999999955101</v>
      </c>
      <c r="E1237" s="75">
        <v>63</v>
      </c>
      <c r="F1237" s="76">
        <v>5</v>
      </c>
      <c r="H1237" s="80"/>
      <c r="K1237" s="80">
        <v>1.272</v>
      </c>
      <c r="L1237" s="80">
        <f t="shared" si="10"/>
        <v>2.3719999999999999</v>
      </c>
      <c r="M1237" s="81">
        <v>2.25</v>
      </c>
      <c r="P1237" s="75">
        <v>77.349999999988398</v>
      </c>
      <c r="Q1237" s="81">
        <v>2.75</v>
      </c>
    </row>
    <row r="1238" spans="1:17" x14ac:dyDescent="0.3">
      <c r="A1238" s="75">
        <v>77.359999999988403</v>
      </c>
      <c r="B1238" s="81">
        <v>2.75</v>
      </c>
      <c r="D1238" s="75">
        <v>12.3399999999552</v>
      </c>
      <c r="E1238" s="75">
        <v>63</v>
      </c>
      <c r="F1238" s="76">
        <v>5</v>
      </c>
      <c r="H1238" s="80"/>
      <c r="K1238" s="80">
        <v>1.2729999999999999</v>
      </c>
      <c r="L1238" s="80">
        <f t="shared" si="10"/>
        <v>2.3730000000000002</v>
      </c>
      <c r="M1238" s="81">
        <v>2.25</v>
      </c>
      <c r="P1238" s="75">
        <v>77.359999999988403</v>
      </c>
      <c r="Q1238" s="81">
        <v>2.75</v>
      </c>
    </row>
    <row r="1239" spans="1:17" x14ac:dyDescent="0.3">
      <c r="A1239" s="75">
        <v>77.369999999988394</v>
      </c>
      <c r="B1239" s="81">
        <v>2.75</v>
      </c>
      <c r="D1239" s="75">
        <v>12.3499999999552</v>
      </c>
      <c r="E1239" s="75">
        <v>63</v>
      </c>
      <c r="F1239" s="76">
        <v>5</v>
      </c>
      <c r="H1239" s="80"/>
      <c r="K1239" s="80">
        <v>1.274</v>
      </c>
      <c r="L1239" s="80">
        <f t="shared" si="10"/>
        <v>2.3740000000000001</v>
      </c>
      <c r="M1239" s="81">
        <v>2.25</v>
      </c>
      <c r="P1239" s="75">
        <v>77.369999999988394</v>
      </c>
      <c r="Q1239" s="81">
        <v>2.75</v>
      </c>
    </row>
    <row r="1240" spans="1:17" x14ac:dyDescent="0.3">
      <c r="A1240" s="75">
        <v>77.379999999988399</v>
      </c>
      <c r="B1240" s="81">
        <v>2.75</v>
      </c>
      <c r="D1240" s="75">
        <v>12.3599999999552</v>
      </c>
      <c r="E1240" s="75">
        <v>63</v>
      </c>
      <c r="F1240" s="76">
        <v>5</v>
      </c>
      <c r="H1240" s="80"/>
      <c r="K1240" s="80">
        <v>1.2749999999999999</v>
      </c>
      <c r="L1240" s="80">
        <f t="shared" si="10"/>
        <v>2.375</v>
      </c>
      <c r="M1240" s="81">
        <v>2.25</v>
      </c>
      <c r="P1240" s="75">
        <v>77.379999999988399</v>
      </c>
      <c r="Q1240" s="81">
        <v>2.75</v>
      </c>
    </row>
    <row r="1241" spans="1:17" x14ac:dyDescent="0.3">
      <c r="A1241" s="75">
        <v>77.389999999988405</v>
      </c>
      <c r="B1241" s="81">
        <v>2.75</v>
      </c>
      <c r="D1241" s="75">
        <v>12.369999999955199</v>
      </c>
      <c r="E1241" s="75">
        <v>63</v>
      </c>
      <c r="F1241" s="76">
        <v>5</v>
      </c>
      <c r="H1241" s="80"/>
      <c r="K1241" s="80">
        <v>1.276</v>
      </c>
      <c r="L1241" s="80">
        <f t="shared" si="10"/>
        <v>2.3760000000000003</v>
      </c>
      <c r="M1241" s="81">
        <v>2.5</v>
      </c>
      <c r="P1241" s="75">
        <v>77.389999999988405</v>
      </c>
      <c r="Q1241" s="81">
        <v>2.75</v>
      </c>
    </row>
    <row r="1242" spans="1:17" x14ac:dyDescent="0.3">
      <c r="A1242" s="75">
        <v>77.399999999988395</v>
      </c>
      <c r="B1242" s="81">
        <v>2.75</v>
      </c>
      <c r="D1242" s="75">
        <v>12.379999999955199</v>
      </c>
      <c r="E1242" s="75">
        <v>63</v>
      </c>
      <c r="F1242" s="76">
        <v>5</v>
      </c>
      <c r="H1242" s="80"/>
      <c r="K1242" s="80">
        <v>1.2769999999999999</v>
      </c>
      <c r="L1242" s="80">
        <f t="shared" si="10"/>
        <v>2.3769999999999998</v>
      </c>
      <c r="M1242" s="81">
        <v>2.5</v>
      </c>
      <c r="P1242" s="75">
        <v>77.399999999988395</v>
      </c>
      <c r="Q1242" s="81">
        <v>2.75</v>
      </c>
    </row>
    <row r="1243" spans="1:17" x14ac:dyDescent="0.3">
      <c r="A1243" s="75">
        <v>77.409999999988401</v>
      </c>
      <c r="B1243" s="81">
        <v>2.75</v>
      </c>
      <c r="D1243" s="75">
        <v>12.389999999955201</v>
      </c>
      <c r="E1243" s="75">
        <v>63</v>
      </c>
      <c r="F1243" s="76">
        <v>5</v>
      </c>
      <c r="H1243" s="80"/>
      <c r="K1243" s="80">
        <v>1.278</v>
      </c>
      <c r="L1243" s="80">
        <f t="shared" si="10"/>
        <v>2.3780000000000001</v>
      </c>
      <c r="M1243" s="81">
        <v>2.5</v>
      </c>
      <c r="P1243" s="75">
        <v>77.409999999988401</v>
      </c>
      <c r="Q1243" s="81">
        <v>2.75</v>
      </c>
    </row>
    <row r="1244" spans="1:17" x14ac:dyDescent="0.3">
      <c r="A1244" s="75">
        <v>77.419999999988406</v>
      </c>
      <c r="B1244" s="81">
        <v>2.75</v>
      </c>
      <c r="D1244" s="75">
        <v>12.399999999955201</v>
      </c>
      <c r="E1244" s="75">
        <v>63</v>
      </c>
      <c r="F1244" s="76">
        <v>5</v>
      </c>
      <c r="H1244" s="80"/>
      <c r="K1244" s="80">
        <v>1.2789999999999999</v>
      </c>
      <c r="L1244" s="80">
        <f t="shared" ref="L1244:L1307" si="11">K1244+1.1</f>
        <v>2.379</v>
      </c>
      <c r="M1244" s="81">
        <v>2.5</v>
      </c>
      <c r="P1244" s="75">
        <v>77.419999999988406</v>
      </c>
      <c r="Q1244" s="81">
        <v>2.75</v>
      </c>
    </row>
    <row r="1245" spans="1:17" x14ac:dyDescent="0.3">
      <c r="A1245" s="75">
        <v>77.429999999988496</v>
      </c>
      <c r="B1245" s="81">
        <v>2.75</v>
      </c>
      <c r="D1245" s="75">
        <v>12.4099999999552</v>
      </c>
      <c r="E1245" s="75">
        <v>63</v>
      </c>
      <c r="F1245" s="76">
        <v>5</v>
      </c>
      <c r="H1245" s="80"/>
      <c r="K1245" s="80">
        <v>1.28</v>
      </c>
      <c r="L1245" s="80">
        <f t="shared" si="11"/>
        <v>2.38</v>
      </c>
      <c r="M1245" s="81">
        <v>2.5</v>
      </c>
      <c r="P1245" s="75">
        <v>77.429999999988496</v>
      </c>
      <c r="Q1245" s="81">
        <v>2.75</v>
      </c>
    </row>
    <row r="1246" spans="1:17" x14ac:dyDescent="0.3">
      <c r="A1246" s="75">
        <v>77.439999999988501</v>
      </c>
      <c r="B1246" s="81">
        <v>2.75</v>
      </c>
      <c r="D1246" s="75">
        <v>12.4199999999552</v>
      </c>
      <c r="E1246" s="75">
        <v>63</v>
      </c>
      <c r="F1246" s="76">
        <v>5</v>
      </c>
      <c r="H1246" s="80"/>
      <c r="K1246" s="80">
        <v>1.2809999999999999</v>
      </c>
      <c r="L1246" s="80">
        <f t="shared" si="11"/>
        <v>2.3810000000000002</v>
      </c>
      <c r="M1246" s="81">
        <v>2.5</v>
      </c>
      <c r="P1246" s="75">
        <v>77.439999999988501</v>
      </c>
      <c r="Q1246" s="81">
        <v>2.75</v>
      </c>
    </row>
    <row r="1247" spans="1:17" x14ac:dyDescent="0.3">
      <c r="A1247" s="75">
        <v>77.449999999988506</v>
      </c>
      <c r="B1247" s="81">
        <v>2.75</v>
      </c>
      <c r="D1247" s="75">
        <v>12.4299999999552</v>
      </c>
      <c r="E1247" s="75">
        <v>63</v>
      </c>
      <c r="F1247" s="76">
        <v>5</v>
      </c>
      <c r="H1247" s="80"/>
      <c r="K1247" s="80">
        <v>1.282</v>
      </c>
      <c r="L1247" s="80">
        <f t="shared" si="11"/>
        <v>2.3820000000000001</v>
      </c>
      <c r="M1247" s="81">
        <v>2.5</v>
      </c>
      <c r="P1247" s="75">
        <v>77.449999999988506</v>
      </c>
      <c r="Q1247" s="81">
        <v>2.75</v>
      </c>
    </row>
    <row r="1248" spans="1:17" x14ac:dyDescent="0.3">
      <c r="A1248" s="75">
        <v>77.459999999988497</v>
      </c>
      <c r="B1248" s="81">
        <v>2.75</v>
      </c>
      <c r="D1248" s="75">
        <v>12.4399999999552</v>
      </c>
      <c r="E1248" s="75">
        <v>63</v>
      </c>
      <c r="F1248" s="76">
        <v>5</v>
      </c>
      <c r="H1248" s="80"/>
      <c r="K1248" s="80">
        <v>1.2829999999999999</v>
      </c>
      <c r="L1248" s="80">
        <f t="shared" si="11"/>
        <v>2.383</v>
      </c>
      <c r="M1248" s="81">
        <v>2.5</v>
      </c>
      <c r="P1248" s="75">
        <v>77.459999999988497</v>
      </c>
      <c r="Q1248" s="81">
        <v>2.75</v>
      </c>
    </row>
    <row r="1249" spans="1:17" x14ac:dyDescent="0.3">
      <c r="A1249" s="75">
        <v>77.469999999988502</v>
      </c>
      <c r="B1249" s="81">
        <v>2.75</v>
      </c>
      <c r="D1249" s="75">
        <v>12.4499999999552</v>
      </c>
      <c r="E1249" s="75">
        <v>63</v>
      </c>
      <c r="F1249" s="76">
        <v>5</v>
      </c>
      <c r="H1249" s="80"/>
      <c r="K1249" s="80">
        <v>1.284</v>
      </c>
      <c r="L1249" s="80">
        <f t="shared" si="11"/>
        <v>2.3840000000000003</v>
      </c>
      <c r="M1249" s="81">
        <v>2.5</v>
      </c>
      <c r="P1249" s="75">
        <v>77.469999999988502</v>
      </c>
      <c r="Q1249" s="81">
        <v>2.75</v>
      </c>
    </row>
    <row r="1250" spans="1:17" x14ac:dyDescent="0.3">
      <c r="A1250" s="75">
        <v>77.479999999988493</v>
      </c>
      <c r="B1250" s="81">
        <v>2.75</v>
      </c>
      <c r="D1250" s="75">
        <v>12.459999999955199</v>
      </c>
      <c r="E1250" s="75">
        <v>63</v>
      </c>
      <c r="F1250" s="76">
        <v>5</v>
      </c>
      <c r="H1250" s="80"/>
      <c r="K1250" s="80">
        <v>1.2849999999999999</v>
      </c>
      <c r="L1250" s="80">
        <f t="shared" si="11"/>
        <v>2.3849999999999998</v>
      </c>
      <c r="M1250" s="81">
        <v>2.5</v>
      </c>
      <c r="P1250" s="75">
        <v>77.479999999988493</v>
      </c>
      <c r="Q1250" s="81">
        <v>2.75</v>
      </c>
    </row>
    <row r="1251" spans="1:17" x14ac:dyDescent="0.3">
      <c r="A1251" s="75">
        <v>77.489999999988498</v>
      </c>
      <c r="B1251" s="81">
        <v>2.75</v>
      </c>
      <c r="D1251" s="75">
        <v>12.469999999955199</v>
      </c>
      <c r="E1251" s="75">
        <v>63</v>
      </c>
      <c r="F1251" s="76">
        <v>5</v>
      </c>
      <c r="H1251" s="80"/>
      <c r="K1251" s="80">
        <v>1.286</v>
      </c>
      <c r="L1251" s="80">
        <f t="shared" si="11"/>
        <v>2.3860000000000001</v>
      </c>
      <c r="M1251" s="81">
        <v>2.5</v>
      </c>
      <c r="P1251" s="75">
        <v>77.489999999988498</v>
      </c>
      <c r="Q1251" s="81">
        <v>2.75</v>
      </c>
    </row>
    <row r="1252" spans="1:17" x14ac:dyDescent="0.3">
      <c r="A1252" s="75">
        <v>77.499999999988503</v>
      </c>
      <c r="B1252" s="81">
        <v>2.75</v>
      </c>
      <c r="D1252" s="75">
        <v>12.479999999955201</v>
      </c>
      <c r="E1252" s="75">
        <v>63</v>
      </c>
      <c r="F1252" s="76">
        <v>5</v>
      </c>
      <c r="H1252" s="80"/>
      <c r="K1252" s="80">
        <v>1.2869999999999999</v>
      </c>
      <c r="L1252" s="80">
        <f t="shared" si="11"/>
        <v>2.387</v>
      </c>
      <c r="M1252" s="81">
        <v>2.5</v>
      </c>
      <c r="P1252" s="75">
        <v>77.499999999988503</v>
      </c>
      <c r="Q1252" s="81">
        <v>2.75</v>
      </c>
    </row>
    <row r="1253" spans="1:17" x14ac:dyDescent="0.3">
      <c r="A1253" s="75">
        <v>77.509999999988494</v>
      </c>
      <c r="B1253" s="81">
        <v>2.75</v>
      </c>
      <c r="D1253" s="75">
        <v>12.4899999999552</v>
      </c>
      <c r="E1253" s="75">
        <v>63</v>
      </c>
      <c r="F1253" s="76">
        <v>5</v>
      </c>
      <c r="H1253" s="80"/>
      <c r="K1253" s="80">
        <v>1.288</v>
      </c>
      <c r="L1253" s="80">
        <f t="shared" si="11"/>
        <v>2.3879999999999999</v>
      </c>
      <c r="M1253" s="81">
        <v>2.5</v>
      </c>
      <c r="P1253" s="75">
        <v>77.509999999988494</v>
      </c>
      <c r="Q1253" s="81">
        <v>2.75</v>
      </c>
    </row>
    <row r="1254" spans="1:17" x14ac:dyDescent="0.3">
      <c r="A1254" s="75">
        <v>77.519999999988499</v>
      </c>
      <c r="B1254" s="81">
        <v>2.75</v>
      </c>
      <c r="D1254" s="75">
        <v>12.4999999999552</v>
      </c>
      <c r="E1254" s="75">
        <v>63</v>
      </c>
      <c r="F1254" s="76">
        <v>5</v>
      </c>
      <c r="H1254" s="80"/>
      <c r="K1254" s="80">
        <v>1.2889999999999999</v>
      </c>
      <c r="L1254" s="80">
        <f t="shared" si="11"/>
        <v>2.3890000000000002</v>
      </c>
      <c r="M1254" s="81">
        <v>2.5</v>
      </c>
      <c r="P1254" s="75">
        <v>77.519999999988499</v>
      </c>
      <c r="Q1254" s="81">
        <v>2.75</v>
      </c>
    </row>
    <row r="1255" spans="1:17" x14ac:dyDescent="0.3">
      <c r="A1255" s="75">
        <v>77.529999999988505</v>
      </c>
      <c r="B1255" s="81">
        <v>2.75</v>
      </c>
      <c r="D1255" s="75">
        <v>12.5099999999552</v>
      </c>
      <c r="E1255" s="75">
        <v>63</v>
      </c>
      <c r="F1255" s="76">
        <v>5</v>
      </c>
      <c r="H1255" s="80"/>
      <c r="K1255" s="80">
        <v>1.29</v>
      </c>
      <c r="L1255" s="80">
        <f t="shared" si="11"/>
        <v>2.39</v>
      </c>
      <c r="M1255" s="81">
        <v>2.5</v>
      </c>
      <c r="P1255" s="75">
        <v>77.529999999988505</v>
      </c>
      <c r="Q1255" s="81">
        <v>2.75</v>
      </c>
    </row>
    <row r="1256" spans="1:17" x14ac:dyDescent="0.3">
      <c r="A1256" s="75">
        <v>77.539999999988495</v>
      </c>
      <c r="B1256" s="81">
        <v>2.75</v>
      </c>
      <c r="D1256" s="75">
        <v>12.5199999999552</v>
      </c>
      <c r="E1256" s="75">
        <v>63</v>
      </c>
      <c r="F1256" s="76">
        <v>5</v>
      </c>
      <c r="H1256" s="80"/>
      <c r="K1256" s="80">
        <v>1.2909999999999999</v>
      </c>
      <c r="L1256" s="80">
        <f t="shared" si="11"/>
        <v>2.391</v>
      </c>
      <c r="M1256" s="81">
        <v>2.5</v>
      </c>
      <c r="P1256" s="75">
        <v>77.539999999988495</v>
      </c>
      <c r="Q1256" s="81">
        <v>2.75</v>
      </c>
    </row>
    <row r="1257" spans="1:17" x14ac:dyDescent="0.3">
      <c r="A1257" s="75">
        <v>77.549999999988501</v>
      </c>
      <c r="B1257" s="81">
        <v>2.75</v>
      </c>
      <c r="D1257" s="75">
        <v>12.529999999955299</v>
      </c>
      <c r="E1257" s="75">
        <v>63</v>
      </c>
      <c r="F1257" s="76">
        <v>5</v>
      </c>
      <c r="H1257" s="80"/>
      <c r="K1257" s="80">
        <v>1.292</v>
      </c>
      <c r="L1257" s="80">
        <f t="shared" si="11"/>
        <v>2.3920000000000003</v>
      </c>
      <c r="M1257" s="81">
        <v>2.5</v>
      </c>
      <c r="P1257" s="75">
        <v>77.549999999988501</v>
      </c>
      <c r="Q1257" s="81">
        <v>2.75</v>
      </c>
    </row>
    <row r="1258" spans="1:17" x14ac:dyDescent="0.3">
      <c r="A1258" s="75">
        <v>77.559999999988506</v>
      </c>
      <c r="B1258" s="81">
        <v>2.75</v>
      </c>
      <c r="D1258" s="75">
        <v>12.539999999955301</v>
      </c>
      <c r="E1258" s="75">
        <v>63</v>
      </c>
      <c r="F1258" s="76">
        <v>5</v>
      </c>
      <c r="H1258" s="80"/>
      <c r="K1258" s="80">
        <v>1.2929999999999999</v>
      </c>
      <c r="L1258" s="80">
        <f t="shared" si="11"/>
        <v>2.3929999999999998</v>
      </c>
      <c r="M1258" s="81">
        <v>2.5</v>
      </c>
      <c r="P1258" s="75">
        <v>77.559999999988506</v>
      </c>
      <c r="Q1258" s="81">
        <v>2.75</v>
      </c>
    </row>
    <row r="1259" spans="1:17" x14ac:dyDescent="0.3">
      <c r="A1259" s="75">
        <v>77.569999999988497</v>
      </c>
      <c r="B1259" s="81">
        <v>2.75</v>
      </c>
      <c r="D1259" s="75">
        <v>12.5499999999553</v>
      </c>
      <c r="E1259" s="75">
        <v>63</v>
      </c>
      <c r="F1259" s="76">
        <v>5</v>
      </c>
      <c r="H1259" s="80"/>
      <c r="K1259" s="80">
        <v>1.294</v>
      </c>
      <c r="L1259" s="80">
        <f t="shared" si="11"/>
        <v>2.3940000000000001</v>
      </c>
      <c r="M1259" s="81">
        <v>2.5</v>
      </c>
      <c r="P1259" s="75">
        <v>77.569999999988497</v>
      </c>
      <c r="Q1259" s="81">
        <v>2.75</v>
      </c>
    </row>
    <row r="1260" spans="1:17" x14ac:dyDescent="0.3">
      <c r="A1260" s="75">
        <v>77.579999999988502</v>
      </c>
      <c r="B1260" s="81">
        <v>2.75</v>
      </c>
      <c r="D1260" s="75">
        <v>12.5599999999553</v>
      </c>
      <c r="E1260" s="75">
        <v>63</v>
      </c>
      <c r="F1260" s="76">
        <v>5</v>
      </c>
      <c r="H1260" s="80"/>
      <c r="K1260" s="80">
        <v>1.2949999999999999</v>
      </c>
      <c r="L1260" s="80">
        <f t="shared" si="11"/>
        <v>2.395</v>
      </c>
      <c r="M1260" s="81">
        <v>2.5</v>
      </c>
      <c r="P1260" s="75">
        <v>77.579999999988502</v>
      </c>
      <c r="Q1260" s="81">
        <v>2.75</v>
      </c>
    </row>
    <row r="1261" spans="1:17" x14ac:dyDescent="0.3">
      <c r="A1261" s="75">
        <v>77.589999999988507</v>
      </c>
      <c r="B1261" s="81">
        <v>2.75</v>
      </c>
      <c r="D1261" s="75">
        <v>12.5699999999553</v>
      </c>
      <c r="E1261" s="75">
        <v>63</v>
      </c>
      <c r="F1261" s="76">
        <v>5</v>
      </c>
      <c r="H1261" s="80"/>
      <c r="K1261" s="80">
        <v>1.296</v>
      </c>
      <c r="L1261" s="80">
        <f t="shared" si="11"/>
        <v>2.3959999999999999</v>
      </c>
      <c r="M1261" s="81">
        <v>2.5</v>
      </c>
      <c r="P1261" s="75">
        <v>77.589999999988507</v>
      </c>
      <c r="Q1261" s="81">
        <v>2.75</v>
      </c>
    </row>
    <row r="1262" spans="1:17" x14ac:dyDescent="0.3">
      <c r="A1262" s="75">
        <v>77.599999999988498</v>
      </c>
      <c r="B1262" s="81">
        <v>2.75</v>
      </c>
      <c r="D1262" s="75">
        <v>12.5799999999553</v>
      </c>
      <c r="E1262" s="75">
        <v>63</v>
      </c>
      <c r="F1262" s="76">
        <v>5</v>
      </c>
      <c r="H1262" s="80"/>
      <c r="K1262" s="80">
        <v>1.2969999999999999</v>
      </c>
      <c r="L1262" s="80">
        <f t="shared" si="11"/>
        <v>2.3970000000000002</v>
      </c>
      <c r="M1262" s="81">
        <v>2.5</v>
      </c>
      <c r="P1262" s="75">
        <v>77.599999999988498</v>
      </c>
      <c r="Q1262" s="81">
        <v>2.75</v>
      </c>
    </row>
    <row r="1263" spans="1:17" x14ac:dyDescent="0.3">
      <c r="A1263" s="75">
        <v>77.609999999988503</v>
      </c>
      <c r="B1263" s="81">
        <v>2.75</v>
      </c>
      <c r="D1263" s="75">
        <v>12.5899999999553</v>
      </c>
      <c r="E1263" s="75">
        <v>63</v>
      </c>
      <c r="F1263" s="76">
        <v>5</v>
      </c>
      <c r="H1263" s="80"/>
      <c r="K1263" s="80">
        <v>1.298</v>
      </c>
      <c r="L1263" s="80">
        <f t="shared" si="11"/>
        <v>2.3980000000000001</v>
      </c>
      <c r="M1263" s="81">
        <v>2.5</v>
      </c>
      <c r="P1263" s="75">
        <v>77.609999999988503</v>
      </c>
      <c r="Q1263" s="81">
        <v>2.75</v>
      </c>
    </row>
    <row r="1264" spans="1:17" x14ac:dyDescent="0.3">
      <c r="A1264" s="75">
        <v>77.619999999988593</v>
      </c>
      <c r="B1264" s="81">
        <v>2.75</v>
      </c>
      <c r="D1264" s="75">
        <v>12.599999999955299</v>
      </c>
      <c r="E1264" s="75">
        <v>63</v>
      </c>
      <c r="F1264" s="76">
        <v>5</v>
      </c>
      <c r="H1264" s="80"/>
      <c r="K1264" s="80">
        <v>1.2989999999999999</v>
      </c>
      <c r="L1264" s="80">
        <f t="shared" si="11"/>
        <v>2.399</v>
      </c>
      <c r="M1264" s="81">
        <v>2.5</v>
      </c>
      <c r="P1264" s="75">
        <v>77.619999999988593</v>
      </c>
      <c r="Q1264" s="81">
        <v>2.75</v>
      </c>
    </row>
    <row r="1265" spans="1:17" x14ac:dyDescent="0.3">
      <c r="A1265" s="75">
        <v>77.629999999988598</v>
      </c>
      <c r="B1265" s="81">
        <v>2.75</v>
      </c>
      <c r="D1265" s="75">
        <v>12.609999999955299</v>
      </c>
      <c r="E1265" s="75">
        <v>63</v>
      </c>
      <c r="F1265" s="76">
        <v>5</v>
      </c>
      <c r="H1265" s="80"/>
      <c r="K1265" s="80">
        <v>1.3009999999999999</v>
      </c>
      <c r="L1265" s="80">
        <f t="shared" si="11"/>
        <v>2.4009999999999998</v>
      </c>
      <c r="M1265" s="81">
        <v>2.5</v>
      </c>
      <c r="P1265" s="75">
        <v>77.629999999988598</v>
      </c>
      <c r="Q1265" s="81">
        <v>2.75</v>
      </c>
    </row>
    <row r="1266" spans="1:17" x14ac:dyDescent="0.3">
      <c r="A1266" s="75">
        <v>77.639999999988603</v>
      </c>
      <c r="B1266" s="81">
        <v>2.75</v>
      </c>
      <c r="D1266" s="75">
        <v>12.619999999955301</v>
      </c>
      <c r="E1266" s="75">
        <v>63</v>
      </c>
      <c r="F1266" s="76">
        <v>5</v>
      </c>
      <c r="H1266" s="80"/>
      <c r="K1266" s="80">
        <v>1.302</v>
      </c>
      <c r="L1266" s="80">
        <f t="shared" si="11"/>
        <v>2.4020000000000001</v>
      </c>
      <c r="M1266" s="81">
        <v>2.5</v>
      </c>
      <c r="P1266" s="75">
        <v>77.639999999988603</v>
      </c>
      <c r="Q1266" s="81">
        <v>2.75</v>
      </c>
    </row>
    <row r="1267" spans="1:17" x14ac:dyDescent="0.3">
      <c r="A1267" s="75">
        <v>77.649999999988594</v>
      </c>
      <c r="B1267" s="81">
        <v>2.75</v>
      </c>
      <c r="D1267" s="75">
        <v>12.629999999955301</v>
      </c>
      <c r="E1267" s="75">
        <v>63</v>
      </c>
      <c r="F1267" s="76">
        <v>5</v>
      </c>
      <c r="H1267" s="80"/>
      <c r="K1267" s="80">
        <v>1.3029999999999999</v>
      </c>
      <c r="L1267" s="80">
        <f t="shared" si="11"/>
        <v>2.403</v>
      </c>
      <c r="M1267" s="81">
        <v>2.5</v>
      </c>
      <c r="P1267" s="75">
        <v>77.649999999988594</v>
      </c>
      <c r="Q1267" s="81">
        <v>2.75</v>
      </c>
    </row>
    <row r="1268" spans="1:17" x14ac:dyDescent="0.3">
      <c r="A1268" s="75">
        <v>77.659999999988599</v>
      </c>
      <c r="B1268" s="81">
        <v>2.75</v>
      </c>
      <c r="D1268" s="75">
        <v>12.6399999999553</v>
      </c>
      <c r="E1268" s="75">
        <v>63</v>
      </c>
      <c r="F1268" s="76">
        <v>5</v>
      </c>
      <c r="H1268" s="80"/>
      <c r="K1268" s="80">
        <v>1.304</v>
      </c>
      <c r="L1268" s="80">
        <f t="shared" si="11"/>
        <v>2.4039999999999999</v>
      </c>
      <c r="M1268" s="81">
        <v>2.5</v>
      </c>
      <c r="P1268" s="75">
        <v>77.659999999988599</v>
      </c>
      <c r="Q1268" s="81">
        <v>2.75</v>
      </c>
    </row>
    <row r="1269" spans="1:17" x14ac:dyDescent="0.3">
      <c r="A1269" s="75">
        <v>77.669999999988605</v>
      </c>
      <c r="B1269" s="81">
        <v>2.75</v>
      </c>
      <c r="D1269" s="75">
        <v>12.6499999999553</v>
      </c>
      <c r="E1269" s="75">
        <v>63</v>
      </c>
      <c r="F1269" s="76">
        <v>5</v>
      </c>
      <c r="H1269" s="80"/>
      <c r="K1269" s="80">
        <v>1.3049999999999999</v>
      </c>
      <c r="L1269" s="80">
        <f t="shared" si="11"/>
        <v>2.4050000000000002</v>
      </c>
      <c r="M1269" s="81">
        <v>2.5</v>
      </c>
      <c r="P1269" s="75">
        <v>77.669999999988605</v>
      </c>
      <c r="Q1269" s="81">
        <v>2.75</v>
      </c>
    </row>
    <row r="1270" spans="1:17" x14ac:dyDescent="0.3">
      <c r="A1270" s="75">
        <v>77.679999999988596</v>
      </c>
      <c r="B1270" s="81">
        <v>2.75</v>
      </c>
      <c r="D1270" s="75">
        <v>12.6599999999553</v>
      </c>
      <c r="E1270" s="75">
        <v>63</v>
      </c>
      <c r="F1270" s="76">
        <v>5</v>
      </c>
      <c r="H1270" s="80"/>
      <c r="K1270" s="80">
        <v>1.306</v>
      </c>
      <c r="L1270" s="80">
        <f t="shared" si="11"/>
        <v>2.4060000000000001</v>
      </c>
      <c r="M1270" s="81">
        <v>2.5</v>
      </c>
      <c r="P1270" s="75">
        <v>77.679999999988596</v>
      </c>
      <c r="Q1270" s="81">
        <v>2.75</v>
      </c>
    </row>
    <row r="1271" spans="1:17" x14ac:dyDescent="0.3">
      <c r="A1271" s="75">
        <v>77.689999999988601</v>
      </c>
      <c r="B1271" s="81">
        <v>2.75</v>
      </c>
      <c r="D1271" s="75">
        <v>12.6699999999553</v>
      </c>
      <c r="E1271" s="75">
        <v>63</v>
      </c>
      <c r="F1271" s="76">
        <v>5</v>
      </c>
      <c r="H1271" s="80"/>
      <c r="K1271" s="80">
        <v>1.3069999999999999</v>
      </c>
      <c r="L1271" s="80">
        <f t="shared" si="11"/>
        <v>2.407</v>
      </c>
      <c r="M1271" s="81">
        <v>2.5</v>
      </c>
      <c r="P1271" s="75">
        <v>77.689999999988601</v>
      </c>
      <c r="Q1271" s="81">
        <v>2.75</v>
      </c>
    </row>
    <row r="1272" spans="1:17" x14ac:dyDescent="0.3">
      <c r="A1272" s="75">
        <v>77.699999999988606</v>
      </c>
      <c r="B1272" s="81">
        <v>2.75</v>
      </c>
      <c r="D1272" s="75">
        <v>12.679999999955299</v>
      </c>
      <c r="E1272" s="75">
        <v>63</v>
      </c>
      <c r="F1272" s="76">
        <v>5</v>
      </c>
      <c r="H1272" s="80"/>
      <c r="K1272" s="80">
        <v>1.3080000000000001</v>
      </c>
      <c r="L1272" s="80">
        <f t="shared" si="11"/>
        <v>2.4080000000000004</v>
      </c>
      <c r="M1272" s="81">
        <v>2.5</v>
      </c>
      <c r="P1272" s="75">
        <v>77.699999999988606</v>
      </c>
      <c r="Q1272" s="81">
        <v>2.75</v>
      </c>
    </row>
    <row r="1273" spans="1:17" x14ac:dyDescent="0.3">
      <c r="A1273" s="75">
        <v>77.709999999988597</v>
      </c>
      <c r="B1273" s="81">
        <v>2.75</v>
      </c>
      <c r="D1273" s="75">
        <v>12.689999999955299</v>
      </c>
      <c r="E1273" s="75">
        <v>63</v>
      </c>
      <c r="F1273" s="76">
        <v>5</v>
      </c>
      <c r="H1273" s="80"/>
      <c r="K1273" s="80">
        <v>1.3089999999999999</v>
      </c>
      <c r="L1273" s="80">
        <f t="shared" si="11"/>
        <v>2.4089999999999998</v>
      </c>
      <c r="M1273" s="81">
        <v>2.5</v>
      </c>
      <c r="P1273" s="75">
        <v>77.709999999988597</v>
      </c>
      <c r="Q1273" s="81">
        <v>2.75</v>
      </c>
    </row>
    <row r="1274" spans="1:17" x14ac:dyDescent="0.3">
      <c r="A1274" s="75">
        <v>77.719999999988602</v>
      </c>
      <c r="B1274" s="81">
        <v>2.75</v>
      </c>
      <c r="D1274" s="75">
        <v>12.699999999955301</v>
      </c>
      <c r="E1274" s="75">
        <v>63</v>
      </c>
      <c r="F1274" s="76">
        <v>5</v>
      </c>
      <c r="H1274" s="80"/>
      <c r="K1274" s="80">
        <v>1.31</v>
      </c>
      <c r="L1274" s="80">
        <f t="shared" si="11"/>
        <v>2.41</v>
      </c>
      <c r="M1274" s="81">
        <v>2.5</v>
      </c>
      <c r="P1274" s="75">
        <v>77.719999999988602</v>
      </c>
      <c r="Q1274" s="81">
        <v>2.75</v>
      </c>
    </row>
    <row r="1275" spans="1:17" x14ac:dyDescent="0.3">
      <c r="A1275" s="75">
        <v>77.729999999988607</v>
      </c>
      <c r="B1275" s="81">
        <v>2.75</v>
      </c>
      <c r="D1275" s="75">
        <v>12.709999999955301</v>
      </c>
      <c r="E1275" s="75">
        <v>63</v>
      </c>
      <c r="F1275" s="76">
        <v>5</v>
      </c>
      <c r="H1275" s="80"/>
      <c r="K1275" s="80">
        <v>1.3109999999999999</v>
      </c>
      <c r="L1275" s="80">
        <f t="shared" si="11"/>
        <v>2.411</v>
      </c>
      <c r="M1275" s="81">
        <v>2.5</v>
      </c>
      <c r="P1275" s="75">
        <v>77.729999999988607</v>
      </c>
      <c r="Q1275" s="81">
        <v>2.75</v>
      </c>
    </row>
    <row r="1276" spans="1:17" x14ac:dyDescent="0.3">
      <c r="A1276" s="75">
        <v>77.739999999988598</v>
      </c>
      <c r="B1276" s="81">
        <v>2.75</v>
      </c>
      <c r="D1276" s="75">
        <v>12.7199999999553</v>
      </c>
      <c r="E1276" s="75">
        <v>63</v>
      </c>
      <c r="F1276" s="76">
        <v>5</v>
      </c>
      <c r="H1276" s="80"/>
      <c r="K1276" s="80">
        <v>1.3120000000000001</v>
      </c>
      <c r="L1276" s="80">
        <f t="shared" si="11"/>
        <v>2.4119999999999999</v>
      </c>
      <c r="M1276" s="81">
        <v>2.5</v>
      </c>
      <c r="P1276" s="75">
        <v>77.739999999988598</v>
      </c>
      <c r="Q1276" s="81">
        <v>2.75</v>
      </c>
    </row>
    <row r="1277" spans="1:17" x14ac:dyDescent="0.3">
      <c r="A1277" s="75">
        <v>77.749999999988603</v>
      </c>
      <c r="B1277" s="81">
        <v>2.75</v>
      </c>
      <c r="D1277" s="75">
        <v>12.7299999999554</v>
      </c>
      <c r="E1277" s="75">
        <v>63</v>
      </c>
      <c r="F1277" s="76">
        <v>5</v>
      </c>
      <c r="H1277" s="80"/>
      <c r="K1277" s="80">
        <v>1.3129999999999999</v>
      </c>
      <c r="L1277" s="80">
        <f t="shared" si="11"/>
        <v>2.4130000000000003</v>
      </c>
      <c r="M1277" s="81">
        <v>2.5</v>
      </c>
      <c r="P1277" s="75">
        <v>77.749999999988603</v>
      </c>
      <c r="Q1277" s="81">
        <v>2.75</v>
      </c>
    </row>
    <row r="1278" spans="1:17" x14ac:dyDescent="0.3">
      <c r="A1278" s="75">
        <v>77.759999999988594</v>
      </c>
      <c r="B1278" s="81">
        <v>2.75</v>
      </c>
      <c r="D1278" s="75">
        <v>12.739999999955399</v>
      </c>
      <c r="E1278" s="75">
        <v>63</v>
      </c>
      <c r="F1278" s="76">
        <v>5</v>
      </c>
      <c r="H1278" s="80"/>
      <c r="K1278" s="80">
        <v>1.3140000000000001</v>
      </c>
      <c r="L1278" s="80">
        <f t="shared" si="11"/>
        <v>2.4140000000000001</v>
      </c>
      <c r="M1278" s="81">
        <v>2.5</v>
      </c>
      <c r="P1278" s="75">
        <v>77.759999999988594</v>
      </c>
      <c r="Q1278" s="81">
        <v>2.75</v>
      </c>
    </row>
    <row r="1279" spans="1:17" x14ac:dyDescent="0.3">
      <c r="A1279" s="75">
        <v>77.769999999988599</v>
      </c>
      <c r="B1279" s="81">
        <v>2.75</v>
      </c>
      <c r="D1279" s="75">
        <v>12.749999999955399</v>
      </c>
      <c r="E1279" s="75">
        <v>63</v>
      </c>
      <c r="F1279" s="76">
        <v>5</v>
      </c>
      <c r="H1279" s="80"/>
      <c r="K1279" s="80">
        <v>1.3149999999999999</v>
      </c>
      <c r="L1279" s="80">
        <f t="shared" si="11"/>
        <v>2.415</v>
      </c>
      <c r="M1279" s="81">
        <v>2.5</v>
      </c>
      <c r="P1279" s="75">
        <v>77.769999999988599</v>
      </c>
      <c r="Q1279" s="81">
        <v>2.75</v>
      </c>
    </row>
    <row r="1280" spans="1:17" x14ac:dyDescent="0.3">
      <c r="A1280" s="75">
        <v>77.779999999988604</v>
      </c>
      <c r="B1280" s="81">
        <v>2.75</v>
      </c>
      <c r="D1280" s="75">
        <v>12.759999999955401</v>
      </c>
      <c r="E1280" s="75">
        <v>63</v>
      </c>
      <c r="F1280" s="76">
        <v>5</v>
      </c>
      <c r="H1280" s="80"/>
      <c r="K1280" s="80">
        <v>1.3160000000000001</v>
      </c>
      <c r="L1280" s="80">
        <f t="shared" si="11"/>
        <v>2.4160000000000004</v>
      </c>
      <c r="M1280" s="81">
        <v>2.5</v>
      </c>
      <c r="P1280" s="75">
        <v>77.779999999988604</v>
      </c>
      <c r="Q1280" s="81">
        <v>2.75</v>
      </c>
    </row>
    <row r="1281" spans="1:17" x14ac:dyDescent="0.3">
      <c r="A1281" s="75">
        <v>77.789999999988595</v>
      </c>
      <c r="B1281" s="81">
        <v>2.75</v>
      </c>
      <c r="D1281" s="75">
        <v>12.769999999955401</v>
      </c>
      <c r="E1281" s="75">
        <v>63</v>
      </c>
      <c r="F1281" s="76">
        <v>5</v>
      </c>
      <c r="H1281" s="80"/>
      <c r="K1281" s="80">
        <v>1.3169999999999999</v>
      </c>
      <c r="L1281" s="80">
        <f t="shared" si="11"/>
        <v>2.4169999999999998</v>
      </c>
      <c r="M1281" s="81">
        <v>2.5</v>
      </c>
      <c r="P1281" s="75">
        <v>77.789999999988595</v>
      </c>
      <c r="Q1281" s="81">
        <v>2.75</v>
      </c>
    </row>
    <row r="1282" spans="1:17" x14ac:dyDescent="0.3">
      <c r="A1282" s="75">
        <v>77.7999999999886</v>
      </c>
      <c r="B1282" s="81">
        <v>2.75</v>
      </c>
      <c r="D1282" s="75">
        <v>12.7799999999554</v>
      </c>
      <c r="E1282" s="75">
        <v>63</v>
      </c>
      <c r="F1282" s="76">
        <v>5</v>
      </c>
      <c r="H1282" s="80"/>
      <c r="K1282" s="80">
        <v>1.3180000000000001</v>
      </c>
      <c r="L1282" s="80">
        <f t="shared" si="11"/>
        <v>2.4180000000000001</v>
      </c>
      <c r="M1282" s="81">
        <v>2.5</v>
      </c>
      <c r="P1282" s="75">
        <v>77.7999999999886</v>
      </c>
      <c r="Q1282" s="81">
        <v>2.75</v>
      </c>
    </row>
    <row r="1283" spans="1:17" x14ac:dyDescent="0.3">
      <c r="A1283" s="75">
        <v>77.809999999988605</v>
      </c>
      <c r="B1283" s="81">
        <v>2.75</v>
      </c>
      <c r="D1283" s="75">
        <v>12.7899999999554</v>
      </c>
      <c r="E1283" s="75">
        <v>63</v>
      </c>
      <c r="F1283" s="76">
        <v>5</v>
      </c>
      <c r="H1283" s="80"/>
      <c r="K1283" s="80">
        <v>1.319</v>
      </c>
      <c r="L1283" s="80">
        <f t="shared" si="11"/>
        <v>2.419</v>
      </c>
      <c r="M1283" s="81">
        <v>2.5</v>
      </c>
      <c r="P1283" s="75">
        <v>77.809999999988605</v>
      </c>
      <c r="Q1283" s="81">
        <v>2.75</v>
      </c>
    </row>
    <row r="1284" spans="1:17" x14ac:dyDescent="0.3">
      <c r="A1284" s="75">
        <v>77.819999999988696</v>
      </c>
      <c r="B1284" s="81">
        <v>2.75</v>
      </c>
      <c r="D1284" s="75">
        <v>12.7999999999554</v>
      </c>
      <c r="E1284" s="75">
        <v>63</v>
      </c>
      <c r="F1284" s="76">
        <v>5</v>
      </c>
      <c r="H1284" s="80"/>
      <c r="K1284" s="80">
        <v>1.32</v>
      </c>
      <c r="L1284" s="80">
        <f t="shared" si="11"/>
        <v>2.42</v>
      </c>
      <c r="M1284" s="81">
        <v>2.5</v>
      </c>
      <c r="P1284" s="75">
        <v>77.819999999988696</v>
      </c>
      <c r="Q1284" s="81">
        <v>2.75</v>
      </c>
    </row>
    <row r="1285" spans="1:17" x14ac:dyDescent="0.3">
      <c r="A1285" s="75">
        <v>77.829999999988701</v>
      </c>
      <c r="B1285" s="81">
        <v>2.75</v>
      </c>
      <c r="D1285" s="75">
        <v>12.8099999999554</v>
      </c>
      <c r="E1285" s="75">
        <v>63</v>
      </c>
      <c r="F1285" s="76">
        <v>5</v>
      </c>
      <c r="H1285" s="80"/>
      <c r="K1285" s="80">
        <v>1.321</v>
      </c>
      <c r="L1285" s="80">
        <f t="shared" si="11"/>
        <v>2.4210000000000003</v>
      </c>
      <c r="M1285" s="81">
        <v>2.5</v>
      </c>
      <c r="P1285" s="75">
        <v>77.829999999988701</v>
      </c>
      <c r="Q1285" s="81">
        <v>2.75</v>
      </c>
    </row>
    <row r="1286" spans="1:17" x14ac:dyDescent="0.3">
      <c r="A1286" s="75">
        <v>77.839999999988706</v>
      </c>
      <c r="B1286" s="81">
        <v>2.75</v>
      </c>
      <c r="D1286" s="75">
        <v>12.8199999999554</v>
      </c>
      <c r="E1286" s="75">
        <v>63</v>
      </c>
      <c r="F1286" s="76">
        <v>5</v>
      </c>
      <c r="H1286" s="80"/>
      <c r="K1286" s="80">
        <v>1.3220000000000001</v>
      </c>
      <c r="L1286" s="80">
        <f t="shared" si="11"/>
        <v>2.4220000000000002</v>
      </c>
      <c r="M1286" s="81">
        <v>2.5</v>
      </c>
      <c r="P1286" s="75">
        <v>77.839999999988706</v>
      </c>
      <c r="Q1286" s="81">
        <v>2.75</v>
      </c>
    </row>
    <row r="1287" spans="1:17" x14ac:dyDescent="0.3">
      <c r="A1287" s="75">
        <v>77.849999999988697</v>
      </c>
      <c r="B1287" s="81">
        <v>2.75</v>
      </c>
      <c r="D1287" s="75">
        <v>12.829999999955399</v>
      </c>
      <c r="E1287" s="75">
        <v>63</v>
      </c>
      <c r="F1287" s="76">
        <v>5</v>
      </c>
      <c r="H1287" s="80"/>
      <c r="K1287" s="80">
        <v>1.323</v>
      </c>
      <c r="L1287" s="80">
        <f t="shared" si="11"/>
        <v>2.423</v>
      </c>
      <c r="M1287" s="81">
        <v>2.5</v>
      </c>
      <c r="P1287" s="75">
        <v>77.849999999988697</v>
      </c>
      <c r="Q1287" s="81">
        <v>2.75</v>
      </c>
    </row>
    <row r="1288" spans="1:17" x14ac:dyDescent="0.3">
      <c r="A1288" s="75">
        <v>77.859999999988702</v>
      </c>
      <c r="B1288" s="81">
        <v>2.75</v>
      </c>
      <c r="D1288" s="75">
        <v>12.839999999955401</v>
      </c>
      <c r="E1288" s="75">
        <v>63</v>
      </c>
      <c r="F1288" s="76">
        <v>5</v>
      </c>
      <c r="H1288" s="80"/>
      <c r="K1288" s="80">
        <v>1.3240000000000001</v>
      </c>
      <c r="L1288" s="80">
        <f t="shared" si="11"/>
        <v>2.4240000000000004</v>
      </c>
      <c r="M1288" s="81">
        <v>2.5</v>
      </c>
      <c r="P1288" s="75">
        <v>77.859999999988702</v>
      </c>
      <c r="Q1288" s="81">
        <v>2.75</v>
      </c>
    </row>
    <row r="1289" spans="1:17" x14ac:dyDescent="0.3">
      <c r="A1289" s="75">
        <v>77.869999999988707</v>
      </c>
      <c r="B1289" s="81">
        <v>2.75</v>
      </c>
      <c r="D1289" s="75">
        <v>12.849999999955401</v>
      </c>
      <c r="E1289" s="75">
        <v>63</v>
      </c>
      <c r="F1289" s="76">
        <v>5</v>
      </c>
      <c r="H1289" s="80"/>
      <c r="K1289" s="80">
        <v>1.325</v>
      </c>
      <c r="L1289" s="80">
        <f t="shared" si="11"/>
        <v>2.4249999999999998</v>
      </c>
      <c r="M1289" s="81">
        <v>2.5</v>
      </c>
      <c r="P1289" s="75">
        <v>77.869999999988707</v>
      </c>
      <c r="Q1289" s="81">
        <v>2.75</v>
      </c>
    </row>
    <row r="1290" spans="1:17" x14ac:dyDescent="0.3">
      <c r="A1290" s="75">
        <v>77.879999999988698</v>
      </c>
      <c r="B1290" s="81">
        <v>2.75</v>
      </c>
      <c r="D1290" s="75">
        <v>12.8599999999554</v>
      </c>
      <c r="E1290" s="75">
        <v>63</v>
      </c>
      <c r="F1290" s="76">
        <v>5</v>
      </c>
      <c r="H1290" s="80"/>
      <c r="K1290" s="80">
        <v>1.3260000000000001</v>
      </c>
      <c r="L1290" s="80">
        <f t="shared" si="11"/>
        <v>2.4260000000000002</v>
      </c>
      <c r="M1290" s="81">
        <v>2.5</v>
      </c>
      <c r="P1290" s="75">
        <v>77.879999999988698</v>
      </c>
      <c r="Q1290" s="81">
        <v>2.75</v>
      </c>
    </row>
    <row r="1291" spans="1:17" x14ac:dyDescent="0.3">
      <c r="A1291" s="75">
        <v>77.889999999988703</v>
      </c>
      <c r="B1291" s="81">
        <v>2.75</v>
      </c>
      <c r="D1291" s="75">
        <v>12.8699999999554</v>
      </c>
      <c r="E1291" s="75">
        <v>63</v>
      </c>
      <c r="F1291" s="76">
        <v>5</v>
      </c>
      <c r="H1291" s="80"/>
      <c r="K1291" s="80">
        <v>1.327</v>
      </c>
      <c r="L1291" s="80">
        <f t="shared" si="11"/>
        <v>2.427</v>
      </c>
      <c r="M1291" s="81">
        <v>2.5</v>
      </c>
      <c r="P1291" s="75">
        <v>77.889999999988703</v>
      </c>
      <c r="Q1291" s="81">
        <v>2.75</v>
      </c>
    </row>
    <row r="1292" spans="1:17" x14ac:dyDescent="0.3">
      <c r="A1292" s="75">
        <v>77.899999999988694</v>
      </c>
      <c r="B1292" s="81">
        <v>2.75</v>
      </c>
      <c r="D1292" s="75">
        <v>12.8799999999554</v>
      </c>
      <c r="E1292" s="75">
        <v>63</v>
      </c>
      <c r="F1292" s="76">
        <v>5</v>
      </c>
      <c r="H1292" s="80"/>
      <c r="K1292" s="80">
        <v>1.3280000000000001</v>
      </c>
      <c r="L1292" s="80">
        <f t="shared" si="11"/>
        <v>2.4279999999999999</v>
      </c>
      <c r="M1292" s="81">
        <v>2.5</v>
      </c>
      <c r="P1292" s="75">
        <v>77.899999999988694</v>
      </c>
      <c r="Q1292" s="81">
        <v>2.75</v>
      </c>
    </row>
    <row r="1293" spans="1:17" x14ac:dyDescent="0.3">
      <c r="A1293" s="75">
        <v>77.909999999988699</v>
      </c>
      <c r="B1293" s="81">
        <v>2.75</v>
      </c>
      <c r="D1293" s="75">
        <v>12.8899999999554</v>
      </c>
      <c r="E1293" s="75">
        <v>63</v>
      </c>
      <c r="F1293" s="76">
        <v>5</v>
      </c>
      <c r="H1293" s="80"/>
      <c r="K1293" s="80">
        <v>1.329</v>
      </c>
      <c r="L1293" s="80">
        <f t="shared" si="11"/>
        <v>2.4290000000000003</v>
      </c>
      <c r="M1293" s="81">
        <v>2.5</v>
      </c>
      <c r="P1293" s="75">
        <v>77.909999999988699</v>
      </c>
      <c r="Q1293" s="81">
        <v>2.75</v>
      </c>
    </row>
    <row r="1294" spans="1:17" x14ac:dyDescent="0.3">
      <c r="A1294" s="75">
        <v>77.919999999988704</v>
      </c>
      <c r="B1294" s="81">
        <v>2.75</v>
      </c>
      <c r="D1294" s="75">
        <v>12.8999999999554</v>
      </c>
      <c r="E1294" s="75">
        <v>63</v>
      </c>
      <c r="F1294" s="76">
        <v>5</v>
      </c>
      <c r="H1294" s="80"/>
      <c r="K1294" s="80">
        <v>1.33</v>
      </c>
      <c r="L1294" s="80">
        <f t="shared" si="11"/>
        <v>2.4300000000000002</v>
      </c>
      <c r="M1294" s="81">
        <v>2.5</v>
      </c>
      <c r="P1294" s="75">
        <v>77.919999999988704</v>
      </c>
      <c r="Q1294" s="81">
        <v>2.75</v>
      </c>
    </row>
    <row r="1295" spans="1:17" x14ac:dyDescent="0.3">
      <c r="A1295" s="75">
        <v>77.929999999988695</v>
      </c>
      <c r="B1295" s="81">
        <v>2.75</v>
      </c>
      <c r="D1295" s="75">
        <v>12.909999999955399</v>
      </c>
      <c r="E1295" s="75">
        <v>63</v>
      </c>
      <c r="F1295" s="76">
        <v>5</v>
      </c>
      <c r="H1295" s="80"/>
      <c r="K1295" s="80">
        <v>1.331</v>
      </c>
      <c r="L1295" s="80">
        <f t="shared" si="11"/>
        <v>2.431</v>
      </c>
      <c r="M1295" s="81">
        <v>2.5</v>
      </c>
      <c r="P1295" s="75">
        <v>77.929999999988695</v>
      </c>
      <c r="Q1295" s="81">
        <v>2.75</v>
      </c>
    </row>
    <row r="1296" spans="1:17" x14ac:dyDescent="0.3">
      <c r="A1296" s="75">
        <v>77.9399999999887</v>
      </c>
      <c r="B1296" s="81">
        <v>2.75</v>
      </c>
      <c r="D1296" s="75">
        <v>12.9199999999555</v>
      </c>
      <c r="E1296" s="75">
        <v>63</v>
      </c>
      <c r="F1296" s="76">
        <v>5</v>
      </c>
      <c r="H1296" s="80"/>
      <c r="K1296" s="80">
        <v>1.3320000000000001</v>
      </c>
      <c r="L1296" s="80">
        <f t="shared" si="11"/>
        <v>2.4320000000000004</v>
      </c>
      <c r="M1296" s="81">
        <v>2.5</v>
      </c>
      <c r="P1296" s="75">
        <v>77.9399999999887</v>
      </c>
      <c r="Q1296" s="81">
        <v>2.75</v>
      </c>
    </row>
    <row r="1297" spans="1:17" x14ac:dyDescent="0.3">
      <c r="A1297" s="75">
        <v>77.949999999988705</v>
      </c>
      <c r="B1297" s="81">
        <v>2.75</v>
      </c>
      <c r="D1297" s="75">
        <v>12.9299999999555</v>
      </c>
      <c r="E1297" s="75">
        <v>63</v>
      </c>
      <c r="F1297" s="76">
        <v>5</v>
      </c>
      <c r="H1297" s="80"/>
      <c r="K1297" s="80">
        <v>1.333</v>
      </c>
      <c r="L1297" s="80">
        <f t="shared" si="11"/>
        <v>2.4329999999999998</v>
      </c>
      <c r="M1297" s="81">
        <v>2.5</v>
      </c>
      <c r="P1297" s="75">
        <v>77.949999999988705</v>
      </c>
      <c r="Q1297" s="81">
        <v>2.75</v>
      </c>
    </row>
    <row r="1298" spans="1:17" x14ac:dyDescent="0.3">
      <c r="A1298" s="75">
        <v>77.959999999988696</v>
      </c>
      <c r="B1298" s="81">
        <v>2.75</v>
      </c>
      <c r="D1298" s="75">
        <v>12.9399999999555</v>
      </c>
      <c r="E1298" s="75">
        <v>63</v>
      </c>
      <c r="F1298" s="76">
        <v>5</v>
      </c>
      <c r="H1298" s="80"/>
      <c r="K1298" s="80">
        <v>1.3340000000000001</v>
      </c>
      <c r="L1298" s="80">
        <f t="shared" si="11"/>
        <v>2.4340000000000002</v>
      </c>
      <c r="M1298" s="81">
        <v>2.5</v>
      </c>
      <c r="P1298" s="75">
        <v>77.959999999988696</v>
      </c>
      <c r="Q1298" s="81">
        <v>2.75</v>
      </c>
    </row>
    <row r="1299" spans="1:17" x14ac:dyDescent="0.3">
      <c r="A1299" s="75">
        <v>77.969999999988701</v>
      </c>
      <c r="B1299" s="81">
        <v>2.75</v>
      </c>
      <c r="D1299" s="75">
        <v>12.9499999999555</v>
      </c>
      <c r="E1299" s="75">
        <v>63</v>
      </c>
      <c r="F1299" s="76">
        <v>5</v>
      </c>
      <c r="H1299" s="80"/>
      <c r="K1299" s="80">
        <v>1.335</v>
      </c>
      <c r="L1299" s="80">
        <f t="shared" si="11"/>
        <v>2.4350000000000001</v>
      </c>
      <c r="M1299" s="81">
        <v>2.5</v>
      </c>
      <c r="P1299" s="75">
        <v>77.969999999988701</v>
      </c>
      <c r="Q1299" s="81">
        <v>2.75</v>
      </c>
    </row>
    <row r="1300" spans="1:17" x14ac:dyDescent="0.3">
      <c r="A1300" s="75">
        <v>77.979999999988706</v>
      </c>
      <c r="B1300" s="81">
        <v>2.75</v>
      </c>
      <c r="D1300" s="75">
        <v>12.9599999999555</v>
      </c>
      <c r="E1300" s="75">
        <v>63</v>
      </c>
      <c r="F1300" s="76">
        <v>5</v>
      </c>
      <c r="H1300" s="80"/>
      <c r="K1300" s="80">
        <v>1.3360000000000001</v>
      </c>
      <c r="L1300" s="80">
        <f t="shared" si="11"/>
        <v>2.4359999999999999</v>
      </c>
      <c r="M1300" s="81">
        <v>2.5</v>
      </c>
      <c r="P1300" s="75">
        <v>77.979999999988706</v>
      </c>
      <c r="Q1300" s="81">
        <v>2.75</v>
      </c>
    </row>
    <row r="1301" spans="1:17" x14ac:dyDescent="0.3">
      <c r="A1301" s="75">
        <v>77.989999999988697</v>
      </c>
      <c r="B1301" s="81">
        <v>2.75</v>
      </c>
      <c r="D1301" s="75">
        <v>12.969999999955499</v>
      </c>
      <c r="E1301" s="75">
        <v>63</v>
      </c>
      <c r="F1301" s="76">
        <v>5</v>
      </c>
      <c r="H1301" s="80"/>
      <c r="K1301" s="80">
        <v>1.337</v>
      </c>
      <c r="L1301" s="80">
        <f t="shared" si="11"/>
        <v>2.4370000000000003</v>
      </c>
      <c r="M1301" s="81">
        <v>2.5</v>
      </c>
      <c r="P1301" s="75">
        <v>77.989999999988697</v>
      </c>
      <c r="Q1301" s="81">
        <v>2.75</v>
      </c>
    </row>
    <row r="1302" spans="1:17" x14ac:dyDescent="0.3">
      <c r="A1302" s="75">
        <v>77.999999999988702</v>
      </c>
      <c r="B1302" s="81">
        <v>2.75</v>
      </c>
      <c r="D1302" s="75">
        <v>12.979999999955499</v>
      </c>
      <c r="E1302" s="75">
        <v>63</v>
      </c>
      <c r="F1302" s="76">
        <v>5</v>
      </c>
      <c r="H1302" s="80"/>
      <c r="K1302" s="80">
        <v>1.3380000000000001</v>
      </c>
      <c r="L1302" s="80">
        <f t="shared" si="11"/>
        <v>2.4380000000000002</v>
      </c>
      <c r="M1302" s="81">
        <v>2.5</v>
      </c>
      <c r="P1302" s="75">
        <v>77.999999999988702</v>
      </c>
      <c r="Q1302" s="81">
        <v>2.75</v>
      </c>
    </row>
    <row r="1303" spans="1:17" x14ac:dyDescent="0.3">
      <c r="A1303" s="75">
        <v>78.009999999988807</v>
      </c>
      <c r="B1303" s="81">
        <v>2.75</v>
      </c>
      <c r="D1303" s="75">
        <v>12.989999999955501</v>
      </c>
      <c r="E1303" s="75">
        <v>63</v>
      </c>
      <c r="F1303" s="76">
        <v>5</v>
      </c>
      <c r="H1303" s="80"/>
      <c r="K1303" s="80">
        <v>1.339</v>
      </c>
      <c r="L1303" s="80">
        <f t="shared" si="11"/>
        <v>2.4390000000000001</v>
      </c>
      <c r="M1303" s="81">
        <v>2.5</v>
      </c>
      <c r="P1303" s="75">
        <v>78.009999999988807</v>
      </c>
      <c r="Q1303" s="81">
        <v>2.75</v>
      </c>
    </row>
    <row r="1304" spans="1:17" x14ac:dyDescent="0.3">
      <c r="A1304" s="75">
        <v>78.019999999988798</v>
      </c>
      <c r="B1304" s="81">
        <v>2.75</v>
      </c>
      <c r="D1304" s="75">
        <v>12.9999999999555</v>
      </c>
      <c r="E1304" s="75">
        <v>63</v>
      </c>
      <c r="F1304" s="76">
        <v>5</v>
      </c>
      <c r="H1304" s="80"/>
      <c r="K1304" s="80">
        <v>1.341</v>
      </c>
      <c r="L1304" s="80">
        <f t="shared" si="11"/>
        <v>2.4409999999999998</v>
      </c>
      <c r="M1304" s="81">
        <v>2.5</v>
      </c>
      <c r="P1304" s="75">
        <v>78.019999999988798</v>
      </c>
      <c r="Q1304" s="81">
        <v>2.75</v>
      </c>
    </row>
    <row r="1305" spans="1:17" x14ac:dyDescent="0.3">
      <c r="A1305" s="75">
        <v>78.029999999988803</v>
      </c>
      <c r="B1305" s="81">
        <v>2.75</v>
      </c>
      <c r="D1305" s="75">
        <v>13.0099999999555</v>
      </c>
      <c r="E1305" s="75">
        <v>63</v>
      </c>
      <c r="F1305" s="76">
        <v>5</v>
      </c>
      <c r="H1305" s="80"/>
      <c r="K1305" s="80">
        <v>1.3420000000000001</v>
      </c>
      <c r="L1305" s="80">
        <f t="shared" si="11"/>
        <v>2.4420000000000002</v>
      </c>
      <c r="M1305" s="81">
        <v>2.5</v>
      </c>
      <c r="P1305" s="75">
        <v>78.029999999988803</v>
      </c>
      <c r="Q1305" s="81">
        <v>2.75</v>
      </c>
    </row>
    <row r="1306" spans="1:17" x14ac:dyDescent="0.3">
      <c r="A1306" s="75">
        <v>78.039999999988794</v>
      </c>
      <c r="B1306" s="81">
        <v>2.75</v>
      </c>
      <c r="D1306" s="75">
        <v>13.0199999999555</v>
      </c>
      <c r="E1306" s="75">
        <v>63</v>
      </c>
      <c r="F1306" s="76">
        <v>5</v>
      </c>
      <c r="H1306" s="80"/>
      <c r="K1306" s="80">
        <v>1.343</v>
      </c>
      <c r="L1306" s="80">
        <f t="shared" si="11"/>
        <v>2.4430000000000001</v>
      </c>
      <c r="M1306" s="81">
        <v>2.5</v>
      </c>
      <c r="P1306" s="75">
        <v>78.039999999988794</v>
      </c>
      <c r="Q1306" s="81">
        <v>2.75</v>
      </c>
    </row>
    <row r="1307" spans="1:17" x14ac:dyDescent="0.3">
      <c r="A1307" s="75">
        <v>78.049999999988799</v>
      </c>
      <c r="B1307" s="81">
        <v>2.75</v>
      </c>
      <c r="D1307" s="75">
        <v>13.0299999999555</v>
      </c>
      <c r="E1307" s="75">
        <v>63</v>
      </c>
      <c r="F1307" s="76">
        <v>5</v>
      </c>
      <c r="H1307" s="80"/>
      <c r="K1307" s="80">
        <v>1.3440000000000001</v>
      </c>
      <c r="L1307" s="80">
        <f t="shared" si="11"/>
        <v>2.444</v>
      </c>
      <c r="M1307" s="81">
        <v>2.5</v>
      </c>
      <c r="P1307" s="75">
        <v>78.049999999988799</v>
      </c>
      <c r="Q1307" s="81">
        <v>2.75</v>
      </c>
    </row>
    <row r="1308" spans="1:17" x14ac:dyDescent="0.3">
      <c r="A1308" s="75">
        <v>78.059999999988804</v>
      </c>
      <c r="B1308" s="81">
        <v>2.75</v>
      </c>
      <c r="D1308" s="75">
        <v>13.0399999999555</v>
      </c>
      <c r="E1308" s="75">
        <v>63</v>
      </c>
      <c r="F1308" s="76">
        <v>5</v>
      </c>
      <c r="H1308" s="80"/>
      <c r="K1308" s="80">
        <v>1.345</v>
      </c>
      <c r="L1308" s="80">
        <f t="shared" ref="L1308:L1371" si="12">K1308+1.1</f>
        <v>2.4450000000000003</v>
      </c>
      <c r="M1308" s="81">
        <v>2.5</v>
      </c>
      <c r="P1308" s="75">
        <v>78.059999999988804</v>
      </c>
      <c r="Q1308" s="81">
        <v>2.75</v>
      </c>
    </row>
    <row r="1309" spans="1:17" x14ac:dyDescent="0.3">
      <c r="A1309" s="75">
        <v>78.069999999988795</v>
      </c>
      <c r="B1309" s="81">
        <v>2.75</v>
      </c>
      <c r="D1309" s="75">
        <v>13.049999999955499</v>
      </c>
      <c r="E1309" s="75">
        <v>63</v>
      </c>
      <c r="F1309" s="76">
        <v>5</v>
      </c>
      <c r="H1309" s="80"/>
      <c r="K1309" s="80">
        <v>1.3460000000000001</v>
      </c>
      <c r="L1309" s="80">
        <f t="shared" si="12"/>
        <v>2.4460000000000002</v>
      </c>
      <c r="M1309" s="81">
        <v>2.5</v>
      </c>
      <c r="P1309" s="75">
        <v>78.069999999988795</v>
      </c>
      <c r="Q1309" s="81">
        <v>2.75</v>
      </c>
    </row>
    <row r="1310" spans="1:17" x14ac:dyDescent="0.3">
      <c r="A1310" s="75">
        <v>78.0799999999888</v>
      </c>
      <c r="B1310" s="81">
        <v>2.75</v>
      </c>
      <c r="D1310" s="75">
        <v>13.059999999955499</v>
      </c>
      <c r="E1310" s="75">
        <v>63</v>
      </c>
      <c r="F1310" s="76">
        <v>5</v>
      </c>
      <c r="H1310" s="80"/>
      <c r="K1310" s="80">
        <v>1.347</v>
      </c>
      <c r="L1310" s="80">
        <f t="shared" si="12"/>
        <v>2.4470000000000001</v>
      </c>
      <c r="M1310" s="81">
        <v>2.5</v>
      </c>
      <c r="P1310" s="75">
        <v>78.0799999999888</v>
      </c>
      <c r="Q1310" s="81">
        <v>2.75</v>
      </c>
    </row>
    <row r="1311" spans="1:17" x14ac:dyDescent="0.3">
      <c r="A1311" s="75">
        <v>78.089999999988805</v>
      </c>
      <c r="B1311" s="81">
        <v>2.75</v>
      </c>
      <c r="D1311" s="75">
        <v>13.069999999955501</v>
      </c>
      <c r="E1311" s="75">
        <v>63</v>
      </c>
      <c r="F1311" s="76">
        <v>5</v>
      </c>
      <c r="H1311" s="80"/>
      <c r="K1311" s="80">
        <v>1.3480000000000001</v>
      </c>
      <c r="L1311" s="80">
        <f t="shared" si="12"/>
        <v>2.4480000000000004</v>
      </c>
      <c r="M1311" s="81">
        <v>2.5</v>
      </c>
      <c r="P1311" s="75">
        <v>78.089999999988805</v>
      </c>
      <c r="Q1311" s="81">
        <v>2.75</v>
      </c>
    </row>
    <row r="1312" spans="1:17" x14ac:dyDescent="0.3">
      <c r="A1312" s="75">
        <v>78.099999999988796</v>
      </c>
      <c r="B1312" s="81">
        <v>2.75</v>
      </c>
      <c r="D1312" s="75">
        <v>13.079999999955501</v>
      </c>
      <c r="E1312" s="75">
        <v>63</v>
      </c>
      <c r="F1312" s="76">
        <v>5</v>
      </c>
      <c r="H1312" s="80"/>
      <c r="K1312" s="80">
        <v>1.349</v>
      </c>
      <c r="L1312" s="80">
        <f t="shared" si="12"/>
        <v>2.4489999999999998</v>
      </c>
      <c r="M1312" s="81">
        <v>2.5</v>
      </c>
      <c r="P1312" s="75">
        <v>78.099999999988796</v>
      </c>
      <c r="Q1312" s="81">
        <v>2.75</v>
      </c>
    </row>
    <row r="1313" spans="1:17" x14ac:dyDescent="0.3">
      <c r="A1313" s="75">
        <v>78.109999999988801</v>
      </c>
      <c r="B1313" s="81">
        <v>2.75</v>
      </c>
      <c r="D1313" s="75">
        <v>13.0899999999555</v>
      </c>
      <c r="E1313" s="75">
        <v>63</v>
      </c>
      <c r="F1313" s="76">
        <v>5</v>
      </c>
      <c r="H1313" s="80"/>
      <c r="K1313" s="80">
        <v>1.35</v>
      </c>
      <c r="L1313" s="80">
        <f t="shared" si="12"/>
        <v>2.4500000000000002</v>
      </c>
      <c r="M1313" s="81">
        <v>2.5</v>
      </c>
      <c r="P1313" s="75">
        <v>78.109999999988801</v>
      </c>
      <c r="Q1313" s="81">
        <v>2.75</v>
      </c>
    </row>
    <row r="1314" spans="1:17" x14ac:dyDescent="0.3">
      <c r="A1314" s="75">
        <v>78.119999999988806</v>
      </c>
      <c r="B1314" s="81">
        <v>2.75</v>
      </c>
      <c r="D1314" s="75">
        <v>13.0999999999555</v>
      </c>
      <c r="E1314" s="75">
        <v>63</v>
      </c>
      <c r="F1314" s="76">
        <v>5</v>
      </c>
      <c r="H1314" s="80"/>
      <c r="K1314" s="80">
        <v>1.351</v>
      </c>
      <c r="L1314" s="80">
        <f t="shared" si="12"/>
        <v>2.4510000000000001</v>
      </c>
      <c r="M1314" s="81">
        <v>2.5</v>
      </c>
      <c r="P1314" s="75">
        <v>78.119999999988806</v>
      </c>
      <c r="Q1314" s="81">
        <v>2.75</v>
      </c>
    </row>
    <row r="1315" spans="1:17" x14ac:dyDescent="0.3">
      <c r="A1315" s="75">
        <v>78.129999999988797</v>
      </c>
      <c r="B1315" s="81">
        <v>2.75</v>
      </c>
      <c r="D1315" s="75">
        <v>13.1099999999555</v>
      </c>
      <c r="E1315" s="75">
        <v>63</v>
      </c>
      <c r="F1315" s="76">
        <v>5</v>
      </c>
      <c r="H1315" s="80"/>
      <c r="K1315" s="80">
        <v>1.3520000000000001</v>
      </c>
      <c r="L1315" s="80">
        <f t="shared" si="12"/>
        <v>2.452</v>
      </c>
      <c r="M1315" s="81">
        <v>2.5</v>
      </c>
      <c r="P1315" s="75">
        <v>78.129999999988797</v>
      </c>
      <c r="Q1315" s="81">
        <v>2.75</v>
      </c>
    </row>
    <row r="1316" spans="1:17" x14ac:dyDescent="0.3">
      <c r="A1316" s="75">
        <v>78.139999999988802</v>
      </c>
      <c r="B1316" s="81">
        <v>2.75</v>
      </c>
      <c r="D1316" s="75">
        <v>13.119999999955599</v>
      </c>
      <c r="E1316" s="75">
        <v>63</v>
      </c>
      <c r="F1316" s="76">
        <v>5</v>
      </c>
      <c r="H1316" s="80"/>
      <c r="K1316" s="80">
        <v>1.353</v>
      </c>
      <c r="L1316" s="80">
        <f t="shared" si="12"/>
        <v>2.4530000000000003</v>
      </c>
      <c r="M1316" s="81">
        <v>2.5</v>
      </c>
      <c r="P1316" s="75">
        <v>78.139999999988802</v>
      </c>
      <c r="Q1316" s="81">
        <v>2.75</v>
      </c>
    </row>
    <row r="1317" spans="1:17" x14ac:dyDescent="0.3">
      <c r="A1317" s="75">
        <v>78.149999999988793</v>
      </c>
      <c r="B1317" s="81">
        <v>2.75</v>
      </c>
      <c r="D1317" s="75">
        <v>13.129999999955601</v>
      </c>
      <c r="E1317" s="75">
        <v>63</v>
      </c>
      <c r="F1317" s="76">
        <v>5</v>
      </c>
      <c r="H1317" s="80"/>
      <c r="K1317" s="80">
        <v>1.3540000000000001</v>
      </c>
      <c r="L1317" s="80">
        <f t="shared" si="12"/>
        <v>2.4540000000000002</v>
      </c>
      <c r="M1317" s="81">
        <v>2.5</v>
      </c>
      <c r="P1317" s="75">
        <v>78.149999999988793</v>
      </c>
      <c r="Q1317" s="81">
        <v>2.75</v>
      </c>
    </row>
    <row r="1318" spans="1:17" x14ac:dyDescent="0.3">
      <c r="A1318" s="75">
        <v>78.159999999988798</v>
      </c>
      <c r="B1318" s="81">
        <v>2.75</v>
      </c>
      <c r="D1318" s="75">
        <v>13.139999999955601</v>
      </c>
      <c r="E1318" s="75">
        <v>63</v>
      </c>
      <c r="F1318" s="76">
        <v>5</v>
      </c>
      <c r="H1318" s="80"/>
      <c r="K1318" s="80">
        <v>1.355</v>
      </c>
      <c r="L1318" s="80">
        <f t="shared" si="12"/>
        <v>2.4550000000000001</v>
      </c>
      <c r="M1318" s="81">
        <v>2.5</v>
      </c>
      <c r="P1318" s="75">
        <v>78.159999999988798</v>
      </c>
      <c r="Q1318" s="81">
        <v>2.75</v>
      </c>
    </row>
    <row r="1319" spans="1:17" x14ac:dyDescent="0.3">
      <c r="A1319" s="75">
        <v>78.169999999988804</v>
      </c>
      <c r="B1319" s="81">
        <v>2.75</v>
      </c>
      <c r="D1319" s="75">
        <v>13.1499999999556</v>
      </c>
      <c r="E1319" s="75">
        <v>63</v>
      </c>
      <c r="F1319" s="76">
        <v>5</v>
      </c>
      <c r="H1319" s="80"/>
      <c r="K1319" s="80">
        <v>1.3560000000000001</v>
      </c>
      <c r="L1319" s="80">
        <f t="shared" si="12"/>
        <v>2.4560000000000004</v>
      </c>
      <c r="M1319" s="81">
        <v>2.5</v>
      </c>
      <c r="P1319" s="75">
        <v>78.169999999988804</v>
      </c>
      <c r="Q1319" s="81">
        <v>2.75</v>
      </c>
    </row>
    <row r="1320" spans="1:17" x14ac:dyDescent="0.3">
      <c r="A1320" s="75">
        <v>78.179999999988794</v>
      </c>
      <c r="B1320" s="81">
        <v>2.75</v>
      </c>
      <c r="D1320" s="75">
        <v>13.1599999999556</v>
      </c>
      <c r="E1320" s="75">
        <v>63</v>
      </c>
      <c r="F1320" s="76">
        <v>5</v>
      </c>
      <c r="H1320" s="80"/>
      <c r="K1320" s="80">
        <v>1.357</v>
      </c>
      <c r="L1320" s="80">
        <f t="shared" si="12"/>
        <v>2.4569999999999999</v>
      </c>
      <c r="M1320" s="81">
        <v>2.5</v>
      </c>
      <c r="P1320" s="75">
        <v>78.179999999988794</v>
      </c>
      <c r="Q1320" s="81">
        <v>2.75</v>
      </c>
    </row>
    <row r="1321" spans="1:17" x14ac:dyDescent="0.3">
      <c r="A1321" s="75">
        <v>78.1899999999888</v>
      </c>
      <c r="B1321" s="81">
        <v>2.75</v>
      </c>
      <c r="D1321" s="75">
        <v>13.1699999999556</v>
      </c>
      <c r="E1321" s="75">
        <v>63</v>
      </c>
      <c r="F1321" s="76">
        <v>5</v>
      </c>
      <c r="H1321" s="80"/>
      <c r="K1321" s="80">
        <v>1.3580000000000001</v>
      </c>
      <c r="L1321" s="80">
        <f t="shared" si="12"/>
        <v>2.4580000000000002</v>
      </c>
      <c r="M1321" s="81">
        <v>2.5</v>
      </c>
      <c r="P1321" s="75">
        <v>78.1899999999888</v>
      </c>
      <c r="Q1321" s="81">
        <v>2.75</v>
      </c>
    </row>
    <row r="1322" spans="1:17" x14ac:dyDescent="0.3">
      <c r="A1322" s="75">
        <v>78.199999999988805</v>
      </c>
      <c r="B1322" s="81">
        <v>2.75</v>
      </c>
      <c r="D1322" s="75">
        <v>13.1799999999556</v>
      </c>
      <c r="E1322" s="75">
        <v>63</v>
      </c>
      <c r="F1322" s="76">
        <v>5</v>
      </c>
      <c r="H1322" s="80"/>
      <c r="K1322" s="80">
        <v>1.359</v>
      </c>
      <c r="L1322" s="80">
        <f t="shared" si="12"/>
        <v>2.4590000000000001</v>
      </c>
      <c r="M1322" s="81">
        <v>2.5</v>
      </c>
      <c r="P1322" s="75">
        <v>78.199999999988805</v>
      </c>
      <c r="Q1322" s="81">
        <v>2.75</v>
      </c>
    </row>
    <row r="1323" spans="1:17" x14ac:dyDescent="0.3">
      <c r="A1323" s="75">
        <v>78.209999999988895</v>
      </c>
      <c r="B1323" s="81">
        <v>2.75</v>
      </c>
      <c r="D1323" s="75">
        <v>13.189999999955599</v>
      </c>
      <c r="E1323" s="75">
        <v>63</v>
      </c>
      <c r="F1323" s="76">
        <v>5</v>
      </c>
      <c r="H1323" s="80"/>
      <c r="K1323" s="80">
        <v>1.36</v>
      </c>
      <c r="L1323" s="80">
        <f t="shared" si="12"/>
        <v>2.46</v>
      </c>
      <c r="M1323" s="81">
        <v>2.5</v>
      </c>
      <c r="P1323" s="75">
        <v>78.209999999988895</v>
      </c>
      <c r="Q1323" s="81">
        <v>2.75</v>
      </c>
    </row>
    <row r="1324" spans="1:17" x14ac:dyDescent="0.3">
      <c r="A1324" s="75">
        <v>78.2199999999889</v>
      </c>
      <c r="B1324" s="81">
        <v>2.75</v>
      </c>
      <c r="D1324" s="75">
        <v>13.199999999955599</v>
      </c>
      <c r="E1324" s="75">
        <v>63</v>
      </c>
      <c r="F1324" s="76">
        <v>5</v>
      </c>
      <c r="H1324" s="80"/>
      <c r="K1324" s="80">
        <v>1.361</v>
      </c>
      <c r="L1324" s="80">
        <f t="shared" si="12"/>
        <v>2.4610000000000003</v>
      </c>
      <c r="M1324" s="81">
        <v>2.5</v>
      </c>
      <c r="P1324" s="75">
        <v>78.2199999999889</v>
      </c>
      <c r="Q1324" s="81">
        <v>2.75</v>
      </c>
    </row>
    <row r="1325" spans="1:17" x14ac:dyDescent="0.3">
      <c r="A1325" s="75">
        <v>78.229999999988905</v>
      </c>
      <c r="B1325" s="81">
        <v>2.75</v>
      </c>
      <c r="D1325" s="75">
        <v>13.209999999955601</v>
      </c>
      <c r="E1325" s="75">
        <v>63</v>
      </c>
      <c r="F1325" s="76">
        <v>5</v>
      </c>
      <c r="H1325" s="80"/>
      <c r="K1325" s="80">
        <v>1.3620000000000001</v>
      </c>
      <c r="L1325" s="80">
        <f t="shared" si="12"/>
        <v>2.4620000000000002</v>
      </c>
      <c r="M1325" s="81">
        <v>2.5</v>
      </c>
      <c r="P1325" s="75">
        <v>78.229999999988905</v>
      </c>
      <c r="Q1325" s="81">
        <v>2.75</v>
      </c>
    </row>
    <row r="1326" spans="1:17" x14ac:dyDescent="0.3">
      <c r="A1326" s="75">
        <v>78.239999999988896</v>
      </c>
      <c r="B1326" s="81">
        <v>2.75</v>
      </c>
      <c r="D1326" s="75">
        <v>13.219999999955601</v>
      </c>
      <c r="E1326" s="75">
        <v>63</v>
      </c>
      <c r="F1326" s="76">
        <v>5</v>
      </c>
      <c r="H1326" s="80"/>
      <c r="K1326" s="80">
        <v>1.363</v>
      </c>
      <c r="L1326" s="80">
        <f t="shared" si="12"/>
        <v>2.4630000000000001</v>
      </c>
      <c r="M1326" s="81">
        <v>2.5</v>
      </c>
      <c r="P1326" s="75">
        <v>78.239999999988896</v>
      </c>
      <c r="Q1326" s="81">
        <v>2.75</v>
      </c>
    </row>
    <row r="1327" spans="1:17" x14ac:dyDescent="0.3">
      <c r="A1327" s="75">
        <v>78.249999999988901</v>
      </c>
      <c r="B1327" s="81">
        <v>2.75</v>
      </c>
      <c r="D1327" s="75">
        <v>13.2299999999556</v>
      </c>
      <c r="E1327" s="75">
        <v>63</v>
      </c>
      <c r="F1327" s="76">
        <v>5</v>
      </c>
      <c r="H1327" s="80"/>
      <c r="K1327" s="80">
        <v>1.3640000000000001</v>
      </c>
      <c r="L1327" s="80">
        <f t="shared" si="12"/>
        <v>2.4640000000000004</v>
      </c>
      <c r="M1327" s="81">
        <v>2.5</v>
      </c>
      <c r="P1327" s="75">
        <v>78.249999999988901</v>
      </c>
      <c r="Q1327" s="81">
        <v>2.75</v>
      </c>
    </row>
    <row r="1328" spans="1:17" x14ac:dyDescent="0.3">
      <c r="A1328" s="75">
        <v>78.259999999988906</v>
      </c>
      <c r="B1328" s="81">
        <v>2.75</v>
      </c>
      <c r="D1328" s="75">
        <v>13.2399999999556</v>
      </c>
      <c r="E1328" s="75">
        <v>63</v>
      </c>
      <c r="F1328" s="76">
        <v>5</v>
      </c>
      <c r="H1328" s="80"/>
      <c r="K1328" s="80">
        <v>1.365</v>
      </c>
      <c r="L1328" s="80">
        <f t="shared" si="12"/>
        <v>2.4649999999999999</v>
      </c>
      <c r="M1328" s="81">
        <v>2.5</v>
      </c>
      <c r="P1328" s="75">
        <v>78.259999999988906</v>
      </c>
      <c r="Q1328" s="81">
        <v>2.75</v>
      </c>
    </row>
    <row r="1329" spans="1:17" x14ac:dyDescent="0.3">
      <c r="A1329" s="75">
        <v>78.269999999988897</v>
      </c>
      <c r="B1329" s="81">
        <v>2.75</v>
      </c>
      <c r="D1329" s="75">
        <v>13.2499999999556</v>
      </c>
      <c r="E1329" s="75">
        <v>63</v>
      </c>
      <c r="F1329" s="76">
        <v>5</v>
      </c>
      <c r="H1329" s="80"/>
      <c r="K1329" s="80">
        <v>1.3660000000000001</v>
      </c>
      <c r="L1329" s="80">
        <f t="shared" si="12"/>
        <v>2.4660000000000002</v>
      </c>
      <c r="M1329" s="81">
        <v>2.5</v>
      </c>
      <c r="P1329" s="75">
        <v>78.269999999988897</v>
      </c>
      <c r="Q1329" s="81">
        <v>2.75</v>
      </c>
    </row>
    <row r="1330" spans="1:17" x14ac:dyDescent="0.3">
      <c r="A1330" s="75">
        <v>78.279999999988902</v>
      </c>
      <c r="B1330" s="81">
        <v>2.75</v>
      </c>
      <c r="D1330" s="75">
        <v>13.2599999999556</v>
      </c>
      <c r="E1330" s="75">
        <v>63</v>
      </c>
      <c r="F1330" s="76">
        <v>5</v>
      </c>
      <c r="H1330" s="80"/>
      <c r="K1330" s="80">
        <v>1.367</v>
      </c>
      <c r="L1330" s="80">
        <f t="shared" si="12"/>
        <v>2.4670000000000001</v>
      </c>
      <c r="M1330" s="81">
        <v>2.5</v>
      </c>
      <c r="P1330" s="75">
        <v>78.279999999988902</v>
      </c>
      <c r="Q1330" s="81">
        <v>2.75</v>
      </c>
    </row>
    <row r="1331" spans="1:17" x14ac:dyDescent="0.3">
      <c r="A1331" s="75">
        <v>78.289999999988893</v>
      </c>
      <c r="B1331" s="81">
        <v>2.75</v>
      </c>
      <c r="D1331" s="75">
        <v>13.2699999999556</v>
      </c>
      <c r="E1331" s="75">
        <v>63</v>
      </c>
      <c r="F1331" s="76">
        <v>5</v>
      </c>
      <c r="H1331" s="80"/>
      <c r="K1331" s="80">
        <v>1.3680000000000001</v>
      </c>
      <c r="L1331" s="80">
        <f t="shared" si="12"/>
        <v>2.468</v>
      </c>
      <c r="M1331" s="81">
        <v>2.5</v>
      </c>
      <c r="P1331" s="75">
        <v>78.289999999988893</v>
      </c>
      <c r="Q1331" s="81">
        <v>2.75</v>
      </c>
    </row>
    <row r="1332" spans="1:17" x14ac:dyDescent="0.3">
      <c r="A1332" s="75">
        <v>78.299999999988898</v>
      </c>
      <c r="B1332" s="81">
        <v>2.75</v>
      </c>
      <c r="D1332" s="75">
        <v>13.279999999955599</v>
      </c>
      <c r="E1332" s="75">
        <v>63</v>
      </c>
      <c r="F1332" s="76">
        <v>5</v>
      </c>
      <c r="H1332" s="80"/>
      <c r="K1332" s="80">
        <v>1.369</v>
      </c>
      <c r="L1332" s="80">
        <f t="shared" si="12"/>
        <v>2.4690000000000003</v>
      </c>
      <c r="M1332" s="81">
        <v>2.5</v>
      </c>
      <c r="P1332" s="75">
        <v>78.299999999988898</v>
      </c>
      <c r="Q1332" s="81">
        <v>2.75</v>
      </c>
    </row>
    <row r="1333" spans="1:17" x14ac:dyDescent="0.3">
      <c r="A1333" s="75">
        <v>78.309999999988904</v>
      </c>
      <c r="B1333" s="81">
        <v>2.75</v>
      </c>
      <c r="D1333" s="75">
        <v>13.289999999955601</v>
      </c>
      <c r="E1333" s="75">
        <v>63</v>
      </c>
      <c r="F1333" s="76">
        <v>5</v>
      </c>
      <c r="H1333" s="80"/>
      <c r="K1333" s="80">
        <v>1.37</v>
      </c>
      <c r="L1333" s="80">
        <f t="shared" si="12"/>
        <v>2.4700000000000002</v>
      </c>
      <c r="M1333" s="81">
        <v>2.5</v>
      </c>
      <c r="P1333" s="75">
        <v>78.309999999988904</v>
      </c>
      <c r="Q1333" s="81">
        <v>2.75</v>
      </c>
    </row>
    <row r="1334" spans="1:17" x14ac:dyDescent="0.3">
      <c r="A1334" s="75">
        <v>78.319999999988895</v>
      </c>
      <c r="B1334" s="81">
        <v>2.75</v>
      </c>
      <c r="D1334" s="75">
        <v>13.299999999955601</v>
      </c>
      <c r="E1334" s="75">
        <v>63</v>
      </c>
      <c r="F1334" s="76">
        <v>5</v>
      </c>
      <c r="H1334" s="80"/>
      <c r="K1334" s="80">
        <v>1.371</v>
      </c>
      <c r="L1334" s="80">
        <f t="shared" si="12"/>
        <v>2.4710000000000001</v>
      </c>
      <c r="M1334" s="81">
        <v>2.5</v>
      </c>
      <c r="P1334" s="75">
        <v>78.319999999988895</v>
      </c>
      <c r="Q1334" s="81">
        <v>2.75</v>
      </c>
    </row>
    <row r="1335" spans="1:17" x14ac:dyDescent="0.3">
      <c r="A1335" s="75">
        <v>78.3299999999889</v>
      </c>
      <c r="B1335" s="81">
        <v>2.75</v>
      </c>
      <c r="D1335" s="75">
        <v>13.3099999999557</v>
      </c>
      <c r="E1335" s="75">
        <v>63</v>
      </c>
      <c r="F1335" s="76">
        <v>5</v>
      </c>
      <c r="H1335" s="80"/>
      <c r="K1335" s="80">
        <v>1.3720000000000001</v>
      </c>
      <c r="L1335" s="80">
        <f t="shared" si="12"/>
        <v>2.4720000000000004</v>
      </c>
      <c r="M1335" s="81">
        <v>2.5</v>
      </c>
      <c r="P1335" s="75">
        <v>78.3299999999889</v>
      </c>
      <c r="Q1335" s="81">
        <v>2.75</v>
      </c>
    </row>
    <row r="1336" spans="1:17" x14ac:dyDescent="0.3">
      <c r="A1336" s="75">
        <v>78.339999999988905</v>
      </c>
      <c r="B1336" s="81">
        <v>2.75</v>
      </c>
      <c r="D1336" s="75">
        <v>13.3199999999557</v>
      </c>
      <c r="E1336" s="75">
        <v>63</v>
      </c>
      <c r="F1336" s="76">
        <v>5</v>
      </c>
      <c r="H1336" s="80"/>
      <c r="K1336" s="80">
        <v>1.373</v>
      </c>
      <c r="L1336" s="80">
        <f t="shared" si="12"/>
        <v>2.4729999999999999</v>
      </c>
      <c r="M1336" s="81">
        <v>2.5</v>
      </c>
      <c r="P1336" s="75">
        <v>78.339999999988905</v>
      </c>
      <c r="Q1336" s="81">
        <v>2.75</v>
      </c>
    </row>
    <row r="1337" spans="1:17" x14ac:dyDescent="0.3">
      <c r="A1337" s="75">
        <v>78.349999999988896</v>
      </c>
      <c r="B1337" s="81">
        <v>2.75</v>
      </c>
      <c r="D1337" s="75">
        <v>13.3299999999557</v>
      </c>
      <c r="E1337" s="75">
        <v>63</v>
      </c>
      <c r="F1337" s="76">
        <v>5</v>
      </c>
      <c r="H1337" s="80"/>
      <c r="K1337" s="80">
        <v>1.3740000000000001</v>
      </c>
      <c r="L1337" s="80">
        <f t="shared" si="12"/>
        <v>2.4740000000000002</v>
      </c>
      <c r="M1337" s="81">
        <v>2.5</v>
      </c>
      <c r="P1337" s="75">
        <v>78.349999999988896</v>
      </c>
      <c r="Q1337" s="81">
        <v>2.75</v>
      </c>
    </row>
    <row r="1338" spans="1:17" x14ac:dyDescent="0.3">
      <c r="A1338" s="75">
        <v>78.359999999988901</v>
      </c>
      <c r="B1338" s="81">
        <v>2.75</v>
      </c>
      <c r="D1338" s="75">
        <v>13.339999999955699</v>
      </c>
      <c r="E1338" s="75">
        <v>63</v>
      </c>
      <c r="F1338" s="76">
        <v>5</v>
      </c>
      <c r="H1338" s="80"/>
      <c r="K1338" s="80">
        <v>1.375</v>
      </c>
      <c r="L1338" s="80">
        <f t="shared" si="12"/>
        <v>2.4750000000000001</v>
      </c>
      <c r="M1338" s="81">
        <v>2.5</v>
      </c>
      <c r="P1338" s="75">
        <v>78.359999999988901</v>
      </c>
      <c r="Q1338" s="81">
        <v>2.75</v>
      </c>
    </row>
    <row r="1339" spans="1:17" x14ac:dyDescent="0.3">
      <c r="A1339" s="75">
        <v>78.369999999988906</v>
      </c>
      <c r="B1339" s="81">
        <v>2.75</v>
      </c>
      <c r="D1339" s="75">
        <v>13.349999999955701</v>
      </c>
      <c r="E1339" s="75">
        <v>63</v>
      </c>
      <c r="F1339" s="76">
        <v>5</v>
      </c>
      <c r="H1339" s="80"/>
      <c r="K1339" s="80">
        <v>1.3759999999999999</v>
      </c>
      <c r="L1339" s="80">
        <f t="shared" si="12"/>
        <v>2.476</v>
      </c>
      <c r="M1339" s="81">
        <v>2.5</v>
      </c>
      <c r="P1339" s="75">
        <v>78.369999999988906</v>
      </c>
      <c r="Q1339" s="81">
        <v>2.75</v>
      </c>
    </row>
    <row r="1340" spans="1:17" x14ac:dyDescent="0.3">
      <c r="A1340" s="75">
        <v>78.379999999988897</v>
      </c>
      <c r="B1340" s="81">
        <v>2.75</v>
      </c>
      <c r="D1340" s="75">
        <v>13.359999999955701</v>
      </c>
      <c r="E1340" s="75">
        <v>63</v>
      </c>
      <c r="F1340" s="76">
        <v>5</v>
      </c>
      <c r="H1340" s="80"/>
      <c r="K1340" s="80">
        <v>1.377</v>
      </c>
      <c r="L1340" s="80">
        <f t="shared" si="12"/>
        <v>2.4770000000000003</v>
      </c>
      <c r="M1340" s="81">
        <v>2.5</v>
      </c>
      <c r="P1340" s="75">
        <v>78.379999999988897</v>
      </c>
      <c r="Q1340" s="81">
        <v>2.75</v>
      </c>
    </row>
    <row r="1341" spans="1:17" x14ac:dyDescent="0.3">
      <c r="A1341" s="75">
        <v>78.389999999988902</v>
      </c>
      <c r="B1341" s="81">
        <v>2.75</v>
      </c>
      <c r="D1341" s="75">
        <v>13.3699999999557</v>
      </c>
      <c r="E1341" s="75">
        <v>63</v>
      </c>
      <c r="F1341" s="76">
        <v>5</v>
      </c>
      <c r="H1341" s="80"/>
      <c r="K1341" s="80">
        <v>1.3779999999999999</v>
      </c>
      <c r="L1341" s="80">
        <f t="shared" si="12"/>
        <v>2.4779999999999998</v>
      </c>
      <c r="M1341" s="81">
        <v>2.5</v>
      </c>
      <c r="P1341" s="75">
        <v>78.389999999988902</v>
      </c>
      <c r="Q1341" s="81">
        <v>2.75</v>
      </c>
    </row>
    <row r="1342" spans="1:17" x14ac:dyDescent="0.3">
      <c r="A1342" s="75">
        <v>78.399999999988907</v>
      </c>
      <c r="B1342" s="81">
        <v>2.75</v>
      </c>
      <c r="D1342" s="75">
        <v>13.3799999999557</v>
      </c>
      <c r="E1342" s="75">
        <v>63</v>
      </c>
      <c r="F1342" s="76">
        <v>5</v>
      </c>
      <c r="H1342" s="80"/>
      <c r="K1342" s="80">
        <v>1.379</v>
      </c>
      <c r="L1342" s="80">
        <f t="shared" si="12"/>
        <v>2.4790000000000001</v>
      </c>
      <c r="M1342" s="81">
        <v>2.5</v>
      </c>
      <c r="P1342" s="75">
        <v>78.399999999988907</v>
      </c>
      <c r="Q1342" s="81">
        <v>2.75</v>
      </c>
    </row>
    <row r="1343" spans="1:17" x14ac:dyDescent="0.3">
      <c r="A1343" s="75">
        <v>78.409999999988997</v>
      </c>
      <c r="B1343" s="81">
        <v>2.75</v>
      </c>
      <c r="D1343" s="75">
        <v>13.3899999999557</v>
      </c>
      <c r="E1343" s="75">
        <v>63</v>
      </c>
      <c r="F1343" s="76">
        <v>5</v>
      </c>
      <c r="H1343" s="80"/>
      <c r="K1343" s="80">
        <v>1.38</v>
      </c>
      <c r="L1343" s="80">
        <f t="shared" si="12"/>
        <v>2.48</v>
      </c>
      <c r="M1343" s="81">
        <v>2.5</v>
      </c>
      <c r="P1343" s="75">
        <v>78.409999999988997</v>
      </c>
      <c r="Q1343" s="81">
        <v>2.75</v>
      </c>
    </row>
    <row r="1344" spans="1:17" x14ac:dyDescent="0.3">
      <c r="A1344" s="75">
        <v>78.419999999989003</v>
      </c>
      <c r="B1344" s="81">
        <v>2.75</v>
      </c>
      <c r="D1344" s="75">
        <v>13.3999999999557</v>
      </c>
      <c r="E1344" s="75">
        <v>63</v>
      </c>
      <c r="F1344" s="76">
        <v>5</v>
      </c>
      <c r="H1344" s="80"/>
      <c r="K1344" s="80">
        <v>1.381</v>
      </c>
      <c r="L1344" s="80">
        <f t="shared" si="12"/>
        <v>2.4809999999999999</v>
      </c>
      <c r="M1344" s="81">
        <v>2.5</v>
      </c>
      <c r="P1344" s="75">
        <v>78.419999999989003</v>
      </c>
      <c r="Q1344" s="81">
        <v>2.75</v>
      </c>
    </row>
    <row r="1345" spans="1:17" x14ac:dyDescent="0.3">
      <c r="A1345" s="75">
        <v>78.429999999988993</v>
      </c>
      <c r="B1345" s="81">
        <v>2.75</v>
      </c>
      <c r="D1345" s="75">
        <v>13.4099999999557</v>
      </c>
      <c r="E1345" s="75">
        <v>63</v>
      </c>
      <c r="F1345" s="76">
        <v>5</v>
      </c>
      <c r="H1345" s="80"/>
      <c r="K1345" s="80">
        <v>1.3819999999999999</v>
      </c>
      <c r="L1345" s="80">
        <f t="shared" si="12"/>
        <v>2.4820000000000002</v>
      </c>
      <c r="M1345" s="81">
        <v>2.5</v>
      </c>
      <c r="P1345" s="75">
        <v>78.429999999988993</v>
      </c>
      <c r="Q1345" s="81">
        <v>2.75</v>
      </c>
    </row>
    <row r="1346" spans="1:17" x14ac:dyDescent="0.3">
      <c r="A1346" s="75">
        <v>78.439999999988999</v>
      </c>
      <c r="B1346" s="81">
        <v>2.75</v>
      </c>
      <c r="D1346" s="75">
        <v>13.419999999955699</v>
      </c>
      <c r="E1346" s="75">
        <v>63</v>
      </c>
      <c r="F1346" s="76">
        <v>5</v>
      </c>
      <c r="H1346" s="80"/>
      <c r="K1346" s="80">
        <v>1.383</v>
      </c>
      <c r="L1346" s="80">
        <f t="shared" si="12"/>
        <v>2.4830000000000001</v>
      </c>
      <c r="M1346" s="81">
        <v>2.5</v>
      </c>
      <c r="P1346" s="75">
        <v>78.439999999988999</v>
      </c>
      <c r="Q1346" s="81">
        <v>2.75</v>
      </c>
    </row>
    <row r="1347" spans="1:17" x14ac:dyDescent="0.3">
      <c r="A1347" s="75">
        <v>78.449999999989004</v>
      </c>
      <c r="B1347" s="81">
        <v>2.75</v>
      </c>
      <c r="D1347" s="75">
        <v>13.429999999955699</v>
      </c>
      <c r="E1347" s="75">
        <v>63</v>
      </c>
      <c r="F1347" s="76">
        <v>5</v>
      </c>
      <c r="H1347" s="80"/>
      <c r="K1347" s="80">
        <v>1.3839999999999999</v>
      </c>
      <c r="L1347" s="80">
        <f t="shared" si="12"/>
        <v>2.484</v>
      </c>
      <c r="M1347" s="81">
        <v>2.5</v>
      </c>
      <c r="P1347" s="75">
        <v>78.449999999989004</v>
      </c>
      <c r="Q1347" s="81">
        <v>2.75</v>
      </c>
    </row>
    <row r="1348" spans="1:17" x14ac:dyDescent="0.3">
      <c r="A1348" s="75">
        <v>78.459999999988995</v>
      </c>
      <c r="B1348" s="81">
        <v>2.75</v>
      </c>
      <c r="D1348" s="75">
        <v>13.439999999955701</v>
      </c>
      <c r="E1348" s="75">
        <v>63</v>
      </c>
      <c r="F1348" s="76">
        <v>5</v>
      </c>
      <c r="H1348" s="80"/>
      <c r="K1348" s="80">
        <v>1.385</v>
      </c>
      <c r="L1348" s="80">
        <f t="shared" si="12"/>
        <v>2.4850000000000003</v>
      </c>
      <c r="M1348" s="81">
        <v>2.5</v>
      </c>
      <c r="P1348" s="75">
        <v>78.459999999988995</v>
      </c>
      <c r="Q1348" s="81">
        <v>2.75</v>
      </c>
    </row>
    <row r="1349" spans="1:17" x14ac:dyDescent="0.3">
      <c r="A1349" s="75">
        <v>78.469999999989</v>
      </c>
      <c r="B1349" s="81">
        <v>2.75</v>
      </c>
      <c r="D1349" s="75">
        <v>13.449999999955701</v>
      </c>
      <c r="E1349" s="75">
        <v>63</v>
      </c>
      <c r="F1349" s="76">
        <v>5</v>
      </c>
      <c r="H1349" s="80"/>
      <c r="K1349" s="80">
        <v>1.3859999999999999</v>
      </c>
      <c r="L1349" s="80">
        <f t="shared" si="12"/>
        <v>2.4859999999999998</v>
      </c>
      <c r="M1349" s="81">
        <v>2.5</v>
      </c>
      <c r="P1349" s="75">
        <v>78.469999999989</v>
      </c>
      <c r="Q1349" s="81">
        <v>2.75</v>
      </c>
    </row>
    <row r="1350" spans="1:17" x14ac:dyDescent="0.3">
      <c r="A1350" s="75">
        <v>78.479999999989005</v>
      </c>
      <c r="B1350" s="81">
        <v>2.75</v>
      </c>
      <c r="D1350" s="75">
        <v>13.4599999999557</v>
      </c>
      <c r="E1350" s="75">
        <v>63</v>
      </c>
      <c r="F1350" s="76">
        <v>5</v>
      </c>
      <c r="H1350" s="80"/>
      <c r="K1350" s="80">
        <v>1.387</v>
      </c>
      <c r="L1350" s="80">
        <f t="shared" si="12"/>
        <v>2.4870000000000001</v>
      </c>
      <c r="M1350" s="81">
        <v>2.5</v>
      </c>
      <c r="P1350" s="75">
        <v>78.479999999989005</v>
      </c>
      <c r="Q1350" s="81">
        <v>2.75</v>
      </c>
    </row>
    <row r="1351" spans="1:17" x14ac:dyDescent="0.3">
      <c r="A1351" s="75">
        <v>78.489999999988996</v>
      </c>
      <c r="B1351" s="81">
        <v>2.75</v>
      </c>
      <c r="D1351" s="75">
        <v>13.4699999999557</v>
      </c>
      <c r="E1351" s="75">
        <v>63</v>
      </c>
      <c r="F1351" s="76">
        <v>5</v>
      </c>
      <c r="H1351" s="80"/>
      <c r="K1351" s="80">
        <v>1.3879999999999999</v>
      </c>
      <c r="L1351" s="80">
        <f t="shared" si="12"/>
        <v>2.488</v>
      </c>
      <c r="M1351" s="81">
        <v>2.5</v>
      </c>
      <c r="P1351" s="75">
        <v>78.489999999988996</v>
      </c>
      <c r="Q1351" s="81">
        <v>2.75</v>
      </c>
    </row>
    <row r="1352" spans="1:17" x14ac:dyDescent="0.3">
      <c r="A1352" s="75">
        <v>78.499999999989001</v>
      </c>
      <c r="B1352" s="81">
        <v>2.75</v>
      </c>
      <c r="D1352" s="75">
        <v>13.4799999999557</v>
      </c>
      <c r="E1352" s="75">
        <v>63</v>
      </c>
      <c r="F1352" s="76">
        <v>5</v>
      </c>
      <c r="H1352" s="80"/>
      <c r="K1352" s="80">
        <v>1.389</v>
      </c>
      <c r="L1352" s="80">
        <f t="shared" si="12"/>
        <v>2.4889999999999999</v>
      </c>
      <c r="M1352" s="81">
        <v>2.5</v>
      </c>
      <c r="P1352" s="75">
        <v>78.499999999989001</v>
      </c>
      <c r="Q1352" s="81">
        <v>2.75</v>
      </c>
    </row>
    <row r="1353" spans="1:17" x14ac:dyDescent="0.3">
      <c r="A1353" s="82">
        <v>78.509999999989006</v>
      </c>
      <c r="B1353" s="81">
        <v>2.5</v>
      </c>
      <c r="D1353" s="75">
        <v>13.4899999999557</v>
      </c>
      <c r="E1353" s="75">
        <v>63</v>
      </c>
      <c r="F1353" s="76">
        <v>5</v>
      </c>
      <c r="H1353" s="80"/>
      <c r="K1353" s="80">
        <v>1.39</v>
      </c>
      <c r="L1353" s="80">
        <f t="shared" si="12"/>
        <v>2.4900000000000002</v>
      </c>
      <c r="M1353" s="81">
        <v>2.5</v>
      </c>
      <c r="P1353" s="82">
        <v>78.509999999989006</v>
      </c>
      <c r="Q1353" s="81">
        <v>2.5</v>
      </c>
    </row>
    <row r="1354" spans="1:17" x14ac:dyDescent="0.3">
      <c r="A1354" s="75">
        <v>78.519999999988997</v>
      </c>
      <c r="B1354" s="81">
        <v>2.5</v>
      </c>
      <c r="D1354" s="75">
        <v>13.499999999955699</v>
      </c>
      <c r="E1354" s="75">
        <v>63</v>
      </c>
      <c r="F1354" s="76">
        <v>5</v>
      </c>
      <c r="H1354" s="80"/>
      <c r="K1354" s="80">
        <v>1.391</v>
      </c>
      <c r="L1354" s="80">
        <f t="shared" si="12"/>
        <v>2.4910000000000001</v>
      </c>
      <c r="M1354" s="81">
        <v>2.5</v>
      </c>
      <c r="P1354" s="75">
        <v>78.519999999988997</v>
      </c>
      <c r="Q1354" s="81">
        <v>2.5</v>
      </c>
    </row>
    <row r="1355" spans="1:17" x14ac:dyDescent="0.3">
      <c r="A1355" s="75">
        <v>78.529999999989002</v>
      </c>
      <c r="B1355" s="81">
        <v>2.5</v>
      </c>
      <c r="D1355" s="75">
        <v>13.5099999999558</v>
      </c>
      <c r="E1355" s="75">
        <v>63</v>
      </c>
      <c r="F1355" s="76">
        <v>5</v>
      </c>
      <c r="H1355" s="80"/>
      <c r="K1355" s="80">
        <v>1.3919999999999999</v>
      </c>
      <c r="L1355" s="80">
        <f t="shared" si="12"/>
        <v>2.492</v>
      </c>
      <c r="M1355" s="81">
        <v>2.5</v>
      </c>
      <c r="P1355" s="75">
        <v>78.529999999989002</v>
      </c>
      <c r="Q1355" s="81">
        <v>2.5</v>
      </c>
    </row>
    <row r="1356" spans="1:17" x14ac:dyDescent="0.3">
      <c r="A1356" s="75">
        <v>78.539999999989007</v>
      </c>
      <c r="B1356" s="81">
        <v>2.5</v>
      </c>
      <c r="D1356" s="75">
        <v>13.5199999999558</v>
      </c>
      <c r="E1356" s="75">
        <v>63</v>
      </c>
      <c r="F1356" s="76">
        <v>5</v>
      </c>
      <c r="H1356" s="80"/>
      <c r="K1356" s="80">
        <v>1.393</v>
      </c>
      <c r="L1356" s="80">
        <f t="shared" si="12"/>
        <v>2.4930000000000003</v>
      </c>
      <c r="M1356" s="81">
        <v>2.5</v>
      </c>
      <c r="P1356" s="75">
        <v>78.539999999989007</v>
      </c>
      <c r="Q1356" s="81">
        <v>2.5</v>
      </c>
    </row>
    <row r="1357" spans="1:17" x14ac:dyDescent="0.3">
      <c r="A1357" s="75">
        <v>78.549999999988998</v>
      </c>
      <c r="B1357" s="81">
        <v>2.5</v>
      </c>
      <c r="D1357" s="75">
        <v>13.5299999999558</v>
      </c>
      <c r="E1357" s="75">
        <v>63</v>
      </c>
      <c r="F1357" s="76">
        <v>5</v>
      </c>
      <c r="H1357" s="80"/>
      <c r="K1357" s="80">
        <v>1.3939999999999999</v>
      </c>
      <c r="L1357" s="80">
        <f t="shared" si="12"/>
        <v>2.4939999999999998</v>
      </c>
      <c r="M1357" s="81">
        <v>2.5</v>
      </c>
      <c r="P1357" s="75">
        <v>78.549999999988998</v>
      </c>
      <c r="Q1357" s="81">
        <v>2.5</v>
      </c>
    </row>
    <row r="1358" spans="1:17" x14ac:dyDescent="0.3">
      <c r="A1358" s="75">
        <v>78.559999999989003</v>
      </c>
      <c r="B1358" s="81">
        <v>2.5</v>
      </c>
      <c r="D1358" s="75">
        <v>13.5399999999558</v>
      </c>
      <c r="E1358" s="75">
        <v>63</v>
      </c>
      <c r="F1358" s="76">
        <v>5</v>
      </c>
      <c r="H1358" s="80"/>
      <c r="K1358" s="80">
        <v>1.395</v>
      </c>
      <c r="L1358" s="80">
        <f t="shared" si="12"/>
        <v>2.4950000000000001</v>
      </c>
      <c r="M1358" s="81">
        <v>2.5</v>
      </c>
      <c r="P1358" s="75">
        <v>78.559999999989003</v>
      </c>
      <c r="Q1358" s="81">
        <v>2.5</v>
      </c>
    </row>
    <row r="1359" spans="1:17" x14ac:dyDescent="0.3">
      <c r="A1359" s="75">
        <v>78.569999999988994</v>
      </c>
      <c r="B1359" s="81">
        <v>2.5</v>
      </c>
      <c r="D1359" s="75">
        <v>13.5499999999558</v>
      </c>
      <c r="E1359" s="75">
        <v>63</v>
      </c>
      <c r="F1359" s="76">
        <v>5</v>
      </c>
      <c r="H1359" s="80"/>
      <c r="K1359" s="80">
        <v>1.3959999999999999</v>
      </c>
      <c r="L1359" s="80">
        <f t="shared" si="12"/>
        <v>2.496</v>
      </c>
      <c r="M1359" s="81">
        <v>2.5</v>
      </c>
      <c r="P1359" s="75">
        <v>78.569999999988994</v>
      </c>
      <c r="Q1359" s="81">
        <v>2.5</v>
      </c>
    </row>
    <row r="1360" spans="1:17" x14ac:dyDescent="0.3">
      <c r="A1360" s="75">
        <v>78.579999999988999</v>
      </c>
      <c r="B1360" s="81">
        <v>2.5</v>
      </c>
      <c r="D1360" s="75">
        <v>13.559999999955799</v>
      </c>
      <c r="E1360" s="75">
        <v>63</v>
      </c>
      <c r="F1360" s="76">
        <v>5</v>
      </c>
      <c r="H1360" s="80"/>
      <c r="K1360" s="80">
        <v>1.397</v>
      </c>
      <c r="L1360" s="80">
        <f t="shared" si="12"/>
        <v>2.4969999999999999</v>
      </c>
      <c r="M1360" s="81">
        <v>2.5</v>
      </c>
      <c r="P1360" s="75">
        <v>78.579999999988999</v>
      </c>
      <c r="Q1360" s="81">
        <v>2.5</v>
      </c>
    </row>
    <row r="1361" spans="1:17" x14ac:dyDescent="0.3">
      <c r="A1361" s="75">
        <v>78.589999999989004</v>
      </c>
      <c r="B1361" s="81">
        <v>2.5</v>
      </c>
      <c r="D1361" s="75">
        <v>13.569999999955799</v>
      </c>
      <c r="E1361" s="75">
        <v>63</v>
      </c>
      <c r="F1361" s="76">
        <v>5</v>
      </c>
      <c r="H1361" s="80"/>
      <c r="K1361" s="80">
        <v>1.3979999999999999</v>
      </c>
      <c r="L1361" s="80">
        <f t="shared" si="12"/>
        <v>2.4980000000000002</v>
      </c>
      <c r="M1361" s="81">
        <v>2.5</v>
      </c>
      <c r="P1361" s="75">
        <v>78.589999999989004</v>
      </c>
      <c r="Q1361" s="81">
        <v>2.5</v>
      </c>
    </row>
    <row r="1362" spans="1:17" x14ac:dyDescent="0.3">
      <c r="A1362" s="75">
        <v>78.599999999989095</v>
      </c>
      <c r="B1362" s="81">
        <v>2.5</v>
      </c>
      <c r="D1362" s="75">
        <v>13.579999999955801</v>
      </c>
      <c r="E1362" s="75">
        <v>63</v>
      </c>
      <c r="F1362" s="76">
        <v>5</v>
      </c>
      <c r="H1362" s="80"/>
      <c r="K1362" s="80">
        <v>1.399</v>
      </c>
      <c r="L1362" s="80">
        <f t="shared" si="12"/>
        <v>2.4990000000000001</v>
      </c>
      <c r="M1362" s="81">
        <v>2.5</v>
      </c>
      <c r="P1362" s="75">
        <v>78.599999999989095</v>
      </c>
      <c r="Q1362" s="81">
        <v>2.5</v>
      </c>
    </row>
    <row r="1363" spans="1:17" x14ac:dyDescent="0.3">
      <c r="A1363" s="75">
        <v>78.6099999999891</v>
      </c>
      <c r="B1363" s="81">
        <v>2.5</v>
      </c>
      <c r="D1363" s="75">
        <v>13.589999999955801</v>
      </c>
      <c r="E1363" s="75">
        <v>63</v>
      </c>
      <c r="F1363" s="76">
        <v>5</v>
      </c>
      <c r="H1363" s="80"/>
      <c r="K1363" s="80">
        <v>1.4</v>
      </c>
      <c r="L1363" s="80">
        <f t="shared" si="12"/>
        <v>2.5</v>
      </c>
      <c r="M1363" s="81">
        <v>2.5</v>
      </c>
      <c r="P1363" s="75">
        <v>78.6099999999891</v>
      </c>
      <c r="Q1363" s="81">
        <v>2.5</v>
      </c>
    </row>
    <row r="1364" spans="1:17" x14ac:dyDescent="0.3">
      <c r="A1364" s="75">
        <v>78.619999999989105</v>
      </c>
      <c r="B1364" s="81">
        <v>2.5</v>
      </c>
      <c r="D1364" s="75">
        <v>13.5999999999558</v>
      </c>
      <c r="E1364" s="75">
        <v>63</v>
      </c>
      <c r="F1364" s="76">
        <v>5</v>
      </c>
      <c r="H1364" s="80"/>
      <c r="K1364" s="80">
        <v>1.401</v>
      </c>
      <c r="L1364" s="80">
        <f t="shared" si="12"/>
        <v>2.5010000000000003</v>
      </c>
      <c r="M1364" s="81">
        <v>2.5</v>
      </c>
      <c r="P1364" s="75">
        <v>78.619999999989105</v>
      </c>
      <c r="Q1364" s="81">
        <v>2.5</v>
      </c>
    </row>
    <row r="1365" spans="1:17" x14ac:dyDescent="0.3">
      <c r="A1365" s="75">
        <v>78.629999999989096</v>
      </c>
      <c r="B1365" s="81">
        <v>2.5</v>
      </c>
      <c r="D1365" s="75">
        <v>13.6099999999558</v>
      </c>
      <c r="E1365" s="75">
        <v>63</v>
      </c>
      <c r="F1365" s="76">
        <v>5</v>
      </c>
      <c r="H1365" s="80"/>
      <c r="K1365" s="80">
        <v>1.4019999999999999</v>
      </c>
      <c r="L1365" s="80">
        <f t="shared" si="12"/>
        <v>2.5019999999999998</v>
      </c>
      <c r="M1365" s="81">
        <v>2.5</v>
      </c>
      <c r="P1365" s="75">
        <v>78.629999999989096</v>
      </c>
      <c r="Q1365" s="81">
        <v>2.5</v>
      </c>
    </row>
    <row r="1366" spans="1:17" x14ac:dyDescent="0.3">
      <c r="A1366" s="75">
        <v>78.639999999989101</v>
      </c>
      <c r="B1366" s="81">
        <v>2.5</v>
      </c>
      <c r="D1366" s="75">
        <v>13.6199999999558</v>
      </c>
      <c r="E1366" s="75">
        <v>63</v>
      </c>
      <c r="F1366" s="76">
        <v>5</v>
      </c>
      <c r="H1366" s="80"/>
      <c r="K1366" s="80">
        <v>1.403</v>
      </c>
      <c r="L1366" s="80">
        <f t="shared" si="12"/>
        <v>2.5030000000000001</v>
      </c>
      <c r="M1366" s="81">
        <v>2.5</v>
      </c>
      <c r="P1366" s="75">
        <v>78.639999999989101</v>
      </c>
      <c r="Q1366" s="81">
        <v>2.5</v>
      </c>
    </row>
    <row r="1367" spans="1:17" x14ac:dyDescent="0.3">
      <c r="A1367" s="75">
        <v>78.649999999989106</v>
      </c>
      <c r="B1367" s="81">
        <v>2.5</v>
      </c>
      <c r="D1367" s="75">
        <v>13.6299999999558</v>
      </c>
      <c r="E1367" s="75">
        <v>63</v>
      </c>
      <c r="F1367" s="76">
        <v>5</v>
      </c>
      <c r="H1367" s="80"/>
      <c r="K1367" s="80">
        <v>1.4039999999999999</v>
      </c>
      <c r="L1367" s="80">
        <f t="shared" si="12"/>
        <v>2.504</v>
      </c>
      <c r="M1367" s="81">
        <v>2.5</v>
      </c>
      <c r="P1367" s="75">
        <v>78.649999999989106</v>
      </c>
      <c r="Q1367" s="81">
        <v>2.5</v>
      </c>
    </row>
    <row r="1368" spans="1:17" x14ac:dyDescent="0.3">
      <c r="A1368" s="75">
        <v>78.659999999989097</v>
      </c>
      <c r="B1368" s="81">
        <v>2.5</v>
      </c>
      <c r="D1368" s="75">
        <v>13.639999999955799</v>
      </c>
      <c r="E1368" s="75">
        <v>63</v>
      </c>
      <c r="F1368" s="76">
        <v>5</v>
      </c>
      <c r="H1368" s="80"/>
      <c r="K1368" s="80">
        <v>1.405</v>
      </c>
      <c r="L1368" s="80">
        <f t="shared" si="12"/>
        <v>2.5049999999999999</v>
      </c>
      <c r="M1368" s="81">
        <v>2.5</v>
      </c>
      <c r="P1368" s="75">
        <v>78.659999999989097</v>
      </c>
      <c r="Q1368" s="81">
        <v>2.5</v>
      </c>
    </row>
    <row r="1369" spans="1:17" x14ac:dyDescent="0.3">
      <c r="A1369" s="75">
        <v>78.669999999989102</v>
      </c>
      <c r="B1369" s="81">
        <v>2.5</v>
      </c>
      <c r="D1369" s="75">
        <v>13.649999999955799</v>
      </c>
      <c r="E1369" s="75">
        <v>63</v>
      </c>
      <c r="F1369" s="76">
        <v>5</v>
      </c>
      <c r="H1369" s="80"/>
      <c r="K1369" s="80">
        <v>1.4059999999999999</v>
      </c>
      <c r="L1369" s="80">
        <f t="shared" si="12"/>
        <v>2.5060000000000002</v>
      </c>
      <c r="M1369" s="81">
        <v>2.5</v>
      </c>
      <c r="P1369" s="75">
        <v>78.669999999989102</v>
      </c>
      <c r="Q1369" s="81">
        <v>2.5</v>
      </c>
    </row>
    <row r="1370" spans="1:17" x14ac:dyDescent="0.3">
      <c r="A1370" s="75">
        <v>78.679999999989107</v>
      </c>
      <c r="B1370" s="81">
        <v>2.5</v>
      </c>
      <c r="D1370" s="75">
        <v>13.659999999955801</v>
      </c>
      <c r="E1370" s="75">
        <v>63</v>
      </c>
      <c r="F1370" s="76">
        <v>5</v>
      </c>
      <c r="H1370" s="80"/>
      <c r="K1370" s="80">
        <v>1.407</v>
      </c>
      <c r="L1370" s="80">
        <f t="shared" si="12"/>
        <v>2.5070000000000001</v>
      </c>
      <c r="M1370" s="81">
        <v>2.5</v>
      </c>
      <c r="P1370" s="75">
        <v>78.679999999989107</v>
      </c>
      <c r="Q1370" s="81">
        <v>2.5</v>
      </c>
    </row>
    <row r="1371" spans="1:17" x14ac:dyDescent="0.3">
      <c r="A1371" s="75">
        <v>78.689999999989098</v>
      </c>
      <c r="B1371" s="81">
        <v>2.5</v>
      </c>
      <c r="D1371" s="75">
        <v>13.669999999955801</v>
      </c>
      <c r="E1371" s="75">
        <v>63</v>
      </c>
      <c r="F1371" s="76">
        <v>5</v>
      </c>
      <c r="H1371" s="80"/>
      <c r="K1371" s="80">
        <v>1.4079999999999999</v>
      </c>
      <c r="L1371" s="80">
        <f t="shared" si="12"/>
        <v>2.508</v>
      </c>
      <c r="M1371" s="81">
        <v>2.5</v>
      </c>
      <c r="P1371" s="75">
        <v>78.689999999989098</v>
      </c>
      <c r="Q1371" s="81">
        <v>2.5</v>
      </c>
    </row>
    <row r="1372" spans="1:17" x14ac:dyDescent="0.3">
      <c r="A1372" s="75">
        <v>78.699999999989103</v>
      </c>
      <c r="B1372" s="81">
        <v>2.5</v>
      </c>
      <c r="D1372" s="75">
        <v>13.6799999999558</v>
      </c>
      <c r="E1372" s="75">
        <v>63</v>
      </c>
      <c r="F1372" s="76">
        <v>5</v>
      </c>
      <c r="H1372" s="80"/>
      <c r="K1372" s="80">
        <v>1.409</v>
      </c>
      <c r="L1372" s="80">
        <f t="shared" ref="L1372:L1435" si="13">K1372+1.1</f>
        <v>2.5090000000000003</v>
      </c>
      <c r="M1372" s="81">
        <v>2.5</v>
      </c>
      <c r="P1372" s="75">
        <v>78.699999999989103</v>
      </c>
      <c r="Q1372" s="81">
        <v>2.5</v>
      </c>
    </row>
    <row r="1373" spans="1:17" x14ac:dyDescent="0.3">
      <c r="A1373" s="75">
        <v>78.709999999989094</v>
      </c>
      <c r="B1373" s="81">
        <v>2.5</v>
      </c>
      <c r="D1373" s="75">
        <v>13.6899999999558</v>
      </c>
      <c r="E1373" s="75">
        <v>63</v>
      </c>
      <c r="F1373" s="76">
        <v>5</v>
      </c>
      <c r="H1373" s="80"/>
      <c r="K1373" s="80">
        <v>1.41</v>
      </c>
      <c r="L1373" s="80">
        <f t="shared" si="13"/>
        <v>2.5099999999999998</v>
      </c>
      <c r="M1373" s="81">
        <v>2.5</v>
      </c>
      <c r="P1373" s="75">
        <v>78.709999999989094</v>
      </c>
      <c r="Q1373" s="81">
        <v>2.5</v>
      </c>
    </row>
    <row r="1374" spans="1:17" x14ac:dyDescent="0.3">
      <c r="A1374" s="75">
        <v>78.719999999989099</v>
      </c>
      <c r="B1374" s="81">
        <v>2.5</v>
      </c>
      <c r="D1374" s="75">
        <v>13.6999999999558</v>
      </c>
      <c r="E1374" s="75">
        <v>63</v>
      </c>
      <c r="F1374" s="76">
        <v>5</v>
      </c>
      <c r="H1374" s="80"/>
      <c r="K1374" s="80">
        <v>1.411</v>
      </c>
      <c r="L1374" s="80">
        <f t="shared" si="13"/>
        <v>2.5110000000000001</v>
      </c>
      <c r="M1374" s="81">
        <v>2.5</v>
      </c>
      <c r="P1374" s="75">
        <v>78.719999999989099</v>
      </c>
      <c r="Q1374" s="81">
        <v>2.5</v>
      </c>
    </row>
    <row r="1375" spans="1:17" x14ac:dyDescent="0.3">
      <c r="A1375" s="75">
        <v>78.729999999989104</v>
      </c>
      <c r="B1375" s="81">
        <v>2.5</v>
      </c>
      <c r="D1375" s="75">
        <v>13.709999999955899</v>
      </c>
      <c r="E1375" s="75">
        <v>63</v>
      </c>
      <c r="F1375" s="76">
        <v>5</v>
      </c>
      <c r="H1375" s="80"/>
      <c r="K1375" s="80">
        <v>1.4119999999999999</v>
      </c>
      <c r="L1375" s="80">
        <f t="shared" si="13"/>
        <v>2.512</v>
      </c>
      <c r="M1375" s="81">
        <v>2.5</v>
      </c>
      <c r="P1375" s="75">
        <v>78.729999999989104</v>
      </c>
      <c r="Q1375" s="81">
        <v>2.5</v>
      </c>
    </row>
    <row r="1376" spans="1:17" x14ac:dyDescent="0.3">
      <c r="A1376" s="75">
        <v>78.739999999989095</v>
      </c>
      <c r="B1376" s="81">
        <v>2.5</v>
      </c>
      <c r="D1376" s="75">
        <v>13.719999999955901</v>
      </c>
      <c r="E1376" s="75">
        <v>63</v>
      </c>
      <c r="F1376" s="76">
        <v>5</v>
      </c>
      <c r="H1376" s="80"/>
      <c r="K1376" s="80">
        <v>1.413</v>
      </c>
      <c r="L1376" s="80">
        <f t="shared" si="13"/>
        <v>2.5129999999999999</v>
      </c>
      <c r="M1376" s="81">
        <v>2.5</v>
      </c>
      <c r="P1376" s="75">
        <v>78.739999999989095</v>
      </c>
      <c r="Q1376" s="81">
        <v>2.5</v>
      </c>
    </row>
    <row r="1377" spans="1:17" x14ac:dyDescent="0.3">
      <c r="A1377" s="75">
        <v>78.7499999999891</v>
      </c>
      <c r="B1377" s="81">
        <v>2.5</v>
      </c>
      <c r="D1377" s="75">
        <v>13.729999999955901</v>
      </c>
      <c r="E1377" s="75">
        <v>63</v>
      </c>
      <c r="F1377" s="76">
        <v>5</v>
      </c>
      <c r="H1377" s="80"/>
      <c r="K1377" s="80">
        <v>1.4139999999999999</v>
      </c>
      <c r="L1377" s="80">
        <f t="shared" si="13"/>
        <v>2.5140000000000002</v>
      </c>
      <c r="M1377" s="81">
        <v>2.5</v>
      </c>
      <c r="P1377" s="75">
        <v>78.7499999999891</v>
      </c>
      <c r="Q1377" s="81">
        <v>2.5</v>
      </c>
    </row>
    <row r="1378" spans="1:17" x14ac:dyDescent="0.3">
      <c r="A1378" s="75">
        <v>78.759999999989105</v>
      </c>
      <c r="B1378" s="81">
        <v>2.5</v>
      </c>
      <c r="D1378" s="75">
        <v>13.7399999999559</v>
      </c>
      <c r="E1378" s="75">
        <v>63</v>
      </c>
      <c r="F1378" s="76">
        <v>5</v>
      </c>
      <c r="H1378" s="80"/>
      <c r="K1378" s="80">
        <v>1.415</v>
      </c>
      <c r="L1378" s="80">
        <f t="shared" si="13"/>
        <v>2.5150000000000001</v>
      </c>
      <c r="M1378" s="81">
        <v>2.5</v>
      </c>
      <c r="P1378" s="75">
        <v>78.759999999989105</v>
      </c>
      <c r="Q1378" s="81">
        <v>2.5</v>
      </c>
    </row>
    <row r="1379" spans="1:17" x14ac:dyDescent="0.3">
      <c r="A1379" s="75">
        <v>78.769999999989096</v>
      </c>
      <c r="B1379" s="81">
        <v>2.5</v>
      </c>
      <c r="D1379" s="75">
        <v>13.7499999999559</v>
      </c>
      <c r="E1379" s="75">
        <v>63</v>
      </c>
      <c r="F1379" s="76">
        <v>5</v>
      </c>
      <c r="H1379" s="80"/>
      <c r="K1379" s="80">
        <v>1.4159999999999999</v>
      </c>
      <c r="L1379" s="80">
        <f t="shared" si="13"/>
        <v>2.516</v>
      </c>
      <c r="M1379" s="81">
        <v>2.5</v>
      </c>
      <c r="P1379" s="75">
        <v>78.769999999989096</v>
      </c>
      <c r="Q1379" s="81">
        <v>2.5</v>
      </c>
    </row>
    <row r="1380" spans="1:17" x14ac:dyDescent="0.3">
      <c r="A1380" s="75">
        <v>78.779999999989101</v>
      </c>
      <c r="B1380" s="81">
        <v>2.5</v>
      </c>
      <c r="D1380" s="75">
        <v>13.7599999999559</v>
      </c>
      <c r="E1380" s="75">
        <v>63</v>
      </c>
      <c r="F1380" s="76">
        <v>5</v>
      </c>
      <c r="H1380" s="80"/>
      <c r="K1380" s="80">
        <v>1.417</v>
      </c>
      <c r="L1380" s="80">
        <f t="shared" si="13"/>
        <v>2.5170000000000003</v>
      </c>
      <c r="M1380" s="81">
        <v>2.5</v>
      </c>
      <c r="P1380" s="75">
        <v>78.779999999989101</v>
      </c>
      <c r="Q1380" s="81">
        <v>2.5</v>
      </c>
    </row>
    <row r="1381" spans="1:17" x14ac:dyDescent="0.3">
      <c r="A1381" s="75">
        <v>78.789999999989107</v>
      </c>
      <c r="B1381" s="81">
        <v>2.5</v>
      </c>
      <c r="D1381" s="75">
        <v>13.7699999999559</v>
      </c>
      <c r="E1381" s="75">
        <v>63</v>
      </c>
      <c r="F1381" s="76">
        <v>5</v>
      </c>
      <c r="H1381" s="80"/>
      <c r="K1381" s="80">
        <v>1.4179999999999999</v>
      </c>
      <c r="L1381" s="80">
        <f t="shared" si="13"/>
        <v>2.5179999999999998</v>
      </c>
      <c r="M1381" s="81">
        <v>2.5</v>
      </c>
      <c r="P1381" s="75">
        <v>78.789999999989107</v>
      </c>
      <c r="Q1381" s="81">
        <v>2.5</v>
      </c>
    </row>
    <row r="1382" spans="1:17" x14ac:dyDescent="0.3">
      <c r="A1382" s="75">
        <v>78.799999999989197</v>
      </c>
      <c r="B1382" s="81">
        <v>2.5</v>
      </c>
      <c r="D1382" s="75">
        <v>13.7799999999559</v>
      </c>
      <c r="E1382" s="75">
        <v>63</v>
      </c>
      <c r="F1382" s="76">
        <v>5</v>
      </c>
      <c r="H1382" s="80"/>
      <c r="K1382" s="80">
        <v>1.419</v>
      </c>
      <c r="L1382" s="80">
        <f t="shared" si="13"/>
        <v>2.5190000000000001</v>
      </c>
      <c r="M1382" s="81">
        <v>2.5</v>
      </c>
      <c r="P1382" s="75">
        <v>78.799999999989197</v>
      </c>
      <c r="Q1382" s="81">
        <v>2.5</v>
      </c>
    </row>
    <row r="1383" spans="1:17" x14ac:dyDescent="0.3">
      <c r="A1383" s="75">
        <v>78.809999999989202</v>
      </c>
      <c r="B1383" s="81">
        <v>2.5</v>
      </c>
      <c r="D1383" s="75">
        <v>13.789999999955899</v>
      </c>
      <c r="E1383" s="75">
        <v>63</v>
      </c>
      <c r="F1383" s="76">
        <v>5</v>
      </c>
      <c r="H1383" s="80"/>
      <c r="K1383" s="80">
        <v>1.42</v>
      </c>
      <c r="L1383" s="80">
        <f t="shared" si="13"/>
        <v>2.52</v>
      </c>
      <c r="M1383" s="81">
        <v>2.5</v>
      </c>
      <c r="P1383" s="75">
        <v>78.809999999989202</v>
      </c>
      <c r="Q1383" s="81">
        <v>2.5</v>
      </c>
    </row>
    <row r="1384" spans="1:17" x14ac:dyDescent="0.3">
      <c r="A1384" s="75">
        <v>78.819999999989193</v>
      </c>
      <c r="B1384" s="81">
        <v>2.5</v>
      </c>
      <c r="D1384" s="75">
        <v>13.799999999955901</v>
      </c>
      <c r="E1384" s="75">
        <v>63</v>
      </c>
      <c r="F1384" s="76">
        <v>5</v>
      </c>
      <c r="H1384" s="80"/>
      <c r="K1384" s="80">
        <v>1.421</v>
      </c>
      <c r="L1384" s="80">
        <f t="shared" si="13"/>
        <v>2.5209999999999999</v>
      </c>
      <c r="M1384" s="81">
        <v>2.5</v>
      </c>
      <c r="P1384" s="75">
        <v>78.819999999989193</v>
      </c>
      <c r="Q1384" s="81">
        <v>2.5</v>
      </c>
    </row>
    <row r="1385" spans="1:17" x14ac:dyDescent="0.3">
      <c r="A1385" s="75">
        <v>78.829999999989198</v>
      </c>
      <c r="B1385" s="81">
        <v>2.5</v>
      </c>
      <c r="D1385" s="75">
        <v>13.809999999955901</v>
      </c>
      <c r="E1385" s="75">
        <v>63</v>
      </c>
      <c r="F1385" s="76">
        <v>5</v>
      </c>
      <c r="H1385" s="80"/>
      <c r="K1385" s="80">
        <v>1.4219999999999999</v>
      </c>
      <c r="L1385" s="80">
        <f t="shared" si="13"/>
        <v>2.5220000000000002</v>
      </c>
      <c r="M1385" s="81">
        <v>2.5</v>
      </c>
      <c r="P1385" s="75">
        <v>78.829999999989198</v>
      </c>
      <c r="Q1385" s="81">
        <v>2.5</v>
      </c>
    </row>
    <row r="1386" spans="1:17" x14ac:dyDescent="0.3">
      <c r="A1386" s="75">
        <v>78.839999999989203</v>
      </c>
      <c r="B1386" s="81">
        <v>2.5</v>
      </c>
      <c r="D1386" s="75">
        <v>13.8199999999559</v>
      </c>
      <c r="E1386" s="75">
        <v>63</v>
      </c>
      <c r="F1386" s="76">
        <v>5</v>
      </c>
      <c r="H1386" s="80"/>
      <c r="K1386" s="80">
        <v>1.423</v>
      </c>
      <c r="L1386" s="80">
        <f t="shared" si="13"/>
        <v>2.5230000000000001</v>
      </c>
      <c r="M1386" s="81">
        <v>2.5</v>
      </c>
      <c r="P1386" s="75">
        <v>78.839999999989203</v>
      </c>
      <c r="Q1386" s="81">
        <v>2.5</v>
      </c>
    </row>
    <row r="1387" spans="1:17" x14ac:dyDescent="0.3">
      <c r="A1387" s="75">
        <v>78.849999999989194</v>
      </c>
      <c r="B1387" s="81">
        <v>2.5</v>
      </c>
      <c r="D1387" s="75">
        <v>13.8299999999559</v>
      </c>
      <c r="E1387" s="75">
        <v>63</v>
      </c>
      <c r="F1387" s="76">
        <v>5</v>
      </c>
      <c r="H1387" s="80"/>
      <c r="K1387" s="80">
        <v>1.4239999999999999</v>
      </c>
      <c r="L1387" s="80">
        <f t="shared" si="13"/>
        <v>2.524</v>
      </c>
      <c r="M1387" s="81">
        <v>2.5</v>
      </c>
      <c r="P1387" s="75">
        <v>78.849999999989194</v>
      </c>
      <c r="Q1387" s="81">
        <v>2.5</v>
      </c>
    </row>
    <row r="1388" spans="1:17" x14ac:dyDescent="0.3">
      <c r="A1388" s="75">
        <v>78.859999999989199</v>
      </c>
      <c r="B1388" s="81">
        <v>2.5</v>
      </c>
      <c r="D1388" s="75">
        <v>13.8399999999559</v>
      </c>
      <c r="E1388" s="75">
        <v>63</v>
      </c>
      <c r="F1388" s="76">
        <v>5</v>
      </c>
      <c r="H1388" s="80"/>
      <c r="K1388" s="80">
        <v>1.425</v>
      </c>
      <c r="L1388" s="80">
        <f t="shared" si="13"/>
        <v>2.5250000000000004</v>
      </c>
      <c r="M1388" s="81">
        <v>2.5</v>
      </c>
      <c r="P1388" s="75">
        <v>78.859999999989199</v>
      </c>
      <c r="Q1388" s="81">
        <v>2.5</v>
      </c>
    </row>
    <row r="1389" spans="1:17" x14ac:dyDescent="0.3">
      <c r="A1389" s="75">
        <v>78.869999999989204</v>
      </c>
      <c r="B1389" s="81">
        <v>2.5</v>
      </c>
      <c r="D1389" s="75">
        <v>13.8499999999559</v>
      </c>
      <c r="E1389" s="75">
        <v>63</v>
      </c>
      <c r="F1389" s="76">
        <v>5</v>
      </c>
      <c r="H1389" s="80"/>
      <c r="K1389" s="80">
        <v>1.4259999999999999</v>
      </c>
      <c r="L1389" s="80">
        <f t="shared" si="13"/>
        <v>2.5259999999999998</v>
      </c>
      <c r="M1389" s="81">
        <v>2.5</v>
      </c>
      <c r="P1389" s="75">
        <v>78.869999999989204</v>
      </c>
      <c r="Q1389" s="81">
        <v>2.5</v>
      </c>
    </row>
    <row r="1390" spans="1:17" x14ac:dyDescent="0.3">
      <c r="A1390" s="75">
        <v>78.879999999989195</v>
      </c>
      <c r="B1390" s="81">
        <v>2.5</v>
      </c>
      <c r="D1390" s="75">
        <v>13.8599999999559</v>
      </c>
      <c r="E1390" s="75">
        <v>63</v>
      </c>
      <c r="F1390" s="76">
        <v>5</v>
      </c>
      <c r="H1390" s="80"/>
      <c r="K1390" s="80">
        <v>1.427</v>
      </c>
      <c r="L1390" s="80">
        <f t="shared" si="13"/>
        <v>2.5270000000000001</v>
      </c>
      <c r="M1390" s="81">
        <v>2.5</v>
      </c>
      <c r="P1390" s="75">
        <v>78.879999999989195</v>
      </c>
      <c r="Q1390" s="81">
        <v>2.5</v>
      </c>
    </row>
    <row r="1391" spans="1:17" x14ac:dyDescent="0.3">
      <c r="A1391" s="75">
        <v>78.8899999999892</v>
      </c>
      <c r="B1391" s="81">
        <v>2.5</v>
      </c>
      <c r="D1391" s="75">
        <v>13.869999999955899</v>
      </c>
      <c r="E1391" s="75">
        <v>63</v>
      </c>
      <c r="F1391" s="76">
        <v>5</v>
      </c>
      <c r="H1391" s="80"/>
      <c r="K1391" s="80">
        <v>1.4279999999999999</v>
      </c>
      <c r="L1391" s="80">
        <f t="shared" si="13"/>
        <v>2.528</v>
      </c>
      <c r="M1391" s="81">
        <v>2.5</v>
      </c>
      <c r="P1391" s="75">
        <v>78.8899999999892</v>
      </c>
      <c r="Q1391" s="81">
        <v>2.5</v>
      </c>
    </row>
    <row r="1392" spans="1:17" x14ac:dyDescent="0.3">
      <c r="A1392" s="75">
        <v>78.899999999989205</v>
      </c>
      <c r="B1392" s="81">
        <v>2.5</v>
      </c>
      <c r="D1392" s="75">
        <v>13.879999999955899</v>
      </c>
      <c r="E1392" s="75">
        <v>63</v>
      </c>
      <c r="F1392" s="76">
        <v>5</v>
      </c>
      <c r="H1392" s="80"/>
      <c r="K1392" s="80">
        <v>1.429</v>
      </c>
      <c r="L1392" s="80">
        <f t="shared" si="13"/>
        <v>2.5289999999999999</v>
      </c>
      <c r="M1392" s="81">
        <v>2.5</v>
      </c>
      <c r="P1392" s="75">
        <v>78.899999999989205</v>
      </c>
      <c r="Q1392" s="81">
        <v>2.5</v>
      </c>
    </row>
    <row r="1393" spans="1:17" x14ac:dyDescent="0.3">
      <c r="A1393" s="75">
        <v>78.909999999989196</v>
      </c>
      <c r="B1393" s="81">
        <v>2.5</v>
      </c>
      <c r="D1393" s="75">
        <v>13.889999999955901</v>
      </c>
      <c r="E1393" s="75">
        <v>63</v>
      </c>
      <c r="F1393" s="76">
        <v>5</v>
      </c>
      <c r="H1393" s="80"/>
      <c r="K1393" s="80">
        <v>1.43</v>
      </c>
      <c r="L1393" s="80">
        <f t="shared" si="13"/>
        <v>2.5300000000000002</v>
      </c>
      <c r="M1393" s="81">
        <v>2.5</v>
      </c>
      <c r="P1393" s="75">
        <v>78.909999999989196</v>
      </c>
      <c r="Q1393" s="81">
        <v>2.5</v>
      </c>
    </row>
    <row r="1394" spans="1:17" x14ac:dyDescent="0.3">
      <c r="A1394" s="75">
        <v>78.919999999989201</v>
      </c>
      <c r="B1394" s="81">
        <v>2.5</v>
      </c>
      <c r="D1394" s="75">
        <v>13.899999999956</v>
      </c>
      <c r="E1394" s="75">
        <v>63</v>
      </c>
      <c r="F1394" s="76">
        <v>5</v>
      </c>
      <c r="H1394" s="80"/>
      <c r="K1394" s="80">
        <v>1.431</v>
      </c>
      <c r="L1394" s="80">
        <f t="shared" si="13"/>
        <v>2.5310000000000001</v>
      </c>
      <c r="M1394" s="81">
        <v>2.5</v>
      </c>
      <c r="P1394" s="75">
        <v>78.919999999989201</v>
      </c>
      <c r="Q1394" s="81">
        <v>2.5</v>
      </c>
    </row>
    <row r="1395" spans="1:17" x14ac:dyDescent="0.3">
      <c r="A1395" s="75">
        <v>78.929999999989207</v>
      </c>
      <c r="B1395" s="81">
        <v>2.5</v>
      </c>
      <c r="D1395" s="75">
        <v>13.909999999956</v>
      </c>
      <c r="E1395" s="75">
        <v>63</v>
      </c>
      <c r="F1395" s="76">
        <v>5</v>
      </c>
      <c r="H1395" s="80"/>
      <c r="K1395" s="80">
        <v>1.4319999999999999</v>
      </c>
      <c r="L1395" s="80">
        <f t="shared" si="13"/>
        <v>2.532</v>
      </c>
      <c r="M1395" s="81">
        <v>2.5</v>
      </c>
      <c r="P1395" s="75">
        <v>78.929999999989207</v>
      </c>
      <c r="Q1395" s="81">
        <v>2.5</v>
      </c>
    </row>
    <row r="1396" spans="1:17" x14ac:dyDescent="0.3">
      <c r="A1396" s="75">
        <v>78.939999999989197</v>
      </c>
      <c r="B1396" s="81">
        <v>2.5</v>
      </c>
      <c r="D1396" s="75">
        <v>13.919999999956</v>
      </c>
      <c r="E1396" s="75">
        <v>63</v>
      </c>
      <c r="F1396" s="76">
        <v>5</v>
      </c>
      <c r="H1396" s="80"/>
      <c r="K1396" s="80">
        <v>1.4330000000000001</v>
      </c>
      <c r="L1396" s="80">
        <f t="shared" si="13"/>
        <v>2.5330000000000004</v>
      </c>
      <c r="M1396" s="81">
        <v>2.5</v>
      </c>
      <c r="P1396" s="75">
        <v>78.939999999989197</v>
      </c>
      <c r="Q1396" s="81">
        <v>2.5</v>
      </c>
    </row>
    <row r="1397" spans="1:17" x14ac:dyDescent="0.3">
      <c r="A1397" s="75">
        <v>78.949999999989203</v>
      </c>
      <c r="B1397" s="81">
        <v>2.5</v>
      </c>
      <c r="D1397" s="75">
        <v>13.929999999955999</v>
      </c>
      <c r="E1397" s="75">
        <v>63</v>
      </c>
      <c r="F1397" s="76">
        <v>5</v>
      </c>
      <c r="H1397" s="80"/>
      <c r="K1397" s="80">
        <v>1.4339999999999999</v>
      </c>
      <c r="L1397" s="80">
        <f t="shared" si="13"/>
        <v>2.5339999999999998</v>
      </c>
      <c r="M1397" s="81">
        <v>2.5</v>
      </c>
      <c r="P1397" s="75">
        <v>78.949999999989203</v>
      </c>
      <c r="Q1397" s="81">
        <v>2.5</v>
      </c>
    </row>
    <row r="1398" spans="1:17" x14ac:dyDescent="0.3">
      <c r="A1398" s="75">
        <v>78.959999999989193</v>
      </c>
      <c r="B1398" s="81">
        <v>2.5</v>
      </c>
      <c r="D1398" s="75">
        <v>13.939999999955999</v>
      </c>
      <c r="E1398" s="75">
        <v>63</v>
      </c>
      <c r="F1398" s="76">
        <v>5</v>
      </c>
      <c r="H1398" s="80"/>
      <c r="K1398" s="80">
        <v>1.4350000000000001</v>
      </c>
      <c r="L1398" s="80">
        <f t="shared" si="13"/>
        <v>2.5350000000000001</v>
      </c>
      <c r="M1398" s="81">
        <v>2.5</v>
      </c>
      <c r="P1398" s="75">
        <v>78.959999999989193</v>
      </c>
      <c r="Q1398" s="81">
        <v>2.5</v>
      </c>
    </row>
    <row r="1399" spans="1:17" x14ac:dyDescent="0.3">
      <c r="A1399" s="75">
        <v>78.969999999989199</v>
      </c>
      <c r="B1399" s="81">
        <v>2.5</v>
      </c>
      <c r="D1399" s="75">
        <v>13.949999999956001</v>
      </c>
      <c r="E1399" s="75">
        <v>63</v>
      </c>
      <c r="F1399" s="76">
        <v>5</v>
      </c>
      <c r="H1399" s="80"/>
      <c r="K1399" s="80">
        <v>1.4359999999999999</v>
      </c>
      <c r="L1399" s="80">
        <f t="shared" si="13"/>
        <v>2.536</v>
      </c>
      <c r="M1399" s="81">
        <v>2.5</v>
      </c>
      <c r="P1399" s="75">
        <v>78.969999999989199</v>
      </c>
      <c r="Q1399" s="81">
        <v>2.5</v>
      </c>
    </row>
    <row r="1400" spans="1:17" x14ac:dyDescent="0.3">
      <c r="A1400" s="75">
        <v>78.979999999989204</v>
      </c>
      <c r="B1400" s="81">
        <v>2.5</v>
      </c>
      <c r="D1400" s="75">
        <v>13.959999999956</v>
      </c>
      <c r="E1400" s="75">
        <v>63</v>
      </c>
      <c r="F1400" s="76">
        <v>5</v>
      </c>
      <c r="H1400" s="80"/>
      <c r="K1400" s="80">
        <v>1.4370000000000001</v>
      </c>
      <c r="L1400" s="80">
        <f t="shared" si="13"/>
        <v>2.5369999999999999</v>
      </c>
      <c r="M1400" s="81">
        <v>2.5</v>
      </c>
      <c r="P1400" s="75">
        <v>78.979999999989204</v>
      </c>
      <c r="Q1400" s="81">
        <v>2.5</v>
      </c>
    </row>
    <row r="1401" spans="1:17" x14ac:dyDescent="0.3">
      <c r="A1401" s="75">
        <v>78.989999999989294</v>
      </c>
      <c r="B1401" s="81">
        <v>2.5</v>
      </c>
      <c r="D1401" s="75">
        <v>13.969999999956</v>
      </c>
      <c r="E1401" s="75">
        <v>63</v>
      </c>
      <c r="F1401" s="76">
        <v>5</v>
      </c>
      <c r="H1401" s="80"/>
      <c r="K1401" s="80">
        <v>1.4379999999999999</v>
      </c>
      <c r="L1401" s="80">
        <f t="shared" si="13"/>
        <v>2.5380000000000003</v>
      </c>
      <c r="M1401" s="81">
        <v>2.5</v>
      </c>
      <c r="P1401" s="75">
        <v>78.989999999989294</v>
      </c>
      <c r="Q1401" s="81">
        <v>2.5</v>
      </c>
    </row>
    <row r="1402" spans="1:17" x14ac:dyDescent="0.3">
      <c r="A1402" s="75">
        <v>78.999999999989299</v>
      </c>
      <c r="B1402" s="81">
        <v>2.5</v>
      </c>
      <c r="D1402" s="75">
        <v>13.979999999956</v>
      </c>
      <c r="E1402" s="75">
        <v>63</v>
      </c>
      <c r="F1402" s="76">
        <v>5</v>
      </c>
      <c r="H1402" s="80"/>
      <c r="K1402" s="80">
        <v>1.4390000000000001</v>
      </c>
      <c r="L1402" s="80">
        <f t="shared" si="13"/>
        <v>2.5390000000000001</v>
      </c>
      <c r="M1402" s="81">
        <v>2.5</v>
      </c>
      <c r="P1402" s="75">
        <v>78.999999999989299</v>
      </c>
      <c r="Q1402" s="81">
        <v>2.5</v>
      </c>
    </row>
    <row r="1403" spans="1:17" x14ac:dyDescent="0.3">
      <c r="A1403" s="75">
        <v>79.009999999989304</v>
      </c>
      <c r="B1403" s="81">
        <v>2.5</v>
      </c>
      <c r="D1403" s="75">
        <v>13.989999999956</v>
      </c>
      <c r="E1403" s="75">
        <v>63</v>
      </c>
      <c r="F1403" s="76">
        <v>5</v>
      </c>
      <c r="H1403" s="80"/>
      <c r="K1403" s="80">
        <v>1.44</v>
      </c>
      <c r="L1403" s="80">
        <f t="shared" si="13"/>
        <v>2.54</v>
      </c>
      <c r="M1403" s="81">
        <v>2.5</v>
      </c>
      <c r="P1403" s="75">
        <v>79.009999999989304</v>
      </c>
      <c r="Q1403" s="81">
        <v>2.5</v>
      </c>
    </row>
    <row r="1404" spans="1:17" x14ac:dyDescent="0.3">
      <c r="A1404" s="75">
        <v>79.019999999989295</v>
      </c>
      <c r="B1404" s="81">
        <v>2.5</v>
      </c>
      <c r="D1404" s="75">
        <v>13.999999999956</v>
      </c>
      <c r="E1404" s="75">
        <v>63</v>
      </c>
      <c r="F1404" s="76">
        <v>5</v>
      </c>
      <c r="H1404" s="80"/>
      <c r="K1404" s="80">
        <v>1.4410000000000001</v>
      </c>
      <c r="L1404" s="80">
        <f t="shared" si="13"/>
        <v>2.5410000000000004</v>
      </c>
      <c r="M1404" s="81">
        <v>2.5</v>
      </c>
      <c r="P1404" s="75">
        <v>79.019999999989295</v>
      </c>
      <c r="Q1404" s="81">
        <v>2.5</v>
      </c>
    </row>
    <row r="1405" spans="1:17" x14ac:dyDescent="0.3">
      <c r="A1405" s="75">
        <v>79.0299999999893</v>
      </c>
      <c r="B1405" s="81">
        <v>2.5</v>
      </c>
      <c r="D1405" s="75">
        <v>14.009999999955999</v>
      </c>
      <c r="E1405" s="75">
        <v>63</v>
      </c>
      <c r="F1405" s="76">
        <v>5</v>
      </c>
      <c r="H1405" s="80"/>
      <c r="K1405" s="80">
        <v>1.4419999999999999</v>
      </c>
      <c r="L1405" s="80">
        <f t="shared" si="13"/>
        <v>2.5419999999999998</v>
      </c>
      <c r="M1405" s="81">
        <v>2.5</v>
      </c>
      <c r="P1405" s="75">
        <v>79.0299999999893</v>
      </c>
      <c r="Q1405" s="81">
        <v>2.5</v>
      </c>
    </row>
    <row r="1406" spans="1:17" x14ac:dyDescent="0.3">
      <c r="A1406" s="75">
        <v>79.039999999989305</v>
      </c>
      <c r="B1406" s="81">
        <v>2.5</v>
      </c>
      <c r="D1406" s="75">
        <v>14.019999999955999</v>
      </c>
      <c r="E1406" s="75">
        <v>63</v>
      </c>
      <c r="F1406" s="76">
        <v>5</v>
      </c>
      <c r="H1406" s="80"/>
      <c r="K1406" s="80">
        <v>1.4430000000000001</v>
      </c>
      <c r="L1406" s="80">
        <f t="shared" si="13"/>
        <v>2.5430000000000001</v>
      </c>
      <c r="M1406" s="81">
        <v>2.5</v>
      </c>
      <c r="P1406" s="75">
        <v>79.039999999989305</v>
      </c>
      <c r="Q1406" s="81">
        <v>2.5</v>
      </c>
    </row>
    <row r="1407" spans="1:17" x14ac:dyDescent="0.3">
      <c r="A1407" s="75">
        <v>79.049999999989296</v>
      </c>
      <c r="B1407" s="81">
        <v>2.5</v>
      </c>
      <c r="D1407" s="75">
        <v>14.029999999956001</v>
      </c>
      <c r="E1407" s="75">
        <v>63</v>
      </c>
      <c r="F1407" s="76">
        <v>5</v>
      </c>
      <c r="H1407" s="80"/>
      <c r="K1407" s="80">
        <v>1.444</v>
      </c>
      <c r="L1407" s="80">
        <f t="shared" si="13"/>
        <v>2.544</v>
      </c>
      <c r="M1407" s="81">
        <v>2.5</v>
      </c>
      <c r="P1407" s="75">
        <v>79.049999999989296</v>
      </c>
      <c r="Q1407" s="81">
        <v>2.5</v>
      </c>
    </row>
    <row r="1408" spans="1:17" x14ac:dyDescent="0.3">
      <c r="A1408" s="75">
        <v>79.059999999989302</v>
      </c>
      <c r="B1408" s="81">
        <v>2.5</v>
      </c>
      <c r="D1408" s="75">
        <v>14.039999999956001</v>
      </c>
      <c r="E1408" s="75">
        <v>63</v>
      </c>
      <c r="F1408" s="76">
        <v>5</v>
      </c>
      <c r="H1408" s="80"/>
      <c r="K1408" s="80">
        <v>1.4450000000000001</v>
      </c>
      <c r="L1408" s="80">
        <f t="shared" si="13"/>
        <v>2.5449999999999999</v>
      </c>
      <c r="M1408" s="81">
        <v>2.5</v>
      </c>
      <c r="P1408" s="75">
        <v>79.059999999989302</v>
      </c>
      <c r="Q1408" s="81">
        <v>2.5</v>
      </c>
    </row>
    <row r="1409" spans="1:17" x14ac:dyDescent="0.3">
      <c r="A1409" s="75">
        <v>79.069999999989307</v>
      </c>
      <c r="B1409" s="81">
        <v>2.5</v>
      </c>
      <c r="D1409" s="75">
        <v>14.049999999956</v>
      </c>
      <c r="E1409" s="75">
        <v>63</v>
      </c>
      <c r="F1409" s="76">
        <v>5</v>
      </c>
      <c r="H1409" s="80"/>
      <c r="K1409" s="80">
        <v>1.446</v>
      </c>
      <c r="L1409" s="80">
        <f t="shared" si="13"/>
        <v>2.5460000000000003</v>
      </c>
      <c r="M1409" s="81">
        <v>2.5</v>
      </c>
      <c r="P1409" s="75">
        <v>79.069999999989307</v>
      </c>
      <c r="Q1409" s="81">
        <v>2.5</v>
      </c>
    </row>
    <row r="1410" spans="1:17" x14ac:dyDescent="0.3">
      <c r="A1410" s="75">
        <v>79.079999999989298</v>
      </c>
      <c r="B1410" s="81">
        <v>2.5</v>
      </c>
      <c r="D1410" s="75">
        <v>14.059999999956</v>
      </c>
      <c r="E1410" s="75">
        <v>63</v>
      </c>
      <c r="F1410" s="76">
        <v>5</v>
      </c>
      <c r="H1410" s="80"/>
      <c r="K1410" s="80">
        <v>1.4470000000000001</v>
      </c>
      <c r="L1410" s="80">
        <f t="shared" si="13"/>
        <v>2.5470000000000002</v>
      </c>
      <c r="M1410" s="81">
        <v>2.5</v>
      </c>
      <c r="P1410" s="75">
        <v>79.079999999989298</v>
      </c>
      <c r="Q1410" s="81">
        <v>2.5</v>
      </c>
    </row>
    <row r="1411" spans="1:17" x14ac:dyDescent="0.3">
      <c r="A1411" s="75">
        <v>79.089999999989303</v>
      </c>
      <c r="B1411" s="81">
        <v>2.5</v>
      </c>
      <c r="D1411" s="75">
        <v>14.069999999956</v>
      </c>
      <c r="E1411" s="75">
        <v>63</v>
      </c>
      <c r="F1411" s="76">
        <v>5</v>
      </c>
      <c r="H1411" s="80"/>
      <c r="K1411" s="80">
        <v>1.448</v>
      </c>
      <c r="L1411" s="80">
        <f t="shared" si="13"/>
        <v>2.548</v>
      </c>
      <c r="M1411" s="81">
        <v>2.5</v>
      </c>
      <c r="P1411" s="75">
        <v>79.089999999989303</v>
      </c>
      <c r="Q1411" s="81">
        <v>2.5</v>
      </c>
    </row>
    <row r="1412" spans="1:17" x14ac:dyDescent="0.3">
      <c r="A1412" s="75">
        <v>79.099999999989294</v>
      </c>
      <c r="B1412" s="81">
        <v>2.5</v>
      </c>
      <c r="D1412" s="75">
        <v>14.079999999956</v>
      </c>
      <c r="E1412" s="75">
        <v>63</v>
      </c>
      <c r="F1412" s="76">
        <v>5</v>
      </c>
      <c r="H1412" s="80"/>
      <c r="K1412" s="80">
        <v>1.4490000000000001</v>
      </c>
      <c r="L1412" s="80">
        <f t="shared" si="13"/>
        <v>2.5490000000000004</v>
      </c>
      <c r="M1412" s="81">
        <v>2.5</v>
      </c>
      <c r="P1412" s="75">
        <v>79.099999999989294</v>
      </c>
      <c r="Q1412" s="81">
        <v>2.5</v>
      </c>
    </row>
    <row r="1413" spans="1:17" x14ac:dyDescent="0.3">
      <c r="A1413" s="75">
        <v>79.109999999989299</v>
      </c>
      <c r="B1413" s="81">
        <v>2.5</v>
      </c>
      <c r="D1413" s="75">
        <v>14.089999999955999</v>
      </c>
      <c r="E1413" s="75">
        <v>63</v>
      </c>
      <c r="F1413" s="76">
        <v>5</v>
      </c>
      <c r="H1413" s="80"/>
      <c r="K1413" s="80">
        <v>1.45</v>
      </c>
      <c r="L1413" s="80">
        <f t="shared" si="13"/>
        <v>2.5499999999999998</v>
      </c>
      <c r="M1413" s="81">
        <v>2.5</v>
      </c>
      <c r="P1413" s="75">
        <v>79.109999999989299</v>
      </c>
      <c r="Q1413" s="81">
        <v>2.5</v>
      </c>
    </row>
    <row r="1414" spans="1:17" x14ac:dyDescent="0.3">
      <c r="A1414" s="75">
        <v>79.119999999989304</v>
      </c>
      <c r="B1414" s="81">
        <v>2.5</v>
      </c>
      <c r="D1414" s="75">
        <v>14.099999999956101</v>
      </c>
      <c r="E1414" s="75">
        <v>63</v>
      </c>
      <c r="F1414" s="76">
        <v>5</v>
      </c>
      <c r="H1414" s="80"/>
      <c r="K1414" s="80">
        <v>1.4510000000000001</v>
      </c>
      <c r="L1414" s="80">
        <f t="shared" si="13"/>
        <v>2.5510000000000002</v>
      </c>
      <c r="M1414" s="81">
        <v>2.5</v>
      </c>
      <c r="P1414" s="75">
        <v>79.119999999989304</v>
      </c>
      <c r="Q1414" s="81">
        <v>2.5</v>
      </c>
    </row>
    <row r="1415" spans="1:17" x14ac:dyDescent="0.3">
      <c r="A1415" s="75">
        <v>79.129999999989295</v>
      </c>
      <c r="B1415" s="81">
        <v>2.5</v>
      </c>
      <c r="D1415" s="75">
        <v>14.1099999999561</v>
      </c>
      <c r="E1415" s="75">
        <v>63</v>
      </c>
      <c r="F1415" s="76">
        <v>5</v>
      </c>
      <c r="H1415" s="80"/>
      <c r="K1415" s="80">
        <v>1.452</v>
      </c>
      <c r="L1415" s="80">
        <f t="shared" si="13"/>
        <v>2.552</v>
      </c>
      <c r="M1415" s="81">
        <v>2.5</v>
      </c>
      <c r="P1415" s="75">
        <v>79.129999999989295</v>
      </c>
      <c r="Q1415" s="81">
        <v>2.5</v>
      </c>
    </row>
    <row r="1416" spans="1:17" x14ac:dyDescent="0.3">
      <c r="A1416" s="75">
        <v>79.1399999999893</v>
      </c>
      <c r="B1416" s="81">
        <v>2.5</v>
      </c>
      <c r="D1416" s="75">
        <v>14.1199999999561</v>
      </c>
      <c r="E1416" s="75">
        <v>63</v>
      </c>
      <c r="F1416" s="76">
        <v>5</v>
      </c>
      <c r="H1416" s="80"/>
      <c r="K1416" s="80">
        <v>1.4530000000000001</v>
      </c>
      <c r="L1416" s="80">
        <f t="shared" si="13"/>
        <v>2.5529999999999999</v>
      </c>
      <c r="M1416" s="81">
        <v>2.5</v>
      </c>
      <c r="P1416" s="75">
        <v>79.1399999999893</v>
      </c>
      <c r="Q1416" s="81">
        <v>2.5</v>
      </c>
    </row>
    <row r="1417" spans="1:17" x14ac:dyDescent="0.3">
      <c r="A1417" s="75">
        <v>79.149999999989305</v>
      </c>
      <c r="B1417" s="81">
        <v>2.5</v>
      </c>
      <c r="D1417" s="75">
        <v>14.1299999999561</v>
      </c>
      <c r="E1417" s="75">
        <v>63</v>
      </c>
      <c r="F1417" s="76">
        <v>5</v>
      </c>
      <c r="H1417" s="80"/>
      <c r="K1417" s="80">
        <v>1.454</v>
      </c>
      <c r="L1417" s="80">
        <f t="shared" si="13"/>
        <v>2.5540000000000003</v>
      </c>
      <c r="M1417" s="81">
        <v>2.5</v>
      </c>
      <c r="P1417" s="75">
        <v>79.149999999989305</v>
      </c>
      <c r="Q1417" s="81">
        <v>2.5</v>
      </c>
    </row>
    <row r="1418" spans="1:17" x14ac:dyDescent="0.3">
      <c r="A1418" s="75">
        <v>79.159999999989296</v>
      </c>
      <c r="B1418" s="81">
        <v>2.5</v>
      </c>
      <c r="D1418" s="75">
        <v>14.1399999999561</v>
      </c>
      <c r="E1418" s="75">
        <v>63</v>
      </c>
      <c r="F1418" s="76">
        <v>5</v>
      </c>
      <c r="H1418" s="80"/>
      <c r="K1418" s="80">
        <v>1.4550000000000001</v>
      </c>
      <c r="L1418" s="80">
        <f t="shared" si="13"/>
        <v>2.5550000000000002</v>
      </c>
      <c r="M1418" s="81">
        <v>2.5</v>
      </c>
      <c r="P1418" s="75">
        <v>79.159999999989296</v>
      </c>
      <c r="Q1418" s="81">
        <v>2.5</v>
      </c>
    </row>
    <row r="1419" spans="1:17" x14ac:dyDescent="0.3">
      <c r="A1419" s="75">
        <v>79.169999999989301</v>
      </c>
      <c r="B1419" s="81">
        <v>2.5</v>
      </c>
      <c r="D1419" s="75">
        <v>14.149999999956099</v>
      </c>
      <c r="E1419" s="75">
        <v>63</v>
      </c>
      <c r="F1419" s="76">
        <v>5</v>
      </c>
      <c r="H1419" s="80"/>
      <c r="K1419" s="80">
        <v>1.456</v>
      </c>
      <c r="L1419" s="80">
        <f t="shared" si="13"/>
        <v>2.556</v>
      </c>
      <c r="M1419" s="81">
        <v>2.5</v>
      </c>
      <c r="P1419" s="75">
        <v>79.169999999989301</v>
      </c>
      <c r="Q1419" s="81">
        <v>2.5</v>
      </c>
    </row>
    <row r="1420" spans="1:17" x14ac:dyDescent="0.3">
      <c r="A1420" s="75">
        <v>79.179999999989306</v>
      </c>
      <c r="B1420" s="81">
        <v>2.5</v>
      </c>
      <c r="D1420" s="75">
        <v>14.159999999956099</v>
      </c>
      <c r="E1420" s="75">
        <v>63</v>
      </c>
      <c r="F1420" s="76">
        <v>5</v>
      </c>
      <c r="H1420" s="80"/>
      <c r="K1420" s="80">
        <v>1.4570000000000001</v>
      </c>
      <c r="L1420" s="80">
        <f t="shared" si="13"/>
        <v>2.5570000000000004</v>
      </c>
      <c r="M1420" s="81">
        <v>2.5</v>
      </c>
      <c r="P1420" s="75">
        <v>79.179999999989306</v>
      </c>
      <c r="Q1420" s="81">
        <v>2.5</v>
      </c>
    </row>
    <row r="1421" spans="1:17" x14ac:dyDescent="0.3">
      <c r="A1421" s="75">
        <v>79.189999999989396</v>
      </c>
      <c r="B1421" s="81">
        <v>2.5</v>
      </c>
      <c r="D1421" s="75">
        <v>14.169999999956101</v>
      </c>
      <c r="E1421" s="75">
        <v>63</v>
      </c>
      <c r="F1421" s="76">
        <v>5</v>
      </c>
      <c r="H1421" s="80"/>
      <c r="K1421" s="80">
        <v>1.458</v>
      </c>
      <c r="L1421" s="80">
        <f t="shared" si="13"/>
        <v>2.5579999999999998</v>
      </c>
      <c r="M1421" s="81">
        <v>2.5</v>
      </c>
      <c r="P1421" s="75">
        <v>79.189999999989396</v>
      </c>
      <c r="Q1421" s="81">
        <v>2.5</v>
      </c>
    </row>
    <row r="1422" spans="1:17" x14ac:dyDescent="0.3">
      <c r="A1422" s="75">
        <v>79.199999999989402</v>
      </c>
      <c r="B1422" s="81">
        <v>2.5</v>
      </c>
      <c r="D1422" s="75">
        <v>14.179999999956101</v>
      </c>
      <c r="E1422" s="75">
        <v>63</v>
      </c>
      <c r="F1422" s="76">
        <v>5</v>
      </c>
      <c r="H1422" s="80"/>
      <c r="K1422" s="80">
        <v>1.4590000000000001</v>
      </c>
      <c r="L1422" s="80">
        <f t="shared" si="13"/>
        <v>2.5590000000000002</v>
      </c>
      <c r="M1422" s="81">
        <v>2.5</v>
      </c>
      <c r="P1422" s="75">
        <v>79.199999999989402</v>
      </c>
      <c r="Q1422" s="81">
        <v>2.5</v>
      </c>
    </row>
    <row r="1423" spans="1:17" x14ac:dyDescent="0.3">
      <c r="A1423" s="75">
        <v>79.209999999989407</v>
      </c>
      <c r="B1423" s="81">
        <v>2.5</v>
      </c>
      <c r="D1423" s="75">
        <v>14.1899999999561</v>
      </c>
      <c r="E1423" s="75">
        <v>63</v>
      </c>
      <c r="F1423" s="76">
        <v>5</v>
      </c>
      <c r="H1423" s="80"/>
      <c r="K1423" s="80">
        <v>1.46</v>
      </c>
      <c r="L1423" s="80">
        <f t="shared" si="13"/>
        <v>2.56</v>
      </c>
      <c r="M1423" s="81">
        <v>2.5</v>
      </c>
      <c r="P1423" s="75">
        <v>79.209999999989407</v>
      </c>
      <c r="Q1423" s="81">
        <v>2.5</v>
      </c>
    </row>
    <row r="1424" spans="1:17" x14ac:dyDescent="0.3">
      <c r="A1424" s="75">
        <v>79.219999999989398</v>
      </c>
      <c r="B1424" s="81">
        <v>2.5</v>
      </c>
      <c r="D1424" s="75">
        <v>14.1999999999561</v>
      </c>
      <c r="E1424" s="75">
        <v>63</v>
      </c>
      <c r="F1424" s="76">
        <v>5</v>
      </c>
      <c r="H1424" s="80"/>
      <c r="K1424" s="80">
        <v>1.46</v>
      </c>
      <c r="L1424" s="80">
        <f t="shared" si="13"/>
        <v>2.56</v>
      </c>
      <c r="M1424" s="81">
        <v>2.5</v>
      </c>
      <c r="P1424" s="75">
        <v>79.219999999989398</v>
      </c>
      <c r="Q1424" s="81">
        <v>2.5</v>
      </c>
    </row>
    <row r="1425" spans="1:17" x14ac:dyDescent="0.3">
      <c r="A1425" s="75">
        <v>79.229999999989403</v>
      </c>
      <c r="B1425" s="81">
        <v>2.5</v>
      </c>
      <c r="D1425" s="75">
        <v>14.2099999999561</v>
      </c>
      <c r="E1425" s="75">
        <v>63</v>
      </c>
      <c r="F1425" s="76">
        <v>5</v>
      </c>
      <c r="H1425" s="80"/>
      <c r="K1425" s="80">
        <v>1.4610000000000001</v>
      </c>
      <c r="L1425" s="80">
        <f t="shared" si="13"/>
        <v>2.5609999999999999</v>
      </c>
      <c r="M1425" s="81">
        <v>2.5</v>
      </c>
      <c r="P1425" s="75">
        <v>79.229999999989403</v>
      </c>
      <c r="Q1425" s="81">
        <v>2.5</v>
      </c>
    </row>
    <row r="1426" spans="1:17" x14ac:dyDescent="0.3">
      <c r="A1426" s="75">
        <v>79.239999999989394</v>
      </c>
      <c r="B1426" s="81">
        <v>2.5</v>
      </c>
      <c r="D1426" s="75">
        <v>14.2199999999561</v>
      </c>
      <c r="E1426" s="75">
        <v>63</v>
      </c>
      <c r="F1426" s="76">
        <v>5</v>
      </c>
      <c r="H1426" s="80"/>
      <c r="K1426" s="80">
        <v>1.462</v>
      </c>
      <c r="L1426" s="80">
        <f t="shared" si="13"/>
        <v>2.5620000000000003</v>
      </c>
      <c r="M1426" s="81">
        <v>2.5</v>
      </c>
      <c r="P1426" s="75">
        <v>79.239999999989394</v>
      </c>
      <c r="Q1426" s="81">
        <v>2.5</v>
      </c>
    </row>
    <row r="1427" spans="1:17" x14ac:dyDescent="0.3">
      <c r="A1427" s="75">
        <v>79.249999999989399</v>
      </c>
      <c r="B1427" s="81">
        <v>2.5</v>
      </c>
      <c r="D1427" s="75">
        <v>14.2299999999561</v>
      </c>
      <c r="E1427" s="75">
        <v>63</v>
      </c>
      <c r="F1427" s="76">
        <v>5</v>
      </c>
      <c r="H1427" s="80"/>
      <c r="K1427" s="80">
        <v>1.4630000000000001</v>
      </c>
      <c r="L1427" s="80">
        <f t="shared" si="13"/>
        <v>2.5630000000000002</v>
      </c>
      <c r="M1427" s="81">
        <v>2.5</v>
      </c>
      <c r="P1427" s="75">
        <v>79.249999999989399</v>
      </c>
      <c r="Q1427" s="81">
        <v>2.5</v>
      </c>
    </row>
    <row r="1428" spans="1:17" x14ac:dyDescent="0.3">
      <c r="A1428" s="75">
        <v>79.259999999989404</v>
      </c>
      <c r="B1428" s="81">
        <v>2.5</v>
      </c>
      <c r="D1428" s="75">
        <v>14.239999999956099</v>
      </c>
      <c r="E1428" s="75">
        <v>63</v>
      </c>
      <c r="F1428" s="76">
        <v>5</v>
      </c>
      <c r="H1428" s="80"/>
      <c r="K1428" s="80">
        <v>1.464</v>
      </c>
      <c r="L1428" s="80">
        <f t="shared" si="13"/>
        <v>2.5640000000000001</v>
      </c>
      <c r="M1428" s="81">
        <v>2.5</v>
      </c>
      <c r="P1428" s="75">
        <v>79.259999999989404</v>
      </c>
      <c r="Q1428" s="81">
        <v>2.5</v>
      </c>
    </row>
    <row r="1429" spans="1:17" x14ac:dyDescent="0.3">
      <c r="A1429" s="75">
        <v>79.269999999989395</v>
      </c>
      <c r="B1429" s="81">
        <v>2.5</v>
      </c>
      <c r="D1429" s="75">
        <v>14.249999999956099</v>
      </c>
      <c r="E1429" s="75">
        <v>63</v>
      </c>
      <c r="F1429" s="76">
        <v>5</v>
      </c>
      <c r="H1429" s="80"/>
      <c r="K1429" s="80">
        <v>1.4650000000000001</v>
      </c>
      <c r="L1429" s="80">
        <f t="shared" si="13"/>
        <v>2.5650000000000004</v>
      </c>
      <c r="M1429" s="81">
        <v>2.5</v>
      </c>
      <c r="P1429" s="75">
        <v>79.269999999989395</v>
      </c>
      <c r="Q1429" s="81">
        <v>2.5</v>
      </c>
    </row>
    <row r="1430" spans="1:17" x14ac:dyDescent="0.3">
      <c r="A1430" s="75">
        <v>79.2799999999894</v>
      </c>
      <c r="B1430" s="81">
        <v>2.5</v>
      </c>
      <c r="D1430" s="75">
        <v>14.259999999956101</v>
      </c>
      <c r="E1430" s="75">
        <v>63</v>
      </c>
      <c r="F1430" s="76">
        <v>5</v>
      </c>
      <c r="H1430" s="80"/>
      <c r="K1430" s="80">
        <v>1.466</v>
      </c>
      <c r="L1430" s="80">
        <f t="shared" si="13"/>
        <v>2.5659999999999998</v>
      </c>
      <c r="M1430" s="81">
        <v>2.5</v>
      </c>
      <c r="P1430" s="75">
        <v>79.2799999999894</v>
      </c>
      <c r="Q1430" s="81">
        <v>2.5</v>
      </c>
    </row>
    <row r="1431" spans="1:17" x14ac:dyDescent="0.3">
      <c r="A1431" s="75">
        <v>79.289999999989405</v>
      </c>
      <c r="B1431" s="81">
        <v>2.5</v>
      </c>
      <c r="D1431" s="75">
        <v>14.2699999999561</v>
      </c>
      <c r="E1431" s="75">
        <v>63</v>
      </c>
      <c r="F1431" s="76">
        <v>5</v>
      </c>
      <c r="H1431" s="80"/>
      <c r="K1431" s="80">
        <v>1.4670000000000001</v>
      </c>
      <c r="L1431" s="80">
        <f t="shared" si="13"/>
        <v>2.5670000000000002</v>
      </c>
      <c r="M1431" s="81">
        <v>2.5</v>
      </c>
      <c r="P1431" s="75">
        <v>79.289999999989405</v>
      </c>
      <c r="Q1431" s="81">
        <v>2.5</v>
      </c>
    </row>
    <row r="1432" spans="1:17" x14ac:dyDescent="0.3">
      <c r="A1432" s="75">
        <v>79.299999999989396</v>
      </c>
      <c r="B1432" s="81">
        <v>2.5</v>
      </c>
      <c r="D1432" s="75">
        <v>14.2799999999561</v>
      </c>
      <c r="E1432" s="75">
        <v>63</v>
      </c>
      <c r="F1432" s="76">
        <v>5</v>
      </c>
      <c r="H1432" s="80"/>
      <c r="K1432" s="80">
        <v>1.468</v>
      </c>
      <c r="L1432" s="80">
        <f t="shared" si="13"/>
        <v>2.5680000000000001</v>
      </c>
      <c r="M1432" s="81">
        <v>2.5</v>
      </c>
      <c r="P1432" s="75">
        <v>79.299999999989396</v>
      </c>
      <c r="Q1432" s="81">
        <v>2.5</v>
      </c>
    </row>
    <row r="1433" spans="1:17" x14ac:dyDescent="0.3">
      <c r="A1433" s="75">
        <v>79.309999999989401</v>
      </c>
      <c r="B1433" s="81">
        <v>2.5</v>
      </c>
      <c r="D1433" s="75">
        <v>14.2899999999562</v>
      </c>
      <c r="E1433" s="75">
        <v>63</v>
      </c>
      <c r="F1433" s="76">
        <v>5</v>
      </c>
      <c r="H1433" s="80"/>
      <c r="K1433" s="80">
        <v>1.4690000000000001</v>
      </c>
      <c r="L1433" s="80">
        <f t="shared" si="13"/>
        <v>2.569</v>
      </c>
      <c r="M1433" s="81">
        <v>2.5</v>
      </c>
      <c r="P1433" s="75">
        <v>79.309999999989401</v>
      </c>
      <c r="Q1433" s="81">
        <v>2.5</v>
      </c>
    </row>
    <row r="1434" spans="1:17" x14ac:dyDescent="0.3">
      <c r="A1434" s="75">
        <v>79.319999999989406</v>
      </c>
      <c r="B1434" s="81">
        <v>2.5</v>
      </c>
      <c r="D1434" s="75">
        <v>14.299999999956199</v>
      </c>
      <c r="E1434" s="75">
        <v>63</v>
      </c>
      <c r="F1434" s="76">
        <v>5</v>
      </c>
      <c r="H1434" s="80"/>
      <c r="K1434" s="80">
        <v>1.47</v>
      </c>
      <c r="L1434" s="80">
        <f t="shared" si="13"/>
        <v>2.5700000000000003</v>
      </c>
      <c r="M1434" s="81">
        <v>2.5</v>
      </c>
      <c r="P1434" s="75">
        <v>79.319999999989406</v>
      </c>
      <c r="Q1434" s="81">
        <v>2.5</v>
      </c>
    </row>
    <row r="1435" spans="1:17" x14ac:dyDescent="0.3">
      <c r="A1435" s="75">
        <v>79.329999999989397</v>
      </c>
      <c r="B1435" s="81">
        <v>2.5</v>
      </c>
      <c r="D1435" s="75">
        <v>14.309999999956201</v>
      </c>
      <c r="E1435" s="75">
        <v>63</v>
      </c>
      <c r="F1435" s="76">
        <v>5</v>
      </c>
      <c r="H1435" s="80"/>
      <c r="K1435" s="80">
        <v>1.4710000000000001</v>
      </c>
      <c r="L1435" s="80">
        <f t="shared" si="13"/>
        <v>2.5710000000000002</v>
      </c>
      <c r="M1435" s="81">
        <v>2.5</v>
      </c>
      <c r="P1435" s="75">
        <v>79.329999999989397</v>
      </c>
      <c r="Q1435" s="81">
        <v>2.5</v>
      </c>
    </row>
    <row r="1436" spans="1:17" x14ac:dyDescent="0.3">
      <c r="A1436" s="75">
        <v>79.339999999989402</v>
      </c>
      <c r="B1436" s="81">
        <v>2.5</v>
      </c>
      <c r="D1436" s="75">
        <v>14.319999999956201</v>
      </c>
      <c r="E1436" s="75">
        <v>63</v>
      </c>
      <c r="F1436" s="76">
        <v>5</v>
      </c>
      <c r="H1436" s="80"/>
      <c r="K1436" s="80">
        <v>1.472</v>
      </c>
      <c r="L1436" s="80">
        <f t="shared" ref="L1436:L1499" si="14">K1436+1.1</f>
        <v>2.5720000000000001</v>
      </c>
      <c r="M1436" s="81">
        <v>2.5</v>
      </c>
      <c r="P1436" s="75">
        <v>79.339999999989402</v>
      </c>
      <c r="Q1436" s="81">
        <v>2.5</v>
      </c>
    </row>
    <row r="1437" spans="1:17" x14ac:dyDescent="0.3">
      <c r="A1437" s="75">
        <v>79.349999999989393</v>
      </c>
      <c r="B1437" s="81">
        <v>2.5</v>
      </c>
      <c r="D1437" s="75">
        <v>14.3299999999562</v>
      </c>
      <c r="E1437" s="75">
        <v>63</v>
      </c>
      <c r="F1437" s="76">
        <v>5</v>
      </c>
      <c r="H1437" s="80"/>
      <c r="K1437" s="80">
        <v>1.4730000000000001</v>
      </c>
      <c r="L1437" s="80">
        <f t="shared" si="14"/>
        <v>2.5730000000000004</v>
      </c>
      <c r="M1437" s="81">
        <v>2.5</v>
      </c>
      <c r="P1437" s="75">
        <v>79.349999999989393</v>
      </c>
      <c r="Q1437" s="81">
        <v>2.5</v>
      </c>
    </row>
    <row r="1438" spans="1:17" x14ac:dyDescent="0.3">
      <c r="A1438" s="75">
        <v>79.359999999989398</v>
      </c>
      <c r="B1438" s="81">
        <v>2.5</v>
      </c>
      <c r="D1438" s="75">
        <v>14.3399999999562</v>
      </c>
      <c r="E1438" s="75">
        <v>63</v>
      </c>
      <c r="F1438" s="76">
        <v>5</v>
      </c>
      <c r="H1438" s="80"/>
      <c r="K1438" s="80">
        <v>1.474</v>
      </c>
      <c r="L1438" s="80">
        <f t="shared" si="14"/>
        <v>2.5739999999999998</v>
      </c>
      <c r="M1438" s="81">
        <v>2.5</v>
      </c>
      <c r="P1438" s="75">
        <v>79.359999999989398</v>
      </c>
      <c r="Q1438" s="81">
        <v>2.5</v>
      </c>
    </row>
    <row r="1439" spans="1:17" x14ac:dyDescent="0.3">
      <c r="A1439" s="75">
        <v>79.369999999989403</v>
      </c>
      <c r="B1439" s="81">
        <v>2.5</v>
      </c>
      <c r="D1439" s="75">
        <v>14.3499999999562</v>
      </c>
      <c r="E1439" s="75">
        <v>63</v>
      </c>
      <c r="F1439" s="76">
        <v>5</v>
      </c>
      <c r="H1439" s="80"/>
      <c r="K1439" s="80">
        <v>1.4750000000000001</v>
      </c>
      <c r="L1439" s="80">
        <f t="shared" si="14"/>
        <v>2.5750000000000002</v>
      </c>
      <c r="M1439" s="81">
        <v>2.5</v>
      </c>
      <c r="P1439" s="75">
        <v>79.369999999989403</v>
      </c>
      <c r="Q1439" s="81">
        <v>2.5</v>
      </c>
    </row>
    <row r="1440" spans="1:17" x14ac:dyDescent="0.3">
      <c r="A1440" s="75">
        <v>79.379999999989494</v>
      </c>
      <c r="B1440" s="81">
        <v>2.5</v>
      </c>
      <c r="D1440" s="75">
        <v>14.3599999999562</v>
      </c>
      <c r="E1440" s="75">
        <v>63</v>
      </c>
      <c r="F1440" s="76">
        <v>5</v>
      </c>
      <c r="H1440" s="80"/>
      <c r="K1440" s="80">
        <v>1.476</v>
      </c>
      <c r="L1440" s="80">
        <f t="shared" si="14"/>
        <v>2.5760000000000001</v>
      </c>
      <c r="M1440" s="81">
        <v>2.5</v>
      </c>
      <c r="P1440" s="75">
        <v>79.379999999989494</v>
      </c>
      <c r="Q1440" s="81">
        <v>2.5</v>
      </c>
    </row>
    <row r="1441" spans="1:17" x14ac:dyDescent="0.3">
      <c r="A1441" s="75">
        <v>79.389999999989499</v>
      </c>
      <c r="B1441" s="81">
        <v>2.5</v>
      </c>
      <c r="D1441" s="75">
        <v>14.3699999999562</v>
      </c>
      <c r="E1441" s="75">
        <v>63</v>
      </c>
      <c r="F1441" s="76">
        <v>5</v>
      </c>
      <c r="H1441" s="80"/>
      <c r="K1441" s="80">
        <v>1.4770000000000001</v>
      </c>
      <c r="L1441" s="80">
        <f t="shared" si="14"/>
        <v>2.577</v>
      </c>
      <c r="M1441" s="81">
        <v>2.5</v>
      </c>
      <c r="P1441" s="75">
        <v>79.389999999989499</v>
      </c>
      <c r="Q1441" s="81">
        <v>2.5</v>
      </c>
    </row>
    <row r="1442" spans="1:17" x14ac:dyDescent="0.3">
      <c r="A1442" s="75">
        <v>79.399999999989504</v>
      </c>
      <c r="B1442" s="81">
        <v>2.5</v>
      </c>
      <c r="D1442" s="75">
        <v>14.379999999956199</v>
      </c>
      <c r="E1442" s="75">
        <v>63</v>
      </c>
      <c r="F1442" s="76">
        <v>5</v>
      </c>
      <c r="H1442" s="80"/>
      <c r="K1442" s="80">
        <v>1.478</v>
      </c>
      <c r="L1442" s="80">
        <f t="shared" si="14"/>
        <v>2.5780000000000003</v>
      </c>
      <c r="M1442" s="81">
        <v>2.5</v>
      </c>
      <c r="P1442" s="75">
        <v>79.399999999989504</v>
      </c>
      <c r="Q1442" s="81">
        <v>2.5</v>
      </c>
    </row>
    <row r="1443" spans="1:17" x14ac:dyDescent="0.3">
      <c r="A1443" s="75">
        <v>79.409999999989495</v>
      </c>
      <c r="B1443" s="81">
        <v>2.5</v>
      </c>
      <c r="D1443" s="75">
        <v>14.389999999956199</v>
      </c>
      <c r="E1443" s="75">
        <v>63</v>
      </c>
      <c r="F1443" s="76">
        <v>5</v>
      </c>
      <c r="H1443" s="80"/>
      <c r="K1443" s="80">
        <v>1.4790000000000001</v>
      </c>
      <c r="L1443" s="80">
        <f t="shared" si="14"/>
        <v>2.5790000000000002</v>
      </c>
      <c r="M1443" s="81">
        <v>2.5</v>
      </c>
      <c r="P1443" s="75">
        <v>79.409999999989495</v>
      </c>
      <c r="Q1443" s="81">
        <v>2.5</v>
      </c>
    </row>
    <row r="1444" spans="1:17" x14ac:dyDescent="0.3">
      <c r="A1444" s="75">
        <v>79.4199999999895</v>
      </c>
      <c r="B1444" s="81">
        <v>2.5</v>
      </c>
      <c r="D1444" s="75">
        <v>14.399999999956201</v>
      </c>
      <c r="E1444" s="75">
        <v>63</v>
      </c>
      <c r="F1444" s="76">
        <v>5</v>
      </c>
      <c r="H1444" s="80"/>
      <c r="K1444" s="80">
        <v>1.48</v>
      </c>
      <c r="L1444" s="80">
        <f t="shared" si="14"/>
        <v>2.58</v>
      </c>
      <c r="M1444" s="81">
        <v>2.5</v>
      </c>
      <c r="P1444" s="75">
        <v>79.4199999999895</v>
      </c>
      <c r="Q1444" s="81">
        <v>2.5</v>
      </c>
    </row>
    <row r="1445" spans="1:17" x14ac:dyDescent="0.3">
      <c r="A1445" s="75">
        <v>79.429999999989505</v>
      </c>
      <c r="B1445" s="81">
        <v>2.5</v>
      </c>
      <c r="D1445" s="75">
        <v>14.409999999956201</v>
      </c>
      <c r="E1445" s="75">
        <v>63</v>
      </c>
      <c r="F1445" s="76">
        <v>5</v>
      </c>
      <c r="H1445" s="80"/>
      <c r="K1445" s="80">
        <v>1.4810000000000001</v>
      </c>
      <c r="L1445" s="80">
        <f t="shared" si="14"/>
        <v>2.5810000000000004</v>
      </c>
      <c r="M1445" s="81">
        <v>2.5</v>
      </c>
      <c r="P1445" s="75">
        <v>79.429999999989505</v>
      </c>
      <c r="Q1445" s="81">
        <v>2.5</v>
      </c>
    </row>
    <row r="1446" spans="1:17" x14ac:dyDescent="0.3">
      <c r="A1446" s="75">
        <v>79.439999999989496</v>
      </c>
      <c r="B1446" s="81">
        <v>2.5</v>
      </c>
      <c r="D1446" s="75">
        <v>14.4199999999562</v>
      </c>
      <c r="E1446" s="75">
        <v>63</v>
      </c>
      <c r="F1446" s="76">
        <v>5</v>
      </c>
      <c r="H1446" s="80"/>
      <c r="K1446" s="80">
        <v>1.482</v>
      </c>
      <c r="L1446" s="80">
        <f t="shared" si="14"/>
        <v>2.5819999999999999</v>
      </c>
      <c r="M1446" s="81">
        <v>2.5</v>
      </c>
      <c r="P1446" s="75">
        <v>79.439999999989496</v>
      </c>
      <c r="Q1446" s="81">
        <v>2.5</v>
      </c>
    </row>
    <row r="1447" spans="1:17" x14ac:dyDescent="0.3">
      <c r="A1447" s="75">
        <v>79.449999999989501</v>
      </c>
      <c r="B1447" s="81">
        <v>2.5</v>
      </c>
      <c r="D1447" s="75">
        <v>14.4299999999562</v>
      </c>
      <c r="E1447" s="75">
        <v>63</v>
      </c>
      <c r="F1447" s="76">
        <v>5</v>
      </c>
      <c r="H1447" s="80"/>
      <c r="K1447" s="80">
        <v>1.4830000000000001</v>
      </c>
      <c r="L1447" s="80">
        <f t="shared" si="14"/>
        <v>2.5830000000000002</v>
      </c>
      <c r="M1447" s="81">
        <v>2.5</v>
      </c>
      <c r="P1447" s="75">
        <v>79.449999999989501</v>
      </c>
      <c r="Q1447" s="81">
        <v>2.5</v>
      </c>
    </row>
    <row r="1448" spans="1:17" x14ac:dyDescent="0.3">
      <c r="A1448" s="75">
        <v>79.459999999989506</v>
      </c>
      <c r="B1448" s="81">
        <v>2.5</v>
      </c>
      <c r="D1448" s="75">
        <v>14.4399999999562</v>
      </c>
      <c r="E1448" s="75">
        <v>63</v>
      </c>
      <c r="F1448" s="76">
        <v>5</v>
      </c>
      <c r="H1448" s="80"/>
      <c r="K1448" s="80">
        <v>1.484</v>
      </c>
      <c r="L1448" s="80">
        <f t="shared" si="14"/>
        <v>2.5840000000000001</v>
      </c>
      <c r="M1448" s="81">
        <v>2.5</v>
      </c>
      <c r="P1448" s="75">
        <v>79.459999999989506</v>
      </c>
      <c r="Q1448" s="81">
        <v>2.5</v>
      </c>
    </row>
    <row r="1449" spans="1:17" x14ac:dyDescent="0.3">
      <c r="A1449" s="75">
        <v>79.469999999989497</v>
      </c>
      <c r="B1449" s="81">
        <v>2.5</v>
      </c>
      <c r="D1449" s="75">
        <v>14.4499999999562</v>
      </c>
      <c r="E1449" s="75">
        <v>63</v>
      </c>
      <c r="F1449" s="76">
        <v>5</v>
      </c>
      <c r="H1449" s="80"/>
      <c r="K1449" s="80">
        <v>1.4850000000000001</v>
      </c>
      <c r="L1449" s="80">
        <f t="shared" si="14"/>
        <v>2.585</v>
      </c>
      <c r="M1449" s="81">
        <v>2.5</v>
      </c>
      <c r="P1449" s="75">
        <v>79.469999999989497</v>
      </c>
      <c r="Q1449" s="81">
        <v>2.5</v>
      </c>
    </row>
    <row r="1450" spans="1:17" x14ac:dyDescent="0.3">
      <c r="A1450" s="75">
        <v>79.479999999989502</v>
      </c>
      <c r="B1450" s="81">
        <v>2.5</v>
      </c>
      <c r="D1450" s="75">
        <v>14.459999999956199</v>
      </c>
      <c r="E1450" s="75">
        <v>63</v>
      </c>
      <c r="F1450" s="76">
        <v>5</v>
      </c>
      <c r="H1450" s="80"/>
      <c r="K1450" s="80">
        <v>1.486</v>
      </c>
      <c r="L1450" s="80">
        <f t="shared" si="14"/>
        <v>2.5860000000000003</v>
      </c>
      <c r="M1450" s="81">
        <v>2.5</v>
      </c>
      <c r="P1450" s="75">
        <v>79.479999999989502</v>
      </c>
      <c r="Q1450" s="81">
        <v>2.5</v>
      </c>
    </row>
    <row r="1451" spans="1:17" x14ac:dyDescent="0.3">
      <c r="A1451" s="75">
        <v>79.489999999989493</v>
      </c>
      <c r="B1451" s="81">
        <v>2.5</v>
      </c>
      <c r="D1451" s="75">
        <v>14.469999999956199</v>
      </c>
      <c r="E1451" s="75">
        <v>63</v>
      </c>
      <c r="F1451" s="76">
        <v>5</v>
      </c>
      <c r="H1451" s="80"/>
      <c r="K1451" s="80">
        <v>1.4870000000000001</v>
      </c>
      <c r="L1451" s="80">
        <f t="shared" si="14"/>
        <v>2.5870000000000002</v>
      </c>
      <c r="M1451" s="81">
        <v>2.5</v>
      </c>
      <c r="P1451" s="75">
        <v>79.489999999989493</v>
      </c>
      <c r="Q1451" s="81">
        <v>2.5</v>
      </c>
    </row>
    <row r="1452" spans="1:17" x14ac:dyDescent="0.3">
      <c r="A1452" s="75">
        <v>79.499999999989498</v>
      </c>
      <c r="B1452" s="81">
        <v>2.5</v>
      </c>
      <c r="D1452" s="75">
        <v>14.479999999956201</v>
      </c>
      <c r="E1452" s="75">
        <v>63</v>
      </c>
      <c r="F1452" s="76">
        <v>5</v>
      </c>
      <c r="H1452" s="80"/>
      <c r="K1452" s="80">
        <v>1.488</v>
      </c>
      <c r="L1452" s="80">
        <f t="shared" si="14"/>
        <v>2.5880000000000001</v>
      </c>
      <c r="M1452" s="81">
        <v>2.5</v>
      </c>
      <c r="P1452" s="75">
        <v>79.499999999989498</v>
      </c>
      <c r="Q1452" s="81">
        <v>2.5</v>
      </c>
    </row>
    <row r="1453" spans="1:17" x14ac:dyDescent="0.3">
      <c r="A1453" s="75">
        <v>79.509999999989503</v>
      </c>
      <c r="B1453" s="81">
        <v>2.5</v>
      </c>
      <c r="D1453" s="75">
        <v>14.4899999999563</v>
      </c>
      <c r="E1453" s="75">
        <v>63</v>
      </c>
      <c r="F1453" s="76">
        <v>5</v>
      </c>
      <c r="H1453" s="80"/>
      <c r="K1453" s="80">
        <v>1.4890000000000001</v>
      </c>
      <c r="L1453" s="80">
        <f t="shared" si="14"/>
        <v>2.5890000000000004</v>
      </c>
      <c r="M1453" s="81">
        <v>2.5</v>
      </c>
      <c r="P1453" s="75">
        <v>79.509999999989503</v>
      </c>
      <c r="Q1453" s="81">
        <v>2.5</v>
      </c>
    </row>
    <row r="1454" spans="1:17" x14ac:dyDescent="0.3">
      <c r="A1454" s="75">
        <v>79.519999999989494</v>
      </c>
      <c r="B1454" s="81">
        <v>2.5</v>
      </c>
      <c r="D1454" s="75">
        <v>14.4999999999563</v>
      </c>
      <c r="E1454" s="75">
        <v>63</v>
      </c>
      <c r="F1454" s="76">
        <v>5</v>
      </c>
      <c r="H1454" s="80"/>
      <c r="K1454" s="80">
        <v>1.49</v>
      </c>
      <c r="L1454" s="80">
        <f t="shared" si="14"/>
        <v>2.59</v>
      </c>
      <c r="M1454" s="81">
        <v>2.5</v>
      </c>
      <c r="P1454" s="75">
        <v>79.519999999989494</v>
      </c>
      <c r="Q1454" s="81">
        <v>2.5</v>
      </c>
    </row>
    <row r="1455" spans="1:17" x14ac:dyDescent="0.3">
      <c r="A1455" s="75">
        <v>79.529999999989499</v>
      </c>
      <c r="B1455" s="81">
        <v>2.5</v>
      </c>
      <c r="D1455" s="75">
        <v>14.5099999999563</v>
      </c>
      <c r="E1455" s="75">
        <v>63</v>
      </c>
      <c r="F1455" s="76">
        <v>5</v>
      </c>
      <c r="H1455" s="80"/>
      <c r="K1455" s="80">
        <v>1.4910000000000001</v>
      </c>
      <c r="L1455" s="80">
        <f t="shared" si="14"/>
        <v>2.5910000000000002</v>
      </c>
      <c r="M1455" s="81">
        <v>2.5</v>
      </c>
      <c r="P1455" s="75">
        <v>79.529999999989499</v>
      </c>
      <c r="Q1455" s="81">
        <v>2.5</v>
      </c>
    </row>
    <row r="1456" spans="1:17" x14ac:dyDescent="0.3">
      <c r="A1456" s="75">
        <v>79.539999999989504</v>
      </c>
      <c r="B1456" s="81">
        <v>2.5</v>
      </c>
      <c r="D1456" s="75">
        <v>14.519999999956299</v>
      </c>
      <c r="E1456" s="75">
        <v>63</v>
      </c>
      <c r="F1456" s="76">
        <v>5</v>
      </c>
      <c r="H1456" s="80"/>
      <c r="K1456" s="80">
        <v>1.492</v>
      </c>
      <c r="L1456" s="80">
        <f t="shared" si="14"/>
        <v>2.5920000000000001</v>
      </c>
      <c r="M1456" s="81">
        <v>2.5</v>
      </c>
      <c r="P1456" s="75">
        <v>79.539999999989504</v>
      </c>
      <c r="Q1456" s="81">
        <v>2.5</v>
      </c>
    </row>
    <row r="1457" spans="1:17" x14ac:dyDescent="0.3">
      <c r="A1457" s="75">
        <v>79.549999999989495</v>
      </c>
      <c r="B1457" s="81">
        <v>2.5</v>
      </c>
      <c r="D1457" s="75">
        <v>14.529999999956299</v>
      </c>
      <c r="E1457" s="75">
        <v>63</v>
      </c>
      <c r="F1457" s="76">
        <v>5</v>
      </c>
      <c r="H1457" s="80"/>
      <c r="K1457" s="80">
        <v>1.4930000000000001</v>
      </c>
      <c r="L1457" s="80">
        <f t="shared" si="14"/>
        <v>2.593</v>
      </c>
      <c r="M1457" s="81">
        <v>2.5</v>
      </c>
      <c r="P1457" s="75">
        <v>79.549999999989495</v>
      </c>
      <c r="Q1457" s="81">
        <v>2.5</v>
      </c>
    </row>
    <row r="1458" spans="1:17" x14ac:dyDescent="0.3">
      <c r="A1458" s="75">
        <v>79.5599999999895</v>
      </c>
      <c r="B1458" s="81">
        <v>2.5</v>
      </c>
      <c r="D1458" s="75">
        <v>14.539999999956301</v>
      </c>
      <c r="E1458" s="75">
        <v>63</v>
      </c>
      <c r="F1458" s="76">
        <v>5</v>
      </c>
      <c r="H1458" s="80"/>
      <c r="K1458" s="80">
        <v>1.494</v>
      </c>
      <c r="L1458" s="80">
        <f t="shared" si="14"/>
        <v>2.5940000000000003</v>
      </c>
      <c r="M1458" s="81">
        <v>2.5</v>
      </c>
      <c r="P1458" s="75">
        <v>79.5599999999895</v>
      </c>
      <c r="Q1458" s="81">
        <v>2.5</v>
      </c>
    </row>
    <row r="1459" spans="1:17" x14ac:dyDescent="0.3">
      <c r="A1459" s="75">
        <v>79.569999999989506</v>
      </c>
      <c r="B1459" s="81">
        <v>2.5</v>
      </c>
      <c r="D1459" s="75">
        <v>14.549999999956301</v>
      </c>
      <c r="E1459" s="75">
        <v>63</v>
      </c>
      <c r="F1459" s="76">
        <v>5</v>
      </c>
      <c r="H1459" s="80"/>
      <c r="K1459" s="80">
        <v>1.4950000000000001</v>
      </c>
      <c r="L1459" s="80">
        <f t="shared" si="14"/>
        <v>2.5950000000000002</v>
      </c>
      <c r="M1459" s="81">
        <v>2.5</v>
      </c>
      <c r="P1459" s="75">
        <v>79.569999999989506</v>
      </c>
      <c r="Q1459" s="81">
        <v>2.5</v>
      </c>
    </row>
    <row r="1460" spans="1:17" x14ac:dyDescent="0.3">
      <c r="A1460" s="75">
        <v>79.579999999989596</v>
      </c>
      <c r="B1460" s="81">
        <v>2.5</v>
      </c>
      <c r="D1460" s="75">
        <v>14.5599999999563</v>
      </c>
      <c r="E1460" s="75">
        <v>63</v>
      </c>
      <c r="F1460" s="76">
        <v>5</v>
      </c>
      <c r="H1460" s="80"/>
      <c r="K1460" s="80">
        <v>1.496</v>
      </c>
      <c r="L1460" s="80">
        <f t="shared" si="14"/>
        <v>2.5960000000000001</v>
      </c>
      <c r="M1460" s="81">
        <v>2.5</v>
      </c>
      <c r="P1460" s="75">
        <v>79.579999999989596</v>
      </c>
      <c r="Q1460" s="81">
        <v>2.5</v>
      </c>
    </row>
    <row r="1461" spans="1:17" x14ac:dyDescent="0.3">
      <c r="A1461" s="75">
        <v>79.589999999989601</v>
      </c>
      <c r="B1461" s="81">
        <v>2.5</v>
      </c>
      <c r="D1461" s="75">
        <v>14.5699999999563</v>
      </c>
      <c r="E1461" s="75">
        <v>63</v>
      </c>
      <c r="F1461" s="76">
        <v>5</v>
      </c>
      <c r="H1461" s="80"/>
      <c r="K1461" s="80">
        <v>1.4970000000000001</v>
      </c>
      <c r="L1461" s="80">
        <f t="shared" si="14"/>
        <v>2.5970000000000004</v>
      </c>
      <c r="M1461" s="81">
        <v>2.5</v>
      </c>
      <c r="P1461" s="75">
        <v>79.589999999989601</v>
      </c>
      <c r="Q1461" s="81">
        <v>2.5</v>
      </c>
    </row>
    <row r="1462" spans="1:17" x14ac:dyDescent="0.3">
      <c r="A1462" s="75">
        <v>79.599999999989606</v>
      </c>
      <c r="B1462" s="81">
        <v>2.5</v>
      </c>
      <c r="D1462" s="75">
        <v>14.5799999999563</v>
      </c>
      <c r="E1462" s="75">
        <v>63</v>
      </c>
      <c r="F1462" s="76">
        <v>5</v>
      </c>
      <c r="H1462" s="80"/>
      <c r="K1462" s="80">
        <v>1.498</v>
      </c>
      <c r="L1462" s="80">
        <f t="shared" si="14"/>
        <v>2.5979999999999999</v>
      </c>
      <c r="M1462" s="81">
        <v>2.5</v>
      </c>
      <c r="P1462" s="75">
        <v>79.599999999989606</v>
      </c>
      <c r="Q1462" s="81">
        <v>2.5</v>
      </c>
    </row>
    <row r="1463" spans="1:17" x14ac:dyDescent="0.3">
      <c r="A1463" s="75">
        <v>79.609999999989597</v>
      </c>
      <c r="B1463" s="81">
        <v>2.5</v>
      </c>
      <c r="D1463" s="75">
        <v>14.5899999999563</v>
      </c>
      <c r="E1463" s="75">
        <v>63</v>
      </c>
      <c r="F1463" s="76">
        <v>5</v>
      </c>
      <c r="H1463" s="80"/>
      <c r="K1463" s="80">
        <v>1.4990000000000001</v>
      </c>
      <c r="L1463" s="80">
        <f t="shared" si="14"/>
        <v>2.5990000000000002</v>
      </c>
      <c r="M1463" s="81">
        <v>2.5</v>
      </c>
      <c r="P1463" s="75">
        <v>79.609999999989597</v>
      </c>
      <c r="Q1463" s="81">
        <v>2.5</v>
      </c>
    </row>
    <row r="1464" spans="1:17" x14ac:dyDescent="0.3">
      <c r="A1464" s="75">
        <v>79.619999999989602</v>
      </c>
      <c r="B1464" s="81">
        <v>2.5</v>
      </c>
      <c r="D1464" s="75">
        <v>14.599999999956299</v>
      </c>
      <c r="E1464" s="75">
        <v>63</v>
      </c>
      <c r="F1464" s="76">
        <v>5</v>
      </c>
      <c r="H1464" s="80"/>
      <c r="K1464" s="80">
        <v>1.5</v>
      </c>
      <c r="L1464" s="80">
        <f t="shared" si="14"/>
        <v>2.6</v>
      </c>
      <c r="M1464" s="81">
        <v>2.5</v>
      </c>
      <c r="P1464" s="75">
        <v>79.619999999989602</v>
      </c>
      <c r="Q1464" s="81">
        <v>2.5</v>
      </c>
    </row>
    <row r="1465" spans="1:17" x14ac:dyDescent="0.3">
      <c r="A1465" s="75">
        <v>79.629999999989593</v>
      </c>
      <c r="B1465" s="81">
        <v>2.5</v>
      </c>
      <c r="D1465" s="75">
        <v>14.609999999956299</v>
      </c>
      <c r="E1465" s="75">
        <v>63</v>
      </c>
      <c r="F1465" s="76">
        <v>5</v>
      </c>
      <c r="H1465" s="80"/>
      <c r="K1465" s="80">
        <v>1.5009999999999999</v>
      </c>
      <c r="L1465" s="80">
        <f t="shared" si="14"/>
        <v>2.601</v>
      </c>
      <c r="M1465" s="81">
        <v>2.5</v>
      </c>
      <c r="P1465" s="75">
        <v>79.629999999989593</v>
      </c>
      <c r="Q1465" s="81">
        <v>2.5</v>
      </c>
    </row>
    <row r="1466" spans="1:17" x14ac:dyDescent="0.3">
      <c r="A1466" s="75">
        <v>79.639999999989598</v>
      </c>
      <c r="B1466" s="81">
        <v>2.5</v>
      </c>
      <c r="D1466" s="75">
        <v>14.619999999956301</v>
      </c>
      <c r="E1466" s="75">
        <v>63</v>
      </c>
      <c r="F1466" s="76">
        <v>5</v>
      </c>
      <c r="H1466" s="80"/>
      <c r="K1466" s="80">
        <v>1.502</v>
      </c>
      <c r="L1466" s="80">
        <f t="shared" si="14"/>
        <v>2.6020000000000003</v>
      </c>
      <c r="M1466" s="81">
        <v>2.5</v>
      </c>
      <c r="P1466" s="75">
        <v>79.639999999989598</v>
      </c>
      <c r="Q1466" s="81">
        <v>2.5</v>
      </c>
    </row>
    <row r="1467" spans="1:17" x14ac:dyDescent="0.3">
      <c r="A1467" s="75">
        <v>79.649999999989603</v>
      </c>
      <c r="B1467" s="81">
        <v>2.5</v>
      </c>
      <c r="D1467" s="75">
        <v>14.629999999956301</v>
      </c>
      <c r="E1467" s="75">
        <v>63</v>
      </c>
      <c r="F1467" s="76">
        <v>5</v>
      </c>
      <c r="H1467" s="80"/>
      <c r="K1467" s="80">
        <v>1.5029999999999999</v>
      </c>
      <c r="L1467" s="80">
        <f t="shared" si="14"/>
        <v>2.6029999999999998</v>
      </c>
      <c r="M1467" s="81">
        <v>2.5</v>
      </c>
      <c r="P1467" s="75">
        <v>79.649999999989603</v>
      </c>
      <c r="Q1467" s="81">
        <v>2.5</v>
      </c>
    </row>
    <row r="1468" spans="1:17" x14ac:dyDescent="0.3">
      <c r="A1468" s="75">
        <v>79.659999999989594</v>
      </c>
      <c r="B1468" s="81">
        <v>2.5</v>
      </c>
      <c r="D1468" s="75">
        <v>14.6399999999563</v>
      </c>
      <c r="E1468" s="75">
        <v>63</v>
      </c>
      <c r="F1468" s="76">
        <v>5</v>
      </c>
      <c r="H1468" s="80"/>
      <c r="K1468" s="80">
        <v>1.504</v>
      </c>
      <c r="L1468" s="80">
        <f t="shared" si="14"/>
        <v>2.6040000000000001</v>
      </c>
      <c r="M1468" s="81">
        <v>2.5</v>
      </c>
      <c r="P1468" s="75">
        <v>79.659999999989594</v>
      </c>
      <c r="Q1468" s="81">
        <v>2.5</v>
      </c>
    </row>
    <row r="1469" spans="1:17" x14ac:dyDescent="0.3">
      <c r="A1469" s="75">
        <v>79.669999999989599</v>
      </c>
      <c r="B1469" s="81">
        <v>2.5</v>
      </c>
      <c r="D1469" s="75">
        <v>14.6499999999563</v>
      </c>
      <c r="E1469" s="75">
        <v>63</v>
      </c>
      <c r="F1469" s="76">
        <v>5</v>
      </c>
      <c r="H1469" s="80"/>
      <c r="K1469" s="80">
        <v>1.5049999999999999</v>
      </c>
      <c r="L1469" s="80">
        <f t="shared" si="14"/>
        <v>2.605</v>
      </c>
      <c r="M1469" s="81">
        <v>2.5</v>
      </c>
      <c r="P1469" s="75">
        <v>79.669999999989599</v>
      </c>
      <c r="Q1469" s="81">
        <v>2.5</v>
      </c>
    </row>
    <row r="1470" spans="1:17" x14ac:dyDescent="0.3">
      <c r="A1470" s="75">
        <v>79.679999999989604</v>
      </c>
      <c r="B1470" s="81">
        <v>2.5</v>
      </c>
      <c r="D1470" s="75">
        <v>14.6599999999563</v>
      </c>
      <c r="E1470" s="75">
        <v>63</v>
      </c>
      <c r="F1470" s="76">
        <v>5</v>
      </c>
      <c r="H1470" s="80"/>
      <c r="K1470" s="80">
        <v>1.506</v>
      </c>
      <c r="L1470" s="80">
        <f t="shared" si="14"/>
        <v>2.6059999999999999</v>
      </c>
      <c r="M1470" s="81">
        <v>2.5</v>
      </c>
      <c r="P1470" s="75">
        <v>79.679999999989604</v>
      </c>
      <c r="Q1470" s="81">
        <v>2.5</v>
      </c>
    </row>
    <row r="1471" spans="1:17" x14ac:dyDescent="0.3">
      <c r="A1471" s="75">
        <v>79.689999999989595</v>
      </c>
      <c r="B1471" s="81">
        <v>2.5</v>
      </c>
      <c r="D1471" s="75">
        <v>14.6699999999563</v>
      </c>
      <c r="E1471" s="75">
        <v>63</v>
      </c>
      <c r="F1471" s="76">
        <v>5</v>
      </c>
      <c r="H1471" s="80"/>
      <c r="K1471" s="80">
        <v>1.5069999999999999</v>
      </c>
      <c r="L1471" s="80">
        <f t="shared" si="14"/>
        <v>2.6070000000000002</v>
      </c>
      <c r="M1471" s="81">
        <v>2.5</v>
      </c>
      <c r="P1471" s="75">
        <v>79.689999999989595</v>
      </c>
      <c r="Q1471" s="81">
        <v>2.5</v>
      </c>
    </row>
    <row r="1472" spans="1:17" x14ac:dyDescent="0.3">
      <c r="A1472" s="75">
        <v>79.6999999999896</v>
      </c>
      <c r="B1472" s="81">
        <v>2.5</v>
      </c>
      <c r="D1472" s="75">
        <v>14.679999999956401</v>
      </c>
      <c r="E1472" s="75">
        <v>63</v>
      </c>
      <c r="F1472" s="76">
        <v>5</v>
      </c>
      <c r="H1472" s="80"/>
      <c r="K1472" s="80">
        <v>1.508</v>
      </c>
      <c r="L1472" s="80">
        <f t="shared" si="14"/>
        <v>2.6080000000000001</v>
      </c>
      <c r="M1472" s="81">
        <v>2.5</v>
      </c>
      <c r="P1472" s="75">
        <v>79.6999999999896</v>
      </c>
      <c r="Q1472" s="81">
        <v>2.5</v>
      </c>
    </row>
    <row r="1473" spans="1:17" x14ac:dyDescent="0.3">
      <c r="A1473" s="75">
        <v>79.709999999989606</v>
      </c>
      <c r="B1473" s="81">
        <v>2.5</v>
      </c>
      <c r="D1473" s="75">
        <v>14.689999999956401</v>
      </c>
      <c r="E1473" s="75">
        <v>63</v>
      </c>
      <c r="F1473" s="76">
        <v>5</v>
      </c>
      <c r="H1473" s="80"/>
      <c r="K1473" s="80">
        <v>1.5089999999999999</v>
      </c>
      <c r="L1473" s="80">
        <f t="shared" si="14"/>
        <v>2.609</v>
      </c>
      <c r="M1473" s="81">
        <v>2.5</v>
      </c>
      <c r="P1473" s="75">
        <v>79.709999999989606</v>
      </c>
      <c r="Q1473" s="81">
        <v>2.5</v>
      </c>
    </row>
    <row r="1474" spans="1:17" x14ac:dyDescent="0.3">
      <c r="A1474" s="75">
        <v>79.719999999989597</v>
      </c>
      <c r="B1474" s="81">
        <v>2.5</v>
      </c>
      <c r="D1474" s="75">
        <v>14.6999999999564</v>
      </c>
      <c r="E1474" s="75">
        <v>63</v>
      </c>
      <c r="F1474" s="76">
        <v>5</v>
      </c>
      <c r="H1474" s="80"/>
      <c r="K1474" s="80">
        <v>1.51</v>
      </c>
      <c r="L1474" s="80">
        <f t="shared" si="14"/>
        <v>2.6100000000000003</v>
      </c>
      <c r="M1474" s="81">
        <v>2.5</v>
      </c>
      <c r="P1474" s="75">
        <v>79.719999999989597</v>
      </c>
      <c r="Q1474" s="81">
        <v>2.5</v>
      </c>
    </row>
    <row r="1475" spans="1:17" x14ac:dyDescent="0.3">
      <c r="A1475" s="75">
        <v>79.729999999989602</v>
      </c>
      <c r="B1475" s="81">
        <v>2.5</v>
      </c>
      <c r="D1475" s="75">
        <v>14.7099999999564</v>
      </c>
      <c r="E1475" s="75">
        <v>63</v>
      </c>
      <c r="F1475" s="76">
        <v>5</v>
      </c>
      <c r="H1475" s="80"/>
      <c r="K1475" s="80">
        <v>1.5109999999999999</v>
      </c>
      <c r="L1475" s="80">
        <f t="shared" si="14"/>
        <v>2.6109999999999998</v>
      </c>
      <c r="M1475" s="81">
        <v>2.5</v>
      </c>
      <c r="P1475" s="75">
        <v>79.729999999989602</v>
      </c>
      <c r="Q1475" s="81">
        <v>2.5</v>
      </c>
    </row>
    <row r="1476" spans="1:17" x14ac:dyDescent="0.3">
      <c r="A1476" s="75">
        <v>79.739999999989607</v>
      </c>
      <c r="B1476" s="81">
        <v>2.5</v>
      </c>
      <c r="D1476" s="75">
        <v>14.7199999999564</v>
      </c>
      <c r="E1476" s="75">
        <v>63</v>
      </c>
      <c r="F1476" s="76">
        <v>5</v>
      </c>
      <c r="H1476" s="80"/>
      <c r="K1476" s="80">
        <v>1.512</v>
      </c>
      <c r="L1476" s="80">
        <f t="shared" si="14"/>
        <v>2.6120000000000001</v>
      </c>
      <c r="M1476" s="81">
        <v>2.5</v>
      </c>
      <c r="P1476" s="75">
        <v>79.739999999989607</v>
      </c>
      <c r="Q1476" s="81">
        <v>2.5</v>
      </c>
    </row>
    <row r="1477" spans="1:17" x14ac:dyDescent="0.3">
      <c r="A1477" s="75">
        <v>79.749999999989598</v>
      </c>
      <c r="B1477" s="81">
        <v>2.5</v>
      </c>
      <c r="D1477" s="75">
        <v>14.7299999999564</v>
      </c>
      <c r="E1477" s="75">
        <v>63</v>
      </c>
      <c r="F1477" s="76">
        <v>5</v>
      </c>
      <c r="H1477" s="80"/>
      <c r="K1477" s="80">
        <v>1.5129999999999999</v>
      </c>
      <c r="L1477" s="80">
        <f t="shared" si="14"/>
        <v>2.613</v>
      </c>
      <c r="M1477" s="81">
        <v>2.5</v>
      </c>
      <c r="P1477" s="75">
        <v>79.749999999989598</v>
      </c>
      <c r="Q1477" s="81">
        <v>2.5</v>
      </c>
    </row>
    <row r="1478" spans="1:17" x14ac:dyDescent="0.3">
      <c r="A1478" s="75">
        <v>79.759999999989603</v>
      </c>
      <c r="B1478" s="81">
        <v>2.5</v>
      </c>
      <c r="D1478" s="75">
        <v>14.7399999999564</v>
      </c>
      <c r="E1478" s="75">
        <v>63</v>
      </c>
      <c r="F1478" s="76">
        <v>5</v>
      </c>
      <c r="H1478" s="80"/>
      <c r="K1478" s="80">
        <v>1.514</v>
      </c>
      <c r="L1478" s="80">
        <f t="shared" si="14"/>
        <v>2.6139999999999999</v>
      </c>
      <c r="M1478" s="81">
        <v>2.5</v>
      </c>
      <c r="P1478" s="75">
        <v>79.759999999989603</v>
      </c>
      <c r="Q1478" s="81">
        <v>2.5</v>
      </c>
    </row>
    <row r="1479" spans="1:17" x14ac:dyDescent="0.3">
      <c r="A1479" s="75">
        <v>79.769999999989693</v>
      </c>
      <c r="B1479" s="81">
        <v>2.5</v>
      </c>
      <c r="D1479" s="75">
        <v>14.749999999956399</v>
      </c>
      <c r="E1479" s="75">
        <v>63</v>
      </c>
      <c r="F1479" s="76">
        <v>5</v>
      </c>
      <c r="H1479" s="80"/>
      <c r="K1479" s="80">
        <v>1.5149999999999999</v>
      </c>
      <c r="L1479" s="80">
        <f t="shared" si="14"/>
        <v>2.6150000000000002</v>
      </c>
      <c r="M1479" s="81">
        <v>2.5</v>
      </c>
      <c r="P1479" s="75">
        <v>79.769999999989693</v>
      </c>
      <c r="Q1479" s="81">
        <v>2.5</v>
      </c>
    </row>
    <row r="1480" spans="1:17" x14ac:dyDescent="0.3">
      <c r="A1480" s="75">
        <v>79.779999999989698</v>
      </c>
      <c r="B1480" s="81">
        <v>2.5</v>
      </c>
      <c r="D1480" s="75">
        <v>14.759999999956401</v>
      </c>
      <c r="E1480" s="75">
        <v>63</v>
      </c>
      <c r="F1480" s="76">
        <v>5</v>
      </c>
      <c r="H1480" s="80"/>
      <c r="K1480" s="80">
        <v>1.516</v>
      </c>
      <c r="L1480" s="80">
        <f t="shared" si="14"/>
        <v>2.6160000000000001</v>
      </c>
      <c r="M1480" s="81">
        <v>2.5</v>
      </c>
      <c r="P1480" s="75">
        <v>79.779999999989698</v>
      </c>
      <c r="Q1480" s="81">
        <v>2.5</v>
      </c>
    </row>
    <row r="1481" spans="1:17" x14ac:dyDescent="0.3">
      <c r="A1481" s="75">
        <v>79.789999999989703</v>
      </c>
      <c r="B1481" s="81">
        <v>2.5</v>
      </c>
      <c r="D1481" s="75">
        <v>14.769999999956401</v>
      </c>
      <c r="E1481" s="75">
        <v>63</v>
      </c>
      <c r="F1481" s="76">
        <v>5</v>
      </c>
      <c r="H1481" s="80"/>
      <c r="K1481" s="80">
        <v>1.5169999999999999</v>
      </c>
      <c r="L1481" s="80">
        <f t="shared" si="14"/>
        <v>2.617</v>
      </c>
      <c r="M1481" s="81">
        <v>2.5</v>
      </c>
      <c r="P1481" s="75">
        <v>79.789999999989703</v>
      </c>
      <c r="Q1481" s="81">
        <v>2.5</v>
      </c>
    </row>
    <row r="1482" spans="1:17" x14ac:dyDescent="0.3">
      <c r="A1482" s="75">
        <v>79.799999999989694</v>
      </c>
      <c r="B1482" s="81">
        <v>2.5</v>
      </c>
      <c r="D1482" s="75">
        <v>14.7799999999564</v>
      </c>
      <c r="E1482" s="75">
        <v>63</v>
      </c>
      <c r="F1482" s="76">
        <v>5</v>
      </c>
      <c r="H1482" s="80"/>
      <c r="K1482" s="80">
        <v>1.518</v>
      </c>
      <c r="L1482" s="80">
        <f t="shared" si="14"/>
        <v>2.6180000000000003</v>
      </c>
      <c r="M1482" s="81">
        <v>2.5</v>
      </c>
      <c r="P1482" s="75">
        <v>79.799999999989694</v>
      </c>
      <c r="Q1482" s="81">
        <v>2.5</v>
      </c>
    </row>
    <row r="1483" spans="1:17" x14ac:dyDescent="0.3">
      <c r="A1483" s="75">
        <v>79.809999999989699</v>
      </c>
      <c r="B1483" s="81">
        <v>2.5</v>
      </c>
      <c r="D1483" s="75">
        <v>14.7899999999564</v>
      </c>
      <c r="E1483" s="75">
        <v>63</v>
      </c>
      <c r="F1483" s="76">
        <v>5</v>
      </c>
      <c r="H1483" s="80"/>
      <c r="K1483" s="80">
        <v>1.5189999999999999</v>
      </c>
      <c r="L1483" s="80">
        <f t="shared" si="14"/>
        <v>2.6189999999999998</v>
      </c>
      <c r="M1483" s="81">
        <v>2.5</v>
      </c>
      <c r="P1483" s="75">
        <v>79.809999999989699</v>
      </c>
      <c r="Q1483" s="81">
        <v>2.5</v>
      </c>
    </row>
    <row r="1484" spans="1:17" x14ac:dyDescent="0.3">
      <c r="A1484" s="75">
        <v>79.819999999989705</v>
      </c>
      <c r="B1484" s="81">
        <v>2.5</v>
      </c>
      <c r="D1484" s="75">
        <v>14.7999999999564</v>
      </c>
      <c r="E1484" s="75">
        <v>63</v>
      </c>
      <c r="F1484" s="76">
        <v>5</v>
      </c>
      <c r="H1484" s="80"/>
      <c r="K1484" s="80">
        <v>1.52</v>
      </c>
      <c r="L1484" s="80">
        <f t="shared" si="14"/>
        <v>2.62</v>
      </c>
      <c r="M1484" s="81">
        <v>2.5</v>
      </c>
      <c r="P1484" s="75">
        <v>79.819999999989705</v>
      </c>
      <c r="Q1484" s="81">
        <v>2.5</v>
      </c>
    </row>
    <row r="1485" spans="1:17" x14ac:dyDescent="0.3">
      <c r="A1485" s="75">
        <v>79.829999999989695</v>
      </c>
      <c r="B1485" s="81">
        <v>2.5</v>
      </c>
      <c r="D1485" s="75">
        <v>14.8099999999564</v>
      </c>
      <c r="E1485" s="75">
        <v>63</v>
      </c>
      <c r="F1485" s="76">
        <v>5</v>
      </c>
      <c r="H1485" s="80"/>
      <c r="K1485" s="80">
        <v>1.5209999999999999</v>
      </c>
      <c r="L1485" s="80">
        <f t="shared" si="14"/>
        <v>2.621</v>
      </c>
      <c r="M1485" s="81">
        <v>2.5</v>
      </c>
      <c r="P1485" s="75">
        <v>79.829999999989695</v>
      </c>
      <c r="Q1485" s="81">
        <v>2.5</v>
      </c>
    </row>
    <row r="1486" spans="1:17" x14ac:dyDescent="0.3">
      <c r="A1486" s="75">
        <v>79.839999999989701</v>
      </c>
      <c r="B1486" s="81">
        <v>2.5</v>
      </c>
      <c r="D1486" s="75">
        <v>14.8199999999564</v>
      </c>
      <c r="E1486" s="75">
        <v>63</v>
      </c>
      <c r="F1486" s="76">
        <v>5</v>
      </c>
      <c r="H1486" s="80"/>
      <c r="K1486" s="80">
        <v>1.522</v>
      </c>
      <c r="L1486" s="80">
        <f t="shared" si="14"/>
        <v>2.6219999999999999</v>
      </c>
      <c r="M1486" s="81">
        <v>2.5</v>
      </c>
      <c r="P1486" s="75">
        <v>79.839999999989701</v>
      </c>
      <c r="Q1486" s="81">
        <v>2.5</v>
      </c>
    </row>
    <row r="1487" spans="1:17" x14ac:dyDescent="0.3">
      <c r="A1487" s="75">
        <v>79.849999999989706</v>
      </c>
      <c r="B1487" s="81">
        <v>2.5</v>
      </c>
      <c r="D1487" s="75">
        <v>14.829999999956399</v>
      </c>
      <c r="E1487" s="75">
        <v>63</v>
      </c>
      <c r="F1487" s="76">
        <v>5</v>
      </c>
      <c r="H1487" s="80"/>
      <c r="K1487" s="80">
        <v>1.5229999999999999</v>
      </c>
      <c r="L1487" s="80">
        <f t="shared" si="14"/>
        <v>2.6230000000000002</v>
      </c>
      <c r="M1487" s="81">
        <v>2.5</v>
      </c>
      <c r="P1487" s="75">
        <v>79.849999999989706</v>
      </c>
      <c r="Q1487" s="81">
        <v>2.5</v>
      </c>
    </row>
    <row r="1488" spans="1:17" x14ac:dyDescent="0.3">
      <c r="A1488" s="75">
        <v>79.859999999989697</v>
      </c>
      <c r="B1488" s="81">
        <v>2.5</v>
      </c>
      <c r="D1488" s="75">
        <v>14.839999999956399</v>
      </c>
      <c r="E1488" s="75">
        <v>63</v>
      </c>
      <c r="F1488" s="76">
        <v>5</v>
      </c>
      <c r="H1488" s="80"/>
      <c r="K1488" s="80">
        <v>1.524</v>
      </c>
      <c r="L1488" s="80">
        <f t="shared" si="14"/>
        <v>2.6240000000000001</v>
      </c>
      <c r="M1488" s="81">
        <v>2.5</v>
      </c>
      <c r="P1488" s="75">
        <v>79.859999999989697</v>
      </c>
      <c r="Q1488" s="81">
        <v>2.5</v>
      </c>
    </row>
    <row r="1489" spans="1:17" x14ac:dyDescent="0.3">
      <c r="A1489" s="75">
        <v>79.869999999989702</v>
      </c>
      <c r="B1489" s="81">
        <v>2.5</v>
      </c>
      <c r="D1489" s="75">
        <v>14.849999999956401</v>
      </c>
      <c r="E1489" s="75">
        <v>63</v>
      </c>
      <c r="F1489" s="76">
        <v>5</v>
      </c>
      <c r="H1489" s="80"/>
      <c r="K1489" s="80">
        <v>1.5249999999999999</v>
      </c>
      <c r="L1489" s="80">
        <f t="shared" si="14"/>
        <v>2.625</v>
      </c>
      <c r="M1489" s="81">
        <v>2.5</v>
      </c>
      <c r="P1489" s="75">
        <v>79.869999999989702</v>
      </c>
      <c r="Q1489" s="81">
        <v>2.5</v>
      </c>
    </row>
    <row r="1490" spans="1:17" x14ac:dyDescent="0.3">
      <c r="A1490" s="75">
        <v>79.879999999989707</v>
      </c>
      <c r="B1490" s="81">
        <v>2.5</v>
      </c>
      <c r="D1490" s="75">
        <v>14.859999999956401</v>
      </c>
      <c r="E1490" s="75">
        <v>63</v>
      </c>
      <c r="F1490" s="76">
        <v>5</v>
      </c>
      <c r="H1490" s="80"/>
      <c r="K1490" s="80">
        <v>1.526</v>
      </c>
      <c r="L1490" s="80">
        <f t="shared" si="14"/>
        <v>2.6260000000000003</v>
      </c>
      <c r="M1490" s="81">
        <v>2.75</v>
      </c>
      <c r="P1490" s="75">
        <v>79.879999999989707</v>
      </c>
      <c r="Q1490" s="81">
        <v>2.5</v>
      </c>
    </row>
    <row r="1491" spans="1:17" x14ac:dyDescent="0.3">
      <c r="A1491" s="75">
        <v>79.889999999989698</v>
      </c>
      <c r="B1491" s="81">
        <v>2.5</v>
      </c>
      <c r="D1491" s="75">
        <v>14.8699999999564</v>
      </c>
      <c r="E1491" s="75">
        <v>63</v>
      </c>
      <c r="F1491" s="76">
        <v>5</v>
      </c>
      <c r="H1491" s="80"/>
      <c r="K1491" s="80">
        <v>1.5269999999999999</v>
      </c>
      <c r="L1491" s="80">
        <f t="shared" si="14"/>
        <v>2.6269999999999998</v>
      </c>
      <c r="M1491" s="81">
        <v>2.75</v>
      </c>
      <c r="P1491" s="75">
        <v>79.889999999989698</v>
      </c>
      <c r="Q1491" s="81">
        <v>2.5</v>
      </c>
    </row>
    <row r="1492" spans="1:17" x14ac:dyDescent="0.3">
      <c r="A1492" s="75">
        <v>79.899999999989703</v>
      </c>
      <c r="B1492" s="81">
        <v>2.5</v>
      </c>
      <c r="D1492" s="75">
        <v>14.8799999999565</v>
      </c>
      <c r="E1492" s="75">
        <v>63</v>
      </c>
      <c r="F1492" s="76">
        <v>5</v>
      </c>
      <c r="H1492" s="80"/>
      <c r="K1492" s="80">
        <v>1.528</v>
      </c>
      <c r="L1492" s="80">
        <f t="shared" si="14"/>
        <v>2.6280000000000001</v>
      </c>
      <c r="M1492" s="81">
        <v>2.75</v>
      </c>
      <c r="P1492" s="75">
        <v>79.899999999989703</v>
      </c>
      <c r="Q1492" s="81">
        <v>2.5</v>
      </c>
    </row>
    <row r="1493" spans="1:17" x14ac:dyDescent="0.3">
      <c r="A1493" s="75">
        <v>79.909999999989694</v>
      </c>
      <c r="B1493" s="81">
        <v>2.5</v>
      </c>
      <c r="D1493" s="75">
        <v>14.889999999956499</v>
      </c>
      <c r="E1493" s="75">
        <v>63</v>
      </c>
      <c r="F1493" s="76">
        <v>5</v>
      </c>
      <c r="H1493" s="80"/>
      <c r="K1493" s="80">
        <v>1.5289999999999999</v>
      </c>
      <c r="L1493" s="80">
        <f t="shared" si="14"/>
        <v>2.629</v>
      </c>
      <c r="M1493" s="81">
        <v>2.75</v>
      </c>
      <c r="P1493" s="75">
        <v>79.909999999989694</v>
      </c>
      <c r="Q1493" s="81">
        <v>2.5</v>
      </c>
    </row>
    <row r="1494" spans="1:17" x14ac:dyDescent="0.3">
      <c r="A1494" s="75">
        <v>79.919999999989699</v>
      </c>
      <c r="B1494" s="81">
        <v>2.5</v>
      </c>
      <c r="D1494" s="75">
        <v>14.899999999956499</v>
      </c>
      <c r="E1494" s="75">
        <v>63</v>
      </c>
      <c r="F1494" s="76">
        <v>5</v>
      </c>
      <c r="H1494" s="80"/>
      <c r="K1494" s="80">
        <v>1.53</v>
      </c>
      <c r="L1494" s="80">
        <f t="shared" si="14"/>
        <v>2.63</v>
      </c>
      <c r="M1494" s="81">
        <v>2.75</v>
      </c>
      <c r="P1494" s="75">
        <v>79.919999999989699</v>
      </c>
      <c r="Q1494" s="81">
        <v>2.5</v>
      </c>
    </row>
    <row r="1495" spans="1:17" x14ac:dyDescent="0.3">
      <c r="A1495" s="75">
        <v>79.929999999989704</v>
      </c>
      <c r="B1495" s="81">
        <v>2.5</v>
      </c>
      <c r="D1495" s="75">
        <v>14.909999999956501</v>
      </c>
      <c r="E1495" s="75">
        <v>63</v>
      </c>
      <c r="F1495" s="76">
        <v>5</v>
      </c>
      <c r="H1495" s="80"/>
      <c r="K1495" s="80">
        <v>1.5309999999999999</v>
      </c>
      <c r="L1495" s="80">
        <f t="shared" si="14"/>
        <v>2.6310000000000002</v>
      </c>
      <c r="M1495" s="81">
        <v>2.75</v>
      </c>
      <c r="P1495" s="75">
        <v>79.929999999989704</v>
      </c>
      <c r="Q1495" s="81">
        <v>2.5</v>
      </c>
    </row>
    <row r="1496" spans="1:17" x14ac:dyDescent="0.3">
      <c r="A1496" s="75">
        <v>79.939999999989695</v>
      </c>
      <c r="B1496" s="81">
        <v>2.5</v>
      </c>
      <c r="D1496" s="75">
        <v>14.919999999956501</v>
      </c>
      <c r="E1496" s="75">
        <v>63</v>
      </c>
      <c r="F1496" s="76">
        <v>5</v>
      </c>
      <c r="H1496" s="80"/>
      <c r="K1496" s="80">
        <v>1.532</v>
      </c>
      <c r="L1496" s="80">
        <f t="shared" si="14"/>
        <v>2.6320000000000001</v>
      </c>
      <c r="M1496" s="81">
        <v>2.75</v>
      </c>
      <c r="P1496" s="75">
        <v>79.939999999989695</v>
      </c>
      <c r="Q1496" s="81">
        <v>2.5</v>
      </c>
    </row>
    <row r="1497" spans="1:17" x14ac:dyDescent="0.3">
      <c r="A1497" s="75">
        <v>79.9499999999897</v>
      </c>
      <c r="B1497" s="81">
        <v>2.5</v>
      </c>
      <c r="D1497" s="75">
        <v>14.9299999999565</v>
      </c>
      <c r="E1497" s="75">
        <v>63</v>
      </c>
      <c r="F1497" s="76">
        <v>5</v>
      </c>
      <c r="H1497" s="80"/>
      <c r="K1497" s="80">
        <v>1.5329999999999999</v>
      </c>
      <c r="L1497" s="80">
        <f t="shared" si="14"/>
        <v>2.633</v>
      </c>
      <c r="M1497" s="81">
        <v>2.75</v>
      </c>
      <c r="P1497" s="75">
        <v>79.9499999999897</v>
      </c>
      <c r="Q1497" s="81">
        <v>2.5</v>
      </c>
    </row>
    <row r="1498" spans="1:17" x14ac:dyDescent="0.3">
      <c r="A1498" s="75">
        <v>79.959999999989705</v>
      </c>
      <c r="B1498" s="81">
        <v>2.5</v>
      </c>
      <c r="D1498" s="75">
        <v>14.9399999999565</v>
      </c>
      <c r="E1498" s="75">
        <v>63</v>
      </c>
      <c r="F1498" s="76">
        <v>5</v>
      </c>
      <c r="H1498" s="80"/>
      <c r="K1498" s="80">
        <v>1.534</v>
      </c>
      <c r="L1498" s="80">
        <f t="shared" si="14"/>
        <v>2.6340000000000003</v>
      </c>
      <c r="M1498" s="81">
        <v>2.75</v>
      </c>
      <c r="P1498" s="75">
        <v>79.959999999989705</v>
      </c>
      <c r="Q1498" s="81">
        <v>2.5</v>
      </c>
    </row>
    <row r="1499" spans="1:17" x14ac:dyDescent="0.3">
      <c r="A1499" s="75">
        <v>79.969999999989795</v>
      </c>
      <c r="B1499" s="81">
        <v>2.5</v>
      </c>
      <c r="D1499" s="75">
        <v>14.9499999999565</v>
      </c>
      <c r="E1499" s="75">
        <v>63</v>
      </c>
      <c r="F1499" s="76">
        <v>5</v>
      </c>
      <c r="H1499" s="80"/>
      <c r="K1499" s="80">
        <v>1.5349999999999999</v>
      </c>
      <c r="L1499" s="80">
        <f t="shared" si="14"/>
        <v>2.6349999999999998</v>
      </c>
      <c r="M1499" s="81">
        <v>2.75</v>
      </c>
      <c r="P1499" s="75">
        <v>79.969999999989795</v>
      </c>
      <c r="Q1499" s="81">
        <v>2.5</v>
      </c>
    </row>
    <row r="1500" spans="1:17" x14ac:dyDescent="0.3">
      <c r="A1500" s="75">
        <v>79.979999999989801</v>
      </c>
      <c r="B1500" s="81">
        <v>2.5</v>
      </c>
      <c r="D1500" s="75">
        <v>14.9599999999565</v>
      </c>
      <c r="E1500" s="75">
        <v>63</v>
      </c>
      <c r="F1500" s="76">
        <v>5</v>
      </c>
      <c r="H1500" s="80"/>
      <c r="K1500" s="80">
        <v>1.536</v>
      </c>
      <c r="L1500" s="80">
        <f t="shared" ref="L1500:L1563" si="15">K1500+1.1</f>
        <v>2.6360000000000001</v>
      </c>
      <c r="M1500" s="81">
        <v>2.75</v>
      </c>
      <c r="P1500" s="75">
        <v>79.979999999989801</v>
      </c>
      <c r="Q1500" s="81">
        <v>2.5</v>
      </c>
    </row>
    <row r="1501" spans="1:17" x14ac:dyDescent="0.3">
      <c r="A1501" s="75">
        <v>79.989999999989806</v>
      </c>
      <c r="B1501" s="81">
        <v>2.5</v>
      </c>
      <c r="D1501" s="75">
        <v>14.969999999956499</v>
      </c>
      <c r="E1501" s="75">
        <v>63</v>
      </c>
      <c r="F1501" s="76">
        <v>5</v>
      </c>
      <c r="H1501" s="80"/>
      <c r="K1501" s="80">
        <v>1.5369999999999999</v>
      </c>
      <c r="L1501" s="80">
        <f t="shared" si="15"/>
        <v>2.637</v>
      </c>
      <c r="M1501" s="81">
        <v>2.75</v>
      </c>
      <c r="P1501" s="75">
        <v>79.989999999989806</v>
      </c>
      <c r="Q1501" s="81">
        <v>2.5</v>
      </c>
    </row>
    <row r="1502" spans="1:17" x14ac:dyDescent="0.3">
      <c r="A1502" s="75">
        <v>79.999999999989797</v>
      </c>
      <c r="B1502" s="81">
        <v>2.5</v>
      </c>
      <c r="D1502" s="75">
        <v>14.979999999956499</v>
      </c>
      <c r="E1502" s="75">
        <v>63</v>
      </c>
      <c r="F1502" s="76">
        <v>5</v>
      </c>
      <c r="H1502" s="80"/>
      <c r="K1502" s="80">
        <v>1.538</v>
      </c>
      <c r="L1502" s="80">
        <f t="shared" si="15"/>
        <v>2.6379999999999999</v>
      </c>
      <c r="M1502" s="81">
        <v>2.75</v>
      </c>
      <c r="P1502" s="75">
        <v>79.999999999989797</v>
      </c>
      <c r="Q1502" s="81">
        <v>2.5</v>
      </c>
    </row>
    <row r="1503" spans="1:17" x14ac:dyDescent="0.3">
      <c r="A1503" s="75">
        <v>80.009999999989802</v>
      </c>
      <c r="B1503" s="81">
        <v>2.5</v>
      </c>
      <c r="D1503" s="75">
        <v>14.989999999956501</v>
      </c>
      <c r="E1503" s="75">
        <v>63</v>
      </c>
      <c r="F1503" s="76">
        <v>5</v>
      </c>
      <c r="H1503" s="80"/>
      <c r="K1503" s="80">
        <v>1.5389999999999999</v>
      </c>
      <c r="L1503" s="80">
        <f t="shared" si="15"/>
        <v>2.6390000000000002</v>
      </c>
      <c r="M1503" s="81">
        <v>2.75</v>
      </c>
      <c r="P1503" s="75">
        <v>80.009999999989802</v>
      </c>
      <c r="Q1503" s="81">
        <v>2.5</v>
      </c>
    </row>
    <row r="1504" spans="1:17" x14ac:dyDescent="0.3">
      <c r="A1504" s="75">
        <v>80.019999999989807</v>
      </c>
      <c r="B1504" s="81">
        <v>2.5</v>
      </c>
      <c r="D1504" s="75">
        <v>14.999999999956501</v>
      </c>
      <c r="E1504" s="75">
        <v>63</v>
      </c>
      <c r="F1504" s="76">
        <v>5</v>
      </c>
      <c r="H1504" s="80"/>
      <c r="K1504" s="80">
        <v>1.54</v>
      </c>
      <c r="L1504" s="80">
        <f t="shared" si="15"/>
        <v>2.64</v>
      </c>
      <c r="M1504" s="81">
        <v>2.75</v>
      </c>
      <c r="P1504" s="75">
        <v>80.019999999989807</v>
      </c>
      <c r="Q1504" s="81">
        <v>2.5</v>
      </c>
    </row>
    <row r="1505" spans="1:17" x14ac:dyDescent="0.3">
      <c r="A1505" s="75">
        <v>80.029999999989798</v>
      </c>
      <c r="B1505" s="81">
        <v>2.5</v>
      </c>
      <c r="D1505" s="75">
        <v>15.0099999999565</v>
      </c>
      <c r="E1505" s="75">
        <v>63</v>
      </c>
      <c r="F1505" s="76">
        <v>5</v>
      </c>
      <c r="H1505" s="80"/>
      <c r="K1505" s="80">
        <v>1.5409999999999999</v>
      </c>
      <c r="L1505" s="80">
        <f t="shared" si="15"/>
        <v>2.641</v>
      </c>
      <c r="M1505" s="81">
        <v>2.75</v>
      </c>
      <c r="P1505" s="75">
        <v>80.029999999989798</v>
      </c>
      <c r="Q1505" s="81">
        <v>2.5</v>
      </c>
    </row>
    <row r="1506" spans="1:17" x14ac:dyDescent="0.3">
      <c r="A1506" s="75">
        <v>80.039999999989803</v>
      </c>
      <c r="B1506" s="81">
        <v>2.5</v>
      </c>
      <c r="D1506" s="75">
        <v>15.0199999999565</v>
      </c>
      <c r="E1506" s="75">
        <v>63</v>
      </c>
      <c r="F1506" s="76">
        <v>5</v>
      </c>
      <c r="H1506" s="80"/>
      <c r="K1506" s="80">
        <v>1.542</v>
      </c>
      <c r="L1506" s="80">
        <f t="shared" si="15"/>
        <v>2.6420000000000003</v>
      </c>
      <c r="M1506" s="81">
        <v>2.75</v>
      </c>
      <c r="P1506" s="75">
        <v>80.039999999989803</v>
      </c>
      <c r="Q1506" s="81">
        <v>2.5</v>
      </c>
    </row>
    <row r="1507" spans="1:17" x14ac:dyDescent="0.3">
      <c r="A1507" s="75">
        <v>80.049999999989794</v>
      </c>
      <c r="B1507" s="81">
        <v>2.5</v>
      </c>
      <c r="D1507" s="75">
        <v>15.0299999999565</v>
      </c>
      <c r="E1507" s="75">
        <v>63</v>
      </c>
      <c r="F1507" s="76">
        <v>5</v>
      </c>
      <c r="H1507" s="80"/>
      <c r="K1507" s="80">
        <v>1.5429999999999999</v>
      </c>
      <c r="L1507" s="80">
        <f t="shared" si="15"/>
        <v>2.6429999999999998</v>
      </c>
      <c r="M1507" s="81">
        <v>2.75</v>
      </c>
      <c r="P1507" s="75">
        <v>80.049999999989794</v>
      </c>
      <c r="Q1507" s="81">
        <v>2.5</v>
      </c>
    </row>
    <row r="1508" spans="1:17" x14ac:dyDescent="0.3">
      <c r="A1508" s="75">
        <v>80.059999999989799</v>
      </c>
      <c r="B1508" s="81">
        <v>2.5</v>
      </c>
      <c r="D1508" s="75">
        <v>15.0399999999565</v>
      </c>
      <c r="E1508" s="75">
        <v>63</v>
      </c>
      <c r="F1508" s="76">
        <v>5</v>
      </c>
      <c r="H1508" s="80"/>
      <c r="K1508" s="80">
        <v>1.544</v>
      </c>
      <c r="L1508" s="80">
        <f t="shared" si="15"/>
        <v>2.6440000000000001</v>
      </c>
      <c r="M1508" s="81">
        <v>2.75</v>
      </c>
      <c r="P1508" s="75">
        <v>80.059999999989799</v>
      </c>
      <c r="Q1508" s="81">
        <v>2.5</v>
      </c>
    </row>
    <row r="1509" spans="1:17" x14ac:dyDescent="0.3">
      <c r="A1509" s="75">
        <v>80.069999999989804</v>
      </c>
      <c r="B1509" s="81">
        <v>2.5</v>
      </c>
      <c r="D1509" s="75">
        <v>15.0499999999565</v>
      </c>
      <c r="E1509" s="75">
        <v>63</v>
      </c>
      <c r="F1509" s="76">
        <v>5</v>
      </c>
      <c r="H1509" s="80"/>
      <c r="K1509" s="80">
        <v>1.5449999999999999</v>
      </c>
      <c r="L1509" s="80">
        <f t="shared" si="15"/>
        <v>2.645</v>
      </c>
      <c r="M1509" s="81">
        <v>2.75</v>
      </c>
      <c r="P1509" s="75">
        <v>80.069999999989804</v>
      </c>
      <c r="Q1509" s="81">
        <v>2.5</v>
      </c>
    </row>
    <row r="1510" spans="1:17" x14ac:dyDescent="0.3">
      <c r="A1510" s="75">
        <v>80.079999999989795</v>
      </c>
      <c r="B1510" s="81">
        <v>2.5</v>
      </c>
      <c r="D1510" s="75">
        <v>15.059999999956499</v>
      </c>
      <c r="E1510" s="75">
        <v>63</v>
      </c>
      <c r="F1510" s="76">
        <v>5</v>
      </c>
      <c r="H1510" s="80"/>
      <c r="K1510" s="80">
        <v>1.546</v>
      </c>
      <c r="L1510" s="80">
        <f t="shared" si="15"/>
        <v>2.6459999999999999</v>
      </c>
      <c r="M1510" s="81">
        <v>2.75</v>
      </c>
      <c r="P1510" s="75">
        <v>80.079999999989795</v>
      </c>
      <c r="Q1510" s="81">
        <v>2.5</v>
      </c>
    </row>
    <row r="1511" spans="1:17" x14ac:dyDescent="0.3">
      <c r="A1511" s="75">
        <v>80.0899999999898</v>
      </c>
      <c r="B1511" s="81">
        <v>2.5</v>
      </c>
      <c r="D1511" s="75">
        <v>15.0699999999566</v>
      </c>
      <c r="E1511" s="75">
        <v>63</v>
      </c>
      <c r="F1511" s="76">
        <v>5</v>
      </c>
      <c r="H1511" s="80"/>
      <c r="K1511" s="80">
        <v>1.5469999999999999</v>
      </c>
      <c r="L1511" s="80">
        <f t="shared" si="15"/>
        <v>2.6470000000000002</v>
      </c>
      <c r="M1511" s="81">
        <v>2.75</v>
      </c>
      <c r="P1511" s="75">
        <v>80.0899999999898</v>
      </c>
      <c r="Q1511" s="81">
        <v>2.5</v>
      </c>
    </row>
    <row r="1512" spans="1:17" x14ac:dyDescent="0.3">
      <c r="A1512" s="75">
        <v>80.099999999989805</v>
      </c>
      <c r="B1512" s="81">
        <v>2.5</v>
      </c>
      <c r="D1512" s="75">
        <v>15.0799999999566</v>
      </c>
      <c r="E1512" s="75">
        <v>63</v>
      </c>
      <c r="F1512" s="76">
        <v>5</v>
      </c>
      <c r="H1512" s="80"/>
      <c r="K1512" s="80">
        <v>1.548</v>
      </c>
      <c r="L1512" s="80">
        <f t="shared" si="15"/>
        <v>2.6480000000000001</v>
      </c>
      <c r="M1512" s="81">
        <v>2.75</v>
      </c>
      <c r="P1512" s="75">
        <v>80.099999999989805</v>
      </c>
      <c r="Q1512" s="81">
        <v>2.5</v>
      </c>
    </row>
    <row r="1513" spans="1:17" x14ac:dyDescent="0.3">
      <c r="A1513" s="75">
        <v>80.109999999989796</v>
      </c>
      <c r="B1513" s="81">
        <v>2.5</v>
      </c>
      <c r="D1513" s="75">
        <v>15.0899999999566</v>
      </c>
      <c r="E1513" s="75">
        <v>63</v>
      </c>
      <c r="F1513" s="76">
        <v>5</v>
      </c>
      <c r="H1513" s="80"/>
      <c r="K1513" s="80">
        <v>1.5489999999999999</v>
      </c>
      <c r="L1513" s="80">
        <f t="shared" si="15"/>
        <v>2.649</v>
      </c>
      <c r="M1513" s="81">
        <v>2.75</v>
      </c>
      <c r="P1513" s="75">
        <v>80.109999999989796</v>
      </c>
      <c r="Q1513" s="81">
        <v>2.5</v>
      </c>
    </row>
    <row r="1514" spans="1:17" x14ac:dyDescent="0.3">
      <c r="A1514" s="75">
        <v>80.119999999989801</v>
      </c>
      <c r="B1514" s="81">
        <v>2.5</v>
      </c>
      <c r="D1514" s="75">
        <v>15.0999999999566</v>
      </c>
      <c r="E1514" s="75">
        <v>63</v>
      </c>
      <c r="F1514" s="76">
        <v>5</v>
      </c>
      <c r="H1514" s="80"/>
      <c r="K1514" s="80">
        <v>1.55</v>
      </c>
      <c r="L1514" s="80">
        <f t="shared" si="15"/>
        <v>2.6500000000000004</v>
      </c>
      <c r="M1514" s="81">
        <v>2.75</v>
      </c>
      <c r="P1514" s="75">
        <v>80.119999999989801</v>
      </c>
      <c r="Q1514" s="81">
        <v>2.5</v>
      </c>
    </row>
    <row r="1515" spans="1:17" x14ac:dyDescent="0.3">
      <c r="A1515" s="75">
        <v>80.129999999989806</v>
      </c>
      <c r="B1515" s="81">
        <v>2.5</v>
      </c>
      <c r="D1515" s="75">
        <v>15.109999999956599</v>
      </c>
      <c r="E1515" s="75">
        <v>63</v>
      </c>
      <c r="F1515" s="76">
        <v>5</v>
      </c>
      <c r="H1515" s="80"/>
      <c r="K1515" s="80">
        <v>1.5509999999999999</v>
      </c>
      <c r="L1515" s="80">
        <f t="shared" si="15"/>
        <v>2.6509999999999998</v>
      </c>
      <c r="M1515" s="81">
        <v>2.75</v>
      </c>
      <c r="P1515" s="75">
        <v>80.129999999989806</v>
      </c>
      <c r="Q1515" s="81">
        <v>2.5</v>
      </c>
    </row>
    <row r="1516" spans="1:17" x14ac:dyDescent="0.3">
      <c r="A1516" s="75">
        <v>80.139999999989797</v>
      </c>
      <c r="B1516" s="81">
        <v>2.5</v>
      </c>
      <c r="D1516" s="75">
        <v>15.119999999956599</v>
      </c>
      <c r="E1516" s="75">
        <v>63</v>
      </c>
      <c r="F1516" s="76">
        <v>5</v>
      </c>
      <c r="H1516" s="80"/>
      <c r="K1516" s="80">
        <v>1.552</v>
      </c>
      <c r="L1516" s="80">
        <f t="shared" si="15"/>
        <v>2.6520000000000001</v>
      </c>
      <c r="M1516" s="81">
        <v>2.75</v>
      </c>
      <c r="P1516" s="75">
        <v>80.139999999989797</v>
      </c>
      <c r="Q1516" s="81">
        <v>2.5</v>
      </c>
    </row>
    <row r="1517" spans="1:17" x14ac:dyDescent="0.3">
      <c r="A1517" s="75">
        <v>80.149999999989802</v>
      </c>
      <c r="B1517" s="81">
        <v>2.5</v>
      </c>
      <c r="D1517" s="75">
        <v>15.129999999956601</v>
      </c>
      <c r="E1517" s="75">
        <v>63</v>
      </c>
      <c r="F1517" s="76">
        <v>5</v>
      </c>
      <c r="H1517" s="80"/>
      <c r="K1517" s="80">
        <v>1.5529999999999999</v>
      </c>
      <c r="L1517" s="80">
        <f t="shared" si="15"/>
        <v>2.653</v>
      </c>
      <c r="M1517" s="81">
        <v>2.75</v>
      </c>
      <c r="P1517" s="75">
        <v>80.149999999989802</v>
      </c>
      <c r="Q1517" s="81">
        <v>2.5</v>
      </c>
    </row>
    <row r="1518" spans="1:17" x14ac:dyDescent="0.3">
      <c r="A1518" s="75">
        <v>80.159999999989907</v>
      </c>
      <c r="B1518" s="81">
        <v>2.5</v>
      </c>
      <c r="D1518" s="75">
        <v>15.139999999956601</v>
      </c>
      <c r="E1518" s="75">
        <v>63</v>
      </c>
      <c r="F1518" s="76">
        <v>5</v>
      </c>
      <c r="H1518" s="80"/>
      <c r="K1518" s="80">
        <v>1.554</v>
      </c>
      <c r="L1518" s="80">
        <f t="shared" si="15"/>
        <v>2.6539999999999999</v>
      </c>
      <c r="M1518" s="81">
        <v>2.75</v>
      </c>
      <c r="P1518" s="75">
        <v>80.159999999989907</v>
      </c>
      <c r="Q1518" s="81">
        <v>2.5</v>
      </c>
    </row>
    <row r="1519" spans="1:17" x14ac:dyDescent="0.3">
      <c r="A1519" s="75">
        <v>80.169999999989898</v>
      </c>
      <c r="B1519" s="81">
        <v>2.5</v>
      </c>
      <c r="D1519" s="75">
        <v>15.1499999999566</v>
      </c>
      <c r="E1519" s="75">
        <v>63</v>
      </c>
      <c r="F1519" s="76">
        <v>5</v>
      </c>
      <c r="H1519" s="80"/>
      <c r="K1519" s="80">
        <v>1.5549999999999999</v>
      </c>
      <c r="L1519" s="80">
        <f t="shared" si="15"/>
        <v>2.6550000000000002</v>
      </c>
      <c r="M1519" s="81">
        <v>2.75</v>
      </c>
      <c r="P1519" s="75">
        <v>80.169999999989898</v>
      </c>
      <c r="Q1519" s="81">
        <v>2.5</v>
      </c>
    </row>
    <row r="1520" spans="1:17" x14ac:dyDescent="0.3">
      <c r="A1520" s="75">
        <v>80.179999999989903</v>
      </c>
      <c r="B1520" s="81">
        <v>2.5</v>
      </c>
      <c r="D1520" s="75">
        <v>15.1599999999566</v>
      </c>
      <c r="E1520" s="75">
        <v>63</v>
      </c>
      <c r="F1520" s="76">
        <v>5</v>
      </c>
      <c r="H1520" s="80"/>
      <c r="K1520" s="80">
        <v>1.556</v>
      </c>
      <c r="L1520" s="80">
        <f t="shared" si="15"/>
        <v>2.6560000000000001</v>
      </c>
      <c r="M1520" s="81">
        <v>2.75</v>
      </c>
      <c r="P1520" s="75">
        <v>80.179999999989903</v>
      </c>
      <c r="Q1520" s="81">
        <v>2.5</v>
      </c>
    </row>
    <row r="1521" spans="1:17" x14ac:dyDescent="0.3">
      <c r="A1521" s="75">
        <v>80.189999999989894</v>
      </c>
      <c r="B1521" s="81">
        <v>2.5</v>
      </c>
      <c r="D1521" s="75">
        <v>15.1699999999566</v>
      </c>
      <c r="E1521" s="75">
        <v>63</v>
      </c>
      <c r="F1521" s="76">
        <v>5</v>
      </c>
      <c r="H1521" s="80"/>
      <c r="K1521" s="80">
        <v>1.5569999999999999</v>
      </c>
      <c r="L1521" s="80">
        <f t="shared" si="15"/>
        <v>2.657</v>
      </c>
      <c r="M1521" s="81">
        <v>2.75</v>
      </c>
      <c r="P1521" s="75">
        <v>80.189999999989894</v>
      </c>
      <c r="Q1521" s="81">
        <v>2.5</v>
      </c>
    </row>
    <row r="1522" spans="1:17" x14ac:dyDescent="0.3">
      <c r="A1522" s="75">
        <v>80.199999999989899</v>
      </c>
      <c r="B1522" s="81">
        <v>2.5</v>
      </c>
      <c r="D1522" s="75">
        <v>15.1799999999566</v>
      </c>
      <c r="E1522" s="75">
        <v>63</v>
      </c>
      <c r="F1522" s="76">
        <v>5</v>
      </c>
      <c r="H1522" s="80"/>
      <c r="K1522" s="80">
        <v>1.5580000000000001</v>
      </c>
      <c r="L1522" s="80">
        <f t="shared" si="15"/>
        <v>2.6580000000000004</v>
      </c>
      <c r="M1522" s="81">
        <v>2.75</v>
      </c>
      <c r="P1522" s="75">
        <v>80.199999999989899</v>
      </c>
      <c r="Q1522" s="81">
        <v>2.5</v>
      </c>
    </row>
    <row r="1523" spans="1:17" x14ac:dyDescent="0.3">
      <c r="A1523" s="75">
        <v>80.209999999989904</v>
      </c>
      <c r="B1523" s="81">
        <v>2.5</v>
      </c>
      <c r="D1523" s="75">
        <v>15.1899999999566</v>
      </c>
      <c r="E1523" s="75">
        <v>63</v>
      </c>
      <c r="F1523" s="76">
        <v>5</v>
      </c>
      <c r="H1523" s="80"/>
      <c r="K1523" s="80">
        <v>1.5589999999999999</v>
      </c>
      <c r="L1523" s="80">
        <f t="shared" si="15"/>
        <v>2.6589999999999998</v>
      </c>
      <c r="M1523" s="81">
        <v>2.75</v>
      </c>
      <c r="P1523" s="75">
        <v>80.209999999989904</v>
      </c>
      <c r="Q1523" s="81">
        <v>2.5</v>
      </c>
    </row>
    <row r="1524" spans="1:17" x14ac:dyDescent="0.3">
      <c r="A1524" s="75">
        <v>80.219999999989895</v>
      </c>
      <c r="B1524" s="81">
        <v>2.5</v>
      </c>
      <c r="D1524" s="75">
        <v>15.199999999956599</v>
      </c>
      <c r="E1524" s="75">
        <v>63</v>
      </c>
      <c r="F1524" s="76">
        <v>5</v>
      </c>
      <c r="H1524" s="80"/>
      <c r="K1524" s="80">
        <v>1.56</v>
      </c>
      <c r="L1524" s="80">
        <f t="shared" si="15"/>
        <v>2.66</v>
      </c>
      <c r="M1524" s="81">
        <v>2.75</v>
      </c>
      <c r="P1524" s="75">
        <v>80.219999999989895</v>
      </c>
      <c r="Q1524" s="81">
        <v>2.5</v>
      </c>
    </row>
    <row r="1525" spans="1:17" x14ac:dyDescent="0.3">
      <c r="A1525" s="75">
        <v>80.2299999999899</v>
      </c>
      <c r="B1525" s="81">
        <v>2.5</v>
      </c>
      <c r="D1525" s="75">
        <v>15.209999999956599</v>
      </c>
      <c r="E1525" s="75">
        <v>63</v>
      </c>
      <c r="F1525" s="76">
        <v>5</v>
      </c>
      <c r="H1525" s="80"/>
      <c r="K1525" s="80">
        <v>1.5609999999999999</v>
      </c>
      <c r="L1525" s="80">
        <f t="shared" si="15"/>
        <v>2.661</v>
      </c>
      <c r="M1525" s="81">
        <v>2.75</v>
      </c>
      <c r="P1525" s="75">
        <v>80.2299999999899</v>
      </c>
      <c r="Q1525" s="81">
        <v>2.5</v>
      </c>
    </row>
    <row r="1526" spans="1:17" x14ac:dyDescent="0.3">
      <c r="A1526" s="75">
        <v>80.239999999989905</v>
      </c>
      <c r="B1526" s="81">
        <v>2.5</v>
      </c>
      <c r="D1526" s="75">
        <v>15.219999999956601</v>
      </c>
      <c r="E1526" s="75">
        <v>63</v>
      </c>
      <c r="F1526" s="76">
        <v>5</v>
      </c>
      <c r="H1526" s="80"/>
      <c r="K1526" s="80">
        <v>1.5620000000000001</v>
      </c>
      <c r="L1526" s="80">
        <f t="shared" si="15"/>
        <v>2.6619999999999999</v>
      </c>
      <c r="M1526" s="81">
        <v>2.75</v>
      </c>
      <c r="P1526" s="75">
        <v>80.239999999989905</v>
      </c>
      <c r="Q1526" s="81">
        <v>2.5</v>
      </c>
    </row>
    <row r="1527" spans="1:17" x14ac:dyDescent="0.3">
      <c r="A1527" s="75">
        <v>80.249999999989896</v>
      </c>
      <c r="B1527" s="81">
        <v>2.5</v>
      </c>
      <c r="D1527" s="75">
        <v>15.2299999999566</v>
      </c>
      <c r="E1527" s="75">
        <v>63</v>
      </c>
      <c r="F1527" s="76">
        <v>5</v>
      </c>
      <c r="H1527" s="80"/>
      <c r="K1527" s="80">
        <v>1.5629999999999999</v>
      </c>
      <c r="L1527" s="80">
        <f t="shared" si="15"/>
        <v>2.6630000000000003</v>
      </c>
      <c r="M1527" s="81">
        <v>2.75</v>
      </c>
      <c r="P1527" s="75">
        <v>80.249999999989896</v>
      </c>
      <c r="Q1527" s="81">
        <v>2.5</v>
      </c>
    </row>
    <row r="1528" spans="1:17" x14ac:dyDescent="0.3">
      <c r="A1528" s="75">
        <v>80.259999999989901</v>
      </c>
      <c r="B1528" s="81">
        <v>2.5</v>
      </c>
      <c r="D1528" s="75">
        <v>15.2399999999566</v>
      </c>
      <c r="E1528" s="75">
        <v>63</v>
      </c>
      <c r="F1528" s="76">
        <v>5</v>
      </c>
      <c r="H1528" s="80"/>
      <c r="K1528" s="80">
        <v>1.5640000000000001</v>
      </c>
      <c r="L1528" s="80">
        <f t="shared" si="15"/>
        <v>2.6640000000000001</v>
      </c>
      <c r="M1528" s="81">
        <v>2.75</v>
      </c>
      <c r="P1528" s="75">
        <v>80.259999999989901</v>
      </c>
      <c r="Q1528" s="81">
        <v>2.5</v>
      </c>
    </row>
    <row r="1529" spans="1:17" x14ac:dyDescent="0.3">
      <c r="A1529" s="75">
        <v>80.269999999989906</v>
      </c>
      <c r="B1529" s="81">
        <v>2.5</v>
      </c>
      <c r="D1529" s="75">
        <v>15.2499999999566</v>
      </c>
      <c r="E1529" s="75">
        <v>63</v>
      </c>
      <c r="F1529" s="76">
        <v>5</v>
      </c>
      <c r="H1529" s="80"/>
      <c r="K1529" s="80">
        <v>1.5649999999999999</v>
      </c>
      <c r="L1529" s="80">
        <f t="shared" si="15"/>
        <v>2.665</v>
      </c>
      <c r="M1529" s="81">
        <v>2.75</v>
      </c>
      <c r="P1529" s="75">
        <v>80.269999999989906</v>
      </c>
      <c r="Q1529" s="81">
        <v>2.5</v>
      </c>
    </row>
    <row r="1530" spans="1:17" x14ac:dyDescent="0.3">
      <c r="A1530" s="75">
        <v>80.279999999989897</v>
      </c>
      <c r="B1530" s="81">
        <v>2.5</v>
      </c>
      <c r="D1530" s="75">
        <v>15.2599999999566</v>
      </c>
      <c r="E1530" s="75">
        <v>63</v>
      </c>
      <c r="F1530" s="76">
        <v>5</v>
      </c>
      <c r="H1530" s="80"/>
      <c r="K1530" s="80">
        <v>1.5660000000000001</v>
      </c>
      <c r="L1530" s="80">
        <f t="shared" si="15"/>
        <v>2.6660000000000004</v>
      </c>
      <c r="M1530" s="81">
        <v>2.75</v>
      </c>
      <c r="P1530" s="75">
        <v>80.279999999989897</v>
      </c>
      <c r="Q1530" s="81">
        <v>2.5</v>
      </c>
    </row>
    <row r="1531" spans="1:17" x14ac:dyDescent="0.3">
      <c r="A1531" s="75">
        <v>80.289999999989902</v>
      </c>
      <c r="B1531" s="81">
        <v>2.5</v>
      </c>
      <c r="D1531" s="75">
        <v>15.269999999956701</v>
      </c>
      <c r="E1531" s="75">
        <v>63</v>
      </c>
      <c r="F1531" s="76">
        <v>5</v>
      </c>
      <c r="H1531" s="80"/>
      <c r="K1531" s="80">
        <v>1.5669999999999999</v>
      </c>
      <c r="L1531" s="80">
        <f t="shared" si="15"/>
        <v>2.6669999999999998</v>
      </c>
      <c r="M1531" s="81">
        <v>2.75</v>
      </c>
      <c r="P1531" s="75">
        <v>80.289999999989902</v>
      </c>
      <c r="Q1531" s="81">
        <v>2.5</v>
      </c>
    </row>
    <row r="1532" spans="1:17" x14ac:dyDescent="0.3">
      <c r="A1532" s="75">
        <v>80.299999999989893</v>
      </c>
      <c r="B1532" s="81">
        <v>2.5</v>
      </c>
      <c r="D1532" s="75">
        <v>15.279999999956701</v>
      </c>
      <c r="E1532" s="75">
        <v>63</v>
      </c>
      <c r="F1532" s="76">
        <v>5</v>
      </c>
      <c r="H1532" s="80"/>
      <c r="K1532" s="80">
        <v>1.5680000000000001</v>
      </c>
      <c r="L1532" s="80">
        <f t="shared" si="15"/>
        <v>2.6680000000000001</v>
      </c>
      <c r="M1532" s="81">
        <v>2.75</v>
      </c>
      <c r="P1532" s="75">
        <v>80.299999999989893</v>
      </c>
      <c r="Q1532" s="81">
        <v>2.5</v>
      </c>
    </row>
    <row r="1533" spans="1:17" x14ac:dyDescent="0.3">
      <c r="A1533" s="75">
        <v>80.309999999989898</v>
      </c>
      <c r="B1533" s="81">
        <v>2.5</v>
      </c>
      <c r="D1533" s="75">
        <v>15.2899999999567</v>
      </c>
      <c r="E1533" s="75">
        <v>63</v>
      </c>
      <c r="F1533" s="76">
        <v>5</v>
      </c>
      <c r="H1533" s="80"/>
      <c r="K1533" s="80">
        <v>1.569</v>
      </c>
      <c r="L1533" s="80">
        <f t="shared" si="15"/>
        <v>2.669</v>
      </c>
      <c r="M1533" s="81">
        <v>2.75</v>
      </c>
      <c r="P1533" s="75">
        <v>80.309999999989898</v>
      </c>
      <c r="Q1533" s="81">
        <v>2.5</v>
      </c>
    </row>
    <row r="1534" spans="1:17" x14ac:dyDescent="0.3">
      <c r="A1534" s="75">
        <v>80.319999999989903</v>
      </c>
      <c r="B1534" s="81">
        <v>2.5</v>
      </c>
      <c r="D1534" s="75">
        <v>15.2999999999567</v>
      </c>
      <c r="E1534" s="75">
        <v>63</v>
      </c>
      <c r="F1534" s="76">
        <v>5</v>
      </c>
      <c r="H1534" s="80"/>
      <c r="K1534" s="80">
        <v>1.57</v>
      </c>
      <c r="L1534" s="80">
        <f t="shared" si="15"/>
        <v>2.67</v>
      </c>
      <c r="M1534" s="81">
        <v>2.75</v>
      </c>
      <c r="P1534" s="75">
        <v>80.319999999989903</v>
      </c>
      <c r="Q1534" s="81">
        <v>2.5</v>
      </c>
    </row>
    <row r="1535" spans="1:17" x14ac:dyDescent="0.3">
      <c r="A1535" s="75">
        <v>80.329999999989894</v>
      </c>
      <c r="B1535" s="81">
        <v>2.5</v>
      </c>
      <c r="D1535" s="75">
        <v>15.3099999999567</v>
      </c>
      <c r="E1535" s="75">
        <v>63</v>
      </c>
      <c r="F1535" s="76">
        <v>5</v>
      </c>
      <c r="H1535" s="80"/>
      <c r="K1535" s="80">
        <v>1.571</v>
      </c>
      <c r="L1535" s="80">
        <f t="shared" si="15"/>
        <v>2.6710000000000003</v>
      </c>
      <c r="M1535" s="81">
        <v>2.75</v>
      </c>
      <c r="P1535" s="75">
        <v>80.329999999989894</v>
      </c>
      <c r="Q1535" s="81">
        <v>2.5</v>
      </c>
    </row>
    <row r="1536" spans="1:17" x14ac:dyDescent="0.3">
      <c r="A1536" s="75">
        <v>80.339999999989899</v>
      </c>
      <c r="B1536" s="81">
        <v>2.5</v>
      </c>
      <c r="D1536" s="75">
        <v>15.3199999999567</v>
      </c>
      <c r="E1536" s="75">
        <v>63</v>
      </c>
      <c r="F1536" s="76">
        <v>5</v>
      </c>
      <c r="H1536" s="80"/>
      <c r="K1536" s="80">
        <v>1.5720000000000001</v>
      </c>
      <c r="L1536" s="80">
        <f t="shared" si="15"/>
        <v>2.6720000000000002</v>
      </c>
      <c r="M1536" s="81">
        <v>2.75</v>
      </c>
      <c r="P1536" s="75">
        <v>80.339999999989899</v>
      </c>
      <c r="Q1536" s="81">
        <v>2.5</v>
      </c>
    </row>
    <row r="1537" spans="1:17" x14ac:dyDescent="0.3">
      <c r="A1537" s="75">
        <v>80.349999999989905</v>
      </c>
      <c r="B1537" s="81">
        <v>2.5</v>
      </c>
      <c r="D1537" s="75">
        <v>15.3299999999567</v>
      </c>
      <c r="E1537" s="75">
        <v>63</v>
      </c>
      <c r="F1537" s="76">
        <v>5</v>
      </c>
      <c r="H1537" s="80"/>
      <c r="K1537" s="80">
        <v>1.573</v>
      </c>
      <c r="L1537" s="80">
        <f t="shared" si="15"/>
        <v>2.673</v>
      </c>
      <c r="M1537" s="81">
        <v>2.75</v>
      </c>
      <c r="P1537" s="75">
        <v>80.349999999989905</v>
      </c>
      <c r="Q1537" s="81">
        <v>2.5</v>
      </c>
    </row>
    <row r="1538" spans="1:17" x14ac:dyDescent="0.3">
      <c r="A1538" s="75">
        <v>80.359999999989995</v>
      </c>
      <c r="B1538" s="81">
        <v>2.5</v>
      </c>
      <c r="D1538" s="75">
        <v>15.339999999956699</v>
      </c>
      <c r="E1538" s="75">
        <v>63</v>
      </c>
      <c r="F1538" s="76">
        <v>5</v>
      </c>
      <c r="H1538" s="80"/>
      <c r="K1538" s="80">
        <v>1.5740000000000001</v>
      </c>
      <c r="L1538" s="80">
        <f t="shared" si="15"/>
        <v>2.6740000000000004</v>
      </c>
      <c r="M1538" s="81">
        <v>2.75</v>
      </c>
      <c r="P1538" s="75">
        <v>80.359999999989995</v>
      </c>
      <c r="Q1538" s="81">
        <v>2.5</v>
      </c>
    </row>
    <row r="1539" spans="1:17" x14ac:dyDescent="0.3">
      <c r="A1539" s="75">
        <v>80.36999999999</v>
      </c>
      <c r="B1539" s="81">
        <v>2.5</v>
      </c>
      <c r="D1539" s="75">
        <v>15.349999999956699</v>
      </c>
      <c r="E1539" s="75">
        <v>63</v>
      </c>
      <c r="F1539" s="76">
        <v>5</v>
      </c>
      <c r="H1539" s="80"/>
      <c r="K1539" s="80">
        <v>1.575</v>
      </c>
      <c r="L1539" s="80">
        <f t="shared" si="15"/>
        <v>2.6749999999999998</v>
      </c>
      <c r="M1539" s="81">
        <v>2.75</v>
      </c>
      <c r="P1539" s="75">
        <v>80.36999999999</v>
      </c>
      <c r="Q1539" s="81">
        <v>2.5</v>
      </c>
    </row>
    <row r="1540" spans="1:17" x14ac:dyDescent="0.3">
      <c r="A1540" s="75">
        <v>80.379999999990005</v>
      </c>
      <c r="B1540" s="81">
        <v>2.5</v>
      </c>
      <c r="D1540" s="75">
        <v>15.359999999956701</v>
      </c>
      <c r="E1540" s="75">
        <v>63</v>
      </c>
      <c r="F1540" s="76">
        <v>5</v>
      </c>
      <c r="H1540" s="80"/>
      <c r="K1540" s="80">
        <v>1.5760000000000001</v>
      </c>
      <c r="L1540" s="80">
        <f t="shared" si="15"/>
        <v>2.6760000000000002</v>
      </c>
      <c r="M1540" s="81">
        <v>2.75</v>
      </c>
      <c r="P1540" s="75">
        <v>80.379999999990005</v>
      </c>
      <c r="Q1540" s="81">
        <v>2.5</v>
      </c>
    </row>
    <row r="1541" spans="1:17" x14ac:dyDescent="0.3">
      <c r="A1541" s="75">
        <v>80.389999999989996</v>
      </c>
      <c r="B1541" s="81">
        <v>2.5</v>
      </c>
      <c r="D1541" s="75">
        <v>15.369999999956701</v>
      </c>
      <c r="E1541" s="75">
        <v>63</v>
      </c>
      <c r="F1541" s="76">
        <v>5</v>
      </c>
      <c r="H1541" s="80"/>
      <c r="K1541" s="80">
        <v>1.577</v>
      </c>
      <c r="L1541" s="80">
        <f t="shared" si="15"/>
        <v>2.677</v>
      </c>
      <c r="M1541" s="81">
        <v>2.75</v>
      </c>
      <c r="P1541" s="75">
        <v>80.389999999989996</v>
      </c>
      <c r="Q1541" s="81">
        <v>2.5</v>
      </c>
    </row>
    <row r="1542" spans="1:17" x14ac:dyDescent="0.3">
      <c r="A1542" s="75">
        <v>80.399999999990001</v>
      </c>
      <c r="B1542" s="81">
        <v>2.5</v>
      </c>
      <c r="D1542" s="75">
        <v>15.3799999999567</v>
      </c>
      <c r="E1542" s="75">
        <v>63</v>
      </c>
      <c r="F1542" s="76">
        <v>5</v>
      </c>
      <c r="H1542" s="80"/>
      <c r="K1542" s="80">
        <v>1.5780000000000001</v>
      </c>
      <c r="L1542" s="80">
        <f t="shared" si="15"/>
        <v>2.6779999999999999</v>
      </c>
      <c r="M1542" s="81">
        <v>2.75</v>
      </c>
      <c r="P1542" s="75">
        <v>80.399999999990001</v>
      </c>
      <c r="Q1542" s="81">
        <v>2.5</v>
      </c>
    </row>
    <row r="1543" spans="1:17" x14ac:dyDescent="0.3">
      <c r="A1543" s="75">
        <v>80.409999999990006</v>
      </c>
      <c r="B1543" s="81">
        <v>2.5</v>
      </c>
      <c r="D1543" s="75">
        <v>15.3899999999567</v>
      </c>
      <c r="E1543" s="75">
        <v>63</v>
      </c>
      <c r="F1543" s="76">
        <v>5</v>
      </c>
      <c r="H1543" s="80"/>
      <c r="K1543" s="80">
        <v>1.579</v>
      </c>
      <c r="L1543" s="80">
        <f t="shared" si="15"/>
        <v>2.6790000000000003</v>
      </c>
      <c r="M1543" s="81">
        <v>2.75</v>
      </c>
      <c r="P1543" s="75">
        <v>80.409999999990006</v>
      </c>
      <c r="Q1543" s="81">
        <v>2.5</v>
      </c>
    </row>
    <row r="1544" spans="1:17" x14ac:dyDescent="0.3">
      <c r="A1544" s="75">
        <v>80.419999999989997</v>
      </c>
      <c r="B1544" s="81">
        <v>2.5</v>
      </c>
      <c r="D1544" s="75">
        <v>15.3999999999567</v>
      </c>
      <c r="E1544" s="75">
        <v>63</v>
      </c>
      <c r="F1544" s="76">
        <v>5</v>
      </c>
      <c r="H1544" s="80"/>
      <c r="K1544" s="80">
        <v>1.58</v>
      </c>
      <c r="L1544" s="80">
        <f t="shared" si="15"/>
        <v>2.68</v>
      </c>
      <c r="M1544" s="81">
        <v>2.75</v>
      </c>
      <c r="P1544" s="75">
        <v>80.419999999989997</v>
      </c>
      <c r="Q1544" s="81">
        <v>2.5</v>
      </c>
    </row>
    <row r="1545" spans="1:17" x14ac:dyDescent="0.3">
      <c r="A1545" s="75">
        <v>80.429999999990002</v>
      </c>
      <c r="B1545" s="81">
        <v>2.5</v>
      </c>
      <c r="D1545" s="75">
        <v>15.4099999999567</v>
      </c>
      <c r="E1545" s="75">
        <v>63</v>
      </c>
      <c r="F1545" s="76">
        <v>5</v>
      </c>
      <c r="H1545" s="80"/>
      <c r="K1545" s="80">
        <v>1.581</v>
      </c>
      <c r="L1545" s="80">
        <f t="shared" si="15"/>
        <v>2.681</v>
      </c>
      <c r="M1545" s="81">
        <v>2.75</v>
      </c>
      <c r="P1545" s="75">
        <v>80.429999999990002</v>
      </c>
      <c r="Q1545" s="81">
        <v>2.5</v>
      </c>
    </row>
    <row r="1546" spans="1:17" x14ac:dyDescent="0.3">
      <c r="A1546" s="75">
        <v>80.439999999989993</v>
      </c>
      <c r="B1546" s="81">
        <v>2.5</v>
      </c>
      <c r="D1546" s="75">
        <v>15.419999999956699</v>
      </c>
      <c r="E1546" s="75">
        <v>63</v>
      </c>
      <c r="F1546" s="76">
        <v>5</v>
      </c>
      <c r="H1546" s="80"/>
      <c r="K1546" s="80">
        <v>1.5820000000000001</v>
      </c>
      <c r="L1546" s="80">
        <f t="shared" si="15"/>
        <v>2.6820000000000004</v>
      </c>
      <c r="M1546" s="81">
        <v>2.75</v>
      </c>
      <c r="P1546" s="75">
        <v>80.439999999989993</v>
      </c>
      <c r="Q1546" s="81">
        <v>2.5</v>
      </c>
    </row>
    <row r="1547" spans="1:17" x14ac:dyDescent="0.3">
      <c r="A1547" s="75">
        <v>80.449999999989998</v>
      </c>
      <c r="B1547" s="81">
        <v>2.5</v>
      </c>
      <c r="D1547" s="75">
        <v>15.429999999956699</v>
      </c>
      <c r="E1547" s="75">
        <v>63</v>
      </c>
      <c r="F1547" s="76">
        <v>5</v>
      </c>
      <c r="H1547" s="80"/>
      <c r="K1547" s="80">
        <v>1.583</v>
      </c>
      <c r="L1547" s="80">
        <f t="shared" si="15"/>
        <v>2.6829999999999998</v>
      </c>
      <c r="M1547" s="81">
        <v>2.75</v>
      </c>
      <c r="P1547" s="75">
        <v>80.449999999989998</v>
      </c>
      <c r="Q1547" s="81">
        <v>2.5</v>
      </c>
    </row>
    <row r="1548" spans="1:17" x14ac:dyDescent="0.3">
      <c r="A1548" s="75">
        <v>80.459999999990004</v>
      </c>
      <c r="B1548" s="81">
        <v>2.5</v>
      </c>
      <c r="D1548" s="75">
        <v>15.439999999956701</v>
      </c>
      <c r="E1548" s="75">
        <v>63</v>
      </c>
      <c r="F1548" s="76">
        <v>5</v>
      </c>
      <c r="H1548" s="80"/>
      <c r="K1548" s="80">
        <v>1.5840000000000001</v>
      </c>
      <c r="L1548" s="80">
        <f t="shared" si="15"/>
        <v>2.6840000000000002</v>
      </c>
      <c r="M1548" s="81">
        <v>2.75</v>
      </c>
      <c r="P1548" s="75">
        <v>80.459999999990004</v>
      </c>
      <c r="Q1548" s="81">
        <v>2.5</v>
      </c>
    </row>
    <row r="1549" spans="1:17" x14ac:dyDescent="0.3">
      <c r="A1549" s="75">
        <v>80.469999999989994</v>
      </c>
      <c r="B1549" s="81">
        <v>2.5</v>
      </c>
      <c r="D1549" s="75">
        <v>15.449999999956701</v>
      </c>
      <c r="E1549" s="75">
        <v>63</v>
      </c>
      <c r="F1549" s="76">
        <v>5</v>
      </c>
      <c r="H1549" s="80"/>
      <c r="K1549" s="80">
        <v>1.585</v>
      </c>
      <c r="L1549" s="80">
        <f t="shared" si="15"/>
        <v>2.6850000000000001</v>
      </c>
      <c r="M1549" s="81">
        <v>2.75</v>
      </c>
      <c r="P1549" s="75">
        <v>80.469999999989994</v>
      </c>
      <c r="Q1549" s="81">
        <v>2.5</v>
      </c>
    </row>
    <row r="1550" spans="1:17" x14ac:dyDescent="0.3">
      <c r="A1550" s="75">
        <v>80.47999999999</v>
      </c>
      <c r="B1550" s="81">
        <v>2.5</v>
      </c>
      <c r="D1550" s="75">
        <v>15.4599999999568</v>
      </c>
      <c r="E1550" s="75">
        <v>63</v>
      </c>
      <c r="F1550" s="76">
        <v>5</v>
      </c>
      <c r="H1550" s="80"/>
      <c r="K1550" s="80">
        <v>1.5860000000000001</v>
      </c>
      <c r="L1550" s="80">
        <f t="shared" si="15"/>
        <v>2.6859999999999999</v>
      </c>
      <c r="M1550" s="81">
        <v>2.75</v>
      </c>
      <c r="P1550" s="75">
        <v>80.47999999999</v>
      </c>
      <c r="Q1550" s="81">
        <v>2.5</v>
      </c>
    </row>
    <row r="1551" spans="1:17" x14ac:dyDescent="0.3">
      <c r="A1551" s="75">
        <v>80.489999999990005</v>
      </c>
      <c r="B1551" s="81">
        <v>2.5</v>
      </c>
      <c r="D1551" s="75">
        <v>15.4699999999568</v>
      </c>
      <c r="E1551" s="75">
        <v>63</v>
      </c>
      <c r="F1551" s="76">
        <v>5</v>
      </c>
      <c r="H1551" s="80"/>
      <c r="K1551" s="80">
        <v>1.587</v>
      </c>
      <c r="L1551" s="80">
        <f t="shared" si="15"/>
        <v>2.6870000000000003</v>
      </c>
      <c r="M1551" s="81">
        <v>2.75</v>
      </c>
      <c r="P1551" s="75">
        <v>80.489999999990005</v>
      </c>
      <c r="Q1551" s="81">
        <v>2.5</v>
      </c>
    </row>
    <row r="1552" spans="1:17" x14ac:dyDescent="0.3">
      <c r="A1552" s="75">
        <v>80.499999999989996</v>
      </c>
      <c r="B1552" s="81">
        <v>2.5</v>
      </c>
      <c r="D1552" s="75">
        <v>15.479999999956799</v>
      </c>
      <c r="E1552" s="75">
        <v>63</v>
      </c>
      <c r="F1552" s="76">
        <v>5</v>
      </c>
      <c r="H1552" s="80"/>
      <c r="K1552" s="80">
        <v>1.5880000000000001</v>
      </c>
      <c r="L1552" s="80">
        <f t="shared" si="15"/>
        <v>2.6880000000000002</v>
      </c>
      <c r="M1552" s="81">
        <v>2.75</v>
      </c>
      <c r="P1552" s="75">
        <v>80.499999999989996</v>
      </c>
      <c r="Q1552" s="81">
        <v>2.5</v>
      </c>
    </row>
    <row r="1553" spans="1:17" x14ac:dyDescent="0.3">
      <c r="A1553" s="75">
        <v>80.509999999990001</v>
      </c>
      <c r="B1553" s="81">
        <v>2.5</v>
      </c>
      <c r="D1553" s="75">
        <v>15.489999999956799</v>
      </c>
      <c r="E1553" s="75">
        <v>63</v>
      </c>
      <c r="F1553" s="76">
        <v>5</v>
      </c>
      <c r="H1553" s="80"/>
      <c r="K1553" s="80">
        <v>1.589</v>
      </c>
      <c r="L1553" s="80">
        <f t="shared" si="15"/>
        <v>2.6890000000000001</v>
      </c>
      <c r="M1553" s="81">
        <v>2.75</v>
      </c>
      <c r="P1553" s="75">
        <v>80.509999999990001</v>
      </c>
      <c r="Q1553" s="81">
        <v>2.5</v>
      </c>
    </row>
    <row r="1554" spans="1:17" x14ac:dyDescent="0.3">
      <c r="A1554" s="75">
        <v>80.519999999990006</v>
      </c>
      <c r="B1554" s="81">
        <v>2.5</v>
      </c>
      <c r="D1554" s="75">
        <v>15.499999999956801</v>
      </c>
      <c r="E1554" s="75">
        <v>63</v>
      </c>
      <c r="F1554" s="76">
        <v>5</v>
      </c>
      <c r="H1554" s="80"/>
      <c r="K1554" s="80">
        <v>1.59</v>
      </c>
      <c r="L1554" s="80">
        <f t="shared" si="15"/>
        <v>2.6900000000000004</v>
      </c>
      <c r="M1554" s="81">
        <v>2.75</v>
      </c>
      <c r="P1554" s="75">
        <v>80.519999999990006</v>
      </c>
      <c r="Q1554" s="81">
        <v>2.5</v>
      </c>
    </row>
    <row r="1555" spans="1:17" x14ac:dyDescent="0.3">
      <c r="A1555" s="75">
        <v>80.529999999989997</v>
      </c>
      <c r="B1555" s="81">
        <v>2.5</v>
      </c>
      <c r="D1555" s="75">
        <v>15.509999999956801</v>
      </c>
      <c r="E1555" s="75">
        <v>63</v>
      </c>
      <c r="F1555" s="76">
        <v>5</v>
      </c>
      <c r="H1555" s="80"/>
      <c r="K1555" s="80">
        <v>1.591</v>
      </c>
      <c r="L1555" s="80">
        <f t="shared" si="15"/>
        <v>2.6909999999999998</v>
      </c>
      <c r="M1555" s="81">
        <v>2.75</v>
      </c>
      <c r="P1555" s="75">
        <v>80.529999999989997</v>
      </c>
      <c r="Q1555" s="81">
        <v>2.5</v>
      </c>
    </row>
    <row r="1556" spans="1:17" x14ac:dyDescent="0.3">
      <c r="A1556" s="75">
        <v>80.539999999990002</v>
      </c>
      <c r="B1556" s="81">
        <v>2.5</v>
      </c>
      <c r="D1556" s="75">
        <v>15.5199999999568</v>
      </c>
      <c r="E1556" s="75">
        <v>63</v>
      </c>
      <c r="F1556" s="76">
        <v>5</v>
      </c>
      <c r="H1556" s="80"/>
      <c r="K1556" s="80">
        <v>1.5920000000000001</v>
      </c>
      <c r="L1556" s="80">
        <f t="shared" si="15"/>
        <v>2.6920000000000002</v>
      </c>
      <c r="M1556" s="81">
        <v>2.75</v>
      </c>
      <c r="P1556" s="75">
        <v>80.539999999990002</v>
      </c>
      <c r="Q1556" s="81">
        <v>2.5</v>
      </c>
    </row>
    <row r="1557" spans="1:17" x14ac:dyDescent="0.3">
      <c r="A1557" s="75">
        <v>80.549999999990007</v>
      </c>
      <c r="B1557" s="81">
        <v>2.5</v>
      </c>
      <c r="D1557" s="75">
        <v>15.5299999999568</v>
      </c>
      <c r="E1557" s="75">
        <v>63</v>
      </c>
      <c r="F1557" s="76">
        <v>5</v>
      </c>
      <c r="H1557" s="80"/>
      <c r="K1557" s="80">
        <v>1.593</v>
      </c>
      <c r="L1557" s="80">
        <f t="shared" si="15"/>
        <v>2.6930000000000001</v>
      </c>
      <c r="M1557" s="81">
        <v>2.75</v>
      </c>
      <c r="P1557" s="75">
        <v>80.549999999990007</v>
      </c>
      <c r="Q1557" s="81">
        <v>2.5</v>
      </c>
    </row>
    <row r="1558" spans="1:17" x14ac:dyDescent="0.3">
      <c r="A1558" s="75">
        <v>80.559999999990097</v>
      </c>
      <c r="B1558" s="81">
        <v>2.5</v>
      </c>
      <c r="D1558" s="75">
        <v>15.5399999999568</v>
      </c>
      <c r="E1558" s="75">
        <v>63</v>
      </c>
      <c r="F1558" s="76">
        <v>5</v>
      </c>
      <c r="H1558" s="80"/>
      <c r="K1558" s="80">
        <v>1.5940000000000001</v>
      </c>
      <c r="L1558" s="80">
        <f t="shared" si="15"/>
        <v>2.694</v>
      </c>
      <c r="M1558" s="81">
        <v>2.75</v>
      </c>
      <c r="P1558" s="75">
        <v>80.559999999990097</v>
      </c>
      <c r="Q1558" s="81">
        <v>2.5</v>
      </c>
    </row>
    <row r="1559" spans="1:17" x14ac:dyDescent="0.3">
      <c r="A1559" s="75">
        <v>80.569999999990102</v>
      </c>
      <c r="B1559" s="81">
        <v>2.5</v>
      </c>
      <c r="D1559" s="75">
        <v>15.5499999999568</v>
      </c>
      <c r="E1559" s="75">
        <v>63</v>
      </c>
      <c r="F1559" s="76">
        <v>5</v>
      </c>
      <c r="H1559" s="80"/>
      <c r="K1559" s="80">
        <v>1.595</v>
      </c>
      <c r="L1559" s="80">
        <f t="shared" si="15"/>
        <v>2.6950000000000003</v>
      </c>
      <c r="M1559" s="81">
        <v>2.75</v>
      </c>
      <c r="P1559" s="75">
        <v>80.569999999990102</v>
      </c>
      <c r="Q1559" s="81">
        <v>2.5</v>
      </c>
    </row>
    <row r="1560" spans="1:17" x14ac:dyDescent="0.3">
      <c r="A1560" s="75">
        <v>80.579999999990093</v>
      </c>
      <c r="B1560" s="81">
        <v>2.5</v>
      </c>
      <c r="D1560" s="75">
        <v>15.559999999956799</v>
      </c>
      <c r="E1560" s="75">
        <v>63</v>
      </c>
      <c r="F1560" s="76">
        <v>5</v>
      </c>
      <c r="H1560" s="80"/>
      <c r="K1560" s="80">
        <v>1.5960000000000001</v>
      </c>
      <c r="L1560" s="80">
        <f t="shared" si="15"/>
        <v>2.6960000000000002</v>
      </c>
      <c r="M1560" s="81">
        <v>2.75</v>
      </c>
      <c r="P1560" s="75">
        <v>80.579999999990093</v>
      </c>
      <c r="Q1560" s="81">
        <v>2.5</v>
      </c>
    </row>
    <row r="1561" spans="1:17" x14ac:dyDescent="0.3">
      <c r="A1561" s="75">
        <v>80.589999999990098</v>
      </c>
      <c r="B1561" s="81">
        <v>2.5</v>
      </c>
      <c r="D1561" s="75">
        <v>15.569999999956799</v>
      </c>
      <c r="E1561" s="75">
        <v>63</v>
      </c>
      <c r="F1561" s="76">
        <v>5</v>
      </c>
      <c r="H1561" s="80"/>
      <c r="K1561" s="80">
        <v>1.597</v>
      </c>
      <c r="L1561" s="80">
        <f t="shared" si="15"/>
        <v>2.6970000000000001</v>
      </c>
      <c r="M1561" s="81">
        <v>2.75</v>
      </c>
      <c r="P1561" s="75">
        <v>80.589999999990098</v>
      </c>
      <c r="Q1561" s="81">
        <v>2.5</v>
      </c>
    </row>
    <row r="1562" spans="1:17" x14ac:dyDescent="0.3">
      <c r="A1562" s="75">
        <v>80.599999999990104</v>
      </c>
      <c r="B1562" s="81">
        <v>2.5</v>
      </c>
      <c r="D1562" s="75">
        <v>15.579999999956801</v>
      </c>
      <c r="E1562" s="75">
        <v>63</v>
      </c>
      <c r="F1562" s="76">
        <v>5</v>
      </c>
      <c r="H1562" s="80"/>
      <c r="K1562" s="80">
        <v>1.5980000000000001</v>
      </c>
      <c r="L1562" s="80">
        <f t="shared" si="15"/>
        <v>2.6980000000000004</v>
      </c>
      <c r="M1562" s="81">
        <v>2.75</v>
      </c>
      <c r="P1562" s="75">
        <v>80.599999999990104</v>
      </c>
      <c r="Q1562" s="81">
        <v>2.5</v>
      </c>
    </row>
    <row r="1563" spans="1:17" x14ac:dyDescent="0.3">
      <c r="A1563" s="75">
        <v>80.609999999990094</v>
      </c>
      <c r="B1563" s="81">
        <v>2.5</v>
      </c>
      <c r="D1563" s="75">
        <v>15.589999999956801</v>
      </c>
      <c r="E1563" s="75">
        <v>63</v>
      </c>
      <c r="F1563" s="76">
        <v>5</v>
      </c>
      <c r="H1563" s="80"/>
      <c r="K1563" s="80">
        <v>1.599</v>
      </c>
      <c r="L1563" s="80">
        <f t="shared" si="15"/>
        <v>2.6989999999999998</v>
      </c>
      <c r="M1563" s="81">
        <v>2.75</v>
      </c>
      <c r="P1563" s="75">
        <v>80.609999999990094</v>
      </c>
      <c r="Q1563" s="81">
        <v>2.5</v>
      </c>
    </row>
    <row r="1564" spans="1:17" x14ac:dyDescent="0.3">
      <c r="A1564" s="75">
        <v>80.6199999999901</v>
      </c>
      <c r="B1564" s="81">
        <v>2.5</v>
      </c>
      <c r="D1564" s="75">
        <v>15.5999999999568</v>
      </c>
      <c r="E1564" s="75">
        <v>63</v>
      </c>
      <c r="F1564" s="76">
        <v>5</v>
      </c>
      <c r="H1564" s="80"/>
      <c r="K1564" s="80">
        <v>1.6</v>
      </c>
      <c r="L1564" s="80">
        <f t="shared" ref="L1564:L1627" si="16">K1564+1.1</f>
        <v>2.7</v>
      </c>
      <c r="M1564" s="81">
        <v>2.75</v>
      </c>
      <c r="P1564" s="75">
        <v>80.6199999999901</v>
      </c>
      <c r="Q1564" s="81">
        <v>2.5</v>
      </c>
    </row>
    <row r="1565" spans="1:17" x14ac:dyDescent="0.3">
      <c r="A1565" s="75">
        <v>80.629999999990105</v>
      </c>
      <c r="B1565" s="81">
        <v>2.5</v>
      </c>
      <c r="D1565" s="75">
        <v>15.6099999999568</v>
      </c>
      <c r="E1565" s="75">
        <v>63</v>
      </c>
      <c r="F1565" s="76">
        <v>5</v>
      </c>
      <c r="H1565" s="80"/>
      <c r="K1565" s="80">
        <v>1.601</v>
      </c>
      <c r="L1565" s="80">
        <f t="shared" si="16"/>
        <v>2.7010000000000001</v>
      </c>
      <c r="M1565" s="81">
        <v>2.75</v>
      </c>
      <c r="P1565" s="75">
        <v>80.629999999990105</v>
      </c>
      <c r="Q1565" s="81">
        <v>2.5</v>
      </c>
    </row>
    <row r="1566" spans="1:17" x14ac:dyDescent="0.3">
      <c r="A1566" s="75">
        <v>80.639999999990096</v>
      </c>
      <c r="B1566" s="81">
        <v>2.5</v>
      </c>
      <c r="D1566" s="75">
        <v>15.6199999999568</v>
      </c>
      <c r="E1566" s="75">
        <v>63</v>
      </c>
      <c r="F1566" s="76">
        <v>5</v>
      </c>
      <c r="H1566" s="80"/>
      <c r="K1566" s="80">
        <v>1.6020000000000001</v>
      </c>
      <c r="L1566" s="80">
        <f t="shared" si="16"/>
        <v>2.702</v>
      </c>
      <c r="M1566" s="81">
        <v>2.75</v>
      </c>
      <c r="P1566" s="75">
        <v>80.639999999990096</v>
      </c>
      <c r="Q1566" s="81">
        <v>2.5</v>
      </c>
    </row>
    <row r="1567" spans="1:17" x14ac:dyDescent="0.3">
      <c r="A1567" s="75">
        <v>80.649999999990101</v>
      </c>
      <c r="B1567" s="81">
        <v>2.5</v>
      </c>
      <c r="D1567" s="75">
        <v>15.6299999999568</v>
      </c>
      <c r="E1567" s="75">
        <v>63</v>
      </c>
      <c r="F1567" s="76">
        <v>5</v>
      </c>
      <c r="H1567" s="80"/>
      <c r="K1567" s="80">
        <v>1.603</v>
      </c>
      <c r="L1567" s="80">
        <f t="shared" si="16"/>
        <v>2.7030000000000003</v>
      </c>
      <c r="M1567" s="81">
        <v>2.75</v>
      </c>
      <c r="P1567" s="75">
        <v>80.649999999990101</v>
      </c>
      <c r="Q1567" s="81">
        <v>2.5</v>
      </c>
    </row>
    <row r="1568" spans="1:17" x14ac:dyDescent="0.3">
      <c r="A1568" s="75">
        <v>80.659999999990106</v>
      </c>
      <c r="B1568" s="81">
        <v>2.5</v>
      </c>
      <c r="D1568" s="75">
        <v>15.6399999999568</v>
      </c>
      <c r="E1568" s="75">
        <v>63</v>
      </c>
      <c r="F1568" s="76">
        <v>5</v>
      </c>
      <c r="H1568" s="80"/>
      <c r="K1568" s="80">
        <v>1.6040000000000001</v>
      </c>
      <c r="L1568" s="80">
        <f t="shared" si="16"/>
        <v>2.7040000000000002</v>
      </c>
      <c r="M1568" s="81">
        <v>2.75</v>
      </c>
      <c r="P1568" s="75">
        <v>80.659999999990106</v>
      </c>
      <c r="Q1568" s="81">
        <v>2.5</v>
      </c>
    </row>
    <row r="1569" spans="1:17" x14ac:dyDescent="0.3">
      <c r="A1569" s="75">
        <v>80.669999999990097</v>
      </c>
      <c r="B1569" s="81">
        <v>2.5</v>
      </c>
      <c r="D1569" s="75">
        <v>15.649999999956799</v>
      </c>
      <c r="E1569" s="75">
        <v>63</v>
      </c>
      <c r="F1569" s="76">
        <v>5</v>
      </c>
      <c r="H1569" s="80"/>
      <c r="K1569" s="80">
        <v>1.605</v>
      </c>
      <c r="L1569" s="80">
        <f t="shared" si="16"/>
        <v>2.7050000000000001</v>
      </c>
      <c r="M1569" s="81">
        <v>2.75</v>
      </c>
      <c r="P1569" s="75">
        <v>80.669999999990097</v>
      </c>
      <c r="Q1569" s="81">
        <v>2.5</v>
      </c>
    </row>
    <row r="1570" spans="1:17" x14ac:dyDescent="0.3">
      <c r="A1570" s="75">
        <v>80.679999999990102</v>
      </c>
      <c r="B1570" s="81">
        <v>2.5</v>
      </c>
      <c r="D1570" s="75">
        <v>15.6599999999569</v>
      </c>
      <c r="E1570" s="75">
        <v>63</v>
      </c>
      <c r="F1570" s="76">
        <v>5</v>
      </c>
      <c r="H1570" s="80"/>
      <c r="K1570" s="80">
        <v>1.6060000000000001</v>
      </c>
      <c r="L1570" s="80">
        <f t="shared" si="16"/>
        <v>2.7060000000000004</v>
      </c>
      <c r="M1570" s="81">
        <v>2.75</v>
      </c>
      <c r="P1570" s="75">
        <v>80.679999999990102</v>
      </c>
      <c r="Q1570" s="81">
        <v>2.5</v>
      </c>
    </row>
    <row r="1571" spans="1:17" x14ac:dyDescent="0.3">
      <c r="A1571" s="75">
        <v>80.689999999990107</v>
      </c>
      <c r="B1571" s="81">
        <v>2.5</v>
      </c>
      <c r="D1571" s="75">
        <v>15.6699999999569</v>
      </c>
      <c r="E1571" s="75">
        <v>63</v>
      </c>
      <c r="F1571" s="76">
        <v>5</v>
      </c>
      <c r="H1571" s="80"/>
      <c r="K1571" s="80">
        <v>1.607</v>
      </c>
      <c r="L1571" s="80">
        <f t="shared" si="16"/>
        <v>2.7069999999999999</v>
      </c>
      <c r="M1571" s="81">
        <v>2.75</v>
      </c>
      <c r="P1571" s="75">
        <v>80.689999999990107</v>
      </c>
      <c r="Q1571" s="81">
        <v>2.5</v>
      </c>
    </row>
    <row r="1572" spans="1:17" x14ac:dyDescent="0.3">
      <c r="A1572" s="75">
        <v>80.699999999990098</v>
      </c>
      <c r="B1572" s="81">
        <v>2.5</v>
      </c>
      <c r="D1572" s="75">
        <v>15.6799999999569</v>
      </c>
      <c r="E1572" s="75">
        <v>63</v>
      </c>
      <c r="F1572" s="76">
        <v>5</v>
      </c>
      <c r="H1572" s="80"/>
      <c r="K1572" s="80">
        <v>1.6080000000000001</v>
      </c>
      <c r="L1572" s="80">
        <f t="shared" si="16"/>
        <v>2.7080000000000002</v>
      </c>
      <c r="M1572" s="81">
        <v>2.75</v>
      </c>
      <c r="P1572" s="75">
        <v>80.699999999990098</v>
      </c>
      <c r="Q1572" s="81">
        <v>2.5</v>
      </c>
    </row>
    <row r="1573" spans="1:17" x14ac:dyDescent="0.3">
      <c r="A1573" s="75">
        <v>80.709999999990103</v>
      </c>
      <c r="B1573" s="81">
        <v>2.5</v>
      </c>
      <c r="D1573" s="75">
        <v>15.6899999999569</v>
      </c>
      <c r="E1573" s="75">
        <v>63</v>
      </c>
      <c r="F1573" s="76">
        <v>5</v>
      </c>
      <c r="H1573" s="80"/>
      <c r="K1573" s="80">
        <v>1.609</v>
      </c>
      <c r="L1573" s="80">
        <f t="shared" si="16"/>
        <v>2.7090000000000001</v>
      </c>
      <c r="M1573" s="81">
        <v>2.75</v>
      </c>
      <c r="P1573" s="75">
        <v>80.709999999990103</v>
      </c>
      <c r="Q1573" s="81">
        <v>2.5</v>
      </c>
    </row>
    <row r="1574" spans="1:17" x14ac:dyDescent="0.3">
      <c r="A1574" s="75">
        <v>80.719999999990094</v>
      </c>
      <c r="B1574" s="81">
        <v>2.5</v>
      </c>
      <c r="D1574" s="75">
        <v>15.6999999999569</v>
      </c>
      <c r="E1574" s="75">
        <v>63</v>
      </c>
      <c r="F1574" s="76">
        <v>5</v>
      </c>
      <c r="H1574" s="80"/>
      <c r="K1574" s="80">
        <v>1.61</v>
      </c>
      <c r="L1574" s="80">
        <f t="shared" si="16"/>
        <v>2.71</v>
      </c>
      <c r="M1574" s="81">
        <v>2.75</v>
      </c>
      <c r="P1574" s="75">
        <v>80.719999999990094</v>
      </c>
      <c r="Q1574" s="81">
        <v>2.5</v>
      </c>
    </row>
    <row r="1575" spans="1:17" x14ac:dyDescent="0.3">
      <c r="A1575" s="75">
        <v>80.729999999990099</v>
      </c>
      <c r="B1575" s="81">
        <v>2.5</v>
      </c>
      <c r="D1575" s="75">
        <v>15.709999999956899</v>
      </c>
      <c r="E1575" s="75">
        <v>63</v>
      </c>
      <c r="F1575" s="76">
        <v>5</v>
      </c>
      <c r="H1575" s="80"/>
      <c r="K1575" s="80">
        <v>1.611</v>
      </c>
      <c r="L1575" s="80">
        <f t="shared" si="16"/>
        <v>2.7110000000000003</v>
      </c>
      <c r="M1575" s="81">
        <v>2.75</v>
      </c>
      <c r="P1575" s="75">
        <v>80.729999999990099</v>
      </c>
      <c r="Q1575" s="81">
        <v>2.5</v>
      </c>
    </row>
    <row r="1576" spans="1:17" x14ac:dyDescent="0.3">
      <c r="A1576" s="75">
        <v>80.739999999990104</v>
      </c>
      <c r="B1576" s="81">
        <v>2.5</v>
      </c>
      <c r="D1576" s="75">
        <v>15.719999999956899</v>
      </c>
      <c r="E1576" s="75">
        <v>63</v>
      </c>
      <c r="F1576" s="76">
        <v>5</v>
      </c>
      <c r="H1576" s="80"/>
      <c r="K1576" s="80">
        <v>1.6120000000000001</v>
      </c>
      <c r="L1576" s="80">
        <f t="shared" si="16"/>
        <v>2.7120000000000002</v>
      </c>
      <c r="M1576" s="81">
        <v>2.75</v>
      </c>
      <c r="P1576" s="75">
        <v>80.739999999990104</v>
      </c>
      <c r="Q1576" s="81">
        <v>2.5</v>
      </c>
    </row>
    <row r="1577" spans="1:17" x14ac:dyDescent="0.3">
      <c r="A1577" s="75">
        <v>80.749999999990195</v>
      </c>
      <c r="B1577" s="81">
        <v>2.5</v>
      </c>
      <c r="D1577" s="75">
        <v>15.729999999956901</v>
      </c>
      <c r="E1577" s="75">
        <v>63</v>
      </c>
      <c r="F1577" s="76">
        <v>5</v>
      </c>
      <c r="H1577" s="80"/>
      <c r="K1577" s="80">
        <v>1.613</v>
      </c>
      <c r="L1577" s="80">
        <f t="shared" si="16"/>
        <v>2.7130000000000001</v>
      </c>
      <c r="M1577" s="81">
        <v>2.75</v>
      </c>
      <c r="P1577" s="75">
        <v>80.749999999990195</v>
      </c>
      <c r="Q1577" s="81">
        <v>2.5</v>
      </c>
    </row>
    <row r="1578" spans="1:17" x14ac:dyDescent="0.3">
      <c r="A1578" s="75">
        <v>80.7599999999902</v>
      </c>
      <c r="B1578" s="81">
        <v>2.5</v>
      </c>
      <c r="D1578" s="75">
        <v>15.7399999999569</v>
      </c>
      <c r="E1578" s="75">
        <v>63</v>
      </c>
      <c r="F1578" s="76">
        <v>5</v>
      </c>
      <c r="H1578" s="80"/>
      <c r="K1578" s="80">
        <v>1.6140000000000001</v>
      </c>
      <c r="L1578" s="80">
        <f t="shared" si="16"/>
        <v>2.7140000000000004</v>
      </c>
      <c r="M1578" s="81">
        <v>2.75</v>
      </c>
      <c r="P1578" s="75">
        <v>80.7599999999902</v>
      </c>
      <c r="Q1578" s="81">
        <v>2.5</v>
      </c>
    </row>
    <row r="1579" spans="1:17" x14ac:dyDescent="0.3">
      <c r="A1579" s="75">
        <v>80.769999999990205</v>
      </c>
      <c r="B1579" s="81">
        <v>2.5</v>
      </c>
      <c r="D1579" s="75">
        <v>15.7499999999569</v>
      </c>
      <c r="E1579" s="75">
        <v>63</v>
      </c>
      <c r="F1579" s="76">
        <v>5</v>
      </c>
      <c r="H1579" s="80"/>
      <c r="K1579" s="80">
        <v>1.615</v>
      </c>
      <c r="L1579" s="80">
        <f t="shared" si="16"/>
        <v>2.7149999999999999</v>
      </c>
      <c r="M1579" s="81">
        <v>2.75</v>
      </c>
      <c r="P1579" s="75">
        <v>80.769999999990205</v>
      </c>
      <c r="Q1579" s="81">
        <v>2.5</v>
      </c>
    </row>
    <row r="1580" spans="1:17" x14ac:dyDescent="0.3">
      <c r="A1580" s="75">
        <v>80.779999999990196</v>
      </c>
      <c r="B1580" s="81">
        <v>2.5</v>
      </c>
      <c r="D1580" s="75">
        <v>15.7599999999569</v>
      </c>
      <c r="E1580" s="75">
        <v>63</v>
      </c>
      <c r="F1580" s="76">
        <v>5</v>
      </c>
      <c r="H1580" s="80"/>
      <c r="K1580" s="80">
        <v>1.6160000000000001</v>
      </c>
      <c r="L1580" s="80">
        <f t="shared" si="16"/>
        <v>2.7160000000000002</v>
      </c>
      <c r="M1580" s="81">
        <v>2.75</v>
      </c>
      <c r="P1580" s="75">
        <v>80.779999999990196</v>
      </c>
      <c r="Q1580" s="81">
        <v>2.5</v>
      </c>
    </row>
    <row r="1581" spans="1:17" x14ac:dyDescent="0.3">
      <c r="A1581" s="75">
        <v>80.789999999990201</v>
      </c>
      <c r="B1581" s="81">
        <v>2.5</v>
      </c>
      <c r="D1581" s="75">
        <v>15.7699999999569</v>
      </c>
      <c r="E1581" s="75">
        <v>63</v>
      </c>
      <c r="F1581" s="76">
        <v>5</v>
      </c>
      <c r="H1581" s="80"/>
      <c r="K1581" s="80">
        <v>1.617</v>
      </c>
      <c r="L1581" s="80">
        <f t="shared" si="16"/>
        <v>2.7170000000000001</v>
      </c>
      <c r="M1581" s="81">
        <v>2.75</v>
      </c>
      <c r="P1581" s="75">
        <v>80.789999999990201</v>
      </c>
      <c r="Q1581" s="81">
        <v>2.5</v>
      </c>
    </row>
    <row r="1582" spans="1:17" x14ac:dyDescent="0.3">
      <c r="A1582" s="75">
        <v>80.799999999990206</v>
      </c>
      <c r="B1582" s="81">
        <v>2.5</v>
      </c>
      <c r="D1582" s="75">
        <v>15.7799999999569</v>
      </c>
      <c r="E1582" s="75">
        <v>63</v>
      </c>
      <c r="F1582" s="76">
        <v>5</v>
      </c>
      <c r="H1582" s="80"/>
      <c r="K1582" s="80">
        <v>1.6180000000000001</v>
      </c>
      <c r="L1582" s="80">
        <f t="shared" si="16"/>
        <v>2.718</v>
      </c>
      <c r="M1582" s="81">
        <v>2.75</v>
      </c>
      <c r="P1582" s="75">
        <v>80.799999999990206</v>
      </c>
      <c r="Q1582" s="81">
        <v>2.5</v>
      </c>
    </row>
    <row r="1583" spans="1:17" x14ac:dyDescent="0.3">
      <c r="A1583" s="75">
        <v>80.809999999990197</v>
      </c>
      <c r="B1583" s="81">
        <v>2.5</v>
      </c>
      <c r="D1583" s="75">
        <v>15.789999999956899</v>
      </c>
      <c r="E1583" s="75">
        <v>63</v>
      </c>
      <c r="F1583" s="76">
        <v>5</v>
      </c>
      <c r="H1583" s="80"/>
      <c r="K1583" s="80">
        <v>1.619</v>
      </c>
      <c r="L1583" s="80">
        <f t="shared" si="16"/>
        <v>2.7190000000000003</v>
      </c>
      <c r="M1583" s="81">
        <v>2.75</v>
      </c>
      <c r="P1583" s="75">
        <v>80.809999999990197</v>
      </c>
      <c r="Q1583" s="81">
        <v>2.5</v>
      </c>
    </row>
    <row r="1584" spans="1:17" x14ac:dyDescent="0.3">
      <c r="A1584" s="75">
        <v>80.819999999990202</v>
      </c>
      <c r="B1584" s="81">
        <v>2.5</v>
      </c>
      <c r="D1584" s="75">
        <v>15.799999999956899</v>
      </c>
      <c r="E1584" s="75">
        <v>63</v>
      </c>
      <c r="F1584" s="76">
        <v>5</v>
      </c>
      <c r="H1584" s="80"/>
      <c r="K1584" s="80">
        <v>1.62</v>
      </c>
      <c r="L1584" s="80">
        <f t="shared" si="16"/>
        <v>2.72</v>
      </c>
      <c r="M1584" s="81">
        <v>2.75</v>
      </c>
      <c r="P1584" s="75">
        <v>80.819999999990202</v>
      </c>
      <c r="Q1584" s="81">
        <v>2.5</v>
      </c>
    </row>
    <row r="1585" spans="1:17" x14ac:dyDescent="0.3">
      <c r="A1585" s="75">
        <v>80.829999999990207</v>
      </c>
      <c r="B1585" s="81">
        <v>2.5</v>
      </c>
      <c r="D1585" s="75">
        <v>15.809999999956901</v>
      </c>
      <c r="E1585" s="75">
        <v>63</v>
      </c>
      <c r="F1585" s="76">
        <v>5</v>
      </c>
      <c r="H1585" s="80"/>
      <c r="K1585" s="80">
        <v>1.621</v>
      </c>
      <c r="L1585" s="80">
        <f t="shared" si="16"/>
        <v>2.7210000000000001</v>
      </c>
      <c r="M1585" s="81">
        <v>2.75</v>
      </c>
      <c r="P1585" s="75">
        <v>80.829999999990207</v>
      </c>
      <c r="Q1585" s="81">
        <v>2.5</v>
      </c>
    </row>
    <row r="1586" spans="1:17" x14ac:dyDescent="0.3">
      <c r="A1586" s="75">
        <v>80.839999999990198</v>
      </c>
      <c r="B1586" s="81">
        <v>2.5</v>
      </c>
      <c r="D1586" s="75">
        <v>15.819999999956901</v>
      </c>
      <c r="E1586" s="75">
        <v>63</v>
      </c>
      <c r="F1586" s="76">
        <v>5</v>
      </c>
      <c r="H1586" s="80"/>
      <c r="K1586" s="80">
        <v>1.6220000000000001</v>
      </c>
      <c r="L1586" s="80">
        <f t="shared" si="16"/>
        <v>2.7220000000000004</v>
      </c>
      <c r="M1586" s="81">
        <v>2.75</v>
      </c>
      <c r="P1586" s="75">
        <v>80.839999999990198</v>
      </c>
      <c r="Q1586" s="81">
        <v>2.5</v>
      </c>
    </row>
    <row r="1587" spans="1:17" x14ac:dyDescent="0.3">
      <c r="A1587" s="75">
        <v>80.849999999990203</v>
      </c>
      <c r="B1587" s="81">
        <v>2.5</v>
      </c>
      <c r="D1587" s="75">
        <v>15.8299999999569</v>
      </c>
      <c r="E1587" s="75">
        <v>63</v>
      </c>
      <c r="F1587" s="76">
        <v>5</v>
      </c>
      <c r="H1587" s="80"/>
      <c r="K1587" s="80">
        <v>1.623</v>
      </c>
      <c r="L1587" s="80">
        <f t="shared" si="16"/>
        <v>2.7229999999999999</v>
      </c>
      <c r="M1587" s="81">
        <v>2.75</v>
      </c>
      <c r="P1587" s="75">
        <v>80.849999999990203</v>
      </c>
      <c r="Q1587" s="81">
        <v>2.5</v>
      </c>
    </row>
    <row r="1588" spans="1:17" x14ac:dyDescent="0.3">
      <c r="A1588" s="75">
        <v>80.859999999990194</v>
      </c>
      <c r="B1588" s="81">
        <v>2.5</v>
      </c>
      <c r="D1588" s="75">
        <v>15.8399999999569</v>
      </c>
      <c r="E1588" s="75">
        <v>63</v>
      </c>
      <c r="F1588" s="76">
        <v>5</v>
      </c>
      <c r="H1588" s="80"/>
      <c r="K1588" s="80">
        <v>1.6240000000000001</v>
      </c>
      <c r="L1588" s="80">
        <f t="shared" si="16"/>
        <v>2.7240000000000002</v>
      </c>
      <c r="M1588" s="81">
        <v>2.75</v>
      </c>
      <c r="P1588" s="75">
        <v>80.859999999990194</v>
      </c>
      <c r="Q1588" s="81">
        <v>2.5</v>
      </c>
    </row>
    <row r="1589" spans="1:17" x14ac:dyDescent="0.3">
      <c r="A1589" s="75">
        <v>80.869999999990199</v>
      </c>
      <c r="B1589" s="81">
        <v>2.5</v>
      </c>
      <c r="D1589" s="75">
        <v>15.8499999999569</v>
      </c>
      <c r="E1589" s="75">
        <v>63</v>
      </c>
      <c r="F1589" s="76">
        <v>5</v>
      </c>
      <c r="H1589" s="80"/>
      <c r="K1589" s="80">
        <v>1.625</v>
      </c>
      <c r="L1589" s="80">
        <f t="shared" si="16"/>
        <v>2.7250000000000001</v>
      </c>
      <c r="M1589" s="81">
        <v>2.75</v>
      </c>
      <c r="P1589" s="75">
        <v>80.869999999990199</v>
      </c>
      <c r="Q1589" s="81">
        <v>2.5</v>
      </c>
    </row>
    <row r="1590" spans="1:17" x14ac:dyDescent="0.3">
      <c r="A1590" s="75">
        <v>80.879999999990204</v>
      </c>
      <c r="B1590" s="81">
        <v>2.5</v>
      </c>
      <c r="D1590" s="75">
        <v>15.859999999956999</v>
      </c>
      <c r="E1590" s="75">
        <v>63</v>
      </c>
      <c r="F1590" s="76">
        <v>5</v>
      </c>
      <c r="H1590" s="80"/>
      <c r="K1590" s="80">
        <v>1.6259999999999999</v>
      </c>
      <c r="L1590" s="80">
        <f t="shared" si="16"/>
        <v>2.726</v>
      </c>
      <c r="M1590" s="81">
        <v>2.75</v>
      </c>
      <c r="P1590" s="75">
        <v>80.879999999990204</v>
      </c>
      <c r="Q1590" s="81">
        <v>2.5</v>
      </c>
    </row>
    <row r="1591" spans="1:17" x14ac:dyDescent="0.3">
      <c r="A1591" s="75">
        <v>80.889999999990195</v>
      </c>
      <c r="B1591" s="81">
        <v>2.5</v>
      </c>
      <c r="D1591" s="75">
        <v>15.869999999957001</v>
      </c>
      <c r="E1591" s="75">
        <v>63</v>
      </c>
      <c r="F1591" s="76">
        <v>5</v>
      </c>
      <c r="H1591" s="80"/>
      <c r="K1591" s="80">
        <v>1.627</v>
      </c>
      <c r="L1591" s="80">
        <f t="shared" si="16"/>
        <v>2.7270000000000003</v>
      </c>
      <c r="M1591" s="81">
        <v>2.75</v>
      </c>
      <c r="P1591" s="75">
        <v>80.889999999990195</v>
      </c>
      <c r="Q1591" s="81">
        <v>2.5</v>
      </c>
    </row>
    <row r="1592" spans="1:17" x14ac:dyDescent="0.3">
      <c r="A1592" s="75">
        <v>80.8999999999902</v>
      </c>
      <c r="B1592" s="81">
        <v>2.5</v>
      </c>
      <c r="D1592" s="75">
        <v>15.879999999957001</v>
      </c>
      <c r="E1592" s="75">
        <v>63</v>
      </c>
      <c r="F1592" s="76">
        <v>5</v>
      </c>
      <c r="H1592" s="80"/>
      <c r="K1592" s="80">
        <v>1.6279999999999999</v>
      </c>
      <c r="L1592" s="80">
        <f t="shared" si="16"/>
        <v>2.7279999999999998</v>
      </c>
      <c r="M1592" s="81">
        <v>2.75</v>
      </c>
      <c r="P1592" s="75">
        <v>80.8999999999902</v>
      </c>
      <c r="Q1592" s="81">
        <v>2.5</v>
      </c>
    </row>
    <row r="1593" spans="1:17" x14ac:dyDescent="0.3">
      <c r="A1593" s="75">
        <v>80.909999999990205</v>
      </c>
      <c r="B1593" s="81">
        <v>2.5</v>
      </c>
      <c r="D1593" s="75">
        <v>15.889999999957</v>
      </c>
      <c r="E1593" s="75">
        <v>63</v>
      </c>
      <c r="F1593" s="76">
        <v>5</v>
      </c>
      <c r="H1593" s="80"/>
      <c r="K1593" s="80">
        <v>1.629</v>
      </c>
      <c r="L1593" s="80">
        <f t="shared" si="16"/>
        <v>2.7290000000000001</v>
      </c>
      <c r="M1593" s="81">
        <v>2.75</v>
      </c>
      <c r="P1593" s="75">
        <v>80.909999999990205</v>
      </c>
      <c r="Q1593" s="81">
        <v>2.5</v>
      </c>
    </row>
    <row r="1594" spans="1:17" x14ac:dyDescent="0.3">
      <c r="A1594" s="75">
        <v>80.919999999990196</v>
      </c>
      <c r="B1594" s="81">
        <v>2.5</v>
      </c>
      <c r="D1594" s="75">
        <v>15.899999999957</v>
      </c>
      <c r="E1594" s="75">
        <v>63</v>
      </c>
      <c r="F1594" s="76">
        <v>5</v>
      </c>
      <c r="H1594" s="80"/>
      <c r="K1594" s="80">
        <v>1.63</v>
      </c>
      <c r="L1594" s="80">
        <f t="shared" si="16"/>
        <v>2.73</v>
      </c>
      <c r="M1594" s="81">
        <v>2.75</v>
      </c>
      <c r="P1594" s="75">
        <v>80.919999999990196</v>
      </c>
      <c r="Q1594" s="81">
        <v>2.5</v>
      </c>
    </row>
    <row r="1595" spans="1:17" x14ac:dyDescent="0.3">
      <c r="A1595" s="75">
        <v>80.929999999990201</v>
      </c>
      <c r="B1595" s="81">
        <v>2.5</v>
      </c>
      <c r="D1595" s="75">
        <v>15.909999999957</v>
      </c>
      <c r="E1595" s="75">
        <v>63</v>
      </c>
      <c r="F1595" s="76">
        <v>5</v>
      </c>
      <c r="H1595" s="80"/>
      <c r="K1595" s="80">
        <v>1.631</v>
      </c>
      <c r="L1595" s="80">
        <f t="shared" si="16"/>
        <v>2.7309999999999999</v>
      </c>
      <c r="M1595" s="81">
        <v>2.75</v>
      </c>
      <c r="P1595" s="75">
        <v>80.929999999990201</v>
      </c>
      <c r="Q1595" s="81">
        <v>2.5</v>
      </c>
    </row>
    <row r="1596" spans="1:17" x14ac:dyDescent="0.3">
      <c r="A1596" s="75">
        <v>80.939999999990206</v>
      </c>
      <c r="B1596" s="81">
        <v>2.5</v>
      </c>
      <c r="D1596" s="75">
        <v>15.919999999957</v>
      </c>
      <c r="E1596" s="75">
        <v>63</v>
      </c>
      <c r="F1596" s="76">
        <v>5</v>
      </c>
      <c r="H1596" s="80"/>
      <c r="K1596" s="80">
        <v>1.6319999999999999</v>
      </c>
      <c r="L1596" s="80">
        <f t="shared" si="16"/>
        <v>2.7320000000000002</v>
      </c>
      <c r="M1596" s="81">
        <v>2.75</v>
      </c>
      <c r="P1596" s="75">
        <v>80.939999999990206</v>
      </c>
      <c r="Q1596" s="81">
        <v>2.5</v>
      </c>
    </row>
    <row r="1597" spans="1:17" x14ac:dyDescent="0.3">
      <c r="A1597" s="75">
        <v>80.949999999990297</v>
      </c>
      <c r="B1597" s="81">
        <v>2.5</v>
      </c>
      <c r="D1597" s="75">
        <v>15.929999999956999</v>
      </c>
      <c r="E1597" s="75">
        <v>63</v>
      </c>
      <c r="F1597" s="76">
        <v>5</v>
      </c>
      <c r="H1597" s="80"/>
      <c r="K1597" s="80">
        <v>1.633</v>
      </c>
      <c r="L1597" s="80">
        <f t="shared" si="16"/>
        <v>2.7330000000000001</v>
      </c>
      <c r="M1597" s="81">
        <v>2.75</v>
      </c>
      <c r="P1597" s="75">
        <v>80.949999999990297</v>
      </c>
      <c r="Q1597" s="81">
        <v>2.5</v>
      </c>
    </row>
    <row r="1598" spans="1:17" x14ac:dyDescent="0.3">
      <c r="A1598" s="75">
        <v>80.959999999990302</v>
      </c>
      <c r="B1598" s="81">
        <v>2.5</v>
      </c>
      <c r="D1598" s="75">
        <v>15.939999999956999</v>
      </c>
      <c r="E1598" s="75">
        <v>63</v>
      </c>
      <c r="F1598" s="76">
        <v>5</v>
      </c>
      <c r="H1598" s="80"/>
      <c r="K1598" s="80">
        <v>1.6339999999999999</v>
      </c>
      <c r="L1598" s="80">
        <f t="shared" si="16"/>
        <v>2.734</v>
      </c>
      <c r="M1598" s="81">
        <v>2.75</v>
      </c>
      <c r="P1598" s="75">
        <v>80.959999999990302</v>
      </c>
      <c r="Q1598" s="81">
        <v>2.5</v>
      </c>
    </row>
    <row r="1599" spans="1:17" x14ac:dyDescent="0.3">
      <c r="A1599" s="75">
        <v>80.969999999990307</v>
      </c>
      <c r="B1599" s="81">
        <v>2.5</v>
      </c>
      <c r="D1599" s="75">
        <v>15.949999999957001</v>
      </c>
      <c r="E1599" s="75">
        <v>63</v>
      </c>
      <c r="F1599" s="76">
        <v>5</v>
      </c>
      <c r="H1599" s="80"/>
      <c r="K1599" s="80">
        <v>1.635</v>
      </c>
      <c r="L1599" s="80">
        <f t="shared" si="16"/>
        <v>2.7350000000000003</v>
      </c>
      <c r="M1599" s="81">
        <v>2.75</v>
      </c>
      <c r="P1599" s="75">
        <v>80.969999999990307</v>
      </c>
      <c r="Q1599" s="81">
        <v>2.5</v>
      </c>
    </row>
    <row r="1600" spans="1:17" x14ac:dyDescent="0.3">
      <c r="A1600" s="75">
        <v>80.979999999990298</v>
      </c>
      <c r="B1600" s="81">
        <v>2.5</v>
      </c>
      <c r="D1600" s="75">
        <v>15.959999999957001</v>
      </c>
      <c r="E1600" s="75">
        <v>63</v>
      </c>
      <c r="F1600" s="76">
        <v>5</v>
      </c>
      <c r="H1600" s="80"/>
      <c r="K1600" s="80">
        <v>1.6359999999999999</v>
      </c>
      <c r="L1600" s="80">
        <f t="shared" si="16"/>
        <v>2.7359999999999998</v>
      </c>
      <c r="M1600" s="81">
        <v>2.75</v>
      </c>
      <c r="P1600" s="75">
        <v>80.979999999990298</v>
      </c>
      <c r="Q1600" s="81">
        <v>2.5</v>
      </c>
    </row>
    <row r="1601" spans="1:17" x14ac:dyDescent="0.3">
      <c r="A1601" s="75">
        <v>80.989999999990303</v>
      </c>
      <c r="B1601" s="81">
        <v>2.5</v>
      </c>
      <c r="D1601" s="75">
        <v>15.969999999957</v>
      </c>
      <c r="E1601" s="75">
        <v>63</v>
      </c>
      <c r="F1601" s="76">
        <v>5</v>
      </c>
      <c r="H1601" s="80"/>
      <c r="K1601" s="80">
        <v>1.637</v>
      </c>
      <c r="L1601" s="80">
        <f t="shared" si="16"/>
        <v>2.7370000000000001</v>
      </c>
      <c r="M1601" s="81">
        <v>2.75</v>
      </c>
      <c r="P1601" s="75">
        <v>80.989999999990303</v>
      </c>
      <c r="Q1601" s="81">
        <v>2.5</v>
      </c>
    </row>
    <row r="1602" spans="1:17" x14ac:dyDescent="0.3">
      <c r="A1602" s="75">
        <v>80.999999999990294</v>
      </c>
      <c r="B1602" s="81">
        <v>2.5</v>
      </c>
      <c r="D1602" s="75">
        <v>15.979999999957</v>
      </c>
      <c r="E1602" s="75">
        <v>63</v>
      </c>
      <c r="F1602" s="76">
        <v>5</v>
      </c>
      <c r="H1602" s="80"/>
      <c r="K1602" s="80">
        <v>1.6379999999999999</v>
      </c>
      <c r="L1602" s="80">
        <f t="shared" si="16"/>
        <v>2.738</v>
      </c>
      <c r="M1602" s="81">
        <v>2.75</v>
      </c>
      <c r="P1602" s="75">
        <v>80.999999999990294</v>
      </c>
      <c r="Q1602" s="81">
        <v>2.5</v>
      </c>
    </row>
    <row r="1603" spans="1:17" x14ac:dyDescent="0.3">
      <c r="A1603" s="75">
        <v>81.009999999990299</v>
      </c>
      <c r="B1603" s="81">
        <v>2.5</v>
      </c>
      <c r="D1603" s="75">
        <v>15.989999999957</v>
      </c>
      <c r="E1603" s="75">
        <v>63</v>
      </c>
      <c r="F1603" s="76">
        <v>5</v>
      </c>
      <c r="H1603" s="80"/>
      <c r="K1603" s="80">
        <v>1.639</v>
      </c>
      <c r="L1603" s="80">
        <f t="shared" si="16"/>
        <v>2.7389999999999999</v>
      </c>
      <c r="M1603" s="81">
        <v>2.75</v>
      </c>
      <c r="P1603" s="75">
        <v>81.009999999990299</v>
      </c>
      <c r="Q1603" s="81">
        <v>2.5</v>
      </c>
    </row>
    <row r="1604" spans="1:17" x14ac:dyDescent="0.3">
      <c r="A1604" s="75">
        <v>81.019999999990304</v>
      </c>
      <c r="B1604" s="81">
        <v>2.5</v>
      </c>
      <c r="D1604" s="75">
        <v>15.999999999957</v>
      </c>
      <c r="E1604" s="75">
        <v>64</v>
      </c>
      <c r="F1604" s="76">
        <v>5</v>
      </c>
      <c r="H1604" s="80"/>
      <c r="K1604" s="80">
        <v>1.64</v>
      </c>
      <c r="L1604" s="80">
        <f t="shared" si="16"/>
        <v>2.74</v>
      </c>
      <c r="M1604" s="81">
        <v>2.75</v>
      </c>
      <c r="P1604" s="75">
        <v>81.019999999990304</v>
      </c>
      <c r="Q1604" s="81">
        <v>2.5</v>
      </c>
    </row>
    <row r="1605" spans="1:17" x14ac:dyDescent="0.3">
      <c r="A1605" s="75">
        <v>81.029999999990295</v>
      </c>
      <c r="B1605" s="81">
        <v>2.5</v>
      </c>
      <c r="D1605" s="75">
        <v>16.009999999957</v>
      </c>
      <c r="E1605" s="75">
        <v>64</v>
      </c>
      <c r="F1605" s="76">
        <v>5</v>
      </c>
      <c r="H1605" s="80"/>
      <c r="K1605" s="80">
        <v>1.641</v>
      </c>
      <c r="L1605" s="80">
        <f t="shared" si="16"/>
        <v>2.7410000000000001</v>
      </c>
      <c r="M1605" s="81">
        <v>2.75</v>
      </c>
      <c r="P1605" s="75">
        <v>81.029999999990295</v>
      </c>
      <c r="Q1605" s="81">
        <v>2.5</v>
      </c>
    </row>
    <row r="1606" spans="1:17" x14ac:dyDescent="0.3">
      <c r="A1606" s="75">
        <v>81.0399999999903</v>
      </c>
      <c r="B1606" s="81">
        <v>2.5</v>
      </c>
      <c r="D1606" s="75">
        <v>16.019999999957001</v>
      </c>
      <c r="E1606" s="75">
        <v>64</v>
      </c>
      <c r="F1606" s="76">
        <v>5</v>
      </c>
      <c r="H1606" s="80"/>
      <c r="K1606" s="80">
        <v>1.6419999999999999</v>
      </c>
      <c r="L1606" s="80">
        <f t="shared" si="16"/>
        <v>2.742</v>
      </c>
      <c r="M1606" s="81">
        <v>2.75</v>
      </c>
      <c r="P1606" s="75">
        <v>81.0399999999903</v>
      </c>
      <c r="Q1606" s="81">
        <v>2.5</v>
      </c>
    </row>
    <row r="1607" spans="1:17" x14ac:dyDescent="0.3">
      <c r="A1607" s="75">
        <v>81.049999999990305</v>
      </c>
      <c r="B1607" s="81">
        <v>2.5</v>
      </c>
      <c r="D1607" s="75">
        <v>16.029999999956999</v>
      </c>
      <c r="E1607" s="75">
        <v>64</v>
      </c>
      <c r="F1607" s="76">
        <v>5</v>
      </c>
      <c r="H1607" s="80"/>
      <c r="K1607" s="80">
        <v>1.643</v>
      </c>
      <c r="L1607" s="80">
        <f t="shared" si="16"/>
        <v>2.7430000000000003</v>
      </c>
      <c r="M1607" s="81">
        <v>2.75</v>
      </c>
      <c r="P1607" s="75">
        <v>81.049999999990305</v>
      </c>
      <c r="Q1607" s="81">
        <v>2.5</v>
      </c>
    </row>
    <row r="1608" spans="1:17" x14ac:dyDescent="0.3">
      <c r="A1608" s="75">
        <v>81.059999999990296</v>
      </c>
      <c r="B1608" s="81">
        <v>2.5</v>
      </c>
      <c r="D1608" s="75">
        <v>16.039999999957001</v>
      </c>
      <c r="E1608" s="75">
        <v>64</v>
      </c>
      <c r="F1608" s="76">
        <v>5</v>
      </c>
      <c r="H1608" s="80"/>
      <c r="K1608" s="80">
        <v>1.6439999999999999</v>
      </c>
      <c r="L1608" s="80">
        <f t="shared" si="16"/>
        <v>2.7439999999999998</v>
      </c>
      <c r="M1608" s="81">
        <v>2.75</v>
      </c>
      <c r="P1608" s="75">
        <v>81.059999999990296</v>
      </c>
      <c r="Q1608" s="81">
        <v>2.5</v>
      </c>
    </row>
    <row r="1609" spans="1:17" x14ac:dyDescent="0.3">
      <c r="A1609" s="75">
        <v>81.069999999990301</v>
      </c>
      <c r="B1609" s="81">
        <v>2.5</v>
      </c>
      <c r="D1609" s="75">
        <v>16.049999999957102</v>
      </c>
      <c r="E1609" s="75">
        <v>64</v>
      </c>
      <c r="F1609" s="76">
        <v>5</v>
      </c>
      <c r="H1609" s="80"/>
      <c r="K1609" s="80">
        <v>1.645</v>
      </c>
      <c r="L1609" s="80">
        <f t="shared" si="16"/>
        <v>2.7450000000000001</v>
      </c>
      <c r="M1609" s="81">
        <v>2.75</v>
      </c>
      <c r="P1609" s="75">
        <v>81.069999999990301</v>
      </c>
      <c r="Q1609" s="81">
        <v>2.5</v>
      </c>
    </row>
    <row r="1610" spans="1:17" x14ac:dyDescent="0.3">
      <c r="A1610" s="75">
        <v>81.079999999990306</v>
      </c>
      <c r="B1610" s="81">
        <v>2.5</v>
      </c>
      <c r="D1610" s="75">
        <v>16.0599999999571</v>
      </c>
      <c r="E1610" s="75">
        <v>64</v>
      </c>
      <c r="F1610" s="76">
        <v>5</v>
      </c>
      <c r="H1610" s="80"/>
      <c r="K1610" s="80">
        <v>1.6459999999999999</v>
      </c>
      <c r="L1610" s="80">
        <f t="shared" si="16"/>
        <v>2.746</v>
      </c>
      <c r="M1610" s="81">
        <v>2.75</v>
      </c>
      <c r="P1610" s="75">
        <v>81.079999999990306</v>
      </c>
      <c r="Q1610" s="81">
        <v>2.5</v>
      </c>
    </row>
    <row r="1611" spans="1:17" x14ac:dyDescent="0.3">
      <c r="A1611" s="75">
        <v>81.089999999990297</v>
      </c>
      <c r="B1611" s="81">
        <v>2.5</v>
      </c>
      <c r="D1611" s="75">
        <v>16.069999999957101</v>
      </c>
      <c r="E1611" s="75">
        <v>64</v>
      </c>
      <c r="F1611" s="76">
        <v>5</v>
      </c>
      <c r="H1611" s="80"/>
      <c r="K1611" s="80">
        <v>1.647</v>
      </c>
      <c r="L1611" s="80">
        <f t="shared" si="16"/>
        <v>2.7469999999999999</v>
      </c>
      <c r="M1611" s="81">
        <v>2.75</v>
      </c>
      <c r="P1611" s="75">
        <v>81.089999999990297</v>
      </c>
      <c r="Q1611" s="81">
        <v>2.5</v>
      </c>
    </row>
    <row r="1612" spans="1:17" x14ac:dyDescent="0.3">
      <c r="A1612" s="75">
        <v>81.099999999990303</v>
      </c>
      <c r="B1612" s="81">
        <v>2.5</v>
      </c>
      <c r="D1612" s="75">
        <v>16.079999999957099</v>
      </c>
      <c r="E1612" s="75">
        <v>64</v>
      </c>
      <c r="F1612" s="76">
        <v>5</v>
      </c>
      <c r="H1612" s="80"/>
      <c r="K1612" s="80">
        <v>1.6479999999999999</v>
      </c>
      <c r="L1612" s="80">
        <f t="shared" si="16"/>
        <v>2.7480000000000002</v>
      </c>
      <c r="M1612" s="81">
        <v>2.75</v>
      </c>
      <c r="P1612" s="75">
        <v>81.099999999990303</v>
      </c>
      <c r="Q1612" s="81">
        <v>2.5</v>
      </c>
    </row>
    <row r="1613" spans="1:17" x14ac:dyDescent="0.3">
      <c r="A1613" s="75">
        <v>81.109999999990293</v>
      </c>
      <c r="B1613" s="81">
        <v>2.5</v>
      </c>
      <c r="D1613" s="75">
        <v>16.089999999957101</v>
      </c>
      <c r="E1613" s="75">
        <v>64</v>
      </c>
      <c r="F1613" s="76">
        <v>5</v>
      </c>
      <c r="H1613" s="80"/>
      <c r="K1613" s="80">
        <v>1.649</v>
      </c>
      <c r="L1613" s="80">
        <f t="shared" si="16"/>
        <v>2.7490000000000001</v>
      </c>
      <c r="M1613" s="81">
        <v>2.75</v>
      </c>
      <c r="P1613" s="75">
        <v>81.109999999990293</v>
      </c>
      <c r="Q1613" s="81">
        <v>2.5</v>
      </c>
    </row>
    <row r="1614" spans="1:17" x14ac:dyDescent="0.3">
      <c r="A1614" s="75">
        <v>81.119999999990299</v>
      </c>
      <c r="B1614" s="81">
        <v>2.5</v>
      </c>
      <c r="D1614" s="75">
        <v>16.099999999957099</v>
      </c>
      <c r="E1614" s="75">
        <v>64</v>
      </c>
      <c r="F1614" s="76">
        <v>5</v>
      </c>
      <c r="H1614" s="80"/>
      <c r="K1614" s="83">
        <v>1.65</v>
      </c>
      <c r="L1614" s="80">
        <f t="shared" si="16"/>
        <v>2.75</v>
      </c>
      <c r="M1614" s="81">
        <v>2.75</v>
      </c>
      <c r="P1614" s="75">
        <v>81.119999999990299</v>
      </c>
      <c r="Q1614" s="81">
        <v>2.5</v>
      </c>
    </row>
    <row r="1615" spans="1:17" x14ac:dyDescent="0.3">
      <c r="A1615" s="75">
        <v>81.129999999990304</v>
      </c>
      <c r="B1615" s="81">
        <v>2.5</v>
      </c>
      <c r="D1615" s="75">
        <v>16.1099999999571</v>
      </c>
      <c r="E1615" s="75">
        <v>64</v>
      </c>
      <c r="F1615" s="76">
        <v>5</v>
      </c>
      <c r="H1615" s="80"/>
      <c r="K1615" s="80">
        <v>1.651</v>
      </c>
      <c r="L1615" s="80">
        <f t="shared" si="16"/>
        <v>2.7510000000000003</v>
      </c>
      <c r="M1615" s="81">
        <v>2.75</v>
      </c>
      <c r="P1615" s="75">
        <v>81.129999999990304</v>
      </c>
      <c r="Q1615" s="81">
        <v>2.5</v>
      </c>
    </row>
    <row r="1616" spans="1:17" x14ac:dyDescent="0.3">
      <c r="A1616" s="75">
        <v>81.139999999990394</v>
      </c>
      <c r="B1616" s="81">
        <v>2.5</v>
      </c>
      <c r="D1616" s="75">
        <v>16.119999999957098</v>
      </c>
      <c r="E1616" s="75">
        <v>64</v>
      </c>
      <c r="F1616" s="76">
        <v>5</v>
      </c>
      <c r="H1616" s="80"/>
      <c r="K1616" s="80">
        <v>1.6519999999999999</v>
      </c>
      <c r="L1616" s="80">
        <f t="shared" si="16"/>
        <v>2.7519999999999998</v>
      </c>
      <c r="M1616" s="81">
        <v>2.75</v>
      </c>
      <c r="P1616" s="75">
        <v>81.139999999990394</v>
      </c>
      <c r="Q1616" s="81">
        <v>2.5</v>
      </c>
    </row>
    <row r="1617" spans="1:17" x14ac:dyDescent="0.3">
      <c r="A1617" s="75">
        <v>81.149999999990399</v>
      </c>
      <c r="B1617" s="81">
        <v>2.5</v>
      </c>
      <c r="D1617" s="75">
        <v>16.1299999999571</v>
      </c>
      <c r="E1617" s="75">
        <v>64</v>
      </c>
      <c r="F1617" s="76">
        <v>5</v>
      </c>
      <c r="H1617" s="80"/>
      <c r="K1617" s="80">
        <v>1.653</v>
      </c>
      <c r="L1617" s="80">
        <f t="shared" si="16"/>
        <v>2.7530000000000001</v>
      </c>
      <c r="M1617" s="81">
        <v>2.75</v>
      </c>
      <c r="P1617" s="75">
        <v>81.149999999990399</v>
      </c>
      <c r="Q1617" s="81">
        <v>2.5</v>
      </c>
    </row>
    <row r="1618" spans="1:17" x14ac:dyDescent="0.3">
      <c r="A1618" s="75">
        <v>81.159999999990404</v>
      </c>
      <c r="B1618" s="81">
        <v>2.5</v>
      </c>
      <c r="D1618" s="75">
        <v>16.139999999957102</v>
      </c>
      <c r="E1618" s="75">
        <v>64</v>
      </c>
      <c r="F1618" s="76">
        <v>5</v>
      </c>
      <c r="H1618" s="80"/>
      <c r="K1618" s="80">
        <v>1.6539999999999999</v>
      </c>
      <c r="L1618" s="80">
        <f t="shared" si="16"/>
        <v>2.754</v>
      </c>
      <c r="M1618" s="81">
        <v>2.75</v>
      </c>
      <c r="P1618" s="75">
        <v>81.159999999990404</v>
      </c>
      <c r="Q1618" s="81">
        <v>2.5</v>
      </c>
    </row>
    <row r="1619" spans="1:17" x14ac:dyDescent="0.3">
      <c r="A1619" s="75">
        <v>81.169999999990395</v>
      </c>
      <c r="B1619" s="81">
        <v>2.5</v>
      </c>
      <c r="D1619" s="75">
        <v>16.1499999999571</v>
      </c>
      <c r="E1619" s="75">
        <v>64</v>
      </c>
      <c r="F1619" s="76">
        <v>5</v>
      </c>
      <c r="H1619" s="80"/>
      <c r="K1619" s="80">
        <v>1.655</v>
      </c>
      <c r="L1619" s="80">
        <f t="shared" si="16"/>
        <v>2.7549999999999999</v>
      </c>
      <c r="M1619" s="81">
        <v>2.75</v>
      </c>
      <c r="P1619" s="75">
        <v>81.169999999990395</v>
      </c>
      <c r="Q1619" s="81">
        <v>2.5</v>
      </c>
    </row>
    <row r="1620" spans="1:17" x14ac:dyDescent="0.3">
      <c r="A1620" s="75">
        <v>81.1799999999904</v>
      </c>
      <c r="B1620" s="81">
        <v>2.5</v>
      </c>
      <c r="D1620" s="75">
        <v>16.159999999957101</v>
      </c>
      <c r="E1620" s="75">
        <v>64</v>
      </c>
      <c r="F1620" s="76">
        <v>5</v>
      </c>
      <c r="H1620" s="80"/>
      <c r="K1620" s="80">
        <v>1.6559999999999999</v>
      </c>
      <c r="L1620" s="80">
        <f t="shared" si="16"/>
        <v>2.7560000000000002</v>
      </c>
      <c r="M1620" s="81">
        <v>2.75</v>
      </c>
      <c r="P1620" s="75">
        <v>81.1799999999904</v>
      </c>
      <c r="Q1620" s="81">
        <v>2.5</v>
      </c>
    </row>
    <row r="1621" spans="1:17" x14ac:dyDescent="0.3">
      <c r="A1621" s="75">
        <v>81.189999999990405</v>
      </c>
      <c r="B1621" s="81">
        <v>2.5</v>
      </c>
      <c r="D1621" s="75">
        <v>16.169999999957099</v>
      </c>
      <c r="E1621" s="75">
        <v>64</v>
      </c>
      <c r="F1621" s="76">
        <v>5</v>
      </c>
      <c r="H1621" s="80"/>
      <c r="K1621" s="80">
        <v>1.657</v>
      </c>
      <c r="L1621" s="80">
        <f t="shared" si="16"/>
        <v>2.7570000000000001</v>
      </c>
      <c r="M1621" s="81">
        <v>2.75</v>
      </c>
      <c r="P1621" s="75">
        <v>81.189999999990405</v>
      </c>
      <c r="Q1621" s="81">
        <v>2.5</v>
      </c>
    </row>
    <row r="1622" spans="1:17" x14ac:dyDescent="0.3">
      <c r="A1622" s="75">
        <v>81.199999999990396</v>
      </c>
      <c r="B1622" s="81">
        <v>2.5</v>
      </c>
      <c r="D1622" s="75">
        <v>16.179999999957101</v>
      </c>
      <c r="E1622" s="75">
        <v>64</v>
      </c>
      <c r="F1622" s="76">
        <v>5</v>
      </c>
      <c r="H1622" s="80"/>
      <c r="K1622" s="80">
        <v>1.6579999999999999</v>
      </c>
      <c r="L1622" s="80">
        <f t="shared" si="16"/>
        <v>2.758</v>
      </c>
      <c r="M1622" s="81">
        <v>2.75</v>
      </c>
      <c r="P1622" s="75">
        <v>81.199999999990396</v>
      </c>
      <c r="Q1622" s="81">
        <v>2.5</v>
      </c>
    </row>
    <row r="1623" spans="1:17" x14ac:dyDescent="0.3">
      <c r="A1623" s="75">
        <v>81.209999999990401</v>
      </c>
      <c r="B1623" s="81">
        <v>2.5</v>
      </c>
      <c r="D1623" s="75">
        <v>16.189999999957099</v>
      </c>
      <c r="E1623" s="75">
        <v>64</v>
      </c>
      <c r="F1623" s="76">
        <v>5</v>
      </c>
      <c r="H1623" s="80"/>
      <c r="K1623" s="80">
        <v>1.659</v>
      </c>
      <c r="L1623" s="80">
        <f t="shared" si="16"/>
        <v>2.7590000000000003</v>
      </c>
      <c r="M1623" s="81">
        <v>2.75</v>
      </c>
      <c r="P1623" s="75">
        <v>81.209999999990401</v>
      </c>
      <c r="Q1623" s="81">
        <v>2.5</v>
      </c>
    </row>
    <row r="1624" spans="1:17" x14ac:dyDescent="0.3">
      <c r="A1624" s="75">
        <v>81.219999999990407</v>
      </c>
      <c r="B1624" s="81">
        <v>2.5</v>
      </c>
      <c r="D1624" s="75">
        <v>16.1999999999571</v>
      </c>
      <c r="E1624" s="75">
        <v>64</v>
      </c>
      <c r="F1624" s="76">
        <v>5</v>
      </c>
      <c r="H1624" s="80"/>
      <c r="K1624" s="80">
        <v>1.66</v>
      </c>
      <c r="L1624" s="80">
        <f t="shared" si="16"/>
        <v>2.76</v>
      </c>
      <c r="M1624" s="81">
        <v>2.75</v>
      </c>
      <c r="P1624" s="75">
        <v>81.219999999990407</v>
      </c>
      <c r="Q1624" s="81">
        <v>2.5</v>
      </c>
    </row>
    <row r="1625" spans="1:17" x14ac:dyDescent="0.3">
      <c r="A1625" s="75">
        <v>81.229999999990397</v>
      </c>
      <c r="B1625" s="81">
        <v>2.5</v>
      </c>
      <c r="D1625" s="75">
        <v>16.209999999957098</v>
      </c>
      <c r="E1625" s="75">
        <v>64</v>
      </c>
      <c r="F1625" s="76">
        <v>5</v>
      </c>
      <c r="H1625" s="80"/>
      <c r="K1625" s="80">
        <v>1.661</v>
      </c>
      <c r="L1625" s="80">
        <f t="shared" si="16"/>
        <v>2.7610000000000001</v>
      </c>
      <c r="M1625" s="81">
        <v>2.75</v>
      </c>
      <c r="P1625" s="75">
        <v>81.229999999990397</v>
      </c>
      <c r="Q1625" s="81">
        <v>2.5</v>
      </c>
    </row>
    <row r="1626" spans="1:17" x14ac:dyDescent="0.3">
      <c r="A1626" s="75">
        <v>81.239999999990403</v>
      </c>
      <c r="B1626" s="81">
        <v>2.5</v>
      </c>
      <c r="D1626" s="75">
        <v>16.2199999999571</v>
      </c>
      <c r="E1626" s="75">
        <v>64</v>
      </c>
      <c r="F1626" s="76">
        <v>5</v>
      </c>
      <c r="H1626" s="80"/>
      <c r="K1626" s="80">
        <v>1.6619999999999999</v>
      </c>
      <c r="L1626" s="80">
        <f t="shared" si="16"/>
        <v>2.762</v>
      </c>
      <c r="M1626" s="81">
        <v>2.75</v>
      </c>
      <c r="P1626" s="75">
        <v>81.239999999990403</v>
      </c>
      <c r="Q1626" s="81">
        <v>2.5</v>
      </c>
    </row>
    <row r="1627" spans="1:17" x14ac:dyDescent="0.3">
      <c r="A1627" s="75">
        <v>81.249999999990393</v>
      </c>
      <c r="B1627" s="81">
        <v>2.5</v>
      </c>
      <c r="D1627" s="75">
        <v>16.229999999957101</v>
      </c>
      <c r="E1627" s="75">
        <v>64</v>
      </c>
      <c r="F1627" s="76">
        <v>5</v>
      </c>
      <c r="H1627" s="80"/>
      <c r="K1627" s="80">
        <v>1.663</v>
      </c>
      <c r="L1627" s="80">
        <f t="shared" si="16"/>
        <v>2.7629999999999999</v>
      </c>
      <c r="M1627" s="81">
        <v>2.75</v>
      </c>
      <c r="P1627" s="75">
        <v>81.249999999990393</v>
      </c>
      <c r="Q1627" s="81">
        <v>2.5</v>
      </c>
    </row>
    <row r="1628" spans="1:17" x14ac:dyDescent="0.3">
      <c r="A1628" s="75">
        <v>81.259999999990399</v>
      </c>
      <c r="B1628" s="81">
        <v>2.5</v>
      </c>
      <c r="D1628" s="75">
        <v>16.239999999957099</v>
      </c>
      <c r="E1628" s="75">
        <v>64</v>
      </c>
      <c r="F1628" s="76">
        <v>5</v>
      </c>
      <c r="H1628" s="80"/>
      <c r="K1628" s="80">
        <v>1.6639999999999999</v>
      </c>
      <c r="L1628" s="80">
        <f t="shared" ref="L1628:L1663" si="17">K1628+1.1</f>
        <v>2.7640000000000002</v>
      </c>
      <c r="M1628" s="81">
        <v>2.75</v>
      </c>
      <c r="P1628" s="75">
        <v>81.259999999990399</v>
      </c>
      <c r="Q1628" s="81">
        <v>2.5</v>
      </c>
    </row>
    <row r="1629" spans="1:17" x14ac:dyDescent="0.3">
      <c r="A1629" s="75">
        <v>81.269999999990404</v>
      </c>
      <c r="B1629" s="81">
        <v>2.5</v>
      </c>
      <c r="D1629" s="75">
        <v>16.2499999999572</v>
      </c>
      <c r="E1629" s="75">
        <v>64</v>
      </c>
      <c r="F1629" s="76">
        <v>5</v>
      </c>
      <c r="H1629" s="80"/>
      <c r="K1629" s="80">
        <v>1.665</v>
      </c>
      <c r="L1629" s="80">
        <f t="shared" si="17"/>
        <v>2.7650000000000001</v>
      </c>
      <c r="M1629" s="81">
        <v>2.75</v>
      </c>
      <c r="P1629" s="75">
        <v>81.269999999990404</v>
      </c>
      <c r="Q1629" s="81">
        <v>2.5</v>
      </c>
    </row>
    <row r="1630" spans="1:17" x14ac:dyDescent="0.3">
      <c r="A1630" s="75">
        <v>81.279999999990395</v>
      </c>
      <c r="B1630" s="81">
        <v>2.5</v>
      </c>
      <c r="D1630" s="75">
        <v>16.259999999957198</v>
      </c>
      <c r="E1630" s="75">
        <v>64</v>
      </c>
      <c r="F1630" s="76">
        <v>5</v>
      </c>
      <c r="H1630" s="80"/>
      <c r="K1630" s="80">
        <v>1.6659999999999999</v>
      </c>
      <c r="L1630" s="80">
        <f t="shared" si="17"/>
        <v>2.766</v>
      </c>
      <c r="M1630" s="81">
        <v>2.75</v>
      </c>
      <c r="P1630" s="75">
        <v>81.279999999990395</v>
      </c>
      <c r="Q1630" s="81">
        <v>2.5</v>
      </c>
    </row>
    <row r="1631" spans="1:17" x14ac:dyDescent="0.3">
      <c r="A1631" s="75">
        <v>81.2899999999904</v>
      </c>
      <c r="B1631" s="81">
        <v>2.5</v>
      </c>
      <c r="D1631" s="75">
        <v>16.2699999999572</v>
      </c>
      <c r="E1631" s="75">
        <v>64</v>
      </c>
      <c r="F1631" s="76">
        <v>5</v>
      </c>
      <c r="H1631" s="80"/>
      <c r="K1631" s="80">
        <v>1.667</v>
      </c>
      <c r="L1631" s="80">
        <f t="shared" si="17"/>
        <v>2.7670000000000003</v>
      </c>
      <c r="M1631" s="81">
        <v>2.75</v>
      </c>
      <c r="P1631" s="75">
        <v>81.2899999999904</v>
      </c>
      <c r="Q1631" s="81">
        <v>2.5</v>
      </c>
    </row>
    <row r="1632" spans="1:17" x14ac:dyDescent="0.3">
      <c r="A1632" s="75">
        <v>81.299999999990405</v>
      </c>
      <c r="B1632" s="81">
        <v>2.5</v>
      </c>
      <c r="D1632" s="75">
        <v>16.279999999957202</v>
      </c>
      <c r="E1632" s="75">
        <v>64</v>
      </c>
      <c r="F1632" s="76">
        <v>5</v>
      </c>
      <c r="H1632" s="80"/>
      <c r="K1632" s="80">
        <v>1.6679999999999999</v>
      </c>
      <c r="L1632" s="80">
        <f t="shared" si="17"/>
        <v>2.7679999999999998</v>
      </c>
      <c r="M1632" s="81">
        <v>2.75</v>
      </c>
      <c r="P1632" s="75">
        <v>81.299999999990405</v>
      </c>
      <c r="Q1632" s="81">
        <v>2.5</v>
      </c>
    </row>
    <row r="1633" spans="1:17" x14ac:dyDescent="0.3">
      <c r="A1633" s="75">
        <v>81.309999999990396</v>
      </c>
      <c r="B1633" s="81">
        <v>2.5</v>
      </c>
      <c r="D1633" s="75">
        <v>16.2899999999572</v>
      </c>
      <c r="E1633" s="75">
        <v>64</v>
      </c>
      <c r="F1633" s="76">
        <v>5</v>
      </c>
      <c r="H1633" s="80"/>
      <c r="K1633" s="80">
        <v>1.669</v>
      </c>
      <c r="L1633" s="80">
        <f t="shared" si="17"/>
        <v>2.7690000000000001</v>
      </c>
      <c r="M1633" s="81">
        <v>2.75</v>
      </c>
      <c r="P1633" s="75">
        <v>81.309999999990396</v>
      </c>
      <c r="Q1633" s="81">
        <v>2.5</v>
      </c>
    </row>
    <row r="1634" spans="1:17" x14ac:dyDescent="0.3">
      <c r="A1634" s="75">
        <v>81.319999999990401</v>
      </c>
      <c r="B1634" s="81">
        <v>2.5</v>
      </c>
      <c r="D1634" s="75">
        <v>16.299999999957201</v>
      </c>
      <c r="E1634" s="75">
        <v>64</v>
      </c>
      <c r="F1634" s="76">
        <v>5</v>
      </c>
      <c r="H1634" s="80"/>
      <c r="K1634" s="80">
        <v>1.67</v>
      </c>
      <c r="L1634" s="80">
        <f t="shared" si="17"/>
        <v>2.77</v>
      </c>
      <c r="M1634" s="81">
        <v>2.75</v>
      </c>
      <c r="P1634" s="75">
        <v>81.319999999990401</v>
      </c>
      <c r="Q1634" s="81">
        <v>2.5</v>
      </c>
    </row>
    <row r="1635" spans="1:17" x14ac:dyDescent="0.3">
      <c r="A1635" s="75">
        <v>81.329999999990406</v>
      </c>
      <c r="B1635" s="81">
        <v>2.5</v>
      </c>
      <c r="D1635" s="75">
        <v>16.309999999957199</v>
      </c>
      <c r="E1635" s="75">
        <v>64</v>
      </c>
      <c r="F1635" s="76">
        <v>5</v>
      </c>
      <c r="H1635" s="80"/>
      <c r="K1635" s="80">
        <v>1.671</v>
      </c>
      <c r="L1635" s="80">
        <f t="shared" si="17"/>
        <v>2.7709999999999999</v>
      </c>
      <c r="M1635" s="81">
        <v>2.75</v>
      </c>
      <c r="P1635" s="75">
        <v>81.329999999990406</v>
      </c>
      <c r="Q1635" s="81">
        <v>2.5</v>
      </c>
    </row>
    <row r="1636" spans="1:17" x14ac:dyDescent="0.3">
      <c r="A1636" s="75">
        <v>81.339999999990496</v>
      </c>
      <c r="B1636" s="81">
        <v>2.5</v>
      </c>
      <c r="D1636" s="75">
        <v>16.319999999957201</v>
      </c>
      <c r="E1636" s="75">
        <v>64</v>
      </c>
      <c r="F1636" s="76">
        <v>5</v>
      </c>
      <c r="H1636" s="80"/>
      <c r="K1636" s="80">
        <v>1.6719999999999999</v>
      </c>
      <c r="L1636" s="80">
        <f t="shared" si="17"/>
        <v>2.7720000000000002</v>
      </c>
      <c r="M1636" s="81">
        <v>2.75</v>
      </c>
      <c r="P1636" s="75">
        <v>81.339999999990496</v>
      </c>
      <c r="Q1636" s="81">
        <v>2.5</v>
      </c>
    </row>
    <row r="1637" spans="1:17" x14ac:dyDescent="0.3">
      <c r="A1637" s="75">
        <v>81.349999999990501</v>
      </c>
      <c r="B1637" s="81">
        <v>2.5</v>
      </c>
      <c r="D1637" s="75">
        <v>16.329999999957199</v>
      </c>
      <c r="E1637" s="75">
        <v>64</v>
      </c>
      <c r="F1637" s="76">
        <v>5</v>
      </c>
      <c r="H1637" s="80"/>
      <c r="K1637" s="80">
        <v>1.673</v>
      </c>
      <c r="L1637" s="80">
        <f t="shared" si="17"/>
        <v>2.7730000000000001</v>
      </c>
      <c r="M1637" s="81">
        <v>2.75</v>
      </c>
      <c r="P1637" s="75">
        <v>81.349999999990501</v>
      </c>
      <c r="Q1637" s="81">
        <v>2.5</v>
      </c>
    </row>
    <row r="1638" spans="1:17" x14ac:dyDescent="0.3">
      <c r="A1638" s="75">
        <v>81.359999999990507</v>
      </c>
      <c r="B1638" s="81">
        <v>2.5</v>
      </c>
      <c r="D1638" s="75">
        <v>16.3399999999572</v>
      </c>
      <c r="E1638" s="75">
        <v>64</v>
      </c>
      <c r="F1638" s="76">
        <v>5</v>
      </c>
      <c r="H1638" s="80"/>
      <c r="K1638" s="80">
        <v>1.6739999999999999</v>
      </c>
      <c r="L1638" s="80">
        <f t="shared" si="17"/>
        <v>2.774</v>
      </c>
      <c r="M1638" s="81">
        <v>2.75</v>
      </c>
      <c r="P1638" s="75">
        <v>81.359999999990507</v>
      </c>
      <c r="Q1638" s="81">
        <v>2.5</v>
      </c>
    </row>
    <row r="1639" spans="1:17" x14ac:dyDescent="0.3">
      <c r="A1639" s="75">
        <v>81.369999999990497</v>
      </c>
      <c r="B1639" s="81">
        <v>2.5</v>
      </c>
      <c r="D1639" s="75">
        <v>16.349999999957198</v>
      </c>
      <c r="E1639" s="75">
        <v>64</v>
      </c>
      <c r="F1639" s="76">
        <v>5</v>
      </c>
      <c r="H1639" s="80"/>
      <c r="K1639" s="80">
        <v>1.675</v>
      </c>
      <c r="L1639" s="80">
        <f t="shared" si="17"/>
        <v>2.7750000000000004</v>
      </c>
      <c r="M1639" s="81">
        <v>2.75</v>
      </c>
      <c r="P1639" s="75">
        <v>81.369999999990497</v>
      </c>
      <c r="Q1639" s="81">
        <v>2.5</v>
      </c>
    </row>
    <row r="1640" spans="1:17" x14ac:dyDescent="0.3">
      <c r="A1640" s="75">
        <v>81.379999999990503</v>
      </c>
      <c r="B1640" s="81">
        <v>2.5</v>
      </c>
      <c r="D1640" s="75">
        <v>16.3599999999572</v>
      </c>
      <c r="E1640" s="75">
        <v>64</v>
      </c>
      <c r="F1640" s="76">
        <v>5</v>
      </c>
      <c r="H1640" s="80"/>
      <c r="K1640" s="80">
        <v>1.6759999999999999</v>
      </c>
      <c r="L1640" s="80">
        <f t="shared" si="17"/>
        <v>2.7759999999999998</v>
      </c>
      <c r="M1640" s="81">
        <v>2.75</v>
      </c>
      <c r="P1640" s="75">
        <v>81.379999999990503</v>
      </c>
      <c r="Q1640" s="81">
        <v>2.5</v>
      </c>
    </row>
    <row r="1641" spans="1:17" x14ac:dyDescent="0.3">
      <c r="A1641" s="75">
        <v>81.389999999990494</v>
      </c>
      <c r="B1641" s="81">
        <v>2.5</v>
      </c>
      <c r="D1641" s="75">
        <v>16.369999999957201</v>
      </c>
      <c r="E1641" s="75">
        <v>64</v>
      </c>
      <c r="F1641" s="76">
        <v>5</v>
      </c>
      <c r="H1641" s="80"/>
      <c r="K1641" s="80">
        <v>1.677</v>
      </c>
      <c r="L1641" s="80">
        <f t="shared" si="17"/>
        <v>2.7770000000000001</v>
      </c>
      <c r="M1641" s="81">
        <v>2.75</v>
      </c>
      <c r="P1641" s="75">
        <v>81.389999999990494</v>
      </c>
      <c r="Q1641" s="81">
        <v>2.5</v>
      </c>
    </row>
    <row r="1642" spans="1:17" x14ac:dyDescent="0.3">
      <c r="A1642" s="75">
        <v>81.399999999990499</v>
      </c>
      <c r="B1642" s="81">
        <v>2.5</v>
      </c>
      <c r="D1642" s="75">
        <v>16.379999999957199</v>
      </c>
      <c r="E1642" s="75">
        <v>64</v>
      </c>
      <c r="F1642" s="76">
        <v>5</v>
      </c>
      <c r="H1642" s="80"/>
      <c r="K1642" s="80">
        <v>1.6779999999999999</v>
      </c>
      <c r="L1642" s="80">
        <f t="shared" si="17"/>
        <v>2.778</v>
      </c>
      <c r="M1642" s="81">
        <v>2.75</v>
      </c>
      <c r="P1642" s="75">
        <v>81.399999999990499</v>
      </c>
      <c r="Q1642" s="81">
        <v>2.5</v>
      </c>
    </row>
    <row r="1643" spans="1:17" x14ac:dyDescent="0.3">
      <c r="A1643" s="75">
        <v>81.409999999990504</v>
      </c>
      <c r="B1643" s="81">
        <v>2.5</v>
      </c>
      <c r="D1643" s="75">
        <v>16.389999999957201</v>
      </c>
      <c r="E1643" s="75">
        <v>64</v>
      </c>
      <c r="F1643" s="76">
        <v>5</v>
      </c>
      <c r="H1643" s="80"/>
      <c r="K1643" s="80">
        <v>1.679</v>
      </c>
      <c r="L1643" s="80">
        <f t="shared" si="17"/>
        <v>2.7789999999999999</v>
      </c>
      <c r="M1643" s="81">
        <v>2.75</v>
      </c>
      <c r="P1643" s="75">
        <v>81.409999999990504</v>
      </c>
      <c r="Q1643" s="81">
        <v>2.5</v>
      </c>
    </row>
    <row r="1644" spans="1:17" x14ac:dyDescent="0.3">
      <c r="A1644" s="75">
        <v>81.419999999990495</v>
      </c>
      <c r="B1644" s="81">
        <v>2.5</v>
      </c>
      <c r="D1644" s="75">
        <v>16.399999999957199</v>
      </c>
      <c r="E1644" s="75">
        <v>64</v>
      </c>
      <c r="F1644" s="76">
        <v>5</v>
      </c>
      <c r="H1644" s="80"/>
      <c r="K1644" s="80">
        <v>1.68</v>
      </c>
      <c r="L1644" s="80">
        <f t="shared" si="17"/>
        <v>2.7800000000000002</v>
      </c>
      <c r="M1644" s="81">
        <v>2.75</v>
      </c>
      <c r="P1644" s="75">
        <v>81.419999999990495</v>
      </c>
      <c r="Q1644" s="81">
        <v>2.5</v>
      </c>
    </row>
    <row r="1645" spans="1:17" x14ac:dyDescent="0.3">
      <c r="A1645" s="75">
        <v>81.4299999999905</v>
      </c>
      <c r="B1645" s="81">
        <v>2.5</v>
      </c>
      <c r="D1645" s="75">
        <v>16.409999999957201</v>
      </c>
      <c r="E1645" s="75">
        <v>64</v>
      </c>
      <c r="F1645" s="76">
        <v>5</v>
      </c>
      <c r="H1645" s="80"/>
      <c r="K1645" s="80">
        <v>1.681</v>
      </c>
      <c r="L1645" s="80">
        <f t="shared" si="17"/>
        <v>2.7810000000000001</v>
      </c>
      <c r="M1645" s="81">
        <v>2.75</v>
      </c>
      <c r="P1645" s="75">
        <v>81.4299999999905</v>
      </c>
      <c r="Q1645" s="81">
        <v>2.5</v>
      </c>
    </row>
    <row r="1646" spans="1:17" x14ac:dyDescent="0.3">
      <c r="A1646" s="75">
        <v>81.439999999990505</v>
      </c>
      <c r="B1646" s="81">
        <v>2.5</v>
      </c>
      <c r="D1646" s="75">
        <v>16.419999999957199</v>
      </c>
      <c r="E1646" s="75">
        <v>64</v>
      </c>
      <c r="F1646" s="76">
        <v>5</v>
      </c>
      <c r="H1646" s="80"/>
      <c r="K1646" s="80">
        <v>1.6819999999999999</v>
      </c>
      <c r="L1646" s="80">
        <f t="shared" si="17"/>
        <v>2.782</v>
      </c>
      <c r="M1646" s="81">
        <v>2.75</v>
      </c>
      <c r="P1646" s="75">
        <v>81.439999999990505</v>
      </c>
      <c r="Q1646" s="81">
        <v>2.5</v>
      </c>
    </row>
    <row r="1647" spans="1:17" x14ac:dyDescent="0.3">
      <c r="A1647" s="75">
        <v>81.449999999990496</v>
      </c>
      <c r="B1647" s="81">
        <v>2.5</v>
      </c>
      <c r="D1647" s="75">
        <v>16.4299999999572</v>
      </c>
      <c r="E1647" s="75">
        <v>64</v>
      </c>
      <c r="F1647" s="76">
        <v>5</v>
      </c>
      <c r="H1647" s="80"/>
      <c r="K1647" s="80">
        <v>1.6830000000000001</v>
      </c>
      <c r="L1647" s="80">
        <f t="shared" si="17"/>
        <v>2.7830000000000004</v>
      </c>
      <c r="M1647" s="81">
        <v>2.75</v>
      </c>
      <c r="P1647" s="75">
        <v>81.449999999990496</v>
      </c>
      <c r="Q1647" s="81">
        <v>2.5</v>
      </c>
    </row>
    <row r="1648" spans="1:17" x14ac:dyDescent="0.3">
      <c r="A1648" s="75">
        <v>81.459999999990501</v>
      </c>
      <c r="B1648" s="81">
        <v>2.5</v>
      </c>
      <c r="D1648" s="75">
        <v>16.439999999957301</v>
      </c>
      <c r="E1648" s="75">
        <v>64</v>
      </c>
      <c r="F1648" s="76">
        <v>5</v>
      </c>
      <c r="H1648" s="80"/>
      <c r="K1648" s="80">
        <v>1.6839999999999999</v>
      </c>
      <c r="L1648" s="80">
        <f t="shared" si="17"/>
        <v>2.7839999999999998</v>
      </c>
      <c r="M1648" s="81">
        <v>2.75</v>
      </c>
      <c r="P1648" s="75">
        <v>81.459999999990501</v>
      </c>
      <c r="Q1648" s="81">
        <v>2.5</v>
      </c>
    </row>
    <row r="1649" spans="1:17" x14ac:dyDescent="0.3">
      <c r="A1649" s="75">
        <v>81.469999999990506</v>
      </c>
      <c r="B1649" s="81">
        <v>2.5</v>
      </c>
      <c r="D1649" s="75">
        <v>16.449999999957299</v>
      </c>
      <c r="E1649" s="75">
        <v>64</v>
      </c>
      <c r="F1649" s="76">
        <v>5</v>
      </c>
      <c r="H1649" s="80"/>
      <c r="K1649" s="80">
        <v>1.6850000000000001</v>
      </c>
      <c r="L1649" s="80">
        <f t="shared" si="17"/>
        <v>2.7850000000000001</v>
      </c>
      <c r="M1649" s="81">
        <v>2.75</v>
      </c>
      <c r="P1649" s="75">
        <v>81.469999999990506</v>
      </c>
      <c r="Q1649" s="81">
        <v>2.5</v>
      </c>
    </row>
    <row r="1650" spans="1:17" x14ac:dyDescent="0.3">
      <c r="A1650" s="75">
        <v>81.479999999990497</v>
      </c>
      <c r="B1650" s="81">
        <v>2.5</v>
      </c>
      <c r="D1650" s="75">
        <v>16.459999999957301</v>
      </c>
      <c r="E1650" s="75">
        <v>64</v>
      </c>
      <c r="F1650" s="76">
        <v>5</v>
      </c>
      <c r="H1650" s="80"/>
      <c r="K1650" s="80">
        <v>1.6859999999999999</v>
      </c>
      <c r="L1650" s="80">
        <f t="shared" si="17"/>
        <v>2.786</v>
      </c>
      <c r="M1650" s="81">
        <v>2.75</v>
      </c>
      <c r="P1650" s="75">
        <v>81.479999999990497</v>
      </c>
      <c r="Q1650" s="81">
        <v>2.5</v>
      </c>
    </row>
    <row r="1651" spans="1:17" x14ac:dyDescent="0.3">
      <c r="A1651" s="75">
        <v>81.489999999990502</v>
      </c>
      <c r="B1651" s="81">
        <v>2.5</v>
      </c>
      <c r="D1651" s="75">
        <v>16.469999999957299</v>
      </c>
      <c r="E1651" s="75">
        <v>64</v>
      </c>
      <c r="F1651" s="76">
        <v>5</v>
      </c>
      <c r="H1651" s="80"/>
      <c r="K1651" s="80">
        <v>1.6870000000000001</v>
      </c>
      <c r="L1651" s="80">
        <f t="shared" si="17"/>
        <v>2.7869999999999999</v>
      </c>
      <c r="M1651" s="81">
        <v>2.75</v>
      </c>
      <c r="P1651" s="75">
        <v>81.489999999990502</v>
      </c>
      <c r="Q1651" s="81">
        <v>2.5</v>
      </c>
    </row>
    <row r="1652" spans="1:17" x14ac:dyDescent="0.3">
      <c r="A1652" s="75">
        <v>81.499999999990493</v>
      </c>
      <c r="B1652" s="81">
        <v>2.5</v>
      </c>
      <c r="D1652" s="75">
        <v>16.4799999999573</v>
      </c>
      <c r="E1652" s="75">
        <v>64</v>
      </c>
      <c r="F1652" s="76">
        <v>5</v>
      </c>
      <c r="H1652" s="80"/>
      <c r="K1652" s="80">
        <v>1.6879999999999999</v>
      </c>
      <c r="L1652" s="80">
        <f t="shared" si="17"/>
        <v>2.7880000000000003</v>
      </c>
      <c r="M1652" s="81">
        <v>2.75</v>
      </c>
      <c r="P1652" s="75">
        <v>81.499999999990493</v>
      </c>
      <c r="Q1652" s="81">
        <v>2.5</v>
      </c>
    </row>
    <row r="1653" spans="1:17" x14ac:dyDescent="0.3">
      <c r="A1653" s="75">
        <v>81.509999999990498</v>
      </c>
      <c r="B1653" s="81">
        <v>2.25</v>
      </c>
      <c r="D1653" s="75">
        <v>16.489999999957298</v>
      </c>
      <c r="E1653" s="75">
        <v>64</v>
      </c>
      <c r="F1653" s="76">
        <v>5</v>
      </c>
      <c r="H1653" s="80"/>
      <c r="K1653" s="80">
        <v>1.6890000000000001</v>
      </c>
      <c r="L1653" s="80">
        <f t="shared" si="17"/>
        <v>2.7890000000000001</v>
      </c>
      <c r="M1653" s="81">
        <v>2.75</v>
      </c>
      <c r="P1653" s="75">
        <v>81.509999999990498</v>
      </c>
      <c r="Q1653" s="81">
        <v>2.25</v>
      </c>
    </row>
    <row r="1654" spans="1:17" x14ac:dyDescent="0.3">
      <c r="A1654" s="75">
        <v>81.519999999990503</v>
      </c>
      <c r="B1654" s="81">
        <v>2.25</v>
      </c>
      <c r="D1654" s="75">
        <v>16.4999999999573</v>
      </c>
      <c r="E1654" s="75">
        <v>64</v>
      </c>
      <c r="F1654" s="76">
        <v>5</v>
      </c>
      <c r="H1654" s="80"/>
      <c r="K1654" s="80">
        <v>1.69</v>
      </c>
      <c r="L1654" s="80">
        <f t="shared" si="17"/>
        <v>2.79</v>
      </c>
      <c r="M1654" s="81">
        <v>2.75</v>
      </c>
      <c r="P1654" s="75">
        <v>81.519999999990503</v>
      </c>
      <c r="Q1654" s="81">
        <v>2.25</v>
      </c>
    </row>
    <row r="1655" spans="1:17" x14ac:dyDescent="0.3">
      <c r="A1655" s="75">
        <v>81.529999999990594</v>
      </c>
      <c r="B1655" s="81">
        <v>2.25</v>
      </c>
      <c r="D1655" s="75">
        <v>16.509999999957301</v>
      </c>
      <c r="E1655" s="75">
        <v>64</v>
      </c>
      <c r="F1655" s="76">
        <v>5</v>
      </c>
      <c r="H1655" s="80"/>
      <c r="K1655" s="80">
        <v>1.6910000000000001</v>
      </c>
      <c r="L1655" s="80">
        <f t="shared" si="17"/>
        <v>2.7910000000000004</v>
      </c>
      <c r="M1655" s="81">
        <v>2.75</v>
      </c>
      <c r="P1655" s="75">
        <v>81.529999999990594</v>
      </c>
      <c r="Q1655" s="81">
        <v>2.25</v>
      </c>
    </row>
    <row r="1656" spans="1:17" x14ac:dyDescent="0.3">
      <c r="A1656" s="75">
        <v>81.539999999990599</v>
      </c>
      <c r="B1656" s="81">
        <v>2.25</v>
      </c>
      <c r="D1656" s="75">
        <v>16.5199999999573</v>
      </c>
      <c r="E1656" s="75">
        <v>64</v>
      </c>
      <c r="F1656" s="76">
        <v>5</v>
      </c>
      <c r="H1656" s="80"/>
      <c r="K1656" s="80">
        <v>1.6919999999999999</v>
      </c>
      <c r="L1656" s="80">
        <f t="shared" si="17"/>
        <v>2.7919999999999998</v>
      </c>
      <c r="M1656" s="81">
        <v>2.75</v>
      </c>
      <c r="P1656" s="75">
        <v>81.539999999990599</v>
      </c>
      <c r="Q1656" s="81">
        <v>2.25</v>
      </c>
    </row>
    <row r="1657" spans="1:17" x14ac:dyDescent="0.3">
      <c r="A1657" s="75">
        <v>81.549999999990604</v>
      </c>
      <c r="B1657" s="81">
        <v>2.25</v>
      </c>
      <c r="D1657" s="75">
        <v>16.529999999957301</v>
      </c>
      <c r="E1657" s="75">
        <v>64</v>
      </c>
      <c r="F1657" s="76">
        <v>5</v>
      </c>
      <c r="H1657" s="80"/>
      <c r="K1657" s="80">
        <v>1.6930000000000001</v>
      </c>
      <c r="L1657" s="80">
        <f t="shared" si="17"/>
        <v>2.7930000000000001</v>
      </c>
      <c r="M1657" s="81">
        <v>2.75</v>
      </c>
      <c r="P1657" s="75">
        <v>81.549999999990604</v>
      </c>
      <c r="Q1657" s="81">
        <v>2.25</v>
      </c>
    </row>
    <row r="1658" spans="1:17" x14ac:dyDescent="0.3">
      <c r="A1658" s="75">
        <v>81.559999999990595</v>
      </c>
      <c r="B1658" s="81">
        <v>2.25</v>
      </c>
      <c r="D1658" s="75">
        <v>16.539999999957299</v>
      </c>
      <c r="E1658" s="75">
        <v>64</v>
      </c>
      <c r="F1658" s="76">
        <v>5</v>
      </c>
      <c r="H1658" s="80"/>
      <c r="K1658" s="80">
        <v>1.694</v>
      </c>
      <c r="L1658" s="80">
        <f t="shared" si="17"/>
        <v>2.794</v>
      </c>
      <c r="M1658" s="81">
        <v>2.75</v>
      </c>
      <c r="P1658" s="75">
        <v>81.559999999990595</v>
      </c>
      <c r="Q1658" s="81">
        <v>2.25</v>
      </c>
    </row>
    <row r="1659" spans="1:17" x14ac:dyDescent="0.3">
      <c r="A1659" s="75">
        <v>81.5699999999906</v>
      </c>
      <c r="B1659" s="81">
        <v>2.25</v>
      </c>
      <c r="D1659" s="75">
        <v>16.549999999957301</v>
      </c>
      <c r="E1659" s="75">
        <v>64</v>
      </c>
      <c r="F1659" s="76">
        <v>5</v>
      </c>
      <c r="H1659" s="80"/>
      <c r="K1659" s="80">
        <v>1.6950000000000001</v>
      </c>
      <c r="L1659" s="80">
        <f t="shared" si="17"/>
        <v>2.7949999999999999</v>
      </c>
      <c r="M1659" s="81">
        <v>2.75</v>
      </c>
      <c r="P1659" s="75">
        <v>81.5699999999906</v>
      </c>
      <c r="Q1659" s="81">
        <v>2.25</v>
      </c>
    </row>
    <row r="1660" spans="1:17" x14ac:dyDescent="0.3">
      <c r="A1660" s="75">
        <v>81.579999999990605</v>
      </c>
      <c r="B1660" s="81">
        <v>2.25</v>
      </c>
      <c r="D1660" s="75">
        <v>16.559999999957299</v>
      </c>
      <c r="E1660" s="75">
        <v>64</v>
      </c>
      <c r="F1660" s="76">
        <v>5</v>
      </c>
      <c r="H1660" s="80"/>
      <c r="K1660" s="80">
        <v>1.696</v>
      </c>
      <c r="L1660" s="80">
        <f t="shared" si="17"/>
        <v>2.7960000000000003</v>
      </c>
      <c r="M1660" s="81">
        <v>2.75</v>
      </c>
      <c r="P1660" s="75">
        <v>81.579999999990605</v>
      </c>
      <c r="Q1660" s="81">
        <v>2.25</v>
      </c>
    </row>
    <row r="1661" spans="1:17" x14ac:dyDescent="0.3">
      <c r="A1661" s="75">
        <v>81.589999999990596</v>
      </c>
      <c r="B1661" s="81">
        <v>2.25</v>
      </c>
      <c r="D1661" s="75">
        <v>16.5699999999573</v>
      </c>
      <c r="E1661" s="75">
        <v>64</v>
      </c>
      <c r="F1661" s="76">
        <v>5</v>
      </c>
      <c r="H1661" s="80"/>
      <c r="K1661" s="80">
        <v>1.6970000000000001</v>
      </c>
      <c r="L1661" s="80">
        <f t="shared" si="17"/>
        <v>2.7970000000000002</v>
      </c>
      <c r="M1661" s="81">
        <v>2.75</v>
      </c>
      <c r="P1661" s="75">
        <v>81.589999999990596</v>
      </c>
      <c r="Q1661" s="81">
        <v>2.25</v>
      </c>
    </row>
    <row r="1662" spans="1:17" x14ac:dyDescent="0.3">
      <c r="A1662" s="75">
        <v>81.599999999990601</v>
      </c>
      <c r="B1662" s="81">
        <v>2.25</v>
      </c>
      <c r="D1662" s="75">
        <v>16.579999999957298</v>
      </c>
      <c r="E1662" s="75">
        <v>64</v>
      </c>
      <c r="F1662" s="76">
        <v>5</v>
      </c>
      <c r="H1662" s="80"/>
      <c r="K1662" s="80">
        <v>1.698</v>
      </c>
      <c r="L1662" s="80">
        <f t="shared" si="17"/>
        <v>2.798</v>
      </c>
      <c r="M1662" s="81">
        <v>2.75</v>
      </c>
      <c r="P1662" s="75">
        <v>81.599999999990601</v>
      </c>
      <c r="Q1662" s="81">
        <v>2.25</v>
      </c>
    </row>
    <row r="1663" spans="1:17" x14ac:dyDescent="0.3">
      <c r="A1663" s="75">
        <v>81.609999999990606</v>
      </c>
      <c r="B1663" s="81">
        <v>2.25</v>
      </c>
      <c r="D1663" s="75">
        <v>16.5899999999573</v>
      </c>
      <c r="E1663" s="75">
        <v>64</v>
      </c>
      <c r="F1663" s="76">
        <v>5</v>
      </c>
      <c r="H1663" s="80"/>
      <c r="K1663" s="80">
        <v>1.6990000000000001</v>
      </c>
      <c r="L1663" s="80">
        <f t="shared" si="17"/>
        <v>2.7990000000000004</v>
      </c>
      <c r="M1663" s="81">
        <v>2.75</v>
      </c>
      <c r="P1663" s="75">
        <v>81.609999999990606</v>
      </c>
      <c r="Q1663" s="81">
        <v>2.25</v>
      </c>
    </row>
    <row r="1664" spans="1:17" x14ac:dyDescent="0.3">
      <c r="A1664" s="75">
        <v>81.619999999990597</v>
      </c>
      <c r="B1664" s="81">
        <v>2.25</v>
      </c>
      <c r="D1664" s="75">
        <v>16.599999999957301</v>
      </c>
      <c r="E1664" s="75">
        <v>64</v>
      </c>
      <c r="F1664" s="76">
        <v>5</v>
      </c>
      <c r="H1664" s="80"/>
      <c r="K1664" s="80">
        <v>1.1499999999999999</v>
      </c>
      <c r="L1664" s="80">
        <f>K1664+1.65</f>
        <v>2.8</v>
      </c>
      <c r="M1664" s="81">
        <v>2.75</v>
      </c>
      <c r="P1664" s="75">
        <v>81.619999999990597</v>
      </c>
      <c r="Q1664" s="81">
        <v>2.25</v>
      </c>
    </row>
    <row r="1665" spans="1:17" x14ac:dyDescent="0.3">
      <c r="A1665" s="75">
        <v>81.629999999990602</v>
      </c>
      <c r="B1665" s="81">
        <v>2.25</v>
      </c>
      <c r="D1665" s="75">
        <v>16.609999999957299</v>
      </c>
      <c r="E1665" s="75">
        <v>64</v>
      </c>
      <c r="F1665" s="76">
        <v>5</v>
      </c>
      <c r="H1665" s="80"/>
      <c r="K1665" s="80">
        <v>1.151</v>
      </c>
      <c r="L1665" s="80">
        <f t="shared" ref="L1665:L1728" si="18">K1665+1.65</f>
        <v>2.8010000000000002</v>
      </c>
      <c r="M1665" s="81">
        <v>2.75</v>
      </c>
      <c r="P1665" s="75">
        <v>81.629999999990602</v>
      </c>
      <c r="Q1665" s="81">
        <v>2.25</v>
      </c>
    </row>
    <row r="1666" spans="1:17" x14ac:dyDescent="0.3">
      <c r="A1666" s="75">
        <v>81.639999999990593</v>
      </c>
      <c r="B1666" s="81">
        <v>2.25</v>
      </c>
      <c r="D1666" s="75">
        <v>16.619999999957301</v>
      </c>
      <c r="E1666" s="75">
        <v>64</v>
      </c>
      <c r="F1666" s="76">
        <v>5</v>
      </c>
      <c r="H1666" s="80"/>
      <c r="K1666" s="80">
        <v>1.1519999999999999</v>
      </c>
      <c r="L1666" s="80">
        <f t="shared" si="18"/>
        <v>2.8019999999999996</v>
      </c>
      <c r="M1666" s="81">
        <v>2.75</v>
      </c>
      <c r="P1666" s="75">
        <v>81.639999999990593</v>
      </c>
      <c r="Q1666" s="81">
        <v>2.25</v>
      </c>
    </row>
    <row r="1667" spans="1:17" x14ac:dyDescent="0.3">
      <c r="A1667" s="75">
        <v>81.649999999990598</v>
      </c>
      <c r="B1667" s="81">
        <v>2.25</v>
      </c>
      <c r="D1667" s="75">
        <v>16.629999999957299</v>
      </c>
      <c r="E1667" s="75">
        <v>64</v>
      </c>
      <c r="F1667" s="76">
        <v>5</v>
      </c>
      <c r="H1667" s="80"/>
      <c r="K1667" s="80">
        <v>1.153</v>
      </c>
      <c r="L1667" s="80">
        <f t="shared" si="18"/>
        <v>2.8029999999999999</v>
      </c>
      <c r="M1667" s="81">
        <v>2.75</v>
      </c>
      <c r="P1667" s="75">
        <v>81.649999999990598</v>
      </c>
      <c r="Q1667" s="81">
        <v>2.25</v>
      </c>
    </row>
    <row r="1668" spans="1:17" x14ac:dyDescent="0.3">
      <c r="A1668" s="75">
        <v>81.659999999990603</v>
      </c>
      <c r="B1668" s="81">
        <v>2.25</v>
      </c>
      <c r="D1668" s="75">
        <v>16.6399999999574</v>
      </c>
      <c r="E1668" s="75">
        <v>64</v>
      </c>
      <c r="F1668" s="76">
        <v>5</v>
      </c>
      <c r="H1668" s="80"/>
      <c r="K1668" s="80">
        <v>1.1539999999999999</v>
      </c>
      <c r="L1668" s="80">
        <f t="shared" si="18"/>
        <v>2.8039999999999998</v>
      </c>
      <c r="M1668" s="81">
        <v>2.75</v>
      </c>
      <c r="P1668" s="75">
        <v>81.659999999990603</v>
      </c>
      <c r="Q1668" s="81">
        <v>2.25</v>
      </c>
    </row>
    <row r="1669" spans="1:17" x14ac:dyDescent="0.3">
      <c r="A1669" s="75">
        <v>81.669999999990594</v>
      </c>
      <c r="B1669" s="81">
        <v>2.25</v>
      </c>
      <c r="D1669" s="75">
        <v>16.649999999957402</v>
      </c>
      <c r="E1669" s="75">
        <v>64</v>
      </c>
      <c r="F1669" s="76">
        <v>5</v>
      </c>
      <c r="H1669" s="80"/>
      <c r="K1669" s="80">
        <v>1.155</v>
      </c>
      <c r="L1669" s="80">
        <f t="shared" si="18"/>
        <v>2.8049999999999997</v>
      </c>
      <c r="M1669" s="81">
        <v>2.75</v>
      </c>
      <c r="P1669" s="75">
        <v>81.669999999990594</v>
      </c>
      <c r="Q1669" s="81">
        <v>2.25</v>
      </c>
    </row>
    <row r="1670" spans="1:17" x14ac:dyDescent="0.3">
      <c r="A1670" s="75">
        <v>81.679999999990599</v>
      </c>
      <c r="B1670" s="81">
        <v>2.25</v>
      </c>
      <c r="D1670" s="75">
        <v>16.6599999999574</v>
      </c>
      <c r="E1670" s="75">
        <v>64</v>
      </c>
      <c r="F1670" s="76">
        <v>5</v>
      </c>
      <c r="H1670" s="80"/>
      <c r="K1670" s="80">
        <v>1.1559999999999999</v>
      </c>
      <c r="L1670" s="80">
        <f t="shared" si="18"/>
        <v>2.806</v>
      </c>
      <c r="M1670" s="81">
        <v>2.75</v>
      </c>
      <c r="P1670" s="75">
        <v>81.679999999990599</v>
      </c>
      <c r="Q1670" s="81">
        <v>2.25</v>
      </c>
    </row>
    <row r="1671" spans="1:17" x14ac:dyDescent="0.3">
      <c r="A1671" s="75">
        <v>81.689999999990604</v>
      </c>
      <c r="B1671" s="81">
        <v>2.25</v>
      </c>
      <c r="D1671" s="75">
        <v>16.669999999957401</v>
      </c>
      <c r="E1671" s="75">
        <v>64</v>
      </c>
      <c r="F1671" s="76">
        <v>5</v>
      </c>
      <c r="H1671" s="80"/>
      <c r="K1671" s="80">
        <v>1.157</v>
      </c>
      <c r="L1671" s="80">
        <f t="shared" si="18"/>
        <v>2.8069999999999999</v>
      </c>
      <c r="M1671" s="81">
        <v>2.75</v>
      </c>
      <c r="P1671" s="75">
        <v>81.689999999990604</v>
      </c>
      <c r="Q1671" s="81">
        <v>2.25</v>
      </c>
    </row>
    <row r="1672" spans="1:17" x14ac:dyDescent="0.3">
      <c r="A1672" s="75">
        <v>81.699999999990595</v>
      </c>
      <c r="B1672" s="81">
        <v>2.25</v>
      </c>
      <c r="D1672" s="75">
        <v>16.679999999957399</v>
      </c>
      <c r="E1672" s="75">
        <v>64</v>
      </c>
      <c r="F1672" s="76">
        <v>5</v>
      </c>
      <c r="H1672" s="80"/>
      <c r="K1672" s="80">
        <v>1.1579999999999999</v>
      </c>
      <c r="L1672" s="80">
        <f t="shared" si="18"/>
        <v>2.8079999999999998</v>
      </c>
      <c r="M1672" s="81">
        <v>2.75</v>
      </c>
      <c r="P1672" s="75">
        <v>81.699999999990595</v>
      </c>
      <c r="Q1672" s="81">
        <v>2.25</v>
      </c>
    </row>
    <row r="1673" spans="1:17" x14ac:dyDescent="0.3">
      <c r="A1673" s="75">
        <v>81.7099999999906</v>
      </c>
      <c r="B1673" s="81">
        <v>2.25</v>
      </c>
      <c r="D1673" s="75">
        <v>16.689999999957401</v>
      </c>
      <c r="E1673" s="75">
        <v>64</v>
      </c>
      <c r="F1673" s="76">
        <v>5</v>
      </c>
      <c r="H1673" s="80"/>
      <c r="K1673" s="80">
        <v>1.159</v>
      </c>
      <c r="L1673" s="80">
        <f t="shared" si="18"/>
        <v>2.8090000000000002</v>
      </c>
      <c r="M1673" s="81">
        <v>2.75</v>
      </c>
      <c r="P1673" s="75">
        <v>81.7099999999906</v>
      </c>
      <c r="Q1673" s="81">
        <v>2.25</v>
      </c>
    </row>
    <row r="1674" spans="1:17" x14ac:dyDescent="0.3">
      <c r="A1674" s="75">
        <v>81.719999999990605</v>
      </c>
      <c r="B1674" s="81">
        <v>2.25</v>
      </c>
      <c r="D1674" s="75">
        <v>16.699999999957399</v>
      </c>
      <c r="E1674" s="75">
        <v>64</v>
      </c>
      <c r="F1674" s="76">
        <v>5</v>
      </c>
      <c r="H1674" s="80"/>
      <c r="K1674" s="80">
        <v>1.1599999999999999</v>
      </c>
      <c r="L1674" s="80">
        <f t="shared" si="18"/>
        <v>2.8099999999999996</v>
      </c>
      <c r="M1674" s="81">
        <v>2.75</v>
      </c>
      <c r="P1674" s="75">
        <v>81.719999999990605</v>
      </c>
      <c r="Q1674" s="81">
        <v>2.25</v>
      </c>
    </row>
    <row r="1675" spans="1:17" x14ac:dyDescent="0.3">
      <c r="A1675" s="75">
        <v>81.729999999990696</v>
      </c>
      <c r="B1675" s="81">
        <v>2.25</v>
      </c>
      <c r="D1675" s="75">
        <v>16.7099999999574</v>
      </c>
      <c r="E1675" s="75">
        <v>64</v>
      </c>
      <c r="F1675" s="76">
        <v>5</v>
      </c>
      <c r="H1675" s="80"/>
      <c r="K1675" s="80">
        <v>1.161</v>
      </c>
      <c r="L1675" s="80">
        <f t="shared" si="18"/>
        <v>2.8109999999999999</v>
      </c>
      <c r="M1675" s="81">
        <v>2.75</v>
      </c>
      <c r="P1675" s="75">
        <v>81.729999999990696</v>
      </c>
      <c r="Q1675" s="81">
        <v>2.25</v>
      </c>
    </row>
    <row r="1676" spans="1:17" x14ac:dyDescent="0.3">
      <c r="A1676" s="75">
        <v>81.739999999990701</v>
      </c>
      <c r="B1676" s="81">
        <v>2.25</v>
      </c>
      <c r="D1676" s="75">
        <v>16.719999999957398</v>
      </c>
      <c r="E1676" s="75">
        <v>64</v>
      </c>
      <c r="F1676" s="76">
        <v>5</v>
      </c>
      <c r="H1676" s="80"/>
      <c r="K1676" s="80">
        <v>1.1619999999999999</v>
      </c>
      <c r="L1676" s="80">
        <f t="shared" si="18"/>
        <v>2.8119999999999998</v>
      </c>
      <c r="M1676" s="81">
        <v>2.75</v>
      </c>
      <c r="P1676" s="75">
        <v>81.739999999990701</v>
      </c>
      <c r="Q1676" s="81">
        <v>2.25</v>
      </c>
    </row>
    <row r="1677" spans="1:17" x14ac:dyDescent="0.3">
      <c r="A1677" s="75">
        <v>81.749999999990706</v>
      </c>
      <c r="B1677" s="81">
        <v>2.25</v>
      </c>
      <c r="D1677" s="75">
        <v>16.7299999999574</v>
      </c>
      <c r="E1677" s="75">
        <v>64</v>
      </c>
      <c r="F1677" s="76">
        <v>5</v>
      </c>
      <c r="H1677" s="80"/>
      <c r="K1677" s="80">
        <v>1.163</v>
      </c>
      <c r="L1677" s="80">
        <f t="shared" si="18"/>
        <v>2.8129999999999997</v>
      </c>
      <c r="M1677" s="81">
        <v>2.75</v>
      </c>
      <c r="P1677" s="75">
        <v>81.749999999990706</v>
      </c>
      <c r="Q1677" s="81">
        <v>2.25</v>
      </c>
    </row>
    <row r="1678" spans="1:17" x14ac:dyDescent="0.3">
      <c r="A1678" s="75">
        <v>81.759999999990697</v>
      </c>
      <c r="B1678" s="81">
        <v>2.25</v>
      </c>
      <c r="D1678" s="75">
        <v>16.739999999957401</v>
      </c>
      <c r="E1678" s="75">
        <v>64</v>
      </c>
      <c r="F1678" s="76">
        <v>5</v>
      </c>
      <c r="H1678" s="80"/>
      <c r="K1678" s="80">
        <v>1.1639999999999999</v>
      </c>
      <c r="L1678" s="80">
        <f t="shared" si="18"/>
        <v>2.8140000000000001</v>
      </c>
      <c r="M1678" s="81">
        <v>2.75</v>
      </c>
      <c r="P1678" s="75">
        <v>81.759999999990697</v>
      </c>
      <c r="Q1678" s="81">
        <v>2.25</v>
      </c>
    </row>
    <row r="1679" spans="1:17" x14ac:dyDescent="0.3">
      <c r="A1679" s="75">
        <v>81.769999999990702</v>
      </c>
      <c r="B1679" s="81">
        <v>2.25</v>
      </c>
      <c r="D1679" s="75">
        <v>16.749999999957399</v>
      </c>
      <c r="E1679" s="75">
        <v>64</v>
      </c>
      <c r="F1679" s="76">
        <v>5</v>
      </c>
      <c r="H1679" s="80"/>
      <c r="K1679" s="80">
        <v>1.165</v>
      </c>
      <c r="L1679" s="80">
        <f t="shared" si="18"/>
        <v>2.8149999999999999</v>
      </c>
      <c r="M1679" s="81">
        <v>2.75</v>
      </c>
      <c r="P1679" s="75">
        <v>81.769999999990702</v>
      </c>
      <c r="Q1679" s="81">
        <v>2.25</v>
      </c>
    </row>
    <row r="1680" spans="1:17" x14ac:dyDescent="0.3">
      <c r="A1680" s="75">
        <v>81.779999999990693</v>
      </c>
      <c r="B1680" s="81">
        <v>2.25</v>
      </c>
      <c r="D1680" s="75">
        <v>16.759999999957401</v>
      </c>
      <c r="E1680" s="75">
        <v>64</v>
      </c>
      <c r="F1680" s="76">
        <v>5</v>
      </c>
      <c r="H1680" s="80"/>
      <c r="K1680" s="80">
        <v>1.1659999999999999</v>
      </c>
      <c r="L1680" s="80">
        <f t="shared" si="18"/>
        <v>2.8159999999999998</v>
      </c>
      <c r="M1680" s="81">
        <v>2.75</v>
      </c>
      <c r="P1680" s="75">
        <v>81.779999999990693</v>
      </c>
      <c r="Q1680" s="81">
        <v>2.25</v>
      </c>
    </row>
    <row r="1681" spans="1:17" x14ac:dyDescent="0.3">
      <c r="A1681" s="75">
        <v>81.789999999990698</v>
      </c>
      <c r="B1681" s="81">
        <v>2.25</v>
      </c>
      <c r="D1681" s="75">
        <v>16.769999999957399</v>
      </c>
      <c r="E1681" s="75">
        <v>64</v>
      </c>
      <c r="F1681" s="76">
        <v>5</v>
      </c>
      <c r="H1681" s="80"/>
      <c r="K1681" s="80">
        <v>1.167</v>
      </c>
      <c r="L1681" s="80">
        <f t="shared" si="18"/>
        <v>2.8170000000000002</v>
      </c>
      <c r="M1681" s="81">
        <v>2.75</v>
      </c>
      <c r="P1681" s="75">
        <v>81.789999999990698</v>
      </c>
      <c r="Q1681" s="81">
        <v>2.25</v>
      </c>
    </row>
    <row r="1682" spans="1:17" x14ac:dyDescent="0.3">
      <c r="A1682" s="75">
        <v>81.799999999990703</v>
      </c>
      <c r="B1682" s="81">
        <v>2.25</v>
      </c>
      <c r="D1682" s="75">
        <v>16.779999999957401</v>
      </c>
      <c r="E1682" s="75">
        <v>64</v>
      </c>
      <c r="F1682" s="76">
        <v>5</v>
      </c>
      <c r="H1682" s="80"/>
      <c r="K1682" s="80">
        <v>1.1679999999999999</v>
      </c>
      <c r="L1682" s="80">
        <f t="shared" si="18"/>
        <v>2.8179999999999996</v>
      </c>
      <c r="M1682" s="81">
        <v>2.75</v>
      </c>
      <c r="P1682" s="75">
        <v>81.799999999990703</v>
      </c>
      <c r="Q1682" s="81">
        <v>2.25</v>
      </c>
    </row>
    <row r="1683" spans="1:17" x14ac:dyDescent="0.3">
      <c r="A1683" s="75">
        <v>81.809999999990694</v>
      </c>
      <c r="B1683" s="81">
        <v>2.25</v>
      </c>
      <c r="D1683" s="75">
        <v>16.789999999957399</v>
      </c>
      <c r="E1683" s="75">
        <v>64</v>
      </c>
      <c r="F1683" s="76">
        <v>5</v>
      </c>
      <c r="H1683" s="80"/>
      <c r="K1683" s="80">
        <v>1.169</v>
      </c>
      <c r="L1683" s="80">
        <f t="shared" si="18"/>
        <v>2.819</v>
      </c>
      <c r="M1683" s="81">
        <v>2.75</v>
      </c>
      <c r="P1683" s="75">
        <v>81.809999999990694</v>
      </c>
      <c r="Q1683" s="81">
        <v>2.25</v>
      </c>
    </row>
    <row r="1684" spans="1:17" x14ac:dyDescent="0.3">
      <c r="A1684" s="75">
        <v>81.819999999990699</v>
      </c>
      <c r="B1684" s="81">
        <v>2.25</v>
      </c>
      <c r="D1684" s="75">
        <v>16.7999999999574</v>
      </c>
      <c r="E1684" s="75">
        <v>64</v>
      </c>
      <c r="F1684" s="76">
        <v>5</v>
      </c>
      <c r="H1684" s="80"/>
      <c r="K1684" s="80">
        <v>1.17</v>
      </c>
      <c r="L1684" s="80">
        <f t="shared" si="18"/>
        <v>2.82</v>
      </c>
      <c r="M1684" s="81">
        <v>2.75</v>
      </c>
      <c r="P1684" s="75">
        <v>81.819999999990699</v>
      </c>
      <c r="Q1684" s="81">
        <v>2.25</v>
      </c>
    </row>
    <row r="1685" spans="1:17" x14ac:dyDescent="0.3">
      <c r="A1685" s="75">
        <v>81.829999999990704</v>
      </c>
      <c r="B1685" s="81">
        <v>2.25</v>
      </c>
      <c r="D1685" s="75">
        <v>16.809999999957402</v>
      </c>
      <c r="E1685" s="75">
        <v>64</v>
      </c>
      <c r="F1685" s="76">
        <v>5</v>
      </c>
      <c r="H1685" s="80"/>
      <c r="K1685" s="80">
        <v>1.171</v>
      </c>
      <c r="L1685" s="80">
        <f t="shared" si="18"/>
        <v>2.8209999999999997</v>
      </c>
      <c r="M1685" s="81">
        <v>2.75</v>
      </c>
      <c r="P1685" s="75">
        <v>81.829999999990704</v>
      </c>
      <c r="Q1685" s="81">
        <v>2.25</v>
      </c>
    </row>
    <row r="1686" spans="1:17" x14ac:dyDescent="0.3">
      <c r="A1686" s="75">
        <v>81.839999999990695</v>
      </c>
      <c r="B1686" s="81">
        <v>2.25</v>
      </c>
      <c r="D1686" s="75">
        <v>16.8199999999574</v>
      </c>
      <c r="E1686" s="75">
        <v>64</v>
      </c>
      <c r="F1686" s="76">
        <v>5</v>
      </c>
      <c r="H1686" s="80"/>
      <c r="K1686" s="80">
        <v>1.1719999999999999</v>
      </c>
      <c r="L1686" s="80">
        <f t="shared" si="18"/>
        <v>2.8220000000000001</v>
      </c>
      <c r="M1686" s="81">
        <v>2.75</v>
      </c>
      <c r="P1686" s="75">
        <v>81.839999999990695</v>
      </c>
      <c r="Q1686" s="81">
        <v>2.25</v>
      </c>
    </row>
    <row r="1687" spans="1:17" x14ac:dyDescent="0.3">
      <c r="A1687" s="75">
        <v>81.8499999999907</v>
      </c>
      <c r="B1687" s="81">
        <v>2.25</v>
      </c>
      <c r="D1687" s="75">
        <v>16.829999999957501</v>
      </c>
      <c r="E1687" s="75">
        <v>64</v>
      </c>
      <c r="F1687" s="76">
        <v>5</v>
      </c>
      <c r="H1687" s="80"/>
      <c r="K1687" s="80">
        <v>1.173</v>
      </c>
      <c r="L1687" s="80">
        <f t="shared" si="18"/>
        <v>2.823</v>
      </c>
      <c r="M1687" s="81">
        <v>2.75</v>
      </c>
      <c r="P1687" s="75">
        <v>81.8499999999907</v>
      </c>
      <c r="Q1687" s="81">
        <v>2.25</v>
      </c>
    </row>
    <row r="1688" spans="1:17" x14ac:dyDescent="0.3">
      <c r="A1688" s="75">
        <v>81.859999999990706</v>
      </c>
      <c r="B1688" s="81">
        <v>2.25</v>
      </c>
      <c r="D1688" s="75">
        <v>16.839999999957499</v>
      </c>
      <c r="E1688" s="75">
        <v>64</v>
      </c>
      <c r="F1688" s="76">
        <v>5</v>
      </c>
      <c r="H1688" s="80"/>
      <c r="K1688" s="80">
        <v>1.1739999999999999</v>
      </c>
      <c r="L1688" s="80">
        <f t="shared" si="18"/>
        <v>2.8239999999999998</v>
      </c>
      <c r="M1688" s="81">
        <v>2.75</v>
      </c>
      <c r="P1688" s="75">
        <v>81.859999999990706</v>
      </c>
      <c r="Q1688" s="81">
        <v>2.25</v>
      </c>
    </row>
    <row r="1689" spans="1:17" x14ac:dyDescent="0.3">
      <c r="A1689" s="75">
        <v>81.869999999990696</v>
      </c>
      <c r="B1689" s="81">
        <v>2.25</v>
      </c>
      <c r="D1689" s="75">
        <v>16.8499999999575</v>
      </c>
      <c r="E1689" s="75">
        <v>64</v>
      </c>
      <c r="F1689" s="76">
        <v>5</v>
      </c>
      <c r="H1689" s="80"/>
      <c r="K1689" s="80">
        <v>1.175</v>
      </c>
      <c r="L1689" s="80">
        <f t="shared" si="18"/>
        <v>2.8250000000000002</v>
      </c>
      <c r="M1689" s="81">
        <v>2.75</v>
      </c>
      <c r="P1689" s="75">
        <v>81.869999999990696</v>
      </c>
      <c r="Q1689" s="81">
        <v>2.25</v>
      </c>
    </row>
    <row r="1690" spans="1:17" x14ac:dyDescent="0.3">
      <c r="A1690" s="75">
        <v>81.879999999990702</v>
      </c>
      <c r="B1690" s="81">
        <v>2.25</v>
      </c>
      <c r="D1690" s="75">
        <v>16.859999999957498</v>
      </c>
      <c r="E1690" s="75">
        <v>64</v>
      </c>
      <c r="F1690" s="76">
        <v>5</v>
      </c>
      <c r="H1690" s="80"/>
      <c r="K1690" s="80">
        <v>1.1759999999999999</v>
      </c>
      <c r="L1690" s="80">
        <f t="shared" si="18"/>
        <v>2.8259999999999996</v>
      </c>
      <c r="M1690" s="81">
        <v>2.75</v>
      </c>
      <c r="P1690" s="75">
        <v>81.879999999990702</v>
      </c>
      <c r="Q1690" s="81">
        <v>2.25</v>
      </c>
    </row>
    <row r="1691" spans="1:17" x14ac:dyDescent="0.3">
      <c r="A1691" s="75">
        <v>81.889999999990707</v>
      </c>
      <c r="B1691" s="81">
        <v>2.25</v>
      </c>
      <c r="D1691" s="75">
        <v>16.8699999999575</v>
      </c>
      <c r="E1691" s="75">
        <v>64</v>
      </c>
      <c r="F1691" s="76">
        <v>5</v>
      </c>
      <c r="H1691" s="80"/>
      <c r="K1691" s="80">
        <v>1.177</v>
      </c>
      <c r="L1691" s="80">
        <f t="shared" si="18"/>
        <v>2.827</v>
      </c>
      <c r="M1691" s="81">
        <v>2.75</v>
      </c>
      <c r="P1691" s="75">
        <v>81.889999999990707</v>
      </c>
      <c r="Q1691" s="81">
        <v>2.25</v>
      </c>
    </row>
    <row r="1692" spans="1:17" x14ac:dyDescent="0.3">
      <c r="A1692" s="75">
        <v>81.899999999990698</v>
      </c>
      <c r="B1692" s="81">
        <v>2.25</v>
      </c>
      <c r="D1692" s="75">
        <v>16.879999999957501</v>
      </c>
      <c r="E1692" s="75">
        <v>64</v>
      </c>
      <c r="F1692" s="76">
        <v>5</v>
      </c>
      <c r="H1692" s="80"/>
      <c r="K1692" s="80">
        <v>1.1779999999999999</v>
      </c>
      <c r="L1692" s="80">
        <f t="shared" si="18"/>
        <v>2.8279999999999998</v>
      </c>
      <c r="M1692" s="81">
        <v>2.75</v>
      </c>
      <c r="P1692" s="75">
        <v>81.899999999990698</v>
      </c>
      <c r="Q1692" s="81">
        <v>2.25</v>
      </c>
    </row>
    <row r="1693" spans="1:17" x14ac:dyDescent="0.3">
      <c r="A1693" s="75">
        <v>81.909999999990703</v>
      </c>
      <c r="B1693" s="81">
        <v>2.25</v>
      </c>
      <c r="D1693" s="75">
        <v>16.889999999957499</v>
      </c>
      <c r="E1693" s="75">
        <v>64</v>
      </c>
      <c r="F1693" s="76">
        <v>5</v>
      </c>
      <c r="H1693" s="80"/>
      <c r="K1693" s="80">
        <v>1.179</v>
      </c>
      <c r="L1693" s="80">
        <f t="shared" si="18"/>
        <v>2.8289999999999997</v>
      </c>
      <c r="M1693" s="81">
        <v>2.75</v>
      </c>
      <c r="P1693" s="75">
        <v>81.909999999990703</v>
      </c>
      <c r="Q1693" s="81">
        <v>2.25</v>
      </c>
    </row>
    <row r="1694" spans="1:17" x14ac:dyDescent="0.3">
      <c r="A1694" s="75">
        <v>81.919999999990793</v>
      </c>
      <c r="B1694" s="81">
        <v>2.25</v>
      </c>
      <c r="D1694" s="75">
        <v>16.899999999957501</v>
      </c>
      <c r="E1694" s="75">
        <v>64</v>
      </c>
      <c r="F1694" s="76">
        <v>5</v>
      </c>
      <c r="H1694" s="80"/>
      <c r="K1694" s="80">
        <v>1.18</v>
      </c>
      <c r="L1694" s="80">
        <f t="shared" si="18"/>
        <v>2.83</v>
      </c>
      <c r="M1694" s="81">
        <v>2.75</v>
      </c>
      <c r="P1694" s="75">
        <v>81.919999999990793</v>
      </c>
      <c r="Q1694" s="81">
        <v>2.25</v>
      </c>
    </row>
    <row r="1695" spans="1:17" x14ac:dyDescent="0.3">
      <c r="A1695" s="75">
        <v>81.929999999990798</v>
      </c>
      <c r="B1695" s="81">
        <v>2.25</v>
      </c>
      <c r="D1695" s="75">
        <v>16.909999999957499</v>
      </c>
      <c r="E1695" s="75">
        <v>64</v>
      </c>
      <c r="F1695" s="76">
        <v>5</v>
      </c>
      <c r="H1695" s="80"/>
      <c r="K1695" s="80">
        <v>1.181</v>
      </c>
      <c r="L1695" s="80">
        <f t="shared" si="18"/>
        <v>2.831</v>
      </c>
      <c r="M1695" s="81">
        <v>2.75</v>
      </c>
      <c r="P1695" s="75">
        <v>81.929999999990798</v>
      </c>
      <c r="Q1695" s="81">
        <v>2.25</v>
      </c>
    </row>
    <row r="1696" spans="1:17" x14ac:dyDescent="0.3">
      <c r="A1696" s="75">
        <v>81.939999999990803</v>
      </c>
      <c r="B1696" s="81">
        <v>2.25</v>
      </c>
      <c r="D1696" s="75">
        <v>16.919999999957501</v>
      </c>
      <c r="E1696" s="75">
        <v>64</v>
      </c>
      <c r="F1696" s="76">
        <v>5</v>
      </c>
      <c r="H1696" s="80"/>
      <c r="K1696" s="80">
        <v>1.1819999999999999</v>
      </c>
      <c r="L1696" s="80">
        <f t="shared" si="18"/>
        <v>2.8319999999999999</v>
      </c>
      <c r="M1696" s="81">
        <v>2.75</v>
      </c>
      <c r="P1696" s="75">
        <v>81.939999999990803</v>
      </c>
      <c r="Q1696" s="81">
        <v>2.25</v>
      </c>
    </row>
    <row r="1697" spans="1:17" x14ac:dyDescent="0.3">
      <c r="A1697" s="75">
        <v>81.949999999990794</v>
      </c>
      <c r="B1697" s="81">
        <v>2.25</v>
      </c>
      <c r="D1697" s="75">
        <v>16.929999999957499</v>
      </c>
      <c r="E1697" s="75">
        <v>64</v>
      </c>
      <c r="F1697" s="76">
        <v>5</v>
      </c>
      <c r="H1697" s="80"/>
      <c r="K1697" s="80">
        <v>1.1830000000000001</v>
      </c>
      <c r="L1697" s="80">
        <f t="shared" si="18"/>
        <v>2.8330000000000002</v>
      </c>
      <c r="M1697" s="81">
        <v>2.75</v>
      </c>
      <c r="P1697" s="75">
        <v>81.949999999990794</v>
      </c>
      <c r="Q1697" s="81">
        <v>2.25</v>
      </c>
    </row>
    <row r="1698" spans="1:17" x14ac:dyDescent="0.3">
      <c r="A1698" s="75">
        <v>81.959999999990799</v>
      </c>
      <c r="B1698" s="81">
        <v>2.25</v>
      </c>
      <c r="D1698" s="75">
        <v>16.9399999999575</v>
      </c>
      <c r="E1698" s="75">
        <v>64</v>
      </c>
      <c r="F1698" s="76">
        <v>5</v>
      </c>
      <c r="H1698" s="80"/>
      <c r="K1698" s="80">
        <v>1.1839999999999999</v>
      </c>
      <c r="L1698" s="80">
        <f t="shared" si="18"/>
        <v>2.8339999999999996</v>
      </c>
      <c r="M1698" s="81">
        <v>2.75</v>
      </c>
      <c r="P1698" s="75">
        <v>81.959999999990799</v>
      </c>
      <c r="Q1698" s="81">
        <v>2.25</v>
      </c>
    </row>
    <row r="1699" spans="1:17" x14ac:dyDescent="0.3">
      <c r="A1699" s="75">
        <v>81.969999999990804</v>
      </c>
      <c r="B1699" s="81">
        <v>2.25</v>
      </c>
      <c r="D1699" s="75">
        <v>16.949999999957502</v>
      </c>
      <c r="E1699" s="75">
        <v>64</v>
      </c>
      <c r="F1699" s="76">
        <v>5</v>
      </c>
      <c r="H1699" s="80"/>
      <c r="K1699" s="80">
        <v>1.1850000000000001</v>
      </c>
      <c r="L1699" s="80">
        <f t="shared" si="18"/>
        <v>2.835</v>
      </c>
      <c r="M1699" s="81">
        <v>2.75</v>
      </c>
      <c r="P1699" s="75">
        <v>81.969999999990804</v>
      </c>
      <c r="Q1699" s="81">
        <v>2.25</v>
      </c>
    </row>
    <row r="1700" spans="1:17" x14ac:dyDescent="0.3">
      <c r="A1700" s="75">
        <v>81.979999999990795</v>
      </c>
      <c r="B1700" s="81">
        <v>2.25</v>
      </c>
      <c r="D1700" s="75">
        <v>16.9599999999575</v>
      </c>
      <c r="E1700" s="75">
        <v>64</v>
      </c>
      <c r="F1700" s="76">
        <v>5</v>
      </c>
      <c r="H1700" s="80"/>
      <c r="K1700" s="80">
        <v>1.1859999999999999</v>
      </c>
      <c r="L1700" s="80">
        <f t="shared" si="18"/>
        <v>2.8359999999999999</v>
      </c>
      <c r="M1700" s="81">
        <v>2.75</v>
      </c>
      <c r="P1700" s="75">
        <v>81.979999999990795</v>
      </c>
      <c r="Q1700" s="81">
        <v>2.25</v>
      </c>
    </row>
    <row r="1701" spans="1:17" x14ac:dyDescent="0.3">
      <c r="A1701" s="75">
        <v>81.9899999999908</v>
      </c>
      <c r="B1701" s="81">
        <v>2.25</v>
      </c>
      <c r="D1701" s="75">
        <v>16.969999999957501</v>
      </c>
      <c r="E1701" s="75">
        <v>64</v>
      </c>
      <c r="F1701" s="76">
        <v>5</v>
      </c>
      <c r="H1701" s="80"/>
      <c r="K1701" s="80">
        <v>1.1870000000000001</v>
      </c>
      <c r="L1701" s="80">
        <f t="shared" si="18"/>
        <v>2.8369999999999997</v>
      </c>
      <c r="M1701" s="81">
        <v>2.75</v>
      </c>
      <c r="P1701" s="75">
        <v>81.9899999999908</v>
      </c>
      <c r="Q1701" s="81">
        <v>2.25</v>
      </c>
    </row>
    <row r="1702" spans="1:17" x14ac:dyDescent="0.3">
      <c r="A1702" s="75">
        <v>81.999999999990806</v>
      </c>
      <c r="B1702" s="81">
        <v>2.25</v>
      </c>
      <c r="D1702" s="75">
        <v>16.979999999957499</v>
      </c>
      <c r="E1702" s="75">
        <v>64</v>
      </c>
      <c r="F1702" s="76">
        <v>5</v>
      </c>
      <c r="H1702" s="80"/>
      <c r="K1702" s="80">
        <v>1.1879999999999999</v>
      </c>
      <c r="L1702" s="80">
        <f t="shared" si="18"/>
        <v>2.8380000000000001</v>
      </c>
      <c r="M1702" s="81">
        <v>2.75</v>
      </c>
      <c r="P1702" s="75">
        <v>81.999999999990806</v>
      </c>
      <c r="Q1702" s="81">
        <v>2.25</v>
      </c>
    </row>
    <row r="1703" spans="1:17" x14ac:dyDescent="0.3">
      <c r="A1703" s="75">
        <v>82.009999999990796</v>
      </c>
      <c r="B1703" s="81">
        <v>2.25</v>
      </c>
      <c r="D1703" s="75">
        <v>16.989999999957501</v>
      </c>
      <c r="E1703" s="75">
        <v>64</v>
      </c>
      <c r="F1703" s="76">
        <v>5</v>
      </c>
      <c r="H1703" s="80"/>
      <c r="K1703" s="80">
        <v>1.1890000000000001</v>
      </c>
      <c r="L1703" s="80">
        <f t="shared" si="18"/>
        <v>2.839</v>
      </c>
      <c r="M1703" s="81">
        <v>2.75</v>
      </c>
      <c r="P1703" s="75">
        <v>82.009999999990796</v>
      </c>
      <c r="Q1703" s="81">
        <v>2.25</v>
      </c>
    </row>
    <row r="1704" spans="1:17" x14ac:dyDescent="0.3">
      <c r="A1704" s="75">
        <v>82.019999999990802</v>
      </c>
      <c r="B1704" s="81">
        <v>2.25</v>
      </c>
      <c r="D1704" s="75">
        <v>16.999999999957499</v>
      </c>
      <c r="E1704" s="75">
        <v>64</v>
      </c>
      <c r="F1704" s="76">
        <v>5</v>
      </c>
      <c r="H1704" s="80"/>
      <c r="K1704" s="80">
        <v>1.19</v>
      </c>
      <c r="L1704" s="80">
        <f t="shared" si="18"/>
        <v>2.84</v>
      </c>
      <c r="M1704" s="81">
        <v>2.75</v>
      </c>
      <c r="P1704" s="75">
        <v>82.019999999990802</v>
      </c>
      <c r="Q1704" s="81">
        <v>2.25</v>
      </c>
    </row>
    <row r="1705" spans="1:17" x14ac:dyDescent="0.3">
      <c r="A1705" s="75">
        <v>82.029999999990807</v>
      </c>
      <c r="B1705" s="81">
        <v>2.25</v>
      </c>
      <c r="D1705" s="75">
        <v>17.0099999999575</v>
      </c>
      <c r="E1705" s="75">
        <v>64</v>
      </c>
      <c r="F1705" s="76">
        <v>5</v>
      </c>
      <c r="H1705" s="80"/>
      <c r="K1705" s="80">
        <v>1.1910000000000001</v>
      </c>
      <c r="L1705" s="80">
        <f t="shared" si="18"/>
        <v>2.8410000000000002</v>
      </c>
      <c r="M1705" s="81">
        <v>2.75</v>
      </c>
      <c r="P1705" s="75">
        <v>82.029999999990807</v>
      </c>
      <c r="Q1705" s="81">
        <v>2.25</v>
      </c>
    </row>
    <row r="1706" spans="1:17" x14ac:dyDescent="0.3">
      <c r="A1706" s="75">
        <v>82.039999999990798</v>
      </c>
      <c r="B1706" s="81">
        <v>2.25</v>
      </c>
      <c r="D1706" s="75">
        <v>17.019999999957498</v>
      </c>
      <c r="E1706" s="75">
        <v>64</v>
      </c>
      <c r="F1706" s="76">
        <v>5</v>
      </c>
      <c r="H1706" s="80"/>
      <c r="K1706" s="80">
        <v>1.1919999999999999</v>
      </c>
      <c r="L1706" s="80">
        <f t="shared" si="18"/>
        <v>2.8419999999999996</v>
      </c>
      <c r="M1706" s="81">
        <v>2.75</v>
      </c>
      <c r="P1706" s="75">
        <v>82.039999999990798</v>
      </c>
      <c r="Q1706" s="81">
        <v>2.25</v>
      </c>
    </row>
    <row r="1707" spans="1:17" x14ac:dyDescent="0.3">
      <c r="A1707" s="75">
        <v>82.049999999990803</v>
      </c>
      <c r="B1707" s="81">
        <v>2.25</v>
      </c>
      <c r="D1707" s="75">
        <v>17.029999999957599</v>
      </c>
      <c r="E1707" s="75">
        <v>64</v>
      </c>
      <c r="F1707" s="76">
        <v>5</v>
      </c>
      <c r="H1707" s="80"/>
      <c r="K1707" s="80">
        <v>1.1930000000000001</v>
      </c>
      <c r="L1707" s="80">
        <f t="shared" si="18"/>
        <v>2.843</v>
      </c>
      <c r="M1707" s="81">
        <v>2.75</v>
      </c>
      <c r="P1707" s="75">
        <v>82.049999999990803</v>
      </c>
      <c r="Q1707" s="81">
        <v>2.25</v>
      </c>
    </row>
    <row r="1708" spans="1:17" x14ac:dyDescent="0.3">
      <c r="A1708" s="75">
        <v>82.059999999990794</v>
      </c>
      <c r="B1708" s="81">
        <v>2.25</v>
      </c>
      <c r="D1708" s="75">
        <v>17.039999999957601</v>
      </c>
      <c r="E1708" s="75">
        <v>64</v>
      </c>
      <c r="F1708" s="76">
        <v>5</v>
      </c>
      <c r="H1708" s="80"/>
      <c r="K1708" s="80">
        <v>1.194</v>
      </c>
      <c r="L1708" s="80">
        <f t="shared" si="18"/>
        <v>2.8439999999999999</v>
      </c>
      <c r="M1708" s="81">
        <v>2.75</v>
      </c>
      <c r="P1708" s="75">
        <v>82.059999999990794</v>
      </c>
      <c r="Q1708" s="81">
        <v>2.25</v>
      </c>
    </row>
    <row r="1709" spans="1:17" x14ac:dyDescent="0.3">
      <c r="A1709" s="75">
        <v>82.069999999990799</v>
      </c>
      <c r="B1709" s="81">
        <v>2.25</v>
      </c>
      <c r="D1709" s="75">
        <v>17.049999999957599</v>
      </c>
      <c r="E1709" s="75">
        <v>64</v>
      </c>
      <c r="F1709" s="76">
        <v>5</v>
      </c>
      <c r="H1709" s="80"/>
      <c r="K1709" s="80">
        <v>1.1950000000000001</v>
      </c>
      <c r="L1709" s="80">
        <f t="shared" si="18"/>
        <v>2.8449999999999998</v>
      </c>
      <c r="M1709" s="81">
        <v>2.75</v>
      </c>
      <c r="P1709" s="75">
        <v>82.069999999990799</v>
      </c>
      <c r="Q1709" s="81">
        <v>2.25</v>
      </c>
    </row>
    <row r="1710" spans="1:17" x14ac:dyDescent="0.3">
      <c r="A1710" s="75">
        <v>82.079999999990804</v>
      </c>
      <c r="B1710" s="81">
        <v>2.25</v>
      </c>
      <c r="D1710" s="75">
        <v>17.059999999957601</v>
      </c>
      <c r="E1710" s="75">
        <v>64</v>
      </c>
      <c r="F1710" s="76">
        <v>5</v>
      </c>
      <c r="H1710" s="80"/>
      <c r="K1710" s="80">
        <v>1.196</v>
      </c>
      <c r="L1710" s="80">
        <f t="shared" si="18"/>
        <v>2.8460000000000001</v>
      </c>
      <c r="M1710" s="81">
        <v>2.75</v>
      </c>
      <c r="P1710" s="75">
        <v>82.079999999990804</v>
      </c>
      <c r="Q1710" s="81">
        <v>2.25</v>
      </c>
    </row>
    <row r="1711" spans="1:17" x14ac:dyDescent="0.3">
      <c r="A1711" s="75">
        <v>82.089999999990795</v>
      </c>
      <c r="B1711" s="81">
        <v>2.25</v>
      </c>
      <c r="D1711" s="75">
        <v>17.069999999957599</v>
      </c>
      <c r="E1711" s="75">
        <v>64</v>
      </c>
      <c r="F1711" s="76">
        <v>5</v>
      </c>
      <c r="H1711" s="80"/>
      <c r="K1711" s="80">
        <v>1.1970000000000001</v>
      </c>
      <c r="L1711" s="80">
        <f t="shared" si="18"/>
        <v>2.847</v>
      </c>
      <c r="M1711" s="81">
        <v>2.75</v>
      </c>
      <c r="P1711" s="75">
        <v>82.089999999990795</v>
      </c>
      <c r="Q1711" s="81">
        <v>2.25</v>
      </c>
    </row>
    <row r="1712" spans="1:17" x14ac:dyDescent="0.3">
      <c r="A1712" s="75">
        <v>82.0999999999908</v>
      </c>
      <c r="B1712" s="81">
        <v>2.25</v>
      </c>
      <c r="D1712" s="75">
        <v>17.0799999999576</v>
      </c>
      <c r="E1712" s="75">
        <v>64</v>
      </c>
      <c r="F1712" s="76">
        <v>5</v>
      </c>
      <c r="H1712" s="80"/>
      <c r="K1712" s="80">
        <v>1.198</v>
      </c>
      <c r="L1712" s="80">
        <f t="shared" si="18"/>
        <v>2.8479999999999999</v>
      </c>
      <c r="M1712" s="81">
        <v>2.75</v>
      </c>
      <c r="P1712" s="75">
        <v>82.0999999999908</v>
      </c>
      <c r="Q1712" s="81">
        <v>2.25</v>
      </c>
    </row>
    <row r="1713" spans="1:17" x14ac:dyDescent="0.3">
      <c r="A1713" s="75">
        <v>82.109999999990805</v>
      </c>
      <c r="B1713" s="81">
        <v>2.25</v>
      </c>
      <c r="D1713" s="75">
        <v>17.089999999957602</v>
      </c>
      <c r="E1713" s="75">
        <v>64</v>
      </c>
      <c r="F1713" s="76">
        <v>5</v>
      </c>
      <c r="H1713" s="80"/>
      <c r="K1713" s="80">
        <v>1.1990000000000001</v>
      </c>
      <c r="L1713" s="80">
        <f t="shared" si="18"/>
        <v>2.8490000000000002</v>
      </c>
      <c r="M1713" s="81">
        <v>2.75</v>
      </c>
      <c r="P1713" s="75">
        <v>82.109999999990805</v>
      </c>
      <c r="Q1713" s="81">
        <v>2.25</v>
      </c>
    </row>
    <row r="1714" spans="1:17" x14ac:dyDescent="0.3">
      <c r="A1714" s="75">
        <v>82.119999999990895</v>
      </c>
      <c r="B1714" s="81">
        <v>2.25</v>
      </c>
      <c r="D1714" s="75">
        <v>17.0999999999576</v>
      </c>
      <c r="E1714" s="75">
        <v>64</v>
      </c>
      <c r="F1714" s="76">
        <v>5</v>
      </c>
      <c r="H1714" s="80"/>
      <c r="K1714" s="80">
        <v>1.2</v>
      </c>
      <c r="L1714" s="80">
        <f t="shared" si="18"/>
        <v>2.8499999999999996</v>
      </c>
      <c r="M1714" s="81">
        <v>2.75</v>
      </c>
      <c r="P1714" s="75">
        <v>82.119999999990895</v>
      </c>
      <c r="Q1714" s="81">
        <v>2.25</v>
      </c>
    </row>
    <row r="1715" spans="1:17" x14ac:dyDescent="0.3">
      <c r="A1715" s="75">
        <v>82.129999999990901</v>
      </c>
      <c r="B1715" s="81">
        <v>2.25</v>
      </c>
      <c r="D1715" s="75">
        <v>17.109999999957601</v>
      </c>
      <c r="E1715" s="75">
        <v>64</v>
      </c>
      <c r="F1715" s="76">
        <v>5</v>
      </c>
      <c r="H1715" s="80"/>
      <c r="K1715" s="80">
        <v>1.2010000000000001</v>
      </c>
      <c r="L1715" s="80">
        <f t="shared" si="18"/>
        <v>2.851</v>
      </c>
      <c r="M1715" s="81">
        <v>2.75</v>
      </c>
      <c r="P1715" s="75">
        <v>82.129999999990901</v>
      </c>
      <c r="Q1715" s="81">
        <v>2.25</v>
      </c>
    </row>
    <row r="1716" spans="1:17" x14ac:dyDescent="0.3">
      <c r="A1716" s="75">
        <v>82.139999999990906</v>
      </c>
      <c r="B1716" s="81">
        <v>2.25</v>
      </c>
      <c r="D1716" s="75">
        <v>17.119999999957599</v>
      </c>
      <c r="E1716" s="75">
        <v>64</v>
      </c>
      <c r="F1716" s="76">
        <v>5</v>
      </c>
      <c r="H1716" s="80"/>
      <c r="K1716" s="80">
        <v>1.202</v>
      </c>
      <c r="L1716" s="80">
        <f t="shared" si="18"/>
        <v>2.8519999999999999</v>
      </c>
      <c r="M1716" s="81">
        <v>2.75</v>
      </c>
      <c r="P1716" s="75">
        <v>82.139999999990906</v>
      </c>
      <c r="Q1716" s="81">
        <v>2.25</v>
      </c>
    </row>
    <row r="1717" spans="1:17" x14ac:dyDescent="0.3">
      <c r="A1717" s="75">
        <v>82.149999999990897</v>
      </c>
      <c r="B1717" s="81">
        <v>2.25</v>
      </c>
      <c r="D1717" s="75">
        <v>17.129999999957601</v>
      </c>
      <c r="E1717" s="75">
        <v>64</v>
      </c>
      <c r="F1717" s="76">
        <v>5</v>
      </c>
      <c r="H1717" s="80"/>
      <c r="K1717" s="80">
        <v>1.2030000000000001</v>
      </c>
      <c r="L1717" s="80">
        <f t="shared" si="18"/>
        <v>2.8529999999999998</v>
      </c>
      <c r="M1717" s="81">
        <v>2.75</v>
      </c>
      <c r="P1717" s="75">
        <v>82.149999999990897</v>
      </c>
      <c r="Q1717" s="81">
        <v>2.25</v>
      </c>
    </row>
    <row r="1718" spans="1:17" x14ac:dyDescent="0.3">
      <c r="A1718" s="75">
        <v>82.159999999990902</v>
      </c>
      <c r="B1718" s="81">
        <v>2.25</v>
      </c>
      <c r="D1718" s="75">
        <v>17.139999999957599</v>
      </c>
      <c r="E1718" s="75">
        <v>64</v>
      </c>
      <c r="F1718" s="76">
        <v>5</v>
      </c>
      <c r="H1718" s="80"/>
      <c r="K1718" s="80">
        <v>1.204</v>
      </c>
      <c r="L1718" s="80">
        <f t="shared" si="18"/>
        <v>2.8540000000000001</v>
      </c>
      <c r="M1718" s="81">
        <v>2.75</v>
      </c>
      <c r="P1718" s="75">
        <v>82.159999999990902</v>
      </c>
      <c r="Q1718" s="81">
        <v>2.25</v>
      </c>
    </row>
    <row r="1719" spans="1:17" x14ac:dyDescent="0.3">
      <c r="A1719" s="75">
        <v>82.169999999990907</v>
      </c>
      <c r="B1719" s="81">
        <v>2.25</v>
      </c>
      <c r="D1719" s="75">
        <v>17.1499999999576</v>
      </c>
      <c r="E1719" s="75">
        <v>64</v>
      </c>
      <c r="F1719" s="76">
        <v>5</v>
      </c>
      <c r="H1719" s="80"/>
      <c r="K1719" s="80">
        <v>1.2050000000000001</v>
      </c>
      <c r="L1719" s="80">
        <f t="shared" si="18"/>
        <v>2.855</v>
      </c>
      <c r="M1719" s="81">
        <v>2.75</v>
      </c>
      <c r="P1719" s="75">
        <v>82.169999999990907</v>
      </c>
      <c r="Q1719" s="81">
        <v>2.25</v>
      </c>
    </row>
    <row r="1720" spans="1:17" x14ac:dyDescent="0.3">
      <c r="A1720" s="75">
        <v>82.179999999990898</v>
      </c>
      <c r="B1720" s="81">
        <v>2.25</v>
      </c>
      <c r="D1720" s="75">
        <v>17.159999999957599</v>
      </c>
      <c r="E1720" s="75">
        <v>64</v>
      </c>
      <c r="F1720" s="76">
        <v>5</v>
      </c>
      <c r="H1720" s="80"/>
      <c r="K1720" s="80">
        <v>1.206</v>
      </c>
      <c r="L1720" s="80">
        <f t="shared" si="18"/>
        <v>2.8559999999999999</v>
      </c>
      <c r="M1720" s="81">
        <v>2.75</v>
      </c>
      <c r="P1720" s="75">
        <v>82.179999999990898</v>
      </c>
      <c r="Q1720" s="81">
        <v>2.25</v>
      </c>
    </row>
    <row r="1721" spans="1:17" x14ac:dyDescent="0.3">
      <c r="A1721" s="75">
        <v>82.189999999990903</v>
      </c>
      <c r="B1721" s="81">
        <v>2.25</v>
      </c>
      <c r="D1721" s="75">
        <v>17.1699999999576</v>
      </c>
      <c r="E1721" s="75">
        <v>64</v>
      </c>
      <c r="F1721" s="76">
        <v>5</v>
      </c>
      <c r="H1721" s="80"/>
      <c r="K1721" s="80">
        <v>1.2070000000000001</v>
      </c>
      <c r="L1721" s="80">
        <f t="shared" si="18"/>
        <v>2.8570000000000002</v>
      </c>
      <c r="M1721" s="81">
        <v>2.75</v>
      </c>
      <c r="P1721" s="75">
        <v>82.189999999990903</v>
      </c>
      <c r="Q1721" s="81">
        <v>2.25</v>
      </c>
    </row>
    <row r="1722" spans="1:17" x14ac:dyDescent="0.3">
      <c r="A1722" s="75">
        <v>82.199999999990894</v>
      </c>
      <c r="B1722" s="81">
        <v>2.25</v>
      </c>
      <c r="D1722" s="75">
        <v>17.179999999957602</v>
      </c>
      <c r="E1722" s="75">
        <v>64</v>
      </c>
      <c r="F1722" s="76">
        <v>5</v>
      </c>
      <c r="H1722" s="80"/>
      <c r="K1722" s="80">
        <v>1.208</v>
      </c>
      <c r="L1722" s="80">
        <f t="shared" si="18"/>
        <v>2.8579999999999997</v>
      </c>
      <c r="M1722" s="81">
        <v>2.75</v>
      </c>
      <c r="P1722" s="75">
        <v>82.199999999990894</v>
      </c>
      <c r="Q1722" s="81">
        <v>2.25</v>
      </c>
    </row>
    <row r="1723" spans="1:17" x14ac:dyDescent="0.3">
      <c r="A1723" s="75">
        <v>82.209999999990899</v>
      </c>
      <c r="B1723" s="81">
        <v>2.25</v>
      </c>
      <c r="D1723" s="75">
        <v>17.1899999999576</v>
      </c>
      <c r="E1723" s="75">
        <v>64</v>
      </c>
      <c r="F1723" s="76">
        <v>5</v>
      </c>
      <c r="H1723" s="80"/>
      <c r="K1723" s="80">
        <v>1.2090000000000001</v>
      </c>
      <c r="L1723" s="80">
        <f t="shared" si="18"/>
        <v>2.859</v>
      </c>
      <c r="M1723" s="81">
        <v>2.75</v>
      </c>
      <c r="P1723" s="75">
        <v>82.209999999990899</v>
      </c>
      <c r="Q1723" s="81">
        <v>2.25</v>
      </c>
    </row>
    <row r="1724" spans="1:17" x14ac:dyDescent="0.3">
      <c r="A1724" s="75">
        <v>82.219999999990904</v>
      </c>
      <c r="B1724" s="81">
        <v>2.25</v>
      </c>
      <c r="D1724" s="75">
        <v>17.199999999957601</v>
      </c>
      <c r="E1724" s="75">
        <v>64</v>
      </c>
      <c r="F1724" s="76">
        <v>5</v>
      </c>
      <c r="H1724" s="80"/>
      <c r="K1724" s="80">
        <v>1.21</v>
      </c>
      <c r="L1724" s="80">
        <f t="shared" si="18"/>
        <v>2.86</v>
      </c>
      <c r="M1724" s="81">
        <v>2.75</v>
      </c>
      <c r="P1724" s="75">
        <v>82.219999999990904</v>
      </c>
      <c r="Q1724" s="81">
        <v>2.25</v>
      </c>
    </row>
    <row r="1725" spans="1:17" x14ac:dyDescent="0.3">
      <c r="A1725" s="75">
        <v>82.229999999990895</v>
      </c>
      <c r="B1725" s="81">
        <v>2.25</v>
      </c>
      <c r="D1725" s="75">
        <v>17.209999999957599</v>
      </c>
      <c r="E1725" s="75">
        <v>64</v>
      </c>
      <c r="F1725" s="76">
        <v>5</v>
      </c>
      <c r="H1725" s="80"/>
      <c r="K1725" s="80">
        <v>1.2110000000000001</v>
      </c>
      <c r="L1725" s="80">
        <f t="shared" si="18"/>
        <v>2.8609999999999998</v>
      </c>
      <c r="M1725" s="81">
        <v>2.75</v>
      </c>
      <c r="P1725" s="75">
        <v>82.229999999990895</v>
      </c>
      <c r="Q1725" s="81">
        <v>2.25</v>
      </c>
    </row>
    <row r="1726" spans="1:17" x14ac:dyDescent="0.3">
      <c r="A1726" s="75">
        <v>82.2399999999909</v>
      </c>
      <c r="B1726" s="81">
        <v>2.25</v>
      </c>
      <c r="D1726" s="75">
        <v>17.2199999999577</v>
      </c>
      <c r="E1726" s="75">
        <v>64</v>
      </c>
      <c r="F1726" s="76">
        <v>5</v>
      </c>
      <c r="H1726" s="80"/>
      <c r="K1726" s="80">
        <v>1.212</v>
      </c>
      <c r="L1726" s="80">
        <f t="shared" si="18"/>
        <v>2.8620000000000001</v>
      </c>
      <c r="M1726" s="81">
        <v>2.75</v>
      </c>
      <c r="P1726" s="75">
        <v>82.2399999999909</v>
      </c>
      <c r="Q1726" s="81">
        <v>2.25</v>
      </c>
    </row>
    <row r="1727" spans="1:17" x14ac:dyDescent="0.3">
      <c r="A1727" s="75">
        <v>82.249999999990905</v>
      </c>
      <c r="B1727" s="81">
        <v>2.25</v>
      </c>
      <c r="D1727" s="75">
        <v>17.229999999957698</v>
      </c>
      <c r="E1727" s="75">
        <v>64</v>
      </c>
      <c r="F1727" s="76">
        <v>5</v>
      </c>
      <c r="H1727" s="80"/>
      <c r="K1727" s="80">
        <v>1.2130000000000001</v>
      </c>
      <c r="L1727" s="80">
        <f t="shared" si="18"/>
        <v>2.863</v>
      </c>
      <c r="M1727" s="81">
        <v>2.75</v>
      </c>
      <c r="P1727" s="75">
        <v>82.249999999990905</v>
      </c>
      <c r="Q1727" s="81">
        <v>2.25</v>
      </c>
    </row>
    <row r="1728" spans="1:17" x14ac:dyDescent="0.3">
      <c r="A1728" s="75">
        <v>82.259999999990896</v>
      </c>
      <c r="B1728" s="81">
        <v>2.25</v>
      </c>
      <c r="D1728" s="75">
        <v>17.2399999999577</v>
      </c>
      <c r="E1728" s="75">
        <v>64</v>
      </c>
      <c r="F1728" s="76">
        <v>5</v>
      </c>
      <c r="H1728" s="80"/>
      <c r="K1728" s="80">
        <v>1.214</v>
      </c>
      <c r="L1728" s="80">
        <f t="shared" si="18"/>
        <v>2.8639999999999999</v>
      </c>
      <c r="M1728" s="81">
        <v>2.75</v>
      </c>
      <c r="P1728" s="75">
        <v>82.259999999990896</v>
      </c>
      <c r="Q1728" s="81">
        <v>2.25</v>
      </c>
    </row>
    <row r="1729" spans="1:17" x14ac:dyDescent="0.3">
      <c r="A1729" s="75">
        <v>82.269999999990901</v>
      </c>
      <c r="B1729" s="81">
        <v>2.25</v>
      </c>
      <c r="D1729" s="75">
        <v>17.249999999957701</v>
      </c>
      <c r="E1729" s="75">
        <v>64</v>
      </c>
      <c r="F1729" s="76">
        <v>5</v>
      </c>
      <c r="H1729" s="80"/>
      <c r="K1729" s="80">
        <v>1.2150000000000001</v>
      </c>
      <c r="L1729" s="80">
        <f t="shared" ref="L1729:L1792" si="19">K1729+1.65</f>
        <v>2.8650000000000002</v>
      </c>
      <c r="M1729" s="81">
        <v>2.75</v>
      </c>
      <c r="P1729" s="75">
        <v>82.269999999990901</v>
      </c>
      <c r="Q1729" s="81">
        <v>2.25</v>
      </c>
    </row>
    <row r="1730" spans="1:17" x14ac:dyDescent="0.3">
      <c r="A1730" s="75">
        <v>82.279999999990906</v>
      </c>
      <c r="B1730" s="81">
        <v>2.25</v>
      </c>
      <c r="D1730" s="75">
        <v>17.259999999957699</v>
      </c>
      <c r="E1730" s="75">
        <v>64</v>
      </c>
      <c r="F1730" s="76">
        <v>5</v>
      </c>
      <c r="H1730" s="80"/>
      <c r="K1730" s="80">
        <v>1.216</v>
      </c>
      <c r="L1730" s="80">
        <f t="shared" si="19"/>
        <v>2.8659999999999997</v>
      </c>
      <c r="M1730" s="81">
        <v>2.75</v>
      </c>
      <c r="P1730" s="75">
        <v>82.279999999990906</v>
      </c>
      <c r="Q1730" s="81">
        <v>2.25</v>
      </c>
    </row>
    <row r="1731" spans="1:17" x14ac:dyDescent="0.3">
      <c r="A1731" s="75">
        <v>82.289999999990897</v>
      </c>
      <c r="B1731" s="81">
        <v>2.25</v>
      </c>
      <c r="D1731" s="75">
        <v>17.269999999957701</v>
      </c>
      <c r="E1731" s="75">
        <v>64</v>
      </c>
      <c r="F1731" s="76">
        <v>5</v>
      </c>
      <c r="H1731" s="80"/>
      <c r="K1731" s="80">
        <v>1.2170000000000001</v>
      </c>
      <c r="L1731" s="80">
        <f t="shared" si="19"/>
        <v>2.867</v>
      </c>
      <c r="M1731" s="81">
        <v>2.75</v>
      </c>
      <c r="P1731" s="75">
        <v>82.289999999990897</v>
      </c>
      <c r="Q1731" s="81">
        <v>2.25</v>
      </c>
    </row>
    <row r="1732" spans="1:17" x14ac:dyDescent="0.3">
      <c r="A1732" s="75">
        <v>82.299999999990902</v>
      </c>
      <c r="B1732" s="81">
        <v>2.25</v>
      </c>
      <c r="D1732" s="75">
        <v>17.279999999957699</v>
      </c>
      <c r="E1732" s="75">
        <v>64</v>
      </c>
      <c r="F1732" s="76">
        <v>5</v>
      </c>
      <c r="H1732" s="80"/>
      <c r="K1732" s="80">
        <v>1.218</v>
      </c>
      <c r="L1732" s="80">
        <f t="shared" si="19"/>
        <v>2.8679999999999999</v>
      </c>
      <c r="M1732" s="81">
        <v>2.75</v>
      </c>
      <c r="P1732" s="75">
        <v>82.299999999990902</v>
      </c>
      <c r="Q1732" s="81">
        <v>2.25</v>
      </c>
    </row>
    <row r="1733" spans="1:17" x14ac:dyDescent="0.3">
      <c r="A1733" s="75">
        <v>82.309999999990893</v>
      </c>
      <c r="B1733" s="81">
        <v>2.25</v>
      </c>
      <c r="D1733" s="75">
        <v>17.289999999957701</v>
      </c>
      <c r="E1733" s="75">
        <v>64</v>
      </c>
      <c r="F1733" s="76">
        <v>5</v>
      </c>
      <c r="H1733" s="80"/>
      <c r="K1733" s="80">
        <v>1.2190000000000001</v>
      </c>
      <c r="L1733" s="80">
        <f t="shared" si="19"/>
        <v>2.8689999999999998</v>
      </c>
      <c r="M1733" s="81">
        <v>2.75</v>
      </c>
      <c r="P1733" s="75">
        <v>82.309999999990893</v>
      </c>
      <c r="Q1733" s="81">
        <v>2.25</v>
      </c>
    </row>
    <row r="1734" spans="1:17" x14ac:dyDescent="0.3">
      <c r="A1734" s="75">
        <v>82.319999999990998</v>
      </c>
      <c r="B1734" s="81">
        <v>2.25</v>
      </c>
      <c r="D1734" s="75">
        <v>17.299999999957699</v>
      </c>
      <c r="E1734" s="75">
        <v>64</v>
      </c>
      <c r="F1734" s="76">
        <v>5</v>
      </c>
      <c r="H1734" s="80"/>
      <c r="K1734" s="80">
        <v>1.22</v>
      </c>
      <c r="L1734" s="80">
        <f t="shared" si="19"/>
        <v>2.87</v>
      </c>
      <c r="M1734" s="81">
        <v>2.75</v>
      </c>
      <c r="P1734" s="75">
        <v>82.319999999990998</v>
      </c>
      <c r="Q1734" s="81">
        <v>2.25</v>
      </c>
    </row>
    <row r="1735" spans="1:17" x14ac:dyDescent="0.3">
      <c r="A1735" s="75">
        <v>82.329999999991003</v>
      </c>
      <c r="B1735" s="81">
        <v>2.25</v>
      </c>
      <c r="D1735" s="75">
        <v>17.3099999999577</v>
      </c>
      <c r="E1735" s="75">
        <v>64</v>
      </c>
      <c r="F1735" s="76">
        <v>5</v>
      </c>
      <c r="H1735" s="80"/>
      <c r="K1735" s="80">
        <v>1.2210000000000001</v>
      </c>
      <c r="L1735" s="80">
        <f t="shared" si="19"/>
        <v>2.871</v>
      </c>
      <c r="M1735" s="81">
        <v>2.75</v>
      </c>
      <c r="P1735" s="75">
        <v>82.329999999991003</v>
      </c>
      <c r="Q1735" s="81">
        <v>2.25</v>
      </c>
    </row>
    <row r="1736" spans="1:17" x14ac:dyDescent="0.3">
      <c r="A1736" s="75">
        <v>82.339999999990994</v>
      </c>
      <c r="B1736" s="81">
        <v>2.25</v>
      </c>
      <c r="D1736" s="75">
        <v>17.319999999957702</v>
      </c>
      <c r="E1736" s="75">
        <v>64</v>
      </c>
      <c r="F1736" s="76">
        <v>5</v>
      </c>
      <c r="H1736" s="80"/>
      <c r="K1736" s="80">
        <v>1.222</v>
      </c>
      <c r="L1736" s="80">
        <f t="shared" si="19"/>
        <v>2.8719999999999999</v>
      </c>
      <c r="M1736" s="81">
        <v>2.75</v>
      </c>
      <c r="P1736" s="75">
        <v>82.339999999990994</v>
      </c>
      <c r="Q1736" s="81">
        <v>2.25</v>
      </c>
    </row>
    <row r="1737" spans="1:17" x14ac:dyDescent="0.3">
      <c r="A1737" s="75">
        <v>82.349999999990999</v>
      </c>
      <c r="B1737" s="81">
        <v>2.25</v>
      </c>
      <c r="D1737" s="75">
        <v>17.3299999999577</v>
      </c>
      <c r="E1737" s="75">
        <v>64</v>
      </c>
      <c r="F1737" s="76">
        <v>5</v>
      </c>
      <c r="H1737" s="80"/>
      <c r="K1737" s="80">
        <v>1.2230000000000001</v>
      </c>
      <c r="L1737" s="80">
        <f t="shared" si="19"/>
        <v>2.8730000000000002</v>
      </c>
      <c r="M1737" s="81">
        <v>2.75</v>
      </c>
      <c r="P1737" s="75">
        <v>82.349999999990999</v>
      </c>
      <c r="Q1737" s="81">
        <v>2.25</v>
      </c>
    </row>
    <row r="1738" spans="1:17" x14ac:dyDescent="0.3">
      <c r="A1738" s="75">
        <v>82.359999999991004</v>
      </c>
      <c r="B1738" s="81">
        <v>2.25</v>
      </c>
      <c r="D1738" s="75">
        <v>17.339999999957701</v>
      </c>
      <c r="E1738" s="75">
        <v>64</v>
      </c>
      <c r="F1738" s="76">
        <v>5</v>
      </c>
      <c r="H1738" s="80"/>
      <c r="K1738" s="80">
        <v>1.224</v>
      </c>
      <c r="L1738" s="80">
        <f t="shared" si="19"/>
        <v>2.8739999999999997</v>
      </c>
      <c r="M1738" s="81">
        <v>2.75</v>
      </c>
      <c r="P1738" s="75">
        <v>82.359999999991004</v>
      </c>
      <c r="Q1738" s="81">
        <v>2.25</v>
      </c>
    </row>
    <row r="1739" spans="1:17" x14ac:dyDescent="0.3">
      <c r="A1739" s="75">
        <v>82.369999999990995</v>
      </c>
      <c r="B1739" s="81">
        <v>2.25</v>
      </c>
      <c r="D1739" s="75">
        <v>17.349999999957699</v>
      </c>
      <c r="E1739" s="75">
        <v>64</v>
      </c>
      <c r="F1739" s="76">
        <v>5</v>
      </c>
      <c r="H1739" s="80"/>
      <c r="K1739" s="80">
        <v>1.2250000000000001</v>
      </c>
      <c r="L1739" s="80">
        <f t="shared" si="19"/>
        <v>2.875</v>
      </c>
      <c r="M1739" s="81">
        <v>2.75</v>
      </c>
      <c r="P1739" s="75">
        <v>82.369999999990995</v>
      </c>
      <c r="Q1739" s="81">
        <v>2.25</v>
      </c>
    </row>
    <row r="1740" spans="1:17" x14ac:dyDescent="0.3">
      <c r="A1740" s="75">
        <v>82.379999999991</v>
      </c>
      <c r="B1740" s="81">
        <v>2.25</v>
      </c>
      <c r="D1740" s="75">
        <v>17.359999999957701</v>
      </c>
      <c r="E1740" s="75">
        <v>64</v>
      </c>
      <c r="F1740" s="76">
        <v>5</v>
      </c>
      <c r="H1740" s="80"/>
      <c r="K1740" s="80">
        <v>1.226</v>
      </c>
      <c r="L1740" s="80">
        <f t="shared" si="19"/>
        <v>2.8759999999999999</v>
      </c>
      <c r="M1740" s="81">
        <v>3</v>
      </c>
      <c r="P1740" s="75">
        <v>82.379999999991</v>
      </c>
      <c r="Q1740" s="81">
        <v>2.25</v>
      </c>
    </row>
    <row r="1741" spans="1:17" x14ac:dyDescent="0.3">
      <c r="A1741" s="75">
        <v>82.389999999991005</v>
      </c>
      <c r="B1741" s="81">
        <v>2.25</v>
      </c>
      <c r="D1741" s="75">
        <v>17.369999999957699</v>
      </c>
      <c r="E1741" s="75">
        <v>64</v>
      </c>
      <c r="F1741" s="76">
        <v>5</v>
      </c>
      <c r="H1741" s="80"/>
      <c r="K1741" s="80">
        <v>1.2270000000000001</v>
      </c>
      <c r="L1741" s="80">
        <f t="shared" si="19"/>
        <v>2.8769999999999998</v>
      </c>
      <c r="M1741" s="81">
        <v>3</v>
      </c>
      <c r="P1741" s="75">
        <v>82.389999999991005</v>
      </c>
      <c r="Q1741" s="81">
        <v>2.25</v>
      </c>
    </row>
    <row r="1742" spans="1:17" x14ac:dyDescent="0.3">
      <c r="A1742" s="75">
        <v>82.399999999990996</v>
      </c>
      <c r="B1742" s="81">
        <v>2.25</v>
      </c>
      <c r="D1742" s="75">
        <v>17.3799999999577</v>
      </c>
      <c r="E1742" s="75">
        <v>64</v>
      </c>
      <c r="F1742" s="76">
        <v>5</v>
      </c>
      <c r="H1742" s="80"/>
      <c r="K1742" s="80">
        <v>1.228</v>
      </c>
      <c r="L1742" s="80">
        <f t="shared" si="19"/>
        <v>2.8780000000000001</v>
      </c>
      <c r="M1742" s="81">
        <v>3</v>
      </c>
      <c r="P1742" s="75">
        <v>82.399999999990996</v>
      </c>
      <c r="Q1742" s="81">
        <v>2.25</v>
      </c>
    </row>
    <row r="1743" spans="1:17" x14ac:dyDescent="0.3">
      <c r="A1743" s="75">
        <v>82.409999999991001</v>
      </c>
      <c r="B1743" s="81">
        <v>2.25</v>
      </c>
      <c r="D1743" s="75">
        <v>17.389999999957698</v>
      </c>
      <c r="E1743" s="75">
        <v>64</v>
      </c>
      <c r="F1743" s="76">
        <v>5</v>
      </c>
      <c r="H1743" s="80"/>
      <c r="K1743" s="80">
        <v>1.2290000000000001</v>
      </c>
      <c r="L1743" s="80">
        <f t="shared" si="19"/>
        <v>2.879</v>
      </c>
      <c r="M1743" s="81">
        <v>3</v>
      </c>
      <c r="P1743" s="75">
        <v>82.409999999991001</v>
      </c>
      <c r="Q1743" s="81">
        <v>2.25</v>
      </c>
    </row>
    <row r="1744" spans="1:17" x14ac:dyDescent="0.3">
      <c r="A1744" s="75">
        <v>82.419999999991006</v>
      </c>
      <c r="B1744" s="81">
        <v>2.25</v>
      </c>
      <c r="D1744" s="75">
        <v>17.3999999999577</v>
      </c>
      <c r="E1744" s="75">
        <v>64</v>
      </c>
      <c r="F1744" s="76">
        <v>5</v>
      </c>
      <c r="H1744" s="80"/>
      <c r="K1744" s="80">
        <v>1.23</v>
      </c>
      <c r="L1744" s="80">
        <f t="shared" si="19"/>
        <v>2.88</v>
      </c>
      <c r="M1744" s="81">
        <v>3</v>
      </c>
      <c r="P1744" s="75">
        <v>82.419999999991006</v>
      </c>
      <c r="Q1744" s="81">
        <v>2.25</v>
      </c>
    </row>
    <row r="1745" spans="1:17" x14ac:dyDescent="0.3">
      <c r="A1745" s="75">
        <v>82.429999999990997</v>
      </c>
      <c r="B1745" s="81">
        <v>2.25</v>
      </c>
      <c r="D1745" s="75">
        <v>17.409999999957702</v>
      </c>
      <c r="E1745" s="75">
        <v>64</v>
      </c>
      <c r="F1745" s="76">
        <v>5</v>
      </c>
      <c r="H1745" s="80"/>
      <c r="K1745" s="80">
        <v>1.2310000000000001</v>
      </c>
      <c r="L1745" s="80">
        <f t="shared" si="19"/>
        <v>2.8810000000000002</v>
      </c>
      <c r="M1745" s="81">
        <v>3</v>
      </c>
      <c r="P1745" s="75">
        <v>82.429999999990997</v>
      </c>
      <c r="Q1745" s="81">
        <v>2.25</v>
      </c>
    </row>
    <row r="1746" spans="1:17" x14ac:dyDescent="0.3">
      <c r="A1746" s="75">
        <v>82.439999999991002</v>
      </c>
      <c r="B1746" s="81">
        <v>2.25</v>
      </c>
      <c r="D1746" s="75">
        <v>17.419999999957799</v>
      </c>
      <c r="E1746" s="75">
        <v>64</v>
      </c>
      <c r="F1746" s="76">
        <v>5</v>
      </c>
      <c r="H1746" s="80"/>
      <c r="K1746" s="80">
        <v>1.232</v>
      </c>
      <c r="L1746" s="80">
        <f t="shared" si="19"/>
        <v>2.8819999999999997</v>
      </c>
      <c r="M1746" s="81">
        <v>3</v>
      </c>
      <c r="P1746" s="75">
        <v>82.439999999991002</v>
      </c>
      <c r="Q1746" s="81">
        <v>2.25</v>
      </c>
    </row>
    <row r="1747" spans="1:17" x14ac:dyDescent="0.3">
      <c r="A1747" s="75">
        <v>82.449999999990993</v>
      </c>
      <c r="B1747" s="81">
        <v>2.25</v>
      </c>
      <c r="D1747" s="75">
        <v>17.429999999957801</v>
      </c>
      <c r="E1747" s="75">
        <v>64</v>
      </c>
      <c r="F1747" s="76">
        <v>5</v>
      </c>
      <c r="H1747" s="80"/>
      <c r="K1747" s="80">
        <v>1.2330000000000001</v>
      </c>
      <c r="L1747" s="80">
        <f t="shared" si="19"/>
        <v>2.883</v>
      </c>
      <c r="M1747" s="81">
        <v>3</v>
      </c>
      <c r="P1747" s="75">
        <v>82.449999999990993</v>
      </c>
      <c r="Q1747" s="81">
        <v>2.25</v>
      </c>
    </row>
    <row r="1748" spans="1:17" x14ac:dyDescent="0.3">
      <c r="A1748" s="75">
        <v>82.459999999990998</v>
      </c>
      <c r="B1748" s="81">
        <v>2.25</v>
      </c>
      <c r="D1748" s="75">
        <v>17.439999999957799</v>
      </c>
      <c r="E1748" s="75">
        <v>64</v>
      </c>
      <c r="F1748" s="76">
        <v>5</v>
      </c>
      <c r="H1748" s="80"/>
      <c r="K1748" s="80">
        <v>1.234</v>
      </c>
      <c r="L1748" s="80">
        <f t="shared" si="19"/>
        <v>2.8839999999999999</v>
      </c>
      <c r="M1748" s="81">
        <v>3</v>
      </c>
      <c r="P1748" s="75">
        <v>82.459999999990998</v>
      </c>
      <c r="Q1748" s="81">
        <v>2.25</v>
      </c>
    </row>
    <row r="1749" spans="1:17" x14ac:dyDescent="0.3">
      <c r="A1749" s="75">
        <v>82.469999999991003</v>
      </c>
      <c r="B1749" s="81">
        <v>2.25</v>
      </c>
      <c r="D1749" s="75">
        <v>17.4499999999578</v>
      </c>
      <c r="E1749" s="75">
        <v>64</v>
      </c>
      <c r="F1749" s="76">
        <v>5</v>
      </c>
      <c r="H1749" s="80"/>
      <c r="K1749" s="80">
        <v>1.2350000000000001</v>
      </c>
      <c r="L1749" s="80">
        <f t="shared" si="19"/>
        <v>2.8849999999999998</v>
      </c>
      <c r="M1749" s="81">
        <v>3</v>
      </c>
      <c r="P1749" s="75">
        <v>82.469999999991003</v>
      </c>
      <c r="Q1749" s="81">
        <v>2.25</v>
      </c>
    </row>
    <row r="1750" spans="1:17" x14ac:dyDescent="0.3">
      <c r="A1750" s="75">
        <v>82.479999999990994</v>
      </c>
      <c r="B1750" s="81">
        <v>2.25</v>
      </c>
      <c r="D1750" s="75">
        <v>17.459999999957802</v>
      </c>
      <c r="E1750" s="75">
        <v>64</v>
      </c>
      <c r="F1750" s="76">
        <v>5</v>
      </c>
      <c r="H1750" s="80"/>
      <c r="K1750" s="80">
        <v>1.236</v>
      </c>
      <c r="L1750" s="80">
        <f t="shared" si="19"/>
        <v>2.8860000000000001</v>
      </c>
      <c r="M1750" s="81">
        <v>3</v>
      </c>
      <c r="P1750" s="75">
        <v>82.479999999990994</v>
      </c>
      <c r="Q1750" s="81">
        <v>2.25</v>
      </c>
    </row>
    <row r="1751" spans="1:17" x14ac:dyDescent="0.3">
      <c r="A1751" s="75">
        <v>82.489999999990999</v>
      </c>
      <c r="B1751" s="81">
        <v>2.25</v>
      </c>
      <c r="D1751" s="75">
        <v>17.4699999999578</v>
      </c>
      <c r="E1751" s="75">
        <v>64</v>
      </c>
      <c r="F1751" s="76">
        <v>5</v>
      </c>
      <c r="H1751" s="80"/>
      <c r="K1751" s="80">
        <v>1.2370000000000001</v>
      </c>
      <c r="L1751" s="80">
        <f t="shared" si="19"/>
        <v>2.887</v>
      </c>
      <c r="M1751" s="81">
        <v>3</v>
      </c>
      <c r="P1751" s="75">
        <v>82.489999999990999</v>
      </c>
      <c r="Q1751" s="81">
        <v>2.25</v>
      </c>
    </row>
    <row r="1752" spans="1:17" x14ac:dyDescent="0.3">
      <c r="A1752" s="75">
        <v>82.499999999991005</v>
      </c>
      <c r="B1752" s="81">
        <v>2.25</v>
      </c>
      <c r="D1752" s="75">
        <v>17.479999999957801</v>
      </c>
      <c r="E1752" s="75">
        <v>64</v>
      </c>
      <c r="F1752" s="76">
        <v>5</v>
      </c>
      <c r="H1752" s="80"/>
      <c r="K1752" s="80">
        <v>1.238</v>
      </c>
      <c r="L1752" s="80">
        <f t="shared" si="19"/>
        <v>2.8879999999999999</v>
      </c>
      <c r="M1752" s="81">
        <v>3</v>
      </c>
      <c r="P1752" s="75">
        <v>82.499999999991005</v>
      </c>
      <c r="Q1752" s="81">
        <v>2.25</v>
      </c>
    </row>
    <row r="1753" spans="1:17" x14ac:dyDescent="0.3">
      <c r="A1753" s="75">
        <v>82.509999999991095</v>
      </c>
      <c r="B1753" s="81">
        <v>2.25</v>
      </c>
      <c r="D1753" s="75">
        <v>17.489999999957799</v>
      </c>
      <c r="E1753" s="75">
        <v>64</v>
      </c>
      <c r="F1753" s="76">
        <v>5</v>
      </c>
      <c r="H1753" s="80"/>
      <c r="K1753" s="80">
        <v>1.2390000000000001</v>
      </c>
      <c r="L1753" s="80">
        <f t="shared" si="19"/>
        <v>2.8890000000000002</v>
      </c>
      <c r="M1753" s="81">
        <v>3</v>
      </c>
      <c r="P1753" s="75">
        <v>82.509999999991095</v>
      </c>
      <c r="Q1753" s="81">
        <v>2.25</v>
      </c>
    </row>
    <row r="1754" spans="1:17" x14ac:dyDescent="0.3">
      <c r="A1754" s="75">
        <v>82.5199999999911</v>
      </c>
      <c r="B1754" s="81">
        <v>2.25</v>
      </c>
      <c r="D1754" s="75">
        <v>17.499999999957801</v>
      </c>
      <c r="E1754" s="75">
        <v>64</v>
      </c>
      <c r="F1754" s="76">
        <v>5</v>
      </c>
      <c r="H1754" s="80"/>
      <c r="K1754" s="80">
        <v>1.24</v>
      </c>
      <c r="L1754" s="80">
        <f t="shared" si="19"/>
        <v>2.8899999999999997</v>
      </c>
      <c r="M1754" s="81">
        <v>3</v>
      </c>
      <c r="P1754" s="75">
        <v>82.5199999999911</v>
      </c>
      <c r="Q1754" s="81">
        <v>2.25</v>
      </c>
    </row>
    <row r="1755" spans="1:17" x14ac:dyDescent="0.3">
      <c r="A1755" s="75">
        <v>82.529999999991105</v>
      </c>
      <c r="B1755" s="81">
        <v>2.25</v>
      </c>
      <c r="D1755" s="75">
        <v>17.509999999957799</v>
      </c>
      <c r="E1755" s="75">
        <v>64</v>
      </c>
      <c r="F1755" s="76">
        <v>5</v>
      </c>
      <c r="H1755" s="80"/>
      <c r="K1755" s="80">
        <v>1.2410000000000001</v>
      </c>
      <c r="L1755" s="80">
        <f t="shared" si="19"/>
        <v>2.891</v>
      </c>
      <c r="M1755" s="81">
        <v>3</v>
      </c>
      <c r="P1755" s="75">
        <v>82.529999999991105</v>
      </c>
      <c r="Q1755" s="81">
        <v>2.25</v>
      </c>
    </row>
    <row r="1756" spans="1:17" x14ac:dyDescent="0.3">
      <c r="A1756" s="75">
        <v>82.539999999991096</v>
      </c>
      <c r="B1756" s="81">
        <v>2.25</v>
      </c>
      <c r="D1756" s="75">
        <v>17.5199999999578</v>
      </c>
      <c r="E1756" s="75">
        <v>64</v>
      </c>
      <c r="F1756" s="76">
        <v>5</v>
      </c>
      <c r="H1756" s="80"/>
      <c r="K1756" s="80">
        <v>1.242</v>
      </c>
      <c r="L1756" s="80">
        <f t="shared" si="19"/>
        <v>2.8919999999999999</v>
      </c>
      <c r="M1756" s="81">
        <v>3</v>
      </c>
      <c r="P1756" s="75">
        <v>82.539999999991096</v>
      </c>
      <c r="Q1756" s="81">
        <v>2.25</v>
      </c>
    </row>
    <row r="1757" spans="1:17" x14ac:dyDescent="0.3">
      <c r="A1757" s="75">
        <v>82.549999999991101</v>
      </c>
      <c r="B1757" s="81">
        <v>2.25</v>
      </c>
      <c r="D1757" s="75">
        <v>17.529999999957798</v>
      </c>
      <c r="E1757" s="75">
        <v>64</v>
      </c>
      <c r="F1757" s="76">
        <v>5</v>
      </c>
      <c r="H1757" s="80"/>
      <c r="K1757" s="80">
        <v>1.2430000000000001</v>
      </c>
      <c r="L1757" s="80">
        <f t="shared" si="19"/>
        <v>2.8929999999999998</v>
      </c>
      <c r="M1757" s="81">
        <v>3</v>
      </c>
      <c r="P1757" s="75">
        <v>82.549999999991101</v>
      </c>
      <c r="Q1757" s="81">
        <v>2.25</v>
      </c>
    </row>
    <row r="1758" spans="1:17" x14ac:dyDescent="0.3">
      <c r="A1758" s="75">
        <v>82.559999999991106</v>
      </c>
      <c r="B1758" s="81">
        <v>2.25</v>
      </c>
      <c r="D1758" s="75">
        <v>17.5399999999578</v>
      </c>
      <c r="E1758" s="75">
        <v>64</v>
      </c>
      <c r="F1758" s="76">
        <v>5</v>
      </c>
      <c r="H1758" s="80"/>
      <c r="K1758" s="80">
        <v>1.244</v>
      </c>
      <c r="L1758" s="80">
        <f t="shared" si="19"/>
        <v>2.8940000000000001</v>
      </c>
      <c r="M1758" s="81">
        <v>3</v>
      </c>
      <c r="P1758" s="75">
        <v>82.559999999991106</v>
      </c>
      <c r="Q1758" s="81">
        <v>2.25</v>
      </c>
    </row>
    <row r="1759" spans="1:17" x14ac:dyDescent="0.3">
      <c r="A1759" s="75">
        <v>82.569999999991097</v>
      </c>
      <c r="B1759" s="81">
        <v>2.25</v>
      </c>
      <c r="D1759" s="75">
        <v>17.549999999957802</v>
      </c>
      <c r="E1759" s="75">
        <v>64</v>
      </c>
      <c r="F1759" s="76">
        <v>5</v>
      </c>
      <c r="H1759" s="80"/>
      <c r="K1759" s="80">
        <v>1.2450000000000001</v>
      </c>
      <c r="L1759" s="80">
        <f t="shared" si="19"/>
        <v>2.895</v>
      </c>
      <c r="M1759" s="81">
        <v>3</v>
      </c>
      <c r="P1759" s="75">
        <v>82.569999999991097</v>
      </c>
      <c r="Q1759" s="81">
        <v>2.25</v>
      </c>
    </row>
    <row r="1760" spans="1:17" x14ac:dyDescent="0.3">
      <c r="A1760" s="75">
        <v>82.579999999991102</v>
      </c>
      <c r="B1760" s="81">
        <v>2.25</v>
      </c>
      <c r="D1760" s="75">
        <v>17.5599999999578</v>
      </c>
      <c r="E1760" s="75">
        <v>64</v>
      </c>
      <c r="F1760" s="76">
        <v>5</v>
      </c>
      <c r="H1760" s="80"/>
      <c r="K1760" s="80">
        <v>1.246</v>
      </c>
      <c r="L1760" s="80">
        <f t="shared" si="19"/>
        <v>2.8959999999999999</v>
      </c>
      <c r="M1760" s="81">
        <v>3</v>
      </c>
      <c r="P1760" s="75">
        <v>82.579999999991102</v>
      </c>
      <c r="Q1760" s="81">
        <v>2.25</v>
      </c>
    </row>
    <row r="1761" spans="1:17" x14ac:dyDescent="0.3">
      <c r="A1761" s="75">
        <v>82.589999999991093</v>
      </c>
      <c r="B1761" s="81">
        <v>2.25</v>
      </c>
      <c r="D1761" s="75">
        <v>17.569999999957801</v>
      </c>
      <c r="E1761" s="75">
        <v>64</v>
      </c>
      <c r="F1761" s="76">
        <v>5</v>
      </c>
      <c r="H1761" s="80"/>
      <c r="K1761" s="80">
        <v>1.2470000000000001</v>
      </c>
      <c r="L1761" s="80">
        <f t="shared" si="19"/>
        <v>2.8970000000000002</v>
      </c>
      <c r="M1761" s="81">
        <v>3</v>
      </c>
      <c r="P1761" s="75">
        <v>82.589999999991093</v>
      </c>
      <c r="Q1761" s="81">
        <v>2.25</v>
      </c>
    </row>
    <row r="1762" spans="1:17" x14ac:dyDescent="0.3">
      <c r="A1762" s="75">
        <v>82.599999999991098</v>
      </c>
      <c r="B1762" s="81">
        <v>2.25</v>
      </c>
      <c r="D1762" s="75">
        <v>17.579999999957799</v>
      </c>
      <c r="E1762" s="75">
        <v>64</v>
      </c>
      <c r="F1762" s="76">
        <v>5</v>
      </c>
      <c r="H1762" s="80"/>
      <c r="K1762" s="80">
        <v>1.248</v>
      </c>
      <c r="L1762" s="80">
        <f t="shared" si="19"/>
        <v>2.8979999999999997</v>
      </c>
      <c r="M1762" s="81">
        <v>3</v>
      </c>
      <c r="P1762" s="75">
        <v>82.599999999991098</v>
      </c>
      <c r="Q1762" s="81">
        <v>2.25</v>
      </c>
    </row>
    <row r="1763" spans="1:17" x14ac:dyDescent="0.3">
      <c r="A1763" s="75">
        <v>82.609999999991103</v>
      </c>
      <c r="B1763" s="81">
        <v>2.25</v>
      </c>
      <c r="D1763" s="75">
        <v>17.589999999957801</v>
      </c>
      <c r="E1763" s="75">
        <v>64</v>
      </c>
      <c r="F1763" s="76">
        <v>5</v>
      </c>
      <c r="H1763" s="80"/>
      <c r="K1763" s="80">
        <v>1.2490000000000001</v>
      </c>
      <c r="L1763" s="80">
        <f t="shared" si="19"/>
        <v>2.899</v>
      </c>
      <c r="M1763" s="81">
        <v>3</v>
      </c>
      <c r="P1763" s="75">
        <v>82.609999999991103</v>
      </c>
      <c r="Q1763" s="81">
        <v>2.25</v>
      </c>
    </row>
    <row r="1764" spans="1:17" x14ac:dyDescent="0.3">
      <c r="A1764" s="75">
        <v>82.619999999991094</v>
      </c>
      <c r="B1764" s="81">
        <v>2.25</v>
      </c>
      <c r="D1764" s="75">
        <v>17.599999999957799</v>
      </c>
      <c r="E1764" s="75">
        <v>64</v>
      </c>
      <c r="F1764" s="76">
        <v>5</v>
      </c>
      <c r="H1764" s="80"/>
      <c r="K1764" s="80">
        <v>1.25</v>
      </c>
      <c r="L1764" s="80">
        <f t="shared" si="19"/>
        <v>2.9</v>
      </c>
      <c r="M1764" s="81">
        <v>3</v>
      </c>
      <c r="P1764" s="75">
        <v>82.619999999991094</v>
      </c>
      <c r="Q1764" s="81">
        <v>2.25</v>
      </c>
    </row>
    <row r="1765" spans="1:17" x14ac:dyDescent="0.3">
      <c r="A1765" s="75">
        <v>82.629999999991099</v>
      </c>
      <c r="B1765" s="81">
        <v>2.25</v>
      </c>
      <c r="D1765" s="75">
        <v>17.6099999999579</v>
      </c>
      <c r="E1765" s="75">
        <v>64</v>
      </c>
      <c r="F1765" s="76">
        <v>5</v>
      </c>
      <c r="H1765" s="80"/>
      <c r="K1765" s="80">
        <v>1.2509999999999999</v>
      </c>
      <c r="L1765" s="80">
        <f t="shared" si="19"/>
        <v>2.9009999999999998</v>
      </c>
      <c r="M1765" s="81">
        <v>3</v>
      </c>
      <c r="P1765" s="75">
        <v>82.629999999991099</v>
      </c>
      <c r="Q1765" s="81">
        <v>2.25</v>
      </c>
    </row>
    <row r="1766" spans="1:17" x14ac:dyDescent="0.3">
      <c r="A1766" s="75">
        <v>82.639999999991105</v>
      </c>
      <c r="B1766" s="81">
        <v>2.25</v>
      </c>
      <c r="D1766" s="75">
        <v>17.619999999957901</v>
      </c>
      <c r="E1766" s="75">
        <v>64</v>
      </c>
      <c r="F1766" s="76">
        <v>5</v>
      </c>
      <c r="H1766" s="80"/>
      <c r="K1766" s="80">
        <v>1.252</v>
      </c>
      <c r="L1766" s="80">
        <f t="shared" si="19"/>
        <v>2.9020000000000001</v>
      </c>
      <c r="M1766" s="81">
        <v>3</v>
      </c>
      <c r="P1766" s="75">
        <v>82.639999999991105</v>
      </c>
      <c r="Q1766" s="81">
        <v>2.25</v>
      </c>
    </row>
    <row r="1767" spans="1:17" x14ac:dyDescent="0.3">
      <c r="A1767" s="75">
        <v>82.649999999991095</v>
      </c>
      <c r="B1767" s="81">
        <v>2.25</v>
      </c>
      <c r="D1767" s="75">
        <v>17.629999999957899</v>
      </c>
      <c r="E1767" s="75">
        <v>64</v>
      </c>
      <c r="F1767" s="76">
        <v>5</v>
      </c>
      <c r="H1767" s="80"/>
      <c r="K1767" s="80">
        <v>1.2529999999999999</v>
      </c>
      <c r="L1767" s="80">
        <f t="shared" si="19"/>
        <v>2.9029999999999996</v>
      </c>
      <c r="M1767" s="81">
        <v>3</v>
      </c>
      <c r="P1767" s="75">
        <v>82.649999999991095</v>
      </c>
      <c r="Q1767" s="81">
        <v>2.25</v>
      </c>
    </row>
    <row r="1768" spans="1:17" x14ac:dyDescent="0.3">
      <c r="A1768" s="75">
        <v>82.659999999991101</v>
      </c>
      <c r="B1768" s="81">
        <v>2.25</v>
      </c>
      <c r="D1768" s="75">
        <v>17.639999999957901</v>
      </c>
      <c r="E1768" s="75">
        <v>64</v>
      </c>
      <c r="F1768" s="76">
        <v>5</v>
      </c>
      <c r="H1768" s="80"/>
      <c r="K1768" s="80">
        <v>1.254</v>
      </c>
      <c r="L1768" s="80">
        <f t="shared" si="19"/>
        <v>2.9039999999999999</v>
      </c>
      <c r="M1768" s="81">
        <v>3</v>
      </c>
      <c r="P1768" s="75">
        <v>82.659999999991101</v>
      </c>
      <c r="Q1768" s="81">
        <v>2.25</v>
      </c>
    </row>
    <row r="1769" spans="1:17" x14ac:dyDescent="0.3">
      <c r="A1769" s="75">
        <v>82.669999999991106</v>
      </c>
      <c r="B1769" s="81">
        <v>2.25</v>
      </c>
      <c r="D1769" s="75">
        <v>17.649999999957899</v>
      </c>
      <c r="E1769" s="75">
        <v>64</v>
      </c>
      <c r="F1769" s="76">
        <v>5</v>
      </c>
      <c r="H1769" s="80"/>
      <c r="K1769" s="80">
        <v>1.2549999999999999</v>
      </c>
      <c r="L1769" s="80">
        <f t="shared" si="19"/>
        <v>2.9049999999999998</v>
      </c>
      <c r="M1769" s="81">
        <v>3</v>
      </c>
      <c r="P1769" s="75">
        <v>82.669999999991106</v>
      </c>
      <c r="Q1769" s="81">
        <v>2.25</v>
      </c>
    </row>
    <row r="1770" spans="1:17" x14ac:dyDescent="0.3">
      <c r="A1770" s="75">
        <v>82.679999999991097</v>
      </c>
      <c r="B1770" s="81">
        <v>2.25</v>
      </c>
      <c r="D1770" s="75">
        <v>17.6599999999579</v>
      </c>
      <c r="E1770" s="75">
        <v>64</v>
      </c>
      <c r="F1770" s="76">
        <v>5</v>
      </c>
      <c r="H1770" s="80"/>
      <c r="K1770" s="80">
        <v>1.256</v>
      </c>
      <c r="L1770" s="80">
        <f t="shared" si="19"/>
        <v>2.9059999999999997</v>
      </c>
      <c r="M1770" s="81">
        <v>3</v>
      </c>
      <c r="P1770" s="75">
        <v>82.679999999991097</v>
      </c>
      <c r="Q1770" s="81">
        <v>2.25</v>
      </c>
    </row>
    <row r="1771" spans="1:17" x14ac:dyDescent="0.3">
      <c r="A1771" s="75">
        <v>82.689999999991102</v>
      </c>
      <c r="B1771" s="81">
        <v>2.25</v>
      </c>
      <c r="D1771" s="75">
        <v>17.669999999957898</v>
      </c>
      <c r="E1771" s="75">
        <v>64</v>
      </c>
      <c r="F1771" s="76">
        <v>5</v>
      </c>
      <c r="H1771" s="80"/>
      <c r="K1771" s="80">
        <v>1.2569999999999999</v>
      </c>
      <c r="L1771" s="80">
        <f t="shared" si="19"/>
        <v>2.907</v>
      </c>
      <c r="M1771" s="81">
        <v>3</v>
      </c>
      <c r="P1771" s="75">
        <v>82.689999999991102</v>
      </c>
      <c r="Q1771" s="81">
        <v>2.25</v>
      </c>
    </row>
    <row r="1772" spans="1:17" x14ac:dyDescent="0.3">
      <c r="A1772" s="75">
        <v>82.699999999991107</v>
      </c>
      <c r="B1772" s="81">
        <v>2.25</v>
      </c>
      <c r="D1772" s="75">
        <v>17.6799999999579</v>
      </c>
      <c r="E1772" s="75">
        <v>64</v>
      </c>
      <c r="F1772" s="76">
        <v>5</v>
      </c>
      <c r="H1772" s="80"/>
      <c r="K1772" s="80">
        <v>1.258</v>
      </c>
      <c r="L1772" s="80">
        <f t="shared" si="19"/>
        <v>2.9079999999999999</v>
      </c>
      <c r="M1772" s="81">
        <v>3</v>
      </c>
      <c r="P1772" s="75">
        <v>82.699999999991107</v>
      </c>
      <c r="Q1772" s="81">
        <v>2.25</v>
      </c>
    </row>
    <row r="1773" spans="1:17" x14ac:dyDescent="0.3">
      <c r="A1773" s="75">
        <v>82.709999999991197</v>
      </c>
      <c r="B1773" s="81">
        <v>2.25</v>
      </c>
      <c r="D1773" s="75">
        <v>17.689999999957902</v>
      </c>
      <c r="E1773" s="75">
        <v>64</v>
      </c>
      <c r="F1773" s="76">
        <v>5</v>
      </c>
      <c r="H1773" s="80"/>
      <c r="K1773" s="80">
        <v>1.2589999999999999</v>
      </c>
      <c r="L1773" s="80">
        <f t="shared" si="19"/>
        <v>2.9089999999999998</v>
      </c>
      <c r="M1773" s="81">
        <v>3</v>
      </c>
      <c r="P1773" s="75">
        <v>82.709999999991197</v>
      </c>
      <c r="Q1773" s="81">
        <v>2.25</v>
      </c>
    </row>
    <row r="1774" spans="1:17" x14ac:dyDescent="0.3">
      <c r="A1774" s="75">
        <v>82.719999999991202</v>
      </c>
      <c r="B1774" s="81">
        <v>2.25</v>
      </c>
      <c r="D1774" s="75">
        <v>17.6999999999579</v>
      </c>
      <c r="E1774" s="75">
        <v>64</v>
      </c>
      <c r="F1774" s="76">
        <v>5</v>
      </c>
      <c r="H1774" s="80"/>
      <c r="K1774" s="80">
        <v>1.26</v>
      </c>
      <c r="L1774" s="80">
        <f t="shared" si="19"/>
        <v>2.91</v>
      </c>
      <c r="M1774" s="81">
        <v>3</v>
      </c>
      <c r="P1774" s="75">
        <v>82.719999999991202</v>
      </c>
      <c r="Q1774" s="81">
        <v>2.25</v>
      </c>
    </row>
    <row r="1775" spans="1:17" x14ac:dyDescent="0.3">
      <c r="A1775" s="75">
        <v>82.729999999991193</v>
      </c>
      <c r="B1775" s="81">
        <v>2.25</v>
      </c>
      <c r="D1775" s="75">
        <v>17.709999999957901</v>
      </c>
      <c r="E1775" s="75">
        <v>64</v>
      </c>
      <c r="F1775" s="76">
        <v>5</v>
      </c>
      <c r="H1775" s="80"/>
      <c r="K1775" s="80">
        <v>1.2609999999999999</v>
      </c>
      <c r="L1775" s="80">
        <f t="shared" si="19"/>
        <v>2.9109999999999996</v>
      </c>
      <c r="M1775" s="81">
        <v>3</v>
      </c>
      <c r="P1775" s="75">
        <v>82.729999999991193</v>
      </c>
      <c r="Q1775" s="81">
        <v>2.25</v>
      </c>
    </row>
    <row r="1776" spans="1:17" x14ac:dyDescent="0.3">
      <c r="A1776" s="75">
        <v>82.739999999991198</v>
      </c>
      <c r="B1776" s="81">
        <v>2.25</v>
      </c>
      <c r="D1776" s="75">
        <v>17.719999999957899</v>
      </c>
      <c r="E1776" s="75">
        <v>64</v>
      </c>
      <c r="F1776" s="76">
        <v>5</v>
      </c>
      <c r="H1776" s="80"/>
      <c r="K1776" s="80">
        <v>1.262</v>
      </c>
      <c r="L1776" s="80">
        <f t="shared" si="19"/>
        <v>2.9119999999999999</v>
      </c>
      <c r="M1776" s="81">
        <v>3</v>
      </c>
      <c r="P1776" s="75">
        <v>82.739999999991198</v>
      </c>
      <c r="Q1776" s="81">
        <v>2.25</v>
      </c>
    </row>
    <row r="1777" spans="1:17" x14ac:dyDescent="0.3">
      <c r="A1777" s="75">
        <v>82.749999999991203</v>
      </c>
      <c r="B1777" s="81">
        <v>2.25</v>
      </c>
      <c r="D1777" s="75">
        <v>17.729999999957901</v>
      </c>
      <c r="E1777" s="75">
        <v>64</v>
      </c>
      <c r="F1777" s="76">
        <v>5</v>
      </c>
      <c r="H1777" s="80"/>
      <c r="K1777" s="80">
        <v>1.2629999999999999</v>
      </c>
      <c r="L1777" s="80">
        <f t="shared" si="19"/>
        <v>2.9129999999999998</v>
      </c>
      <c r="M1777" s="81">
        <v>3</v>
      </c>
      <c r="P1777" s="75">
        <v>82.749999999991203</v>
      </c>
      <c r="Q1777" s="81">
        <v>2.25</v>
      </c>
    </row>
    <row r="1778" spans="1:17" x14ac:dyDescent="0.3">
      <c r="A1778" s="75">
        <v>82.759999999991194</v>
      </c>
      <c r="B1778" s="81">
        <v>2.25</v>
      </c>
      <c r="D1778" s="75">
        <v>17.739999999957899</v>
      </c>
      <c r="E1778" s="75">
        <v>64</v>
      </c>
      <c r="F1778" s="76">
        <v>5</v>
      </c>
      <c r="H1778" s="80"/>
      <c r="K1778" s="80">
        <v>1.264</v>
      </c>
      <c r="L1778" s="80">
        <f t="shared" si="19"/>
        <v>2.9139999999999997</v>
      </c>
      <c r="M1778" s="81">
        <v>3</v>
      </c>
      <c r="P1778" s="75">
        <v>82.759999999991194</v>
      </c>
      <c r="Q1778" s="81">
        <v>2.25</v>
      </c>
    </row>
    <row r="1779" spans="1:17" x14ac:dyDescent="0.3">
      <c r="A1779" s="75">
        <v>82.7699999999912</v>
      </c>
      <c r="B1779" s="81">
        <v>2.25</v>
      </c>
      <c r="D1779" s="75">
        <v>17.7499999999579</v>
      </c>
      <c r="E1779" s="75">
        <v>64</v>
      </c>
      <c r="F1779" s="76">
        <v>5</v>
      </c>
      <c r="H1779" s="80"/>
      <c r="K1779" s="80">
        <v>1.2649999999999999</v>
      </c>
      <c r="L1779" s="80">
        <f t="shared" si="19"/>
        <v>2.915</v>
      </c>
      <c r="M1779" s="81">
        <v>3</v>
      </c>
      <c r="P1779" s="75">
        <v>82.7699999999912</v>
      </c>
      <c r="Q1779" s="81">
        <v>2.25</v>
      </c>
    </row>
    <row r="1780" spans="1:17" x14ac:dyDescent="0.3">
      <c r="A1780" s="75">
        <v>82.779999999991205</v>
      </c>
      <c r="B1780" s="81">
        <v>2.25</v>
      </c>
      <c r="D1780" s="75">
        <v>17.759999999957898</v>
      </c>
      <c r="E1780" s="75">
        <v>64</v>
      </c>
      <c r="F1780" s="76">
        <v>5</v>
      </c>
      <c r="H1780" s="80"/>
      <c r="K1780" s="80">
        <v>1.266</v>
      </c>
      <c r="L1780" s="80">
        <f t="shared" si="19"/>
        <v>2.9159999999999999</v>
      </c>
      <c r="M1780" s="81">
        <v>3</v>
      </c>
      <c r="P1780" s="75">
        <v>82.779999999991205</v>
      </c>
      <c r="Q1780" s="81">
        <v>2.25</v>
      </c>
    </row>
    <row r="1781" spans="1:17" x14ac:dyDescent="0.3">
      <c r="A1781" s="75">
        <v>82.789999999991196</v>
      </c>
      <c r="B1781" s="81">
        <v>2.25</v>
      </c>
      <c r="D1781" s="75">
        <v>17.7699999999579</v>
      </c>
      <c r="E1781" s="75">
        <v>64</v>
      </c>
      <c r="F1781" s="76">
        <v>5</v>
      </c>
      <c r="H1781" s="80"/>
      <c r="K1781" s="80">
        <v>1.2669999999999999</v>
      </c>
      <c r="L1781" s="80">
        <f t="shared" si="19"/>
        <v>2.9169999999999998</v>
      </c>
      <c r="M1781" s="81">
        <v>3</v>
      </c>
      <c r="P1781" s="75">
        <v>82.789999999991196</v>
      </c>
      <c r="Q1781" s="81">
        <v>2.25</v>
      </c>
    </row>
    <row r="1782" spans="1:17" x14ac:dyDescent="0.3">
      <c r="A1782" s="75">
        <v>82.799999999991201</v>
      </c>
      <c r="B1782" s="81">
        <v>2.25</v>
      </c>
      <c r="D1782" s="75">
        <v>17.779999999957901</v>
      </c>
      <c r="E1782" s="75">
        <v>64</v>
      </c>
      <c r="F1782" s="76">
        <v>5</v>
      </c>
      <c r="H1782" s="80"/>
      <c r="K1782" s="80">
        <v>1.268</v>
      </c>
      <c r="L1782" s="80">
        <f t="shared" si="19"/>
        <v>2.9180000000000001</v>
      </c>
      <c r="M1782" s="81">
        <v>3</v>
      </c>
      <c r="P1782" s="75">
        <v>82.799999999991201</v>
      </c>
      <c r="Q1782" s="81">
        <v>2.25</v>
      </c>
    </row>
    <row r="1783" spans="1:17" x14ac:dyDescent="0.3">
      <c r="A1783" s="75">
        <v>82.809999999991206</v>
      </c>
      <c r="B1783" s="81">
        <v>2.25</v>
      </c>
      <c r="D1783" s="75">
        <v>17.789999999957899</v>
      </c>
      <c r="E1783" s="75">
        <v>64</v>
      </c>
      <c r="F1783" s="76">
        <v>5</v>
      </c>
      <c r="H1783" s="80"/>
      <c r="K1783" s="80">
        <v>1.2689999999999999</v>
      </c>
      <c r="L1783" s="80">
        <f t="shared" si="19"/>
        <v>2.9189999999999996</v>
      </c>
      <c r="M1783" s="81">
        <v>3</v>
      </c>
      <c r="P1783" s="75">
        <v>82.809999999991206</v>
      </c>
      <c r="Q1783" s="81">
        <v>2.25</v>
      </c>
    </row>
    <row r="1784" spans="1:17" x14ac:dyDescent="0.3">
      <c r="A1784" s="75">
        <v>82.819999999991197</v>
      </c>
      <c r="B1784" s="81">
        <v>2.25</v>
      </c>
      <c r="D1784" s="75">
        <v>17.799999999957901</v>
      </c>
      <c r="E1784" s="75">
        <v>64</v>
      </c>
      <c r="F1784" s="76">
        <v>5</v>
      </c>
      <c r="H1784" s="80"/>
      <c r="K1784" s="80">
        <v>1.27</v>
      </c>
      <c r="L1784" s="80">
        <f t="shared" si="19"/>
        <v>2.92</v>
      </c>
      <c r="M1784" s="81">
        <v>3</v>
      </c>
      <c r="P1784" s="75">
        <v>82.819999999991197</v>
      </c>
      <c r="Q1784" s="81">
        <v>2.25</v>
      </c>
    </row>
    <row r="1785" spans="1:17" x14ac:dyDescent="0.3">
      <c r="A1785" s="75">
        <v>82.829999999991202</v>
      </c>
      <c r="B1785" s="81">
        <v>2.25</v>
      </c>
      <c r="D1785" s="75">
        <v>17.809999999957999</v>
      </c>
      <c r="E1785" s="75">
        <v>64</v>
      </c>
      <c r="F1785" s="76">
        <v>5</v>
      </c>
      <c r="H1785" s="80"/>
      <c r="K1785" s="80">
        <v>1.2709999999999999</v>
      </c>
      <c r="L1785" s="80">
        <f t="shared" si="19"/>
        <v>2.9209999999999998</v>
      </c>
      <c r="M1785" s="81">
        <v>3</v>
      </c>
      <c r="P1785" s="75">
        <v>82.829999999991202</v>
      </c>
      <c r="Q1785" s="81">
        <v>2.25</v>
      </c>
    </row>
    <row r="1786" spans="1:17" x14ac:dyDescent="0.3">
      <c r="A1786" s="75">
        <v>82.839999999991207</v>
      </c>
      <c r="B1786" s="81">
        <v>2.25</v>
      </c>
      <c r="D1786" s="75">
        <v>17.819999999958</v>
      </c>
      <c r="E1786" s="75">
        <v>64</v>
      </c>
      <c r="F1786" s="76">
        <v>5</v>
      </c>
      <c r="H1786" s="80"/>
      <c r="K1786" s="80">
        <v>1.272</v>
      </c>
      <c r="L1786" s="80">
        <f t="shared" si="19"/>
        <v>2.9219999999999997</v>
      </c>
      <c r="M1786" s="81">
        <v>3</v>
      </c>
      <c r="P1786" s="75">
        <v>82.839999999991207</v>
      </c>
      <c r="Q1786" s="81">
        <v>2.25</v>
      </c>
    </row>
    <row r="1787" spans="1:17" x14ac:dyDescent="0.3">
      <c r="A1787" s="75">
        <v>82.849999999991198</v>
      </c>
      <c r="B1787" s="81">
        <v>2.25</v>
      </c>
      <c r="D1787" s="75">
        <v>17.829999999958002</v>
      </c>
      <c r="E1787" s="75">
        <v>64</v>
      </c>
      <c r="F1787" s="76">
        <v>5</v>
      </c>
      <c r="H1787" s="80"/>
      <c r="K1787" s="80">
        <v>1.2729999999999999</v>
      </c>
      <c r="L1787" s="80">
        <f t="shared" si="19"/>
        <v>2.923</v>
      </c>
      <c r="M1787" s="81">
        <v>3</v>
      </c>
      <c r="P1787" s="75">
        <v>82.849999999991198</v>
      </c>
      <c r="Q1787" s="81">
        <v>2.25</v>
      </c>
    </row>
    <row r="1788" spans="1:17" x14ac:dyDescent="0.3">
      <c r="A1788" s="75">
        <v>82.859999999991203</v>
      </c>
      <c r="B1788" s="81">
        <v>2.25</v>
      </c>
      <c r="D1788" s="75">
        <v>17.839999999958</v>
      </c>
      <c r="E1788" s="75">
        <v>64</v>
      </c>
      <c r="F1788" s="76">
        <v>5</v>
      </c>
      <c r="H1788" s="80"/>
      <c r="K1788" s="80">
        <v>1.274</v>
      </c>
      <c r="L1788" s="80">
        <f t="shared" si="19"/>
        <v>2.9239999999999999</v>
      </c>
      <c r="M1788" s="81">
        <v>3</v>
      </c>
      <c r="P1788" s="75">
        <v>82.859999999991203</v>
      </c>
      <c r="Q1788" s="81">
        <v>2.25</v>
      </c>
    </row>
    <row r="1789" spans="1:17" x14ac:dyDescent="0.3">
      <c r="A1789" s="75">
        <v>82.869999999991194</v>
      </c>
      <c r="B1789" s="81">
        <v>2.25</v>
      </c>
      <c r="D1789" s="75">
        <v>17.849999999958001</v>
      </c>
      <c r="E1789" s="75">
        <v>64</v>
      </c>
      <c r="F1789" s="76">
        <v>5</v>
      </c>
      <c r="H1789" s="80"/>
      <c r="K1789" s="80">
        <v>1.2749999999999999</v>
      </c>
      <c r="L1789" s="80">
        <f t="shared" si="19"/>
        <v>2.9249999999999998</v>
      </c>
      <c r="M1789" s="81">
        <v>3</v>
      </c>
      <c r="P1789" s="75">
        <v>82.869999999991194</v>
      </c>
      <c r="Q1789" s="81">
        <v>2.25</v>
      </c>
    </row>
    <row r="1790" spans="1:17" x14ac:dyDescent="0.3">
      <c r="A1790" s="75">
        <v>82.879999999991199</v>
      </c>
      <c r="B1790" s="81">
        <v>2.25</v>
      </c>
      <c r="D1790" s="75">
        <v>17.859999999957999</v>
      </c>
      <c r="E1790" s="75">
        <v>64</v>
      </c>
      <c r="F1790" s="76">
        <v>5</v>
      </c>
      <c r="H1790" s="80"/>
      <c r="K1790" s="80">
        <v>1.276</v>
      </c>
      <c r="L1790" s="80">
        <f t="shared" si="19"/>
        <v>2.9260000000000002</v>
      </c>
      <c r="M1790" s="81">
        <v>3</v>
      </c>
      <c r="P1790" s="75">
        <v>82.879999999991199</v>
      </c>
      <c r="Q1790" s="81">
        <v>2.25</v>
      </c>
    </row>
    <row r="1791" spans="1:17" x14ac:dyDescent="0.3">
      <c r="A1791" s="75">
        <v>82.889999999991204</v>
      </c>
      <c r="B1791" s="81">
        <v>2.25</v>
      </c>
      <c r="D1791" s="75">
        <v>17.869999999958001</v>
      </c>
      <c r="E1791" s="75">
        <v>64</v>
      </c>
      <c r="F1791" s="76">
        <v>5</v>
      </c>
      <c r="H1791" s="80"/>
      <c r="K1791" s="80">
        <v>1.2769999999999999</v>
      </c>
      <c r="L1791" s="80">
        <f t="shared" si="19"/>
        <v>2.9269999999999996</v>
      </c>
      <c r="M1791" s="81">
        <v>3</v>
      </c>
      <c r="P1791" s="75">
        <v>82.889999999991204</v>
      </c>
      <c r="Q1791" s="81">
        <v>2.25</v>
      </c>
    </row>
    <row r="1792" spans="1:17" x14ac:dyDescent="0.3">
      <c r="A1792" s="75">
        <v>82.899999999991294</v>
      </c>
      <c r="B1792" s="81">
        <v>2.25</v>
      </c>
      <c r="D1792" s="75">
        <v>17.879999999957999</v>
      </c>
      <c r="E1792" s="75">
        <v>64</v>
      </c>
      <c r="F1792" s="76">
        <v>5</v>
      </c>
      <c r="H1792" s="80"/>
      <c r="K1792" s="80">
        <v>1.278</v>
      </c>
      <c r="L1792" s="80">
        <f t="shared" si="19"/>
        <v>2.9279999999999999</v>
      </c>
      <c r="M1792" s="81">
        <v>3</v>
      </c>
      <c r="P1792" s="75">
        <v>82.899999999991294</v>
      </c>
      <c r="Q1792" s="81">
        <v>2.25</v>
      </c>
    </row>
    <row r="1793" spans="1:17" x14ac:dyDescent="0.3">
      <c r="A1793" s="75">
        <v>82.9099999999913</v>
      </c>
      <c r="B1793" s="81">
        <v>2.25</v>
      </c>
      <c r="D1793" s="75">
        <v>17.889999999958</v>
      </c>
      <c r="E1793" s="75">
        <v>64</v>
      </c>
      <c r="F1793" s="76">
        <v>5</v>
      </c>
      <c r="H1793" s="80"/>
      <c r="K1793" s="80">
        <v>1.2789999999999999</v>
      </c>
      <c r="L1793" s="80">
        <f t="shared" ref="L1793:L1856" si="20">K1793+1.65</f>
        <v>2.9289999999999998</v>
      </c>
      <c r="M1793" s="81">
        <v>3</v>
      </c>
      <c r="P1793" s="75">
        <v>82.9099999999913</v>
      </c>
      <c r="Q1793" s="81">
        <v>2.25</v>
      </c>
    </row>
    <row r="1794" spans="1:17" x14ac:dyDescent="0.3">
      <c r="A1794" s="75">
        <v>82.919999999991305</v>
      </c>
      <c r="B1794" s="81">
        <v>2.25</v>
      </c>
      <c r="D1794" s="75">
        <v>17.899999999957998</v>
      </c>
      <c r="E1794" s="75">
        <v>64</v>
      </c>
      <c r="F1794" s="76">
        <v>5</v>
      </c>
      <c r="H1794" s="80"/>
      <c r="K1794" s="80">
        <v>1.28</v>
      </c>
      <c r="L1794" s="80">
        <f t="shared" si="20"/>
        <v>2.9299999999999997</v>
      </c>
      <c r="M1794" s="81">
        <v>3</v>
      </c>
      <c r="P1794" s="75">
        <v>82.919999999991305</v>
      </c>
      <c r="Q1794" s="81">
        <v>2.25</v>
      </c>
    </row>
    <row r="1795" spans="1:17" x14ac:dyDescent="0.3">
      <c r="A1795" s="75">
        <v>82.929999999991296</v>
      </c>
      <c r="B1795" s="81">
        <v>2.25</v>
      </c>
      <c r="D1795" s="75">
        <v>17.909999999958</v>
      </c>
      <c r="E1795" s="75">
        <v>64</v>
      </c>
      <c r="F1795" s="76">
        <v>5</v>
      </c>
      <c r="H1795" s="80"/>
      <c r="K1795" s="80">
        <v>1.2809999999999999</v>
      </c>
      <c r="L1795" s="80">
        <f t="shared" si="20"/>
        <v>2.931</v>
      </c>
      <c r="M1795" s="81">
        <v>3</v>
      </c>
      <c r="P1795" s="75">
        <v>82.929999999991296</v>
      </c>
      <c r="Q1795" s="81">
        <v>2.25</v>
      </c>
    </row>
    <row r="1796" spans="1:17" x14ac:dyDescent="0.3">
      <c r="A1796" s="75">
        <v>82.939999999991301</v>
      </c>
      <c r="B1796" s="81">
        <v>2.25</v>
      </c>
      <c r="D1796" s="75">
        <v>17.919999999958002</v>
      </c>
      <c r="E1796" s="75">
        <v>64</v>
      </c>
      <c r="F1796" s="76">
        <v>5</v>
      </c>
      <c r="H1796" s="80"/>
      <c r="K1796" s="80">
        <v>1.282</v>
      </c>
      <c r="L1796" s="80">
        <f t="shared" si="20"/>
        <v>2.9319999999999999</v>
      </c>
      <c r="M1796" s="81">
        <v>3</v>
      </c>
      <c r="P1796" s="75">
        <v>82.939999999991301</v>
      </c>
      <c r="Q1796" s="81">
        <v>2.25</v>
      </c>
    </row>
    <row r="1797" spans="1:17" x14ac:dyDescent="0.3">
      <c r="A1797" s="75">
        <v>82.949999999991306</v>
      </c>
      <c r="B1797" s="81">
        <v>2.25</v>
      </c>
      <c r="D1797" s="75">
        <v>17.929999999958</v>
      </c>
      <c r="E1797" s="75">
        <v>64</v>
      </c>
      <c r="F1797" s="76">
        <v>5</v>
      </c>
      <c r="H1797" s="80"/>
      <c r="K1797" s="80">
        <v>1.2829999999999999</v>
      </c>
      <c r="L1797" s="80">
        <f t="shared" si="20"/>
        <v>2.9329999999999998</v>
      </c>
      <c r="M1797" s="81">
        <v>3</v>
      </c>
      <c r="P1797" s="75">
        <v>82.949999999991306</v>
      </c>
      <c r="Q1797" s="81">
        <v>2.25</v>
      </c>
    </row>
    <row r="1798" spans="1:17" x14ac:dyDescent="0.3">
      <c r="A1798" s="75">
        <v>82.959999999991297</v>
      </c>
      <c r="B1798" s="81">
        <v>2.25</v>
      </c>
      <c r="D1798" s="75">
        <v>17.939999999958001</v>
      </c>
      <c r="E1798" s="75">
        <v>64</v>
      </c>
      <c r="F1798" s="76">
        <v>5</v>
      </c>
      <c r="H1798" s="80"/>
      <c r="K1798" s="80">
        <v>1.284</v>
      </c>
      <c r="L1798" s="80">
        <f t="shared" si="20"/>
        <v>2.9340000000000002</v>
      </c>
      <c r="M1798" s="81">
        <v>3</v>
      </c>
      <c r="P1798" s="75">
        <v>82.959999999991297</v>
      </c>
      <c r="Q1798" s="81">
        <v>2.25</v>
      </c>
    </row>
    <row r="1799" spans="1:17" x14ac:dyDescent="0.3">
      <c r="A1799" s="75">
        <v>82.969999999991302</v>
      </c>
      <c r="B1799" s="81">
        <v>2.25</v>
      </c>
      <c r="D1799" s="75">
        <v>17.949999999957999</v>
      </c>
      <c r="E1799" s="75">
        <v>64</v>
      </c>
      <c r="F1799" s="76">
        <v>5</v>
      </c>
      <c r="H1799" s="80"/>
      <c r="K1799" s="80">
        <v>1.2849999999999999</v>
      </c>
      <c r="L1799" s="80">
        <f t="shared" si="20"/>
        <v>2.9349999999999996</v>
      </c>
      <c r="M1799" s="81">
        <v>3</v>
      </c>
      <c r="P1799" s="75">
        <v>82.969999999991302</v>
      </c>
      <c r="Q1799" s="81">
        <v>2.25</v>
      </c>
    </row>
    <row r="1800" spans="1:17" x14ac:dyDescent="0.3">
      <c r="A1800" s="75">
        <v>82.979999999991307</v>
      </c>
      <c r="B1800" s="81">
        <v>2.25</v>
      </c>
      <c r="D1800" s="75">
        <v>17.959999999958001</v>
      </c>
      <c r="E1800" s="75">
        <v>64</v>
      </c>
      <c r="F1800" s="76">
        <v>5</v>
      </c>
      <c r="H1800" s="80"/>
      <c r="K1800" s="80">
        <v>1.286</v>
      </c>
      <c r="L1800" s="80">
        <f t="shared" si="20"/>
        <v>2.9359999999999999</v>
      </c>
      <c r="M1800" s="81">
        <v>3</v>
      </c>
      <c r="P1800" s="75">
        <v>82.979999999991307</v>
      </c>
      <c r="Q1800" s="81">
        <v>2.25</v>
      </c>
    </row>
    <row r="1801" spans="1:17" x14ac:dyDescent="0.3">
      <c r="A1801" s="75">
        <v>82.989999999991298</v>
      </c>
      <c r="B1801" s="81">
        <v>2.25</v>
      </c>
      <c r="D1801" s="75">
        <v>17.969999999957999</v>
      </c>
      <c r="E1801" s="75">
        <v>64</v>
      </c>
      <c r="F1801" s="76">
        <v>5</v>
      </c>
      <c r="H1801" s="80"/>
      <c r="K1801" s="80">
        <v>1.2869999999999999</v>
      </c>
      <c r="L1801" s="80">
        <f t="shared" si="20"/>
        <v>2.9369999999999998</v>
      </c>
      <c r="M1801" s="81">
        <v>3</v>
      </c>
      <c r="P1801" s="75">
        <v>82.989999999991298</v>
      </c>
      <c r="Q1801" s="81">
        <v>2.25</v>
      </c>
    </row>
    <row r="1802" spans="1:17" x14ac:dyDescent="0.3">
      <c r="A1802" s="75">
        <v>82.999999999991303</v>
      </c>
      <c r="B1802" s="81">
        <v>2.25</v>
      </c>
      <c r="D1802" s="75">
        <v>17.979999999958</v>
      </c>
      <c r="E1802" s="75">
        <v>64</v>
      </c>
      <c r="F1802" s="76">
        <v>5</v>
      </c>
      <c r="H1802" s="80"/>
      <c r="K1802" s="80">
        <v>1.288</v>
      </c>
      <c r="L1802" s="80">
        <f t="shared" si="20"/>
        <v>2.9379999999999997</v>
      </c>
      <c r="M1802" s="81">
        <v>3</v>
      </c>
      <c r="P1802" s="75">
        <v>82.999999999991303</v>
      </c>
      <c r="Q1802" s="81">
        <v>2.25</v>
      </c>
    </row>
    <row r="1803" spans="1:17" x14ac:dyDescent="0.3">
      <c r="A1803" s="75">
        <v>83.009999999991294</v>
      </c>
      <c r="B1803" s="81">
        <v>2.25</v>
      </c>
      <c r="D1803" s="75">
        <v>17.989999999957998</v>
      </c>
      <c r="E1803" s="75">
        <v>64</v>
      </c>
      <c r="F1803" s="76">
        <v>5</v>
      </c>
      <c r="H1803" s="80"/>
      <c r="K1803" s="80">
        <v>1.2889999999999999</v>
      </c>
      <c r="L1803" s="80">
        <f t="shared" si="20"/>
        <v>2.9390000000000001</v>
      </c>
      <c r="M1803" s="81">
        <v>3</v>
      </c>
      <c r="P1803" s="75">
        <v>83.009999999991294</v>
      </c>
      <c r="Q1803" s="81">
        <v>2.25</v>
      </c>
    </row>
    <row r="1804" spans="1:17" x14ac:dyDescent="0.3">
      <c r="A1804" s="75">
        <v>83.019999999991299</v>
      </c>
      <c r="B1804" s="81">
        <v>2.25</v>
      </c>
      <c r="D1804" s="75">
        <v>17.999999999958</v>
      </c>
      <c r="E1804" s="75">
        <v>64</v>
      </c>
      <c r="F1804" s="76">
        <v>5</v>
      </c>
      <c r="H1804" s="80"/>
      <c r="K1804" s="80">
        <v>1.29</v>
      </c>
      <c r="L1804" s="80">
        <f t="shared" si="20"/>
        <v>2.94</v>
      </c>
      <c r="M1804" s="81">
        <v>3</v>
      </c>
      <c r="P1804" s="75">
        <v>83.019999999991299</v>
      </c>
      <c r="Q1804" s="81">
        <v>2.25</v>
      </c>
    </row>
    <row r="1805" spans="1:17" x14ac:dyDescent="0.3">
      <c r="A1805" s="75">
        <v>83.029999999991304</v>
      </c>
      <c r="B1805" s="81">
        <v>2.25</v>
      </c>
      <c r="D1805" s="75">
        <v>18.009999999958101</v>
      </c>
      <c r="E1805" s="75">
        <v>64</v>
      </c>
      <c r="F1805" s="76">
        <v>5</v>
      </c>
      <c r="H1805" s="80"/>
      <c r="K1805" s="80">
        <v>1.2909999999999999</v>
      </c>
      <c r="L1805" s="80">
        <f t="shared" si="20"/>
        <v>2.9409999999999998</v>
      </c>
      <c r="M1805" s="81">
        <v>3</v>
      </c>
      <c r="P1805" s="75">
        <v>83.029999999991304</v>
      </c>
      <c r="Q1805" s="81">
        <v>2.25</v>
      </c>
    </row>
    <row r="1806" spans="1:17" x14ac:dyDescent="0.3">
      <c r="A1806" s="75">
        <v>83.039999999991295</v>
      </c>
      <c r="B1806" s="81">
        <v>2.25</v>
      </c>
      <c r="D1806" s="75">
        <v>18.019999999958099</v>
      </c>
      <c r="E1806" s="75">
        <v>64</v>
      </c>
      <c r="F1806" s="76">
        <v>5</v>
      </c>
      <c r="H1806" s="80"/>
      <c r="K1806" s="80">
        <v>1.292</v>
      </c>
      <c r="L1806" s="80">
        <f t="shared" si="20"/>
        <v>2.9420000000000002</v>
      </c>
      <c r="M1806" s="81">
        <v>3</v>
      </c>
      <c r="P1806" s="75">
        <v>83.039999999991295</v>
      </c>
      <c r="Q1806" s="81">
        <v>2.25</v>
      </c>
    </row>
    <row r="1807" spans="1:17" x14ac:dyDescent="0.3">
      <c r="A1807" s="75">
        <v>83.0499999999913</v>
      </c>
      <c r="B1807" s="81">
        <v>2.25</v>
      </c>
      <c r="D1807" s="75">
        <v>18.0299999999581</v>
      </c>
      <c r="E1807" s="75">
        <v>64</v>
      </c>
      <c r="F1807" s="76">
        <v>5</v>
      </c>
      <c r="H1807" s="80"/>
      <c r="K1807" s="80">
        <v>1.2929999999999999</v>
      </c>
      <c r="L1807" s="80">
        <f t="shared" si="20"/>
        <v>2.9429999999999996</v>
      </c>
      <c r="M1807" s="81">
        <v>3</v>
      </c>
      <c r="P1807" s="75">
        <v>83.0499999999913</v>
      </c>
      <c r="Q1807" s="81">
        <v>2.25</v>
      </c>
    </row>
    <row r="1808" spans="1:17" x14ac:dyDescent="0.3">
      <c r="A1808" s="75">
        <v>83.059999999991305</v>
      </c>
      <c r="B1808" s="81">
        <v>2.25</v>
      </c>
      <c r="D1808" s="75">
        <v>18.039999999958098</v>
      </c>
      <c r="E1808" s="75">
        <v>64</v>
      </c>
      <c r="F1808" s="76">
        <v>5</v>
      </c>
      <c r="H1808" s="80"/>
      <c r="K1808" s="80">
        <v>1.294</v>
      </c>
      <c r="L1808" s="80">
        <f t="shared" si="20"/>
        <v>2.944</v>
      </c>
      <c r="M1808" s="81">
        <v>3</v>
      </c>
      <c r="P1808" s="75">
        <v>83.059999999991305</v>
      </c>
      <c r="Q1808" s="81">
        <v>2.25</v>
      </c>
    </row>
    <row r="1809" spans="1:17" x14ac:dyDescent="0.3">
      <c r="A1809" s="75">
        <v>83.069999999991296</v>
      </c>
      <c r="B1809" s="81">
        <v>2.25</v>
      </c>
      <c r="D1809" s="75">
        <v>18.0499999999581</v>
      </c>
      <c r="E1809" s="75">
        <v>64</v>
      </c>
      <c r="F1809" s="76">
        <v>5</v>
      </c>
      <c r="H1809" s="80"/>
      <c r="K1809" s="80">
        <v>1.2949999999999999</v>
      </c>
      <c r="L1809" s="80">
        <f t="shared" si="20"/>
        <v>2.9449999999999998</v>
      </c>
      <c r="M1809" s="81">
        <v>3</v>
      </c>
      <c r="P1809" s="75">
        <v>83.069999999991296</v>
      </c>
      <c r="Q1809" s="81">
        <v>2.25</v>
      </c>
    </row>
    <row r="1810" spans="1:17" x14ac:dyDescent="0.3">
      <c r="A1810" s="75">
        <v>83.079999999991301</v>
      </c>
      <c r="B1810" s="81">
        <v>2.25</v>
      </c>
      <c r="D1810" s="75">
        <v>18.059999999958102</v>
      </c>
      <c r="E1810" s="75">
        <v>64</v>
      </c>
      <c r="F1810" s="76">
        <v>5</v>
      </c>
      <c r="H1810" s="80"/>
      <c r="K1810" s="80">
        <v>1.296</v>
      </c>
      <c r="L1810" s="80">
        <f t="shared" si="20"/>
        <v>2.9459999999999997</v>
      </c>
      <c r="M1810" s="81">
        <v>3</v>
      </c>
      <c r="P1810" s="75">
        <v>83.079999999991301</v>
      </c>
      <c r="Q1810" s="81">
        <v>2.25</v>
      </c>
    </row>
    <row r="1811" spans="1:17" x14ac:dyDescent="0.3">
      <c r="A1811" s="75">
        <v>83.089999999991306</v>
      </c>
      <c r="B1811" s="81">
        <v>2.25</v>
      </c>
      <c r="D1811" s="75">
        <v>18.0699999999581</v>
      </c>
      <c r="E1811" s="75">
        <v>64</v>
      </c>
      <c r="F1811" s="76">
        <v>5</v>
      </c>
      <c r="H1811" s="80"/>
      <c r="K1811" s="80">
        <v>1.2969999999999999</v>
      </c>
      <c r="L1811" s="80">
        <f t="shared" si="20"/>
        <v>2.9470000000000001</v>
      </c>
      <c r="M1811" s="81">
        <v>3</v>
      </c>
      <c r="P1811" s="75">
        <v>83.089999999991306</v>
      </c>
      <c r="Q1811" s="81">
        <v>2.25</v>
      </c>
    </row>
    <row r="1812" spans="1:17" x14ac:dyDescent="0.3">
      <c r="A1812" s="75">
        <v>83.099999999991397</v>
      </c>
      <c r="B1812" s="81">
        <v>2.25</v>
      </c>
      <c r="D1812" s="75">
        <v>18.079999999958101</v>
      </c>
      <c r="E1812" s="75">
        <v>64</v>
      </c>
      <c r="F1812" s="76">
        <v>5</v>
      </c>
      <c r="H1812" s="80"/>
      <c r="K1812" s="80">
        <v>1.298</v>
      </c>
      <c r="L1812" s="80">
        <f t="shared" si="20"/>
        <v>2.948</v>
      </c>
      <c r="M1812" s="81">
        <v>3</v>
      </c>
      <c r="P1812" s="75">
        <v>83.099999999991397</v>
      </c>
      <c r="Q1812" s="81">
        <v>2.25</v>
      </c>
    </row>
    <row r="1813" spans="1:17" x14ac:dyDescent="0.3">
      <c r="A1813" s="75">
        <v>83.109999999991402</v>
      </c>
      <c r="B1813" s="81">
        <v>2.25</v>
      </c>
      <c r="D1813" s="75">
        <v>18.089999999958099</v>
      </c>
      <c r="E1813" s="75">
        <v>64</v>
      </c>
      <c r="F1813" s="76">
        <v>5</v>
      </c>
      <c r="H1813" s="80"/>
      <c r="K1813" s="80">
        <v>1.2989999999999999</v>
      </c>
      <c r="L1813" s="80">
        <f t="shared" si="20"/>
        <v>2.9489999999999998</v>
      </c>
      <c r="M1813" s="81">
        <v>3</v>
      </c>
      <c r="P1813" s="75">
        <v>83.109999999991402</v>
      </c>
      <c r="Q1813" s="81">
        <v>2.25</v>
      </c>
    </row>
    <row r="1814" spans="1:17" x14ac:dyDescent="0.3">
      <c r="A1814" s="75">
        <v>83.119999999991407</v>
      </c>
      <c r="B1814" s="81">
        <v>2.25</v>
      </c>
      <c r="D1814" s="75">
        <v>18.099999999958101</v>
      </c>
      <c r="E1814" s="75">
        <v>64</v>
      </c>
      <c r="F1814" s="76">
        <v>5</v>
      </c>
      <c r="H1814" s="80"/>
      <c r="K1814" s="80">
        <v>1.3009999999999999</v>
      </c>
      <c r="L1814" s="80">
        <f t="shared" si="20"/>
        <v>2.9509999999999996</v>
      </c>
      <c r="M1814" s="81">
        <v>3</v>
      </c>
      <c r="P1814" s="75">
        <v>83.119999999991407</v>
      </c>
      <c r="Q1814" s="81">
        <v>2.25</v>
      </c>
    </row>
    <row r="1815" spans="1:17" x14ac:dyDescent="0.3">
      <c r="A1815" s="75">
        <v>83.129999999991398</v>
      </c>
      <c r="B1815" s="81">
        <v>2.25</v>
      </c>
      <c r="D1815" s="75">
        <v>18.109999999958099</v>
      </c>
      <c r="E1815" s="75">
        <v>64</v>
      </c>
      <c r="F1815" s="76">
        <v>5</v>
      </c>
      <c r="H1815" s="80"/>
      <c r="K1815" s="80">
        <v>1.302</v>
      </c>
      <c r="L1815" s="80">
        <f t="shared" si="20"/>
        <v>2.952</v>
      </c>
      <c r="M1815" s="81">
        <v>3</v>
      </c>
      <c r="P1815" s="75">
        <v>83.129999999991398</v>
      </c>
      <c r="Q1815" s="81">
        <v>2.25</v>
      </c>
    </row>
    <row r="1816" spans="1:17" x14ac:dyDescent="0.3">
      <c r="A1816" s="75">
        <v>83.139999999991403</v>
      </c>
      <c r="B1816" s="81">
        <v>2.25</v>
      </c>
      <c r="D1816" s="75">
        <v>18.1199999999581</v>
      </c>
      <c r="E1816" s="75">
        <v>64</v>
      </c>
      <c r="F1816" s="76">
        <v>5</v>
      </c>
      <c r="H1816" s="80"/>
      <c r="K1816" s="80">
        <v>1.3029999999999999</v>
      </c>
      <c r="L1816" s="80">
        <f t="shared" si="20"/>
        <v>2.9529999999999998</v>
      </c>
      <c r="M1816" s="81">
        <v>3</v>
      </c>
      <c r="P1816" s="75">
        <v>83.139999999991403</v>
      </c>
      <c r="Q1816" s="81">
        <v>2.25</v>
      </c>
    </row>
    <row r="1817" spans="1:17" x14ac:dyDescent="0.3">
      <c r="A1817" s="75">
        <v>83.149999999991394</v>
      </c>
      <c r="B1817" s="81">
        <v>2.25</v>
      </c>
      <c r="D1817" s="75">
        <v>18.129999999958098</v>
      </c>
      <c r="E1817" s="75">
        <v>64</v>
      </c>
      <c r="F1817" s="76">
        <v>5</v>
      </c>
      <c r="H1817" s="80"/>
      <c r="K1817" s="80">
        <v>1.304</v>
      </c>
      <c r="L1817" s="80">
        <f t="shared" si="20"/>
        <v>2.9539999999999997</v>
      </c>
      <c r="M1817" s="81">
        <v>3</v>
      </c>
      <c r="P1817" s="75">
        <v>83.149999999991394</v>
      </c>
      <c r="Q1817" s="81">
        <v>2.25</v>
      </c>
    </row>
    <row r="1818" spans="1:17" x14ac:dyDescent="0.3">
      <c r="A1818" s="75">
        <v>83.159999999991399</v>
      </c>
      <c r="B1818" s="81">
        <v>2.25</v>
      </c>
      <c r="D1818" s="75">
        <v>18.1399999999581</v>
      </c>
      <c r="E1818" s="75">
        <v>64</v>
      </c>
      <c r="F1818" s="76">
        <v>5</v>
      </c>
      <c r="H1818" s="80"/>
      <c r="K1818" s="80">
        <v>1.3049999999999999</v>
      </c>
      <c r="L1818" s="80">
        <f t="shared" si="20"/>
        <v>2.9550000000000001</v>
      </c>
      <c r="M1818" s="81">
        <v>3</v>
      </c>
      <c r="P1818" s="75">
        <v>83.159999999991399</v>
      </c>
      <c r="Q1818" s="81">
        <v>2.25</v>
      </c>
    </row>
    <row r="1819" spans="1:17" x14ac:dyDescent="0.3">
      <c r="A1819" s="75">
        <v>83.169999999991404</v>
      </c>
      <c r="B1819" s="81">
        <v>2.25</v>
      </c>
      <c r="D1819" s="75">
        <v>18.149999999958101</v>
      </c>
      <c r="E1819" s="75">
        <v>64</v>
      </c>
      <c r="F1819" s="76">
        <v>5</v>
      </c>
      <c r="H1819" s="80"/>
      <c r="K1819" s="80">
        <v>1.306</v>
      </c>
      <c r="L1819" s="80">
        <f t="shared" si="20"/>
        <v>2.956</v>
      </c>
      <c r="M1819" s="81">
        <v>3</v>
      </c>
      <c r="P1819" s="75">
        <v>83.169999999991404</v>
      </c>
      <c r="Q1819" s="81">
        <v>2.25</v>
      </c>
    </row>
    <row r="1820" spans="1:17" x14ac:dyDescent="0.3">
      <c r="A1820" s="75">
        <v>83.179999999991395</v>
      </c>
      <c r="B1820" s="81">
        <v>2.25</v>
      </c>
      <c r="D1820" s="75">
        <v>18.159999999958099</v>
      </c>
      <c r="E1820" s="75">
        <v>64</v>
      </c>
      <c r="F1820" s="76">
        <v>5</v>
      </c>
      <c r="H1820" s="80"/>
      <c r="K1820" s="80">
        <v>1.3069999999999999</v>
      </c>
      <c r="L1820" s="80">
        <f t="shared" si="20"/>
        <v>2.9569999999999999</v>
      </c>
      <c r="M1820" s="81">
        <v>3</v>
      </c>
      <c r="P1820" s="75">
        <v>83.179999999991395</v>
      </c>
      <c r="Q1820" s="81">
        <v>2.25</v>
      </c>
    </row>
    <row r="1821" spans="1:17" x14ac:dyDescent="0.3">
      <c r="A1821" s="75">
        <v>83.1899999999914</v>
      </c>
      <c r="B1821" s="81">
        <v>2.25</v>
      </c>
      <c r="D1821" s="75">
        <v>18.169999999958101</v>
      </c>
      <c r="E1821" s="75">
        <v>64</v>
      </c>
      <c r="F1821" s="76">
        <v>5</v>
      </c>
      <c r="H1821" s="80"/>
      <c r="K1821" s="80">
        <v>1.3080000000000001</v>
      </c>
      <c r="L1821" s="80">
        <f t="shared" si="20"/>
        <v>2.9580000000000002</v>
      </c>
      <c r="M1821" s="81">
        <v>3</v>
      </c>
      <c r="P1821" s="75">
        <v>83.1899999999914</v>
      </c>
      <c r="Q1821" s="81">
        <v>2.25</v>
      </c>
    </row>
    <row r="1822" spans="1:17" x14ac:dyDescent="0.3">
      <c r="A1822" s="75">
        <v>83.199999999991405</v>
      </c>
      <c r="B1822" s="81">
        <v>2.25</v>
      </c>
      <c r="D1822" s="75">
        <v>18.179999999958099</v>
      </c>
      <c r="E1822" s="75">
        <v>64</v>
      </c>
      <c r="F1822" s="76">
        <v>5</v>
      </c>
      <c r="H1822" s="80"/>
      <c r="K1822" s="80">
        <v>1.3089999999999999</v>
      </c>
      <c r="L1822" s="80">
        <f t="shared" si="20"/>
        <v>2.9589999999999996</v>
      </c>
      <c r="M1822" s="81">
        <v>3</v>
      </c>
      <c r="P1822" s="75">
        <v>83.199999999991405</v>
      </c>
      <c r="Q1822" s="81">
        <v>2.25</v>
      </c>
    </row>
    <row r="1823" spans="1:17" x14ac:dyDescent="0.3">
      <c r="A1823" s="75">
        <v>83.209999999991396</v>
      </c>
      <c r="B1823" s="81">
        <v>2.25</v>
      </c>
      <c r="D1823" s="75">
        <v>18.189999999958101</v>
      </c>
      <c r="E1823" s="75">
        <v>64</v>
      </c>
      <c r="F1823" s="76">
        <v>5</v>
      </c>
      <c r="H1823" s="80"/>
      <c r="K1823" s="80">
        <v>1.31</v>
      </c>
      <c r="L1823" s="80">
        <f t="shared" si="20"/>
        <v>2.96</v>
      </c>
      <c r="M1823" s="81">
        <v>3</v>
      </c>
      <c r="P1823" s="75">
        <v>83.209999999991396</v>
      </c>
      <c r="Q1823" s="81">
        <v>2.25</v>
      </c>
    </row>
    <row r="1824" spans="1:17" x14ac:dyDescent="0.3">
      <c r="A1824" s="75">
        <v>83.219999999991401</v>
      </c>
      <c r="B1824" s="81">
        <v>2.25</v>
      </c>
      <c r="D1824" s="75">
        <v>18.199999999958202</v>
      </c>
      <c r="E1824" s="75">
        <v>64</v>
      </c>
      <c r="F1824" s="76">
        <v>5</v>
      </c>
      <c r="H1824" s="80"/>
      <c r="K1824" s="80">
        <v>1.3109999999999999</v>
      </c>
      <c r="L1824" s="80">
        <f t="shared" si="20"/>
        <v>2.9609999999999999</v>
      </c>
      <c r="M1824" s="81">
        <v>3</v>
      </c>
      <c r="P1824" s="75">
        <v>83.219999999991401</v>
      </c>
      <c r="Q1824" s="81">
        <v>2.25</v>
      </c>
    </row>
    <row r="1825" spans="1:17" x14ac:dyDescent="0.3">
      <c r="A1825" s="75">
        <v>83.229999999991406</v>
      </c>
      <c r="B1825" s="81">
        <v>2.25</v>
      </c>
      <c r="D1825" s="75">
        <v>18.2099999999582</v>
      </c>
      <c r="E1825" s="75">
        <v>64</v>
      </c>
      <c r="F1825" s="76">
        <v>5</v>
      </c>
      <c r="H1825" s="80"/>
      <c r="K1825" s="80">
        <v>1.3120000000000001</v>
      </c>
      <c r="L1825" s="80">
        <f t="shared" si="20"/>
        <v>2.9619999999999997</v>
      </c>
      <c r="M1825" s="81">
        <v>3</v>
      </c>
      <c r="P1825" s="75">
        <v>83.229999999991406</v>
      </c>
      <c r="Q1825" s="81">
        <v>2.25</v>
      </c>
    </row>
    <row r="1826" spans="1:17" x14ac:dyDescent="0.3">
      <c r="A1826" s="75">
        <v>83.239999999991397</v>
      </c>
      <c r="B1826" s="81">
        <v>2.25</v>
      </c>
      <c r="D1826" s="75">
        <v>18.219999999958201</v>
      </c>
      <c r="E1826" s="75">
        <v>64</v>
      </c>
      <c r="F1826" s="76">
        <v>5</v>
      </c>
      <c r="H1826" s="80"/>
      <c r="K1826" s="80">
        <v>1.3129999999999999</v>
      </c>
      <c r="L1826" s="80">
        <f t="shared" si="20"/>
        <v>2.9630000000000001</v>
      </c>
      <c r="M1826" s="81">
        <v>3</v>
      </c>
      <c r="P1826" s="75">
        <v>83.239999999991397</v>
      </c>
      <c r="Q1826" s="81">
        <v>2.25</v>
      </c>
    </row>
    <row r="1827" spans="1:17" x14ac:dyDescent="0.3">
      <c r="A1827" s="75">
        <v>83.249999999991402</v>
      </c>
      <c r="B1827" s="81">
        <v>2.25</v>
      </c>
      <c r="D1827" s="75">
        <v>18.229999999958199</v>
      </c>
      <c r="E1827" s="75">
        <v>64</v>
      </c>
      <c r="F1827" s="76">
        <v>5</v>
      </c>
      <c r="H1827" s="80"/>
      <c r="K1827" s="80">
        <v>1.3140000000000001</v>
      </c>
      <c r="L1827" s="80">
        <f t="shared" si="20"/>
        <v>2.964</v>
      </c>
      <c r="M1827" s="81">
        <v>3</v>
      </c>
      <c r="P1827" s="75">
        <v>83.249999999991402</v>
      </c>
      <c r="Q1827" s="81">
        <v>2.25</v>
      </c>
    </row>
    <row r="1828" spans="1:17" x14ac:dyDescent="0.3">
      <c r="A1828" s="75">
        <v>83.259999999991393</v>
      </c>
      <c r="B1828" s="81">
        <v>2.25</v>
      </c>
      <c r="D1828" s="75">
        <v>18.239999999958201</v>
      </c>
      <c r="E1828" s="75">
        <v>64</v>
      </c>
      <c r="F1828" s="76">
        <v>5</v>
      </c>
      <c r="H1828" s="80"/>
      <c r="K1828" s="80">
        <v>1.3149999999999999</v>
      </c>
      <c r="L1828" s="80">
        <f t="shared" si="20"/>
        <v>2.9649999999999999</v>
      </c>
      <c r="M1828" s="81">
        <v>3</v>
      </c>
      <c r="P1828" s="75">
        <v>83.259999999991393</v>
      </c>
      <c r="Q1828" s="81">
        <v>2.25</v>
      </c>
    </row>
    <row r="1829" spans="1:17" x14ac:dyDescent="0.3">
      <c r="A1829" s="75">
        <v>83.269999999991398</v>
      </c>
      <c r="B1829" s="81">
        <v>2.25</v>
      </c>
      <c r="D1829" s="75">
        <v>18.249999999958199</v>
      </c>
      <c r="E1829" s="75">
        <v>64</v>
      </c>
      <c r="F1829" s="76">
        <v>5</v>
      </c>
      <c r="H1829" s="80"/>
      <c r="K1829" s="80">
        <v>1.3160000000000001</v>
      </c>
      <c r="L1829" s="80">
        <f t="shared" si="20"/>
        <v>2.9660000000000002</v>
      </c>
      <c r="M1829" s="81">
        <v>3</v>
      </c>
      <c r="P1829" s="75">
        <v>83.269999999991398</v>
      </c>
      <c r="Q1829" s="81">
        <v>2.25</v>
      </c>
    </row>
    <row r="1830" spans="1:17" x14ac:dyDescent="0.3">
      <c r="A1830" s="75">
        <v>83.279999999991404</v>
      </c>
      <c r="B1830" s="81">
        <v>2.25</v>
      </c>
      <c r="D1830" s="75">
        <v>18.2599999999582</v>
      </c>
      <c r="E1830" s="75">
        <v>64</v>
      </c>
      <c r="F1830" s="76">
        <v>5</v>
      </c>
      <c r="H1830" s="80"/>
      <c r="K1830" s="80">
        <v>1.3169999999999999</v>
      </c>
      <c r="L1830" s="80">
        <f t="shared" si="20"/>
        <v>2.9669999999999996</v>
      </c>
      <c r="M1830" s="81">
        <v>3</v>
      </c>
      <c r="P1830" s="75">
        <v>83.279999999991404</v>
      </c>
      <c r="Q1830" s="81">
        <v>2.25</v>
      </c>
    </row>
    <row r="1831" spans="1:17" x14ac:dyDescent="0.3">
      <c r="A1831" s="75">
        <v>83.289999999991494</v>
      </c>
      <c r="B1831" s="81">
        <v>2.25</v>
      </c>
      <c r="D1831" s="75">
        <v>18.269999999958198</v>
      </c>
      <c r="E1831" s="75">
        <v>64</v>
      </c>
      <c r="F1831" s="76">
        <v>5</v>
      </c>
      <c r="H1831" s="80"/>
      <c r="K1831" s="80">
        <v>1.3180000000000001</v>
      </c>
      <c r="L1831" s="80">
        <f t="shared" si="20"/>
        <v>2.968</v>
      </c>
      <c r="M1831" s="81">
        <v>3</v>
      </c>
      <c r="P1831" s="75">
        <v>83.289999999991494</v>
      </c>
      <c r="Q1831" s="81">
        <v>2.25</v>
      </c>
    </row>
    <row r="1832" spans="1:17" x14ac:dyDescent="0.3">
      <c r="A1832" s="75">
        <v>83.299999999991499</v>
      </c>
      <c r="B1832" s="81">
        <v>2.25</v>
      </c>
      <c r="D1832" s="75">
        <v>18.2799999999582</v>
      </c>
      <c r="E1832" s="75">
        <v>64</v>
      </c>
      <c r="F1832" s="76">
        <v>5</v>
      </c>
      <c r="H1832" s="80"/>
      <c r="K1832" s="80">
        <v>1.319</v>
      </c>
      <c r="L1832" s="80">
        <f t="shared" si="20"/>
        <v>2.9689999999999999</v>
      </c>
      <c r="M1832" s="81">
        <v>3</v>
      </c>
      <c r="P1832" s="75">
        <v>83.299999999991499</v>
      </c>
      <c r="Q1832" s="81">
        <v>2.25</v>
      </c>
    </row>
    <row r="1833" spans="1:17" x14ac:dyDescent="0.3">
      <c r="A1833" s="75">
        <v>83.309999999991504</v>
      </c>
      <c r="B1833" s="81">
        <v>2.25</v>
      </c>
      <c r="D1833" s="75">
        <v>18.289999999958201</v>
      </c>
      <c r="E1833" s="75">
        <v>64</v>
      </c>
      <c r="F1833" s="76">
        <v>5</v>
      </c>
      <c r="H1833" s="80"/>
      <c r="K1833" s="80">
        <v>1.32</v>
      </c>
      <c r="L1833" s="80">
        <f t="shared" si="20"/>
        <v>2.9699999999999998</v>
      </c>
      <c r="M1833" s="81">
        <v>3</v>
      </c>
      <c r="P1833" s="75">
        <v>83.309999999991504</v>
      </c>
      <c r="Q1833" s="81">
        <v>2.25</v>
      </c>
    </row>
    <row r="1834" spans="1:17" x14ac:dyDescent="0.3">
      <c r="A1834" s="75">
        <v>83.319999999991495</v>
      </c>
      <c r="B1834" s="81">
        <v>2.25</v>
      </c>
      <c r="D1834" s="75">
        <v>18.299999999958199</v>
      </c>
      <c r="E1834" s="75">
        <v>64</v>
      </c>
      <c r="F1834" s="76">
        <v>5</v>
      </c>
      <c r="H1834" s="80"/>
      <c r="K1834" s="80">
        <v>1.321</v>
      </c>
      <c r="L1834" s="80">
        <f t="shared" si="20"/>
        <v>2.9710000000000001</v>
      </c>
      <c r="M1834" s="81">
        <v>3</v>
      </c>
      <c r="P1834" s="75">
        <v>83.319999999991495</v>
      </c>
      <c r="Q1834" s="81">
        <v>2.25</v>
      </c>
    </row>
    <row r="1835" spans="1:17" x14ac:dyDescent="0.3">
      <c r="A1835" s="75">
        <v>83.3299999999915</v>
      </c>
      <c r="B1835" s="81">
        <v>2.25</v>
      </c>
      <c r="D1835" s="75">
        <v>18.309999999958201</v>
      </c>
      <c r="E1835" s="75">
        <v>64</v>
      </c>
      <c r="F1835" s="76">
        <v>5</v>
      </c>
      <c r="H1835" s="80"/>
      <c r="K1835" s="80">
        <v>1.3220000000000001</v>
      </c>
      <c r="L1835" s="80">
        <f t="shared" si="20"/>
        <v>2.972</v>
      </c>
      <c r="M1835" s="81">
        <v>3</v>
      </c>
      <c r="P1835" s="75">
        <v>83.3299999999915</v>
      </c>
      <c r="Q1835" s="81">
        <v>2.25</v>
      </c>
    </row>
    <row r="1836" spans="1:17" x14ac:dyDescent="0.3">
      <c r="A1836" s="75">
        <v>83.339999999991505</v>
      </c>
      <c r="B1836" s="81">
        <v>2.25</v>
      </c>
      <c r="D1836" s="75">
        <v>18.319999999958199</v>
      </c>
      <c r="E1836" s="75">
        <v>64</v>
      </c>
      <c r="F1836" s="76">
        <v>5</v>
      </c>
      <c r="H1836" s="80"/>
      <c r="K1836" s="80">
        <v>1.323</v>
      </c>
      <c r="L1836" s="80">
        <f t="shared" si="20"/>
        <v>2.9729999999999999</v>
      </c>
      <c r="M1836" s="81">
        <v>3</v>
      </c>
      <c r="P1836" s="75">
        <v>83.339999999991505</v>
      </c>
      <c r="Q1836" s="81">
        <v>2.25</v>
      </c>
    </row>
    <row r="1837" spans="1:17" x14ac:dyDescent="0.3">
      <c r="A1837" s="75">
        <v>83.349999999991496</v>
      </c>
      <c r="B1837" s="81">
        <v>2.25</v>
      </c>
      <c r="D1837" s="75">
        <v>18.329999999958201</v>
      </c>
      <c r="E1837" s="75">
        <v>64</v>
      </c>
      <c r="F1837" s="76">
        <v>5</v>
      </c>
      <c r="H1837" s="80"/>
      <c r="K1837" s="80">
        <v>1.3240000000000001</v>
      </c>
      <c r="L1837" s="80">
        <f t="shared" si="20"/>
        <v>2.9740000000000002</v>
      </c>
      <c r="M1837" s="81">
        <v>3</v>
      </c>
      <c r="P1837" s="75">
        <v>83.349999999991496</v>
      </c>
      <c r="Q1837" s="81">
        <v>2.25</v>
      </c>
    </row>
    <row r="1838" spans="1:17" x14ac:dyDescent="0.3">
      <c r="A1838" s="75">
        <v>83.359999999991501</v>
      </c>
      <c r="B1838" s="81">
        <v>2.25</v>
      </c>
      <c r="D1838" s="75">
        <v>18.339999999958199</v>
      </c>
      <c r="E1838" s="75">
        <v>64</v>
      </c>
      <c r="F1838" s="76">
        <v>5</v>
      </c>
      <c r="H1838" s="80"/>
      <c r="K1838" s="80">
        <v>1.325</v>
      </c>
      <c r="L1838" s="80">
        <f t="shared" si="20"/>
        <v>2.9749999999999996</v>
      </c>
      <c r="M1838" s="81">
        <v>3</v>
      </c>
      <c r="P1838" s="75">
        <v>83.359999999991501</v>
      </c>
      <c r="Q1838" s="81">
        <v>2.25</v>
      </c>
    </row>
    <row r="1839" spans="1:17" x14ac:dyDescent="0.3">
      <c r="A1839" s="75">
        <v>83.369999999991506</v>
      </c>
      <c r="B1839" s="81">
        <v>2.25</v>
      </c>
      <c r="D1839" s="75">
        <v>18.3499999999582</v>
      </c>
      <c r="E1839" s="75">
        <v>64</v>
      </c>
      <c r="F1839" s="76">
        <v>5</v>
      </c>
      <c r="H1839" s="80"/>
      <c r="K1839" s="80">
        <v>1.3260000000000001</v>
      </c>
      <c r="L1839" s="80">
        <f t="shared" si="20"/>
        <v>2.976</v>
      </c>
      <c r="M1839" s="81">
        <v>3</v>
      </c>
      <c r="P1839" s="75">
        <v>83.369999999991506</v>
      </c>
      <c r="Q1839" s="81">
        <v>2.25</v>
      </c>
    </row>
    <row r="1840" spans="1:17" x14ac:dyDescent="0.3">
      <c r="A1840" s="75">
        <v>83.379999999991497</v>
      </c>
      <c r="B1840" s="81">
        <v>2.25</v>
      </c>
      <c r="D1840" s="75">
        <v>18.359999999958202</v>
      </c>
      <c r="E1840" s="75">
        <v>64</v>
      </c>
      <c r="F1840" s="76">
        <v>5</v>
      </c>
      <c r="H1840" s="80"/>
      <c r="K1840" s="80">
        <v>1.327</v>
      </c>
      <c r="L1840" s="80">
        <f t="shared" si="20"/>
        <v>2.9769999999999999</v>
      </c>
      <c r="M1840" s="81">
        <v>3</v>
      </c>
      <c r="P1840" s="75">
        <v>83.379999999991497</v>
      </c>
      <c r="Q1840" s="81">
        <v>2.25</v>
      </c>
    </row>
    <row r="1841" spans="1:17" x14ac:dyDescent="0.3">
      <c r="A1841" s="75">
        <v>83.389999999991502</v>
      </c>
      <c r="B1841" s="81">
        <v>2.25</v>
      </c>
      <c r="D1841" s="75">
        <v>18.3699999999582</v>
      </c>
      <c r="E1841" s="75">
        <v>64</v>
      </c>
      <c r="F1841" s="76">
        <v>5</v>
      </c>
      <c r="H1841" s="80"/>
      <c r="K1841" s="80">
        <v>1.3280000000000001</v>
      </c>
      <c r="L1841" s="80">
        <f t="shared" si="20"/>
        <v>2.9779999999999998</v>
      </c>
      <c r="M1841" s="81">
        <v>3</v>
      </c>
      <c r="P1841" s="75">
        <v>83.389999999991502</v>
      </c>
      <c r="Q1841" s="81">
        <v>2.25</v>
      </c>
    </row>
    <row r="1842" spans="1:17" x14ac:dyDescent="0.3">
      <c r="A1842" s="75">
        <v>83.399999999991493</v>
      </c>
      <c r="B1842" s="81">
        <v>2.25</v>
      </c>
      <c r="D1842" s="75">
        <v>18.379999999958201</v>
      </c>
      <c r="E1842" s="75">
        <v>64</v>
      </c>
      <c r="F1842" s="76">
        <v>5</v>
      </c>
      <c r="H1842" s="80"/>
      <c r="K1842" s="80">
        <v>1.329</v>
      </c>
      <c r="L1842" s="80">
        <f t="shared" si="20"/>
        <v>2.9790000000000001</v>
      </c>
      <c r="M1842" s="81">
        <v>3</v>
      </c>
      <c r="P1842" s="75">
        <v>83.399999999991493</v>
      </c>
      <c r="Q1842" s="81">
        <v>2.25</v>
      </c>
    </row>
    <row r="1843" spans="1:17" x14ac:dyDescent="0.3">
      <c r="A1843" s="75">
        <v>83.409999999991498</v>
      </c>
      <c r="B1843" s="81">
        <v>2.25</v>
      </c>
      <c r="D1843" s="75">
        <v>18.389999999958199</v>
      </c>
      <c r="E1843" s="75">
        <v>64</v>
      </c>
      <c r="F1843" s="76">
        <v>5</v>
      </c>
      <c r="H1843" s="80"/>
      <c r="K1843" s="80">
        <v>1.33</v>
      </c>
      <c r="L1843" s="80">
        <f t="shared" si="20"/>
        <v>2.98</v>
      </c>
      <c r="M1843" s="81">
        <v>3</v>
      </c>
      <c r="P1843" s="75">
        <v>83.409999999991498</v>
      </c>
      <c r="Q1843" s="81">
        <v>2.25</v>
      </c>
    </row>
    <row r="1844" spans="1:17" x14ac:dyDescent="0.3">
      <c r="A1844" s="75">
        <v>83.419999999991504</v>
      </c>
      <c r="B1844" s="81">
        <v>2.25</v>
      </c>
      <c r="D1844" s="75">
        <v>18.3999999999583</v>
      </c>
      <c r="E1844" s="75">
        <v>64</v>
      </c>
      <c r="F1844" s="76">
        <v>5</v>
      </c>
      <c r="H1844" s="80"/>
      <c r="K1844" s="80">
        <v>1.331</v>
      </c>
      <c r="L1844" s="80">
        <f t="shared" si="20"/>
        <v>2.9809999999999999</v>
      </c>
      <c r="M1844" s="81">
        <v>3</v>
      </c>
      <c r="P1844" s="75">
        <v>83.419999999991504</v>
      </c>
      <c r="Q1844" s="81">
        <v>2.25</v>
      </c>
    </row>
    <row r="1845" spans="1:17" x14ac:dyDescent="0.3">
      <c r="A1845" s="75">
        <v>83.429999999991495</v>
      </c>
      <c r="B1845" s="81">
        <v>2.25</v>
      </c>
      <c r="D1845" s="75">
        <v>18.409999999958298</v>
      </c>
      <c r="E1845" s="75">
        <v>64</v>
      </c>
      <c r="F1845" s="76">
        <v>5</v>
      </c>
      <c r="H1845" s="80"/>
      <c r="K1845" s="80">
        <v>1.3320000000000001</v>
      </c>
      <c r="L1845" s="80">
        <f t="shared" si="20"/>
        <v>2.9820000000000002</v>
      </c>
      <c r="M1845" s="81">
        <v>3</v>
      </c>
      <c r="P1845" s="75">
        <v>83.429999999991495</v>
      </c>
      <c r="Q1845" s="81">
        <v>2.25</v>
      </c>
    </row>
    <row r="1846" spans="1:17" x14ac:dyDescent="0.3">
      <c r="A1846" s="75">
        <v>83.4399999999915</v>
      </c>
      <c r="B1846" s="81">
        <v>2.25</v>
      </c>
      <c r="D1846" s="75">
        <v>18.4199999999583</v>
      </c>
      <c r="E1846" s="75">
        <v>64</v>
      </c>
      <c r="F1846" s="76">
        <v>5</v>
      </c>
      <c r="H1846" s="80"/>
      <c r="K1846" s="80">
        <v>1.333</v>
      </c>
      <c r="L1846" s="80">
        <f t="shared" si="20"/>
        <v>2.9829999999999997</v>
      </c>
      <c r="M1846" s="81">
        <v>3</v>
      </c>
      <c r="P1846" s="75">
        <v>83.4399999999915</v>
      </c>
      <c r="Q1846" s="81">
        <v>2.25</v>
      </c>
    </row>
    <row r="1847" spans="1:17" x14ac:dyDescent="0.3">
      <c r="A1847" s="75">
        <v>83.449999999991505</v>
      </c>
      <c r="B1847" s="81">
        <v>2.25</v>
      </c>
      <c r="D1847" s="75">
        <v>18.429999999958302</v>
      </c>
      <c r="E1847" s="75">
        <v>64</v>
      </c>
      <c r="F1847" s="76">
        <v>5</v>
      </c>
      <c r="H1847" s="80"/>
      <c r="K1847" s="80">
        <v>1.3340000000000001</v>
      </c>
      <c r="L1847" s="80">
        <f t="shared" si="20"/>
        <v>2.984</v>
      </c>
      <c r="M1847" s="81">
        <v>3</v>
      </c>
      <c r="P1847" s="75">
        <v>83.449999999991505</v>
      </c>
      <c r="Q1847" s="81">
        <v>2.25</v>
      </c>
    </row>
    <row r="1848" spans="1:17" x14ac:dyDescent="0.3">
      <c r="A1848" s="75">
        <v>83.459999999991496</v>
      </c>
      <c r="B1848" s="81">
        <v>2.25</v>
      </c>
      <c r="D1848" s="75">
        <v>18.4399999999583</v>
      </c>
      <c r="E1848" s="75">
        <v>64</v>
      </c>
      <c r="F1848" s="76">
        <v>5</v>
      </c>
      <c r="H1848" s="80"/>
      <c r="K1848" s="80">
        <v>1.335</v>
      </c>
      <c r="L1848" s="80">
        <f t="shared" si="20"/>
        <v>2.9849999999999999</v>
      </c>
      <c r="M1848" s="81">
        <v>3</v>
      </c>
      <c r="P1848" s="75">
        <v>83.459999999991496</v>
      </c>
      <c r="Q1848" s="81">
        <v>2.25</v>
      </c>
    </row>
    <row r="1849" spans="1:17" x14ac:dyDescent="0.3">
      <c r="A1849" s="75">
        <v>83.469999999991501</v>
      </c>
      <c r="B1849" s="81">
        <v>2.25</v>
      </c>
      <c r="D1849" s="75">
        <v>18.449999999958301</v>
      </c>
      <c r="E1849" s="75">
        <v>64</v>
      </c>
      <c r="F1849" s="76">
        <v>5</v>
      </c>
      <c r="H1849" s="80"/>
      <c r="K1849" s="80">
        <v>1.3360000000000001</v>
      </c>
      <c r="L1849" s="80">
        <f t="shared" si="20"/>
        <v>2.9859999999999998</v>
      </c>
      <c r="M1849" s="81">
        <v>3</v>
      </c>
      <c r="P1849" s="75">
        <v>83.469999999991501</v>
      </c>
      <c r="Q1849" s="81">
        <v>2.25</v>
      </c>
    </row>
    <row r="1850" spans="1:17" x14ac:dyDescent="0.3">
      <c r="A1850" s="75">
        <v>83.479999999991506</v>
      </c>
      <c r="B1850" s="81">
        <v>2.25</v>
      </c>
      <c r="D1850" s="75">
        <v>18.459999999958299</v>
      </c>
      <c r="E1850" s="75">
        <v>64</v>
      </c>
      <c r="F1850" s="76">
        <v>5</v>
      </c>
      <c r="H1850" s="80"/>
      <c r="K1850" s="80">
        <v>1.337</v>
      </c>
      <c r="L1850" s="80">
        <f t="shared" si="20"/>
        <v>2.9870000000000001</v>
      </c>
      <c r="M1850" s="81">
        <v>3</v>
      </c>
      <c r="P1850" s="75">
        <v>83.479999999991506</v>
      </c>
      <c r="Q1850" s="81">
        <v>2.25</v>
      </c>
    </row>
    <row r="1851" spans="1:17" x14ac:dyDescent="0.3">
      <c r="A1851" s="75">
        <v>83.489999999991596</v>
      </c>
      <c r="B1851" s="81">
        <v>2.25</v>
      </c>
      <c r="D1851" s="75">
        <v>18.469999999958301</v>
      </c>
      <c r="E1851" s="75">
        <v>64</v>
      </c>
      <c r="F1851" s="76">
        <v>5</v>
      </c>
      <c r="H1851" s="80"/>
      <c r="K1851" s="80">
        <v>1.3380000000000001</v>
      </c>
      <c r="L1851" s="80">
        <f t="shared" si="20"/>
        <v>2.988</v>
      </c>
      <c r="M1851" s="81">
        <v>3</v>
      </c>
      <c r="P1851" s="75">
        <v>83.489999999991596</v>
      </c>
      <c r="Q1851" s="81">
        <v>2.25</v>
      </c>
    </row>
    <row r="1852" spans="1:17" x14ac:dyDescent="0.3">
      <c r="A1852" s="75">
        <v>83.499999999991601</v>
      </c>
      <c r="B1852" s="81">
        <v>2.25</v>
      </c>
      <c r="D1852" s="75">
        <v>18.479999999958299</v>
      </c>
      <c r="E1852" s="75">
        <v>64</v>
      </c>
      <c r="F1852" s="76">
        <v>5</v>
      </c>
      <c r="H1852" s="80"/>
      <c r="K1852" s="80">
        <v>1.339</v>
      </c>
      <c r="L1852" s="80">
        <f t="shared" si="20"/>
        <v>2.9889999999999999</v>
      </c>
      <c r="M1852" s="81">
        <v>3</v>
      </c>
      <c r="P1852" s="75">
        <v>83.499999999991601</v>
      </c>
      <c r="Q1852" s="81">
        <v>2.25</v>
      </c>
    </row>
    <row r="1853" spans="1:17" x14ac:dyDescent="0.3">
      <c r="A1853" s="75">
        <v>83.509999999991607</v>
      </c>
      <c r="B1853" s="81">
        <v>2.25</v>
      </c>
      <c r="D1853" s="75">
        <v>18.4899999999583</v>
      </c>
      <c r="E1853" s="75">
        <v>64</v>
      </c>
      <c r="F1853" s="76">
        <v>5</v>
      </c>
      <c r="H1853" s="80"/>
      <c r="K1853" s="80">
        <v>1.341</v>
      </c>
      <c r="L1853" s="80">
        <f t="shared" si="20"/>
        <v>2.9909999999999997</v>
      </c>
      <c r="M1853" s="81">
        <v>3</v>
      </c>
      <c r="P1853" s="75">
        <v>83.509999999991607</v>
      </c>
      <c r="Q1853" s="81">
        <v>2.25</v>
      </c>
    </row>
    <row r="1854" spans="1:17" x14ac:dyDescent="0.3">
      <c r="A1854" s="75">
        <v>83.519999999991597</v>
      </c>
      <c r="B1854" s="81">
        <v>2.25</v>
      </c>
      <c r="D1854" s="75">
        <v>18.499999999958298</v>
      </c>
      <c r="E1854" s="75">
        <v>64</v>
      </c>
      <c r="F1854" s="76">
        <v>5</v>
      </c>
      <c r="H1854" s="80"/>
      <c r="K1854" s="80">
        <v>1.3420000000000001</v>
      </c>
      <c r="L1854" s="80">
        <f t="shared" si="20"/>
        <v>2.992</v>
      </c>
      <c r="M1854" s="81">
        <v>3</v>
      </c>
      <c r="P1854" s="75">
        <v>83.519999999991597</v>
      </c>
      <c r="Q1854" s="81">
        <v>2.25</v>
      </c>
    </row>
    <row r="1855" spans="1:17" x14ac:dyDescent="0.3">
      <c r="A1855" s="75">
        <v>83.529999999991603</v>
      </c>
      <c r="B1855" s="81">
        <v>2.25</v>
      </c>
      <c r="D1855" s="75">
        <v>18.5099999999583</v>
      </c>
      <c r="E1855" s="75">
        <v>64</v>
      </c>
      <c r="F1855" s="76">
        <v>5</v>
      </c>
      <c r="H1855" s="80"/>
      <c r="K1855" s="80">
        <v>1.343</v>
      </c>
      <c r="L1855" s="80">
        <f t="shared" si="20"/>
        <v>2.9929999999999999</v>
      </c>
      <c r="M1855" s="81">
        <v>3</v>
      </c>
      <c r="P1855" s="75">
        <v>83.529999999991603</v>
      </c>
      <c r="Q1855" s="81">
        <v>2.25</v>
      </c>
    </row>
    <row r="1856" spans="1:17" x14ac:dyDescent="0.3">
      <c r="A1856" s="75">
        <v>83.539999999991593</v>
      </c>
      <c r="B1856" s="81">
        <v>2.25</v>
      </c>
      <c r="D1856" s="75">
        <v>18.519999999958301</v>
      </c>
      <c r="E1856" s="75">
        <v>64</v>
      </c>
      <c r="F1856" s="76">
        <v>5</v>
      </c>
      <c r="H1856" s="80"/>
      <c r="K1856" s="80">
        <v>1.3440000000000001</v>
      </c>
      <c r="L1856" s="80">
        <f t="shared" si="20"/>
        <v>2.9939999999999998</v>
      </c>
      <c r="M1856" s="81">
        <v>3</v>
      </c>
      <c r="P1856" s="75">
        <v>83.539999999991593</v>
      </c>
      <c r="Q1856" s="81">
        <v>2.25</v>
      </c>
    </row>
    <row r="1857" spans="1:17" x14ac:dyDescent="0.3">
      <c r="A1857" s="75">
        <v>83.549999999991599</v>
      </c>
      <c r="B1857" s="81">
        <v>2.25</v>
      </c>
      <c r="D1857" s="75">
        <v>18.529999999958299</v>
      </c>
      <c r="E1857" s="75">
        <v>64</v>
      </c>
      <c r="F1857" s="76">
        <v>5</v>
      </c>
      <c r="H1857" s="80"/>
      <c r="K1857" s="80">
        <v>1.345</v>
      </c>
      <c r="L1857" s="80">
        <f t="shared" ref="L1857:L1920" si="21">K1857+1.65</f>
        <v>2.9950000000000001</v>
      </c>
      <c r="M1857" s="81">
        <v>3</v>
      </c>
      <c r="P1857" s="75">
        <v>83.549999999991599</v>
      </c>
      <c r="Q1857" s="81">
        <v>2.25</v>
      </c>
    </row>
    <row r="1858" spans="1:17" x14ac:dyDescent="0.3">
      <c r="A1858" s="75">
        <v>83.559999999991604</v>
      </c>
      <c r="B1858" s="81">
        <v>2.25</v>
      </c>
      <c r="D1858" s="75">
        <v>18.539999999958301</v>
      </c>
      <c r="E1858" s="75">
        <v>64</v>
      </c>
      <c r="F1858" s="76">
        <v>5</v>
      </c>
      <c r="H1858" s="80"/>
      <c r="K1858" s="80">
        <v>1.3460000000000001</v>
      </c>
      <c r="L1858" s="80">
        <f t="shared" si="21"/>
        <v>2.996</v>
      </c>
      <c r="M1858" s="81">
        <v>3</v>
      </c>
      <c r="P1858" s="75">
        <v>83.559999999991604</v>
      </c>
      <c r="Q1858" s="81">
        <v>2.25</v>
      </c>
    </row>
    <row r="1859" spans="1:17" x14ac:dyDescent="0.3">
      <c r="A1859" s="75">
        <v>83.569999999991595</v>
      </c>
      <c r="B1859" s="81">
        <v>2.25</v>
      </c>
      <c r="D1859" s="75">
        <v>18.549999999958299</v>
      </c>
      <c r="E1859" s="75">
        <v>64</v>
      </c>
      <c r="F1859" s="76">
        <v>5</v>
      </c>
      <c r="H1859" s="80"/>
      <c r="K1859" s="80">
        <v>1.347</v>
      </c>
      <c r="L1859" s="80">
        <f t="shared" si="21"/>
        <v>2.9969999999999999</v>
      </c>
      <c r="M1859" s="81">
        <v>3</v>
      </c>
      <c r="P1859" s="75">
        <v>83.569999999991595</v>
      </c>
      <c r="Q1859" s="81">
        <v>2.25</v>
      </c>
    </row>
    <row r="1860" spans="1:17" x14ac:dyDescent="0.3">
      <c r="A1860" s="75">
        <v>83.5799999999916</v>
      </c>
      <c r="B1860" s="81">
        <v>2.25</v>
      </c>
      <c r="D1860" s="75">
        <v>18.559999999958301</v>
      </c>
      <c r="E1860" s="75">
        <v>64</v>
      </c>
      <c r="F1860" s="76">
        <v>5</v>
      </c>
      <c r="H1860" s="80"/>
      <c r="K1860" s="80">
        <v>1.3480000000000001</v>
      </c>
      <c r="L1860" s="80">
        <f t="shared" si="21"/>
        <v>2.9980000000000002</v>
      </c>
      <c r="M1860" s="81">
        <v>3</v>
      </c>
      <c r="P1860" s="75">
        <v>83.5799999999916</v>
      </c>
      <c r="Q1860" s="81">
        <v>2.25</v>
      </c>
    </row>
    <row r="1861" spans="1:17" x14ac:dyDescent="0.3">
      <c r="A1861" s="75">
        <v>83.589999999991605</v>
      </c>
      <c r="B1861" s="81">
        <v>2.25</v>
      </c>
      <c r="D1861" s="75">
        <v>18.569999999958299</v>
      </c>
      <c r="E1861" s="75">
        <v>64</v>
      </c>
      <c r="F1861" s="76">
        <v>5</v>
      </c>
      <c r="H1861" s="80"/>
      <c r="K1861" s="80">
        <v>1.349</v>
      </c>
      <c r="L1861" s="80">
        <f t="shared" si="21"/>
        <v>2.9989999999999997</v>
      </c>
      <c r="M1861" s="81">
        <v>3</v>
      </c>
      <c r="P1861" s="75">
        <v>83.589999999991605</v>
      </c>
      <c r="Q1861" s="81">
        <v>2.25</v>
      </c>
    </row>
    <row r="1862" spans="1:17" x14ac:dyDescent="0.3">
      <c r="A1862" s="75">
        <v>83.599999999991596</v>
      </c>
      <c r="B1862" s="81">
        <v>2.25</v>
      </c>
      <c r="D1862" s="75">
        <v>18.5799999999583</v>
      </c>
      <c r="E1862" s="75">
        <v>64</v>
      </c>
      <c r="F1862" s="76">
        <v>5</v>
      </c>
      <c r="H1862" s="80"/>
      <c r="K1862" s="80">
        <v>1.35</v>
      </c>
      <c r="L1862" s="80">
        <f t="shared" si="21"/>
        <v>3</v>
      </c>
      <c r="M1862" s="81">
        <v>3</v>
      </c>
      <c r="P1862" s="75">
        <v>83.599999999991596</v>
      </c>
      <c r="Q1862" s="81">
        <v>2.25</v>
      </c>
    </row>
    <row r="1863" spans="1:17" x14ac:dyDescent="0.3">
      <c r="A1863" s="75">
        <v>83.609999999991601</v>
      </c>
      <c r="B1863" s="81">
        <v>2.25</v>
      </c>
      <c r="D1863" s="75">
        <v>18.589999999958401</v>
      </c>
      <c r="E1863" s="75">
        <v>64</v>
      </c>
      <c r="F1863" s="76">
        <v>5</v>
      </c>
      <c r="H1863" s="80"/>
      <c r="K1863" s="80">
        <v>1.351</v>
      </c>
      <c r="L1863" s="80">
        <f t="shared" si="21"/>
        <v>3.0009999999999999</v>
      </c>
      <c r="M1863" s="81">
        <v>3</v>
      </c>
      <c r="P1863" s="75">
        <v>83.609999999991601</v>
      </c>
      <c r="Q1863" s="81">
        <v>2.25</v>
      </c>
    </row>
    <row r="1864" spans="1:17" x14ac:dyDescent="0.3">
      <c r="A1864" s="75">
        <v>83.619999999991606</v>
      </c>
      <c r="B1864" s="81">
        <v>2.25</v>
      </c>
      <c r="D1864" s="75">
        <v>18.599999999958399</v>
      </c>
      <c r="E1864" s="75">
        <v>64</v>
      </c>
      <c r="F1864" s="76">
        <v>5</v>
      </c>
      <c r="H1864" s="80"/>
      <c r="K1864" s="80">
        <v>1.3520000000000001</v>
      </c>
      <c r="L1864" s="80">
        <f t="shared" si="21"/>
        <v>3.0019999999999998</v>
      </c>
      <c r="M1864" s="81">
        <v>3</v>
      </c>
      <c r="P1864" s="75">
        <v>83.619999999991606</v>
      </c>
      <c r="Q1864" s="81">
        <v>2.25</v>
      </c>
    </row>
    <row r="1865" spans="1:17" x14ac:dyDescent="0.3">
      <c r="A1865" s="75">
        <v>83.629999999991597</v>
      </c>
      <c r="B1865" s="81">
        <v>2.25</v>
      </c>
      <c r="D1865" s="75">
        <v>18.609999999958401</v>
      </c>
      <c r="E1865" s="75">
        <v>64</v>
      </c>
      <c r="F1865" s="76">
        <v>5</v>
      </c>
      <c r="H1865" s="80"/>
      <c r="K1865" s="80">
        <v>1.353</v>
      </c>
      <c r="L1865" s="80">
        <f t="shared" si="21"/>
        <v>3.0030000000000001</v>
      </c>
      <c r="M1865" s="81">
        <v>3</v>
      </c>
      <c r="P1865" s="75">
        <v>83.629999999991597</v>
      </c>
      <c r="Q1865" s="81">
        <v>2.25</v>
      </c>
    </row>
    <row r="1866" spans="1:17" x14ac:dyDescent="0.3">
      <c r="A1866" s="75">
        <v>83.639999999991602</v>
      </c>
      <c r="B1866" s="81">
        <v>2.25</v>
      </c>
      <c r="D1866" s="75">
        <v>18.619999999958399</v>
      </c>
      <c r="E1866" s="75">
        <v>64</v>
      </c>
      <c r="F1866" s="76">
        <v>5</v>
      </c>
      <c r="H1866" s="80"/>
      <c r="K1866" s="80">
        <v>1.3540000000000001</v>
      </c>
      <c r="L1866" s="80">
        <f t="shared" si="21"/>
        <v>3.004</v>
      </c>
      <c r="M1866" s="81">
        <v>3</v>
      </c>
      <c r="P1866" s="75">
        <v>83.639999999991602</v>
      </c>
      <c r="Q1866" s="81">
        <v>2.25</v>
      </c>
    </row>
    <row r="1867" spans="1:17" x14ac:dyDescent="0.3">
      <c r="A1867" s="75">
        <v>83.649999999991607</v>
      </c>
      <c r="B1867" s="81">
        <v>2.25</v>
      </c>
      <c r="D1867" s="75">
        <v>18.6299999999584</v>
      </c>
      <c r="E1867" s="75">
        <v>64</v>
      </c>
      <c r="F1867" s="76">
        <v>5</v>
      </c>
      <c r="H1867" s="80"/>
      <c r="K1867" s="80">
        <v>1.355</v>
      </c>
      <c r="L1867" s="80">
        <f t="shared" si="21"/>
        <v>3.0049999999999999</v>
      </c>
      <c r="M1867" s="81">
        <v>3</v>
      </c>
      <c r="P1867" s="75">
        <v>83.649999999991607</v>
      </c>
      <c r="Q1867" s="81">
        <v>2.25</v>
      </c>
    </row>
    <row r="1868" spans="1:17" x14ac:dyDescent="0.3">
      <c r="A1868" s="75">
        <v>83.659999999991598</v>
      </c>
      <c r="B1868" s="81">
        <v>2.25</v>
      </c>
      <c r="D1868" s="75">
        <v>18.639999999958398</v>
      </c>
      <c r="E1868" s="75">
        <v>64</v>
      </c>
      <c r="F1868" s="76">
        <v>5</v>
      </c>
      <c r="H1868" s="80"/>
      <c r="K1868" s="80">
        <v>1.3560000000000001</v>
      </c>
      <c r="L1868" s="80">
        <f t="shared" si="21"/>
        <v>3.0060000000000002</v>
      </c>
      <c r="M1868" s="81">
        <v>3</v>
      </c>
      <c r="P1868" s="75">
        <v>83.659999999991598</v>
      </c>
      <c r="Q1868" s="81">
        <v>2.25</v>
      </c>
    </row>
    <row r="1869" spans="1:17" x14ac:dyDescent="0.3">
      <c r="A1869" s="75">
        <v>83.669999999991603</v>
      </c>
      <c r="B1869" s="81">
        <v>2.25</v>
      </c>
      <c r="D1869" s="75">
        <v>18.6499999999584</v>
      </c>
      <c r="E1869" s="75">
        <v>64</v>
      </c>
      <c r="F1869" s="76">
        <v>5</v>
      </c>
      <c r="H1869" s="80"/>
      <c r="K1869" s="80">
        <v>1.357</v>
      </c>
      <c r="L1869" s="80">
        <f t="shared" si="21"/>
        <v>3.0069999999999997</v>
      </c>
      <c r="M1869" s="81">
        <v>3</v>
      </c>
      <c r="P1869" s="75">
        <v>83.669999999991603</v>
      </c>
      <c r="Q1869" s="81">
        <v>2.25</v>
      </c>
    </row>
    <row r="1870" spans="1:17" x14ac:dyDescent="0.3">
      <c r="A1870" s="75">
        <v>83.679999999991693</v>
      </c>
      <c r="B1870" s="81">
        <v>2.25</v>
      </c>
      <c r="D1870" s="75">
        <v>18.659999999958401</v>
      </c>
      <c r="E1870" s="75">
        <v>64</v>
      </c>
      <c r="F1870" s="76">
        <v>5</v>
      </c>
      <c r="H1870" s="80"/>
      <c r="K1870" s="80">
        <v>1.3580000000000001</v>
      </c>
      <c r="L1870" s="80">
        <f t="shared" si="21"/>
        <v>3.008</v>
      </c>
      <c r="M1870" s="81">
        <v>3</v>
      </c>
      <c r="P1870" s="75">
        <v>83.679999999991693</v>
      </c>
      <c r="Q1870" s="81">
        <v>2.25</v>
      </c>
    </row>
    <row r="1871" spans="1:17" x14ac:dyDescent="0.3">
      <c r="A1871" s="75">
        <v>83.689999999991699</v>
      </c>
      <c r="B1871" s="81">
        <v>2.25</v>
      </c>
      <c r="D1871" s="75">
        <v>18.669999999958399</v>
      </c>
      <c r="E1871" s="75">
        <v>64</v>
      </c>
      <c r="F1871" s="76">
        <v>5</v>
      </c>
      <c r="H1871" s="80"/>
      <c r="K1871" s="80">
        <v>1.359</v>
      </c>
      <c r="L1871" s="80">
        <f t="shared" si="21"/>
        <v>3.0089999999999999</v>
      </c>
      <c r="M1871" s="81">
        <v>3</v>
      </c>
      <c r="P1871" s="75">
        <v>83.689999999991699</v>
      </c>
      <c r="Q1871" s="81">
        <v>2.25</v>
      </c>
    </row>
    <row r="1872" spans="1:17" x14ac:dyDescent="0.3">
      <c r="A1872" s="75">
        <v>83.699999999991704</v>
      </c>
      <c r="B1872" s="81">
        <v>2.25</v>
      </c>
      <c r="D1872" s="75">
        <v>18.679999999958401</v>
      </c>
      <c r="E1872" s="75">
        <v>64</v>
      </c>
      <c r="F1872" s="76">
        <v>5</v>
      </c>
      <c r="H1872" s="80"/>
      <c r="K1872" s="80">
        <v>1.36</v>
      </c>
      <c r="L1872" s="80">
        <f t="shared" si="21"/>
        <v>3.01</v>
      </c>
      <c r="M1872" s="81">
        <v>3</v>
      </c>
      <c r="P1872" s="75">
        <v>83.699999999991704</v>
      </c>
      <c r="Q1872" s="81">
        <v>2.25</v>
      </c>
    </row>
    <row r="1873" spans="1:17" x14ac:dyDescent="0.3">
      <c r="A1873" s="75">
        <v>83.709999999991695</v>
      </c>
      <c r="B1873" s="81">
        <v>2.25</v>
      </c>
      <c r="D1873" s="75">
        <v>18.689999999958399</v>
      </c>
      <c r="E1873" s="75">
        <v>64</v>
      </c>
      <c r="F1873" s="76">
        <v>5</v>
      </c>
      <c r="H1873" s="80"/>
      <c r="K1873" s="80">
        <v>1.361</v>
      </c>
      <c r="L1873" s="80">
        <f t="shared" si="21"/>
        <v>3.0110000000000001</v>
      </c>
      <c r="M1873" s="81">
        <v>3</v>
      </c>
      <c r="P1873" s="75">
        <v>83.709999999991695</v>
      </c>
      <c r="Q1873" s="81">
        <v>2.25</v>
      </c>
    </row>
    <row r="1874" spans="1:17" x14ac:dyDescent="0.3">
      <c r="A1874" s="75">
        <v>83.7199999999917</v>
      </c>
      <c r="B1874" s="81">
        <v>2.25</v>
      </c>
      <c r="D1874" s="75">
        <v>18.699999999958401</v>
      </c>
      <c r="E1874" s="75">
        <v>64</v>
      </c>
      <c r="F1874" s="76">
        <v>5</v>
      </c>
      <c r="H1874" s="80"/>
      <c r="K1874" s="80">
        <v>1.3620000000000001</v>
      </c>
      <c r="L1874" s="80">
        <f t="shared" si="21"/>
        <v>3.012</v>
      </c>
      <c r="M1874" s="81">
        <v>3</v>
      </c>
      <c r="P1874" s="75">
        <v>83.7199999999917</v>
      </c>
      <c r="Q1874" s="81">
        <v>2.25</v>
      </c>
    </row>
    <row r="1875" spans="1:17" x14ac:dyDescent="0.3">
      <c r="A1875" s="75">
        <v>83.729999999991705</v>
      </c>
      <c r="B1875" s="81">
        <v>2.25</v>
      </c>
      <c r="D1875" s="75">
        <v>18.709999999958399</v>
      </c>
      <c r="E1875" s="75">
        <v>64</v>
      </c>
      <c r="F1875" s="76">
        <v>5</v>
      </c>
      <c r="H1875" s="80"/>
      <c r="K1875" s="80">
        <v>1.363</v>
      </c>
      <c r="L1875" s="80">
        <f t="shared" si="21"/>
        <v>3.0129999999999999</v>
      </c>
      <c r="M1875" s="81">
        <v>3</v>
      </c>
      <c r="P1875" s="75">
        <v>83.729999999991705</v>
      </c>
      <c r="Q1875" s="81">
        <v>2.25</v>
      </c>
    </row>
    <row r="1876" spans="1:17" x14ac:dyDescent="0.3">
      <c r="A1876" s="75">
        <v>83.739999999991696</v>
      </c>
      <c r="B1876" s="81">
        <v>2.25</v>
      </c>
      <c r="D1876" s="75">
        <v>18.7199999999584</v>
      </c>
      <c r="E1876" s="75">
        <v>64</v>
      </c>
      <c r="F1876" s="76">
        <v>5</v>
      </c>
      <c r="H1876" s="80"/>
      <c r="K1876" s="80">
        <v>1.3640000000000001</v>
      </c>
      <c r="L1876" s="80">
        <f t="shared" si="21"/>
        <v>3.0140000000000002</v>
      </c>
      <c r="M1876" s="81">
        <v>3</v>
      </c>
      <c r="P1876" s="75">
        <v>83.739999999991696</v>
      </c>
      <c r="Q1876" s="81">
        <v>2.25</v>
      </c>
    </row>
    <row r="1877" spans="1:17" x14ac:dyDescent="0.3">
      <c r="A1877" s="75">
        <v>83.749999999991701</v>
      </c>
      <c r="B1877" s="81">
        <v>2.25</v>
      </c>
      <c r="D1877" s="75">
        <v>18.729999999958402</v>
      </c>
      <c r="E1877" s="75">
        <v>64</v>
      </c>
      <c r="F1877" s="76">
        <v>5</v>
      </c>
      <c r="H1877" s="80"/>
      <c r="K1877" s="80">
        <v>1.365</v>
      </c>
      <c r="L1877" s="80">
        <f t="shared" si="21"/>
        <v>3.0149999999999997</v>
      </c>
      <c r="M1877" s="81">
        <v>3</v>
      </c>
      <c r="P1877" s="75">
        <v>83.749999999991701</v>
      </c>
      <c r="Q1877" s="81">
        <v>2.25</v>
      </c>
    </row>
    <row r="1878" spans="1:17" x14ac:dyDescent="0.3">
      <c r="A1878" s="75">
        <v>83.759999999991706</v>
      </c>
      <c r="B1878" s="81">
        <v>2.25</v>
      </c>
      <c r="D1878" s="75">
        <v>18.7399999999584</v>
      </c>
      <c r="E1878" s="75">
        <v>64</v>
      </c>
      <c r="F1878" s="76">
        <v>5</v>
      </c>
      <c r="H1878" s="80"/>
      <c r="K1878" s="80">
        <v>1.3660000000000001</v>
      </c>
      <c r="L1878" s="80">
        <f t="shared" si="21"/>
        <v>3.016</v>
      </c>
      <c r="M1878" s="81">
        <v>3</v>
      </c>
      <c r="P1878" s="75">
        <v>83.759999999991706</v>
      </c>
      <c r="Q1878" s="81">
        <v>2.25</v>
      </c>
    </row>
    <row r="1879" spans="1:17" x14ac:dyDescent="0.3">
      <c r="A1879" s="75">
        <v>83.769999999991697</v>
      </c>
      <c r="B1879" s="81">
        <v>2.25</v>
      </c>
      <c r="D1879" s="75">
        <v>18.749999999958401</v>
      </c>
      <c r="E1879" s="75">
        <v>64</v>
      </c>
      <c r="F1879" s="76">
        <v>5</v>
      </c>
      <c r="H1879" s="80"/>
      <c r="K1879" s="80">
        <v>1.367</v>
      </c>
      <c r="L1879" s="80">
        <f t="shared" si="21"/>
        <v>3.0169999999999999</v>
      </c>
      <c r="M1879" s="81">
        <v>3</v>
      </c>
      <c r="P1879" s="75">
        <v>83.769999999991697</v>
      </c>
      <c r="Q1879" s="81">
        <v>2.25</v>
      </c>
    </row>
    <row r="1880" spans="1:17" x14ac:dyDescent="0.3">
      <c r="A1880" s="75">
        <v>83.779999999991702</v>
      </c>
      <c r="B1880" s="81">
        <v>2.25</v>
      </c>
      <c r="D1880" s="75">
        <v>18.759999999958399</v>
      </c>
      <c r="E1880" s="75">
        <v>64</v>
      </c>
      <c r="F1880" s="76">
        <v>5</v>
      </c>
      <c r="H1880" s="80"/>
      <c r="K1880" s="80">
        <v>1.3680000000000001</v>
      </c>
      <c r="L1880" s="80">
        <f t="shared" si="21"/>
        <v>3.0179999999999998</v>
      </c>
      <c r="M1880" s="81">
        <v>3</v>
      </c>
      <c r="P1880" s="75">
        <v>83.779999999991702</v>
      </c>
      <c r="Q1880" s="81">
        <v>2.25</v>
      </c>
    </row>
    <row r="1881" spans="1:17" x14ac:dyDescent="0.3">
      <c r="A1881" s="75">
        <v>83.789999999991693</v>
      </c>
      <c r="B1881" s="81">
        <v>2.25</v>
      </c>
      <c r="D1881" s="75">
        <v>18.769999999958401</v>
      </c>
      <c r="E1881" s="75">
        <v>64</v>
      </c>
      <c r="F1881" s="76">
        <v>5</v>
      </c>
      <c r="H1881" s="80"/>
      <c r="K1881" s="80">
        <v>1.369</v>
      </c>
      <c r="L1881" s="80">
        <f t="shared" si="21"/>
        <v>3.0190000000000001</v>
      </c>
      <c r="M1881" s="81">
        <v>3</v>
      </c>
      <c r="P1881" s="75">
        <v>83.789999999991693</v>
      </c>
      <c r="Q1881" s="81">
        <v>2.25</v>
      </c>
    </row>
    <row r="1882" spans="1:17" x14ac:dyDescent="0.3">
      <c r="A1882" s="75">
        <v>83.799999999991698</v>
      </c>
      <c r="B1882" s="81">
        <v>2.25</v>
      </c>
      <c r="D1882" s="75">
        <v>18.779999999958399</v>
      </c>
      <c r="E1882" s="75">
        <v>64</v>
      </c>
      <c r="F1882" s="76">
        <v>5</v>
      </c>
      <c r="H1882" s="80"/>
      <c r="K1882" s="80">
        <v>1.37</v>
      </c>
      <c r="L1882" s="80">
        <f t="shared" si="21"/>
        <v>3.02</v>
      </c>
      <c r="M1882" s="81">
        <v>3</v>
      </c>
      <c r="P1882" s="75">
        <v>83.799999999991698</v>
      </c>
      <c r="Q1882" s="81">
        <v>2.25</v>
      </c>
    </row>
    <row r="1883" spans="1:17" x14ac:dyDescent="0.3">
      <c r="A1883" s="75">
        <v>83.809999999991703</v>
      </c>
      <c r="B1883" s="81">
        <v>2.25</v>
      </c>
      <c r="D1883" s="75">
        <v>18.7899999999585</v>
      </c>
      <c r="E1883" s="75">
        <v>64</v>
      </c>
      <c r="F1883" s="76">
        <v>5</v>
      </c>
      <c r="H1883" s="80"/>
      <c r="K1883" s="80">
        <v>1.371</v>
      </c>
      <c r="L1883" s="80">
        <f t="shared" si="21"/>
        <v>3.0209999999999999</v>
      </c>
      <c r="M1883" s="81">
        <v>3</v>
      </c>
      <c r="P1883" s="75">
        <v>83.809999999991703</v>
      </c>
      <c r="Q1883" s="81">
        <v>2.25</v>
      </c>
    </row>
    <row r="1884" spans="1:17" x14ac:dyDescent="0.3">
      <c r="A1884" s="75">
        <v>83.819999999991694</v>
      </c>
      <c r="B1884" s="81">
        <v>2.25</v>
      </c>
      <c r="D1884" s="75">
        <v>18.799999999958501</v>
      </c>
      <c r="E1884" s="75">
        <v>64</v>
      </c>
      <c r="F1884" s="76">
        <v>5</v>
      </c>
      <c r="H1884" s="80"/>
      <c r="K1884" s="80">
        <v>1.3720000000000001</v>
      </c>
      <c r="L1884" s="80">
        <f t="shared" si="21"/>
        <v>3.0220000000000002</v>
      </c>
      <c r="M1884" s="81">
        <v>3</v>
      </c>
      <c r="P1884" s="75">
        <v>83.819999999991694</v>
      </c>
      <c r="Q1884" s="81">
        <v>2.25</v>
      </c>
    </row>
    <row r="1885" spans="1:17" x14ac:dyDescent="0.3">
      <c r="A1885" s="75">
        <v>83.829999999991699</v>
      </c>
      <c r="B1885" s="81">
        <v>2.25</v>
      </c>
      <c r="D1885" s="75">
        <v>18.809999999958499</v>
      </c>
      <c r="E1885" s="75">
        <v>64</v>
      </c>
      <c r="F1885" s="76">
        <v>5</v>
      </c>
      <c r="H1885" s="80"/>
      <c r="K1885" s="80">
        <v>1.373</v>
      </c>
      <c r="L1885" s="80">
        <f t="shared" si="21"/>
        <v>3.0229999999999997</v>
      </c>
      <c r="M1885" s="81">
        <v>3</v>
      </c>
      <c r="P1885" s="75">
        <v>83.829999999991699</v>
      </c>
      <c r="Q1885" s="81">
        <v>2.25</v>
      </c>
    </row>
    <row r="1886" spans="1:17" x14ac:dyDescent="0.3">
      <c r="A1886" s="75">
        <v>83.839999999991704</v>
      </c>
      <c r="B1886" s="81">
        <v>2.25</v>
      </c>
      <c r="D1886" s="75">
        <v>18.819999999958501</v>
      </c>
      <c r="E1886" s="75">
        <v>64</v>
      </c>
      <c r="F1886" s="76">
        <v>5</v>
      </c>
      <c r="H1886" s="80"/>
      <c r="K1886" s="80">
        <v>1.3740000000000001</v>
      </c>
      <c r="L1886" s="80">
        <f t="shared" si="21"/>
        <v>3.024</v>
      </c>
      <c r="M1886" s="81">
        <v>3</v>
      </c>
      <c r="P1886" s="75">
        <v>83.839999999991704</v>
      </c>
      <c r="Q1886" s="81">
        <v>2.25</v>
      </c>
    </row>
    <row r="1887" spans="1:17" x14ac:dyDescent="0.3">
      <c r="A1887" s="75">
        <v>83.849999999991695</v>
      </c>
      <c r="B1887" s="81">
        <v>2.25</v>
      </c>
      <c r="D1887" s="75">
        <v>18.829999999958499</v>
      </c>
      <c r="E1887" s="75">
        <v>64</v>
      </c>
      <c r="F1887" s="76">
        <v>5</v>
      </c>
      <c r="H1887" s="80"/>
      <c r="K1887" s="80">
        <v>1.375</v>
      </c>
      <c r="L1887" s="80">
        <f t="shared" si="21"/>
        <v>3.0249999999999999</v>
      </c>
      <c r="M1887" s="81">
        <v>3</v>
      </c>
      <c r="P1887" s="75">
        <v>83.849999999991695</v>
      </c>
      <c r="Q1887" s="81">
        <v>2.25</v>
      </c>
    </row>
    <row r="1888" spans="1:17" x14ac:dyDescent="0.3">
      <c r="A1888" s="75">
        <v>83.8599999999917</v>
      </c>
      <c r="B1888" s="81">
        <v>2.25</v>
      </c>
      <c r="D1888" s="75">
        <v>18.839999999958501</v>
      </c>
      <c r="E1888" s="75">
        <v>64</v>
      </c>
      <c r="F1888" s="76">
        <v>5</v>
      </c>
      <c r="H1888" s="80"/>
      <c r="K1888" s="80">
        <v>1.3759999999999999</v>
      </c>
      <c r="L1888" s="80">
        <f t="shared" si="21"/>
        <v>3.0259999999999998</v>
      </c>
      <c r="M1888" s="81">
        <v>3</v>
      </c>
      <c r="P1888" s="75">
        <v>83.8599999999917</v>
      </c>
      <c r="Q1888" s="81">
        <v>2.25</v>
      </c>
    </row>
    <row r="1889" spans="1:17" x14ac:dyDescent="0.3">
      <c r="A1889" s="75">
        <v>83.869999999991705</v>
      </c>
      <c r="B1889" s="81">
        <v>2.25</v>
      </c>
      <c r="D1889" s="75">
        <v>18.849999999958499</v>
      </c>
      <c r="E1889" s="75">
        <v>64</v>
      </c>
      <c r="F1889" s="76">
        <v>5</v>
      </c>
      <c r="H1889" s="80"/>
      <c r="K1889" s="80">
        <v>1.377</v>
      </c>
      <c r="L1889" s="80">
        <f t="shared" si="21"/>
        <v>3.0270000000000001</v>
      </c>
      <c r="M1889" s="81">
        <v>3</v>
      </c>
      <c r="P1889" s="75">
        <v>83.869999999991705</v>
      </c>
      <c r="Q1889" s="81">
        <v>2.25</v>
      </c>
    </row>
    <row r="1890" spans="1:17" x14ac:dyDescent="0.3">
      <c r="A1890" s="75">
        <v>83.879999999991796</v>
      </c>
      <c r="B1890" s="81">
        <v>2.25</v>
      </c>
      <c r="D1890" s="75">
        <v>18.8599999999585</v>
      </c>
      <c r="E1890" s="75">
        <v>64</v>
      </c>
      <c r="F1890" s="76">
        <v>5</v>
      </c>
      <c r="H1890" s="80"/>
      <c r="K1890" s="80">
        <v>1.3779999999999999</v>
      </c>
      <c r="L1890" s="80">
        <f t="shared" si="21"/>
        <v>3.0279999999999996</v>
      </c>
      <c r="M1890" s="81">
        <v>3</v>
      </c>
      <c r="P1890" s="75">
        <v>83.879999999991796</v>
      </c>
      <c r="Q1890" s="81">
        <v>2.25</v>
      </c>
    </row>
    <row r="1891" spans="1:17" x14ac:dyDescent="0.3">
      <c r="A1891" s="75">
        <v>83.889999999991801</v>
      </c>
      <c r="B1891" s="81">
        <v>2.25</v>
      </c>
      <c r="D1891" s="75">
        <v>18.869999999958502</v>
      </c>
      <c r="E1891" s="75">
        <v>64</v>
      </c>
      <c r="F1891" s="76">
        <v>5</v>
      </c>
      <c r="H1891" s="80"/>
      <c r="K1891" s="80">
        <v>1.379</v>
      </c>
      <c r="L1891" s="80">
        <f t="shared" si="21"/>
        <v>3.0289999999999999</v>
      </c>
      <c r="M1891" s="81">
        <v>3</v>
      </c>
      <c r="P1891" s="75">
        <v>83.889999999991801</v>
      </c>
      <c r="Q1891" s="81">
        <v>2.25</v>
      </c>
    </row>
    <row r="1892" spans="1:17" x14ac:dyDescent="0.3">
      <c r="A1892" s="75">
        <v>83.899999999991806</v>
      </c>
      <c r="B1892" s="81">
        <v>2.25</v>
      </c>
      <c r="D1892" s="75">
        <v>18.8799999999585</v>
      </c>
      <c r="E1892" s="75">
        <v>64</v>
      </c>
      <c r="F1892" s="76">
        <v>5</v>
      </c>
      <c r="H1892" s="80"/>
      <c r="K1892" s="80">
        <v>1.38</v>
      </c>
      <c r="L1892" s="80">
        <f t="shared" si="21"/>
        <v>3.03</v>
      </c>
      <c r="M1892" s="81">
        <v>3</v>
      </c>
      <c r="P1892" s="75">
        <v>83.899999999991806</v>
      </c>
      <c r="Q1892" s="81">
        <v>2.25</v>
      </c>
    </row>
    <row r="1893" spans="1:17" x14ac:dyDescent="0.3">
      <c r="A1893" s="75">
        <v>83.909999999991797</v>
      </c>
      <c r="B1893" s="81">
        <v>2.25</v>
      </c>
      <c r="D1893" s="75">
        <v>18.889999999958501</v>
      </c>
      <c r="E1893" s="75">
        <v>64</v>
      </c>
      <c r="F1893" s="76">
        <v>5</v>
      </c>
      <c r="H1893" s="80"/>
      <c r="K1893" s="80">
        <v>1.381</v>
      </c>
      <c r="L1893" s="80">
        <f t="shared" si="21"/>
        <v>3.0309999999999997</v>
      </c>
      <c r="M1893" s="81">
        <v>3</v>
      </c>
      <c r="P1893" s="75">
        <v>83.909999999991797</v>
      </c>
      <c r="Q1893" s="81">
        <v>2.25</v>
      </c>
    </row>
    <row r="1894" spans="1:17" x14ac:dyDescent="0.3">
      <c r="A1894" s="75">
        <v>83.919999999991802</v>
      </c>
      <c r="B1894" s="81">
        <v>2.25</v>
      </c>
      <c r="D1894" s="75">
        <v>18.899999999958499</v>
      </c>
      <c r="E1894" s="75">
        <v>64</v>
      </c>
      <c r="F1894" s="76">
        <v>5</v>
      </c>
      <c r="H1894" s="80"/>
      <c r="K1894" s="80">
        <v>1.3819999999999999</v>
      </c>
      <c r="L1894" s="80">
        <f t="shared" si="21"/>
        <v>3.032</v>
      </c>
      <c r="M1894" s="81">
        <v>3</v>
      </c>
      <c r="P1894" s="75">
        <v>83.919999999991802</v>
      </c>
      <c r="Q1894" s="81">
        <v>2.25</v>
      </c>
    </row>
    <row r="1895" spans="1:17" x14ac:dyDescent="0.3">
      <c r="A1895" s="75">
        <v>83.929999999991793</v>
      </c>
      <c r="B1895" s="81">
        <v>2.25</v>
      </c>
      <c r="D1895" s="75">
        <v>18.909999999958501</v>
      </c>
      <c r="E1895" s="75">
        <v>64</v>
      </c>
      <c r="F1895" s="76">
        <v>5</v>
      </c>
      <c r="H1895" s="80"/>
      <c r="K1895" s="80">
        <v>1.383</v>
      </c>
      <c r="L1895" s="80">
        <f t="shared" si="21"/>
        <v>3.0329999999999999</v>
      </c>
      <c r="M1895" s="81">
        <v>3</v>
      </c>
      <c r="P1895" s="75">
        <v>83.929999999991793</v>
      </c>
      <c r="Q1895" s="81">
        <v>2.25</v>
      </c>
    </row>
    <row r="1896" spans="1:17" x14ac:dyDescent="0.3">
      <c r="A1896" s="75">
        <v>83.939999999991798</v>
      </c>
      <c r="B1896" s="81">
        <v>2.25</v>
      </c>
      <c r="D1896" s="75">
        <v>18.919999999958499</v>
      </c>
      <c r="E1896" s="75">
        <v>64</v>
      </c>
      <c r="F1896" s="76">
        <v>5</v>
      </c>
      <c r="H1896" s="80"/>
      <c r="K1896" s="80">
        <v>1.3839999999999999</v>
      </c>
      <c r="L1896" s="80">
        <f t="shared" si="21"/>
        <v>3.0339999999999998</v>
      </c>
      <c r="M1896" s="81">
        <v>3</v>
      </c>
      <c r="P1896" s="75">
        <v>83.939999999991798</v>
      </c>
      <c r="Q1896" s="81">
        <v>2.25</v>
      </c>
    </row>
    <row r="1897" spans="1:17" x14ac:dyDescent="0.3">
      <c r="A1897" s="75">
        <v>83.949999999991803</v>
      </c>
      <c r="B1897" s="81">
        <v>2.25</v>
      </c>
      <c r="D1897" s="75">
        <v>18.9299999999585</v>
      </c>
      <c r="E1897" s="75">
        <v>64</v>
      </c>
      <c r="F1897" s="76">
        <v>5</v>
      </c>
      <c r="H1897" s="80"/>
      <c r="K1897" s="80">
        <v>1.385</v>
      </c>
      <c r="L1897" s="80">
        <f t="shared" si="21"/>
        <v>3.0350000000000001</v>
      </c>
      <c r="M1897" s="81">
        <v>3</v>
      </c>
      <c r="P1897" s="75">
        <v>83.949999999991803</v>
      </c>
      <c r="Q1897" s="81">
        <v>2.25</v>
      </c>
    </row>
    <row r="1898" spans="1:17" x14ac:dyDescent="0.3">
      <c r="A1898" s="75">
        <v>83.959999999991794</v>
      </c>
      <c r="B1898" s="81">
        <v>2.25</v>
      </c>
      <c r="D1898" s="75">
        <v>18.939999999958498</v>
      </c>
      <c r="E1898" s="75">
        <v>64</v>
      </c>
      <c r="F1898" s="76">
        <v>5</v>
      </c>
      <c r="H1898" s="80"/>
      <c r="K1898" s="80">
        <v>1.3859999999999999</v>
      </c>
      <c r="L1898" s="80">
        <f t="shared" si="21"/>
        <v>3.0359999999999996</v>
      </c>
      <c r="M1898" s="81">
        <v>3</v>
      </c>
      <c r="P1898" s="75">
        <v>83.959999999991794</v>
      </c>
      <c r="Q1898" s="81">
        <v>2.25</v>
      </c>
    </row>
    <row r="1899" spans="1:17" x14ac:dyDescent="0.3">
      <c r="A1899" s="75">
        <v>83.969999999991799</v>
      </c>
      <c r="B1899" s="81">
        <v>2.25</v>
      </c>
      <c r="D1899" s="75">
        <v>18.9499999999585</v>
      </c>
      <c r="E1899" s="75">
        <v>64</v>
      </c>
      <c r="F1899" s="76">
        <v>5</v>
      </c>
      <c r="H1899" s="80"/>
      <c r="K1899" s="80">
        <v>1.387</v>
      </c>
      <c r="L1899" s="80">
        <f t="shared" si="21"/>
        <v>3.0369999999999999</v>
      </c>
      <c r="M1899" s="81">
        <v>3</v>
      </c>
      <c r="P1899" s="75">
        <v>83.969999999991799</v>
      </c>
      <c r="Q1899" s="81">
        <v>2.25</v>
      </c>
    </row>
    <row r="1900" spans="1:17" x14ac:dyDescent="0.3">
      <c r="A1900" s="75">
        <v>83.979999999991804</v>
      </c>
      <c r="B1900" s="81">
        <v>2.25</v>
      </c>
      <c r="D1900" s="75">
        <v>18.959999999958502</v>
      </c>
      <c r="E1900" s="75">
        <v>64</v>
      </c>
      <c r="F1900" s="76">
        <v>5</v>
      </c>
      <c r="H1900" s="80"/>
      <c r="K1900" s="80">
        <v>1.3879999999999999</v>
      </c>
      <c r="L1900" s="80">
        <f t="shared" si="21"/>
        <v>3.0379999999999998</v>
      </c>
      <c r="M1900" s="81">
        <v>3</v>
      </c>
      <c r="P1900" s="75">
        <v>83.979999999991804</v>
      </c>
      <c r="Q1900" s="81">
        <v>2.25</v>
      </c>
    </row>
    <row r="1901" spans="1:17" x14ac:dyDescent="0.3">
      <c r="A1901" s="75">
        <v>83.989999999991795</v>
      </c>
      <c r="B1901" s="81">
        <v>2.25</v>
      </c>
      <c r="D1901" s="75">
        <v>18.9699999999585</v>
      </c>
      <c r="E1901" s="75">
        <v>64</v>
      </c>
      <c r="F1901" s="76">
        <v>5</v>
      </c>
      <c r="H1901" s="80"/>
      <c r="K1901" s="80">
        <v>1.389</v>
      </c>
      <c r="L1901" s="80">
        <f t="shared" si="21"/>
        <v>3.0389999999999997</v>
      </c>
      <c r="M1901" s="81">
        <v>3</v>
      </c>
      <c r="P1901" s="75">
        <v>83.989999999991795</v>
      </c>
      <c r="Q1901" s="81">
        <v>2.25</v>
      </c>
    </row>
    <row r="1902" spans="1:17" x14ac:dyDescent="0.3">
      <c r="A1902" s="75">
        <v>83.9999999999918</v>
      </c>
      <c r="B1902" s="81">
        <v>2.25</v>
      </c>
      <c r="D1902" s="75">
        <v>18.979999999958601</v>
      </c>
      <c r="E1902" s="75">
        <v>64</v>
      </c>
      <c r="F1902" s="76">
        <v>5</v>
      </c>
      <c r="H1902" s="80"/>
      <c r="K1902" s="80">
        <v>1.39</v>
      </c>
      <c r="L1902" s="80">
        <f t="shared" si="21"/>
        <v>3.04</v>
      </c>
      <c r="M1902" s="81">
        <v>3</v>
      </c>
      <c r="P1902" s="75">
        <v>83.9999999999918</v>
      </c>
      <c r="Q1902" s="81">
        <v>2.25</v>
      </c>
    </row>
    <row r="1903" spans="1:17" x14ac:dyDescent="0.3">
      <c r="A1903" s="75">
        <v>84.009999999991805</v>
      </c>
      <c r="B1903" s="81">
        <v>2.25</v>
      </c>
      <c r="D1903" s="75">
        <v>18.989999999958599</v>
      </c>
      <c r="E1903" s="75">
        <v>64</v>
      </c>
      <c r="F1903" s="76">
        <v>5</v>
      </c>
      <c r="H1903" s="80"/>
      <c r="K1903" s="80">
        <v>1.391</v>
      </c>
      <c r="L1903" s="80">
        <f t="shared" si="21"/>
        <v>3.0409999999999999</v>
      </c>
      <c r="M1903" s="81">
        <v>3</v>
      </c>
      <c r="P1903" s="75">
        <v>84.009999999991805</v>
      </c>
      <c r="Q1903" s="81">
        <v>2.25</v>
      </c>
    </row>
    <row r="1904" spans="1:17" x14ac:dyDescent="0.3">
      <c r="A1904" s="75">
        <v>84.019999999991796</v>
      </c>
      <c r="B1904" s="81">
        <v>2.25</v>
      </c>
      <c r="D1904" s="75">
        <v>18.9999999999586</v>
      </c>
      <c r="E1904" s="75">
        <v>64</v>
      </c>
      <c r="F1904" s="76">
        <v>5</v>
      </c>
      <c r="H1904" s="80"/>
      <c r="K1904" s="80">
        <v>1.3919999999999999</v>
      </c>
      <c r="L1904" s="80">
        <f t="shared" si="21"/>
        <v>3.0419999999999998</v>
      </c>
      <c r="M1904" s="81">
        <v>3</v>
      </c>
      <c r="P1904" s="75">
        <v>84.019999999991796</v>
      </c>
      <c r="Q1904" s="81">
        <v>2.25</v>
      </c>
    </row>
    <row r="1905" spans="1:17" x14ac:dyDescent="0.3">
      <c r="A1905" s="75">
        <v>84.029999999991801</v>
      </c>
      <c r="B1905" s="81">
        <v>2.25</v>
      </c>
      <c r="D1905" s="75">
        <v>19.009999999958598</v>
      </c>
      <c r="E1905" s="75">
        <v>64</v>
      </c>
      <c r="F1905" s="76">
        <v>5</v>
      </c>
      <c r="H1905" s="80"/>
      <c r="K1905" s="80">
        <v>1.393</v>
      </c>
      <c r="L1905" s="80">
        <f t="shared" si="21"/>
        <v>3.0430000000000001</v>
      </c>
      <c r="M1905" s="81">
        <v>3</v>
      </c>
      <c r="P1905" s="75">
        <v>84.029999999991801</v>
      </c>
      <c r="Q1905" s="81">
        <v>2.25</v>
      </c>
    </row>
    <row r="1906" spans="1:17" x14ac:dyDescent="0.3">
      <c r="A1906" s="75">
        <v>84.039999999991807</v>
      </c>
      <c r="B1906" s="81">
        <v>2.25</v>
      </c>
      <c r="D1906" s="75">
        <v>19.0199999999586</v>
      </c>
      <c r="E1906" s="75">
        <v>64</v>
      </c>
      <c r="F1906" s="76">
        <v>5</v>
      </c>
      <c r="H1906" s="80"/>
      <c r="K1906" s="80">
        <v>1.3939999999999999</v>
      </c>
      <c r="L1906" s="80">
        <f t="shared" si="21"/>
        <v>3.0439999999999996</v>
      </c>
      <c r="M1906" s="81">
        <v>3</v>
      </c>
      <c r="P1906" s="75">
        <v>84.039999999991807</v>
      </c>
      <c r="Q1906" s="81">
        <v>2.25</v>
      </c>
    </row>
    <row r="1907" spans="1:17" x14ac:dyDescent="0.3">
      <c r="A1907" s="75">
        <v>84.049999999991797</v>
      </c>
      <c r="B1907" s="81">
        <v>2.25</v>
      </c>
      <c r="D1907" s="75">
        <v>19.029999999958601</v>
      </c>
      <c r="E1907" s="75">
        <v>64</v>
      </c>
      <c r="F1907" s="76">
        <v>5</v>
      </c>
      <c r="H1907" s="80"/>
      <c r="K1907" s="80">
        <v>1.395</v>
      </c>
      <c r="L1907" s="80">
        <f t="shared" si="21"/>
        <v>3.0449999999999999</v>
      </c>
      <c r="M1907" s="81">
        <v>3</v>
      </c>
      <c r="P1907" s="75">
        <v>84.049999999991797</v>
      </c>
      <c r="Q1907" s="81">
        <v>2.25</v>
      </c>
    </row>
    <row r="1908" spans="1:17" x14ac:dyDescent="0.3">
      <c r="A1908" s="75">
        <v>84.059999999991803</v>
      </c>
      <c r="B1908" s="81">
        <v>2.25</v>
      </c>
      <c r="D1908" s="75">
        <v>19.039999999958599</v>
      </c>
      <c r="E1908" s="75">
        <v>64</v>
      </c>
      <c r="F1908" s="76">
        <v>5</v>
      </c>
      <c r="H1908" s="80"/>
      <c r="K1908" s="80">
        <v>1.3959999999999999</v>
      </c>
      <c r="L1908" s="80">
        <f t="shared" si="21"/>
        <v>3.0459999999999998</v>
      </c>
      <c r="M1908" s="81">
        <v>3</v>
      </c>
      <c r="P1908" s="75">
        <v>84.059999999991803</v>
      </c>
      <c r="Q1908" s="81">
        <v>2.25</v>
      </c>
    </row>
    <row r="1909" spans="1:17" x14ac:dyDescent="0.3">
      <c r="A1909" s="75">
        <v>84.069999999991893</v>
      </c>
      <c r="B1909" s="81">
        <v>2.25</v>
      </c>
      <c r="D1909" s="75">
        <v>19.049999999958601</v>
      </c>
      <c r="E1909" s="75">
        <v>64</v>
      </c>
      <c r="F1909" s="76">
        <v>5</v>
      </c>
      <c r="H1909" s="80"/>
      <c r="K1909" s="80">
        <v>1.397</v>
      </c>
      <c r="L1909" s="80">
        <f t="shared" si="21"/>
        <v>3.0469999999999997</v>
      </c>
      <c r="M1909" s="81">
        <v>3</v>
      </c>
      <c r="P1909" s="75">
        <v>84.069999999991893</v>
      </c>
      <c r="Q1909" s="81">
        <v>2.25</v>
      </c>
    </row>
    <row r="1910" spans="1:17" x14ac:dyDescent="0.3">
      <c r="A1910" s="75">
        <v>84.079999999991898</v>
      </c>
      <c r="B1910" s="81">
        <v>2.25</v>
      </c>
      <c r="D1910" s="75">
        <v>19.059999999958599</v>
      </c>
      <c r="E1910" s="75">
        <v>64</v>
      </c>
      <c r="F1910" s="76">
        <v>5</v>
      </c>
      <c r="H1910" s="80"/>
      <c r="K1910" s="80">
        <v>1.3979999999999999</v>
      </c>
      <c r="L1910" s="80">
        <f t="shared" si="21"/>
        <v>3.048</v>
      </c>
      <c r="M1910" s="81">
        <v>3</v>
      </c>
      <c r="P1910" s="75">
        <v>84.079999999991898</v>
      </c>
      <c r="Q1910" s="81">
        <v>2.25</v>
      </c>
    </row>
    <row r="1911" spans="1:17" x14ac:dyDescent="0.3">
      <c r="A1911" s="75">
        <v>84.089999999991903</v>
      </c>
      <c r="B1911" s="81">
        <v>2.25</v>
      </c>
      <c r="D1911" s="75">
        <v>19.069999999958601</v>
      </c>
      <c r="E1911" s="75">
        <v>64</v>
      </c>
      <c r="F1911" s="76">
        <v>5</v>
      </c>
      <c r="H1911" s="80"/>
      <c r="K1911" s="80">
        <v>1.399</v>
      </c>
      <c r="L1911" s="80">
        <f t="shared" si="21"/>
        <v>3.0489999999999999</v>
      </c>
      <c r="M1911" s="81">
        <v>3</v>
      </c>
      <c r="P1911" s="75">
        <v>84.089999999991903</v>
      </c>
      <c r="Q1911" s="81">
        <v>2.25</v>
      </c>
    </row>
    <row r="1912" spans="1:17" x14ac:dyDescent="0.3">
      <c r="A1912" s="75">
        <v>84.099999999991894</v>
      </c>
      <c r="B1912" s="81">
        <v>2.25</v>
      </c>
      <c r="D1912" s="75">
        <v>19.079999999958599</v>
      </c>
      <c r="E1912" s="75">
        <v>64</v>
      </c>
      <c r="F1912" s="76">
        <v>5</v>
      </c>
      <c r="H1912" s="80"/>
      <c r="K1912" s="80">
        <v>1.4</v>
      </c>
      <c r="L1912" s="80">
        <f t="shared" si="21"/>
        <v>3.05</v>
      </c>
      <c r="M1912" s="81">
        <v>3</v>
      </c>
      <c r="P1912" s="75">
        <v>84.099999999991894</v>
      </c>
      <c r="Q1912" s="81">
        <v>2.25</v>
      </c>
    </row>
    <row r="1913" spans="1:17" x14ac:dyDescent="0.3">
      <c r="A1913" s="75">
        <v>84.109999999991899</v>
      </c>
      <c r="B1913" s="81">
        <v>2.25</v>
      </c>
      <c r="D1913" s="75">
        <v>19.0899999999586</v>
      </c>
      <c r="E1913" s="75">
        <v>64</v>
      </c>
      <c r="F1913" s="76">
        <v>5</v>
      </c>
      <c r="H1913" s="80"/>
      <c r="K1913" s="80">
        <v>1.401</v>
      </c>
      <c r="L1913" s="80">
        <f t="shared" si="21"/>
        <v>3.0510000000000002</v>
      </c>
      <c r="M1913" s="81">
        <v>3</v>
      </c>
      <c r="P1913" s="75">
        <v>84.109999999991899</v>
      </c>
      <c r="Q1913" s="81">
        <v>2.25</v>
      </c>
    </row>
    <row r="1914" spans="1:17" x14ac:dyDescent="0.3">
      <c r="A1914" s="75">
        <v>84.119999999991904</v>
      </c>
      <c r="B1914" s="81">
        <v>2.25</v>
      </c>
      <c r="D1914" s="75">
        <v>19.099999999958602</v>
      </c>
      <c r="E1914" s="75">
        <v>64</v>
      </c>
      <c r="F1914" s="76">
        <v>5</v>
      </c>
      <c r="H1914" s="80"/>
      <c r="K1914" s="80">
        <v>1.4019999999999999</v>
      </c>
      <c r="L1914" s="80">
        <f t="shared" si="21"/>
        <v>3.0519999999999996</v>
      </c>
      <c r="M1914" s="81">
        <v>3</v>
      </c>
      <c r="P1914" s="75">
        <v>84.119999999991904</v>
      </c>
      <c r="Q1914" s="81">
        <v>2.25</v>
      </c>
    </row>
    <row r="1915" spans="1:17" x14ac:dyDescent="0.3">
      <c r="A1915" s="75">
        <v>84.129999999991895</v>
      </c>
      <c r="B1915" s="81">
        <v>2.25</v>
      </c>
      <c r="D1915" s="75">
        <v>19.1099999999586</v>
      </c>
      <c r="E1915" s="75">
        <v>64</v>
      </c>
      <c r="F1915" s="76">
        <v>5</v>
      </c>
      <c r="H1915" s="80"/>
      <c r="K1915" s="80">
        <v>1.403</v>
      </c>
      <c r="L1915" s="80">
        <f t="shared" si="21"/>
        <v>3.0529999999999999</v>
      </c>
      <c r="M1915" s="81">
        <v>3</v>
      </c>
      <c r="P1915" s="75">
        <v>84.129999999991895</v>
      </c>
      <c r="Q1915" s="81">
        <v>2.25</v>
      </c>
    </row>
    <row r="1916" spans="1:17" x14ac:dyDescent="0.3">
      <c r="A1916" s="75">
        <v>84.1399999999919</v>
      </c>
      <c r="B1916" s="81">
        <v>2.25</v>
      </c>
      <c r="D1916" s="75">
        <v>19.119999999958601</v>
      </c>
      <c r="E1916" s="75">
        <v>64</v>
      </c>
      <c r="F1916" s="76">
        <v>5</v>
      </c>
      <c r="H1916" s="80"/>
      <c r="K1916" s="80">
        <v>1.4039999999999999</v>
      </c>
      <c r="L1916" s="80">
        <f t="shared" si="21"/>
        <v>3.0539999999999998</v>
      </c>
      <c r="M1916" s="81">
        <v>3</v>
      </c>
      <c r="P1916" s="75">
        <v>84.1399999999919</v>
      </c>
      <c r="Q1916" s="81">
        <v>2.25</v>
      </c>
    </row>
    <row r="1917" spans="1:17" x14ac:dyDescent="0.3">
      <c r="A1917" s="75">
        <v>84.149999999991905</v>
      </c>
      <c r="B1917" s="81">
        <v>2.25</v>
      </c>
      <c r="D1917" s="75">
        <v>19.129999999958599</v>
      </c>
      <c r="E1917" s="75">
        <v>64</v>
      </c>
      <c r="F1917" s="76">
        <v>5</v>
      </c>
      <c r="H1917" s="80"/>
      <c r="K1917" s="80">
        <v>1.405</v>
      </c>
      <c r="L1917" s="80">
        <f t="shared" si="21"/>
        <v>3.0549999999999997</v>
      </c>
      <c r="M1917" s="81">
        <v>3</v>
      </c>
      <c r="P1917" s="75">
        <v>84.149999999991905</v>
      </c>
      <c r="Q1917" s="81">
        <v>2.25</v>
      </c>
    </row>
    <row r="1918" spans="1:17" x14ac:dyDescent="0.3">
      <c r="A1918" s="75">
        <v>84.159999999991896</v>
      </c>
      <c r="B1918" s="81">
        <v>2.25</v>
      </c>
      <c r="D1918" s="75">
        <v>19.139999999958601</v>
      </c>
      <c r="E1918" s="75">
        <v>64</v>
      </c>
      <c r="F1918" s="76">
        <v>5</v>
      </c>
      <c r="H1918" s="80"/>
      <c r="K1918" s="80">
        <v>1.4059999999999999</v>
      </c>
      <c r="L1918" s="80">
        <f t="shared" si="21"/>
        <v>3.056</v>
      </c>
      <c r="M1918" s="81">
        <v>3</v>
      </c>
      <c r="P1918" s="75">
        <v>84.159999999991896</v>
      </c>
      <c r="Q1918" s="81">
        <v>2.25</v>
      </c>
    </row>
    <row r="1919" spans="1:17" x14ac:dyDescent="0.3">
      <c r="A1919" s="75">
        <v>84.169999999991902</v>
      </c>
      <c r="B1919" s="81">
        <v>2.25</v>
      </c>
      <c r="D1919" s="75">
        <v>19.149999999958599</v>
      </c>
      <c r="E1919" s="75">
        <v>64</v>
      </c>
      <c r="F1919" s="76">
        <v>5</v>
      </c>
      <c r="H1919" s="80"/>
      <c r="K1919" s="80">
        <v>1.407</v>
      </c>
      <c r="L1919" s="80">
        <f t="shared" si="21"/>
        <v>3.0569999999999999</v>
      </c>
      <c r="M1919" s="81">
        <v>3</v>
      </c>
      <c r="P1919" s="75">
        <v>84.169999999991902</v>
      </c>
      <c r="Q1919" s="81">
        <v>2.25</v>
      </c>
    </row>
    <row r="1920" spans="1:17" x14ac:dyDescent="0.3">
      <c r="A1920" s="75">
        <v>84.179999999991907</v>
      </c>
      <c r="B1920" s="81">
        <v>2.25</v>
      </c>
      <c r="D1920" s="75">
        <v>19.1599999999586</v>
      </c>
      <c r="E1920" s="75">
        <v>64</v>
      </c>
      <c r="F1920" s="76">
        <v>5</v>
      </c>
      <c r="H1920" s="80"/>
      <c r="K1920" s="80">
        <v>1.4079999999999999</v>
      </c>
      <c r="L1920" s="80">
        <f t="shared" si="21"/>
        <v>3.0579999999999998</v>
      </c>
      <c r="M1920" s="81">
        <v>3</v>
      </c>
      <c r="P1920" s="75">
        <v>84.179999999991907</v>
      </c>
      <c r="Q1920" s="81">
        <v>2.25</v>
      </c>
    </row>
    <row r="1921" spans="1:17" x14ac:dyDescent="0.3">
      <c r="A1921" s="75">
        <v>84.189999999991898</v>
      </c>
      <c r="B1921" s="81">
        <v>2.25</v>
      </c>
      <c r="D1921" s="75">
        <v>19.169999999958598</v>
      </c>
      <c r="E1921" s="75">
        <v>64</v>
      </c>
      <c r="F1921" s="76">
        <v>5</v>
      </c>
      <c r="H1921" s="80"/>
      <c r="K1921" s="80">
        <v>1.409</v>
      </c>
      <c r="L1921" s="80">
        <f t="shared" ref="L1921:L1984" si="22">K1921+1.65</f>
        <v>3.0590000000000002</v>
      </c>
      <c r="M1921" s="81">
        <v>3</v>
      </c>
      <c r="P1921" s="75">
        <v>84.189999999991898</v>
      </c>
      <c r="Q1921" s="81">
        <v>2.25</v>
      </c>
    </row>
    <row r="1922" spans="1:17" x14ac:dyDescent="0.3">
      <c r="A1922" s="75">
        <v>84.199999999991903</v>
      </c>
      <c r="B1922" s="81">
        <v>2.25</v>
      </c>
      <c r="D1922" s="75">
        <v>19.179999999958699</v>
      </c>
      <c r="E1922" s="75">
        <v>64</v>
      </c>
      <c r="F1922" s="76">
        <v>5</v>
      </c>
      <c r="H1922" s="80"/>
      <c r="K1922" s="80">
        <v>1.41</v>
      </c>
      <c r="L1922" s="80">
        <f t="shared" si="22"/>
        <v>3.0599999999999996</v>
      </c>
      <c r="M1922" s="81">
        <v>3</v>
      </c>
      <c r="P1922" s="75">
        <v>84.199999999991903</v>
      </c>
      <c r="Q1922" s="81">
        <v>2.25</v>
      </c>
    </row>
    <row r="1923" spans="1:17" x14ac:dyDescent="0.3">
      <c r="A1923" s="75">
        <v>84.209999999991894</v>
      </c>
      <c r="B1923" s="81">
        <v>2.25</v>
      </c>
      <c r="D1923" s="75">
        <v>19.189999999958701</v>
      </c>
      <c r="E1923" s="75">
        <v>64</v>
      </c>
      <c r="F1923" s="76">
        <v>5</v>
      </c>
      <c r="H1923" s="80"/>
      <c r="K1923" s="80">
        <v>1.411</v>
      </c>
      <c r="L1923" s="80">
        <f t="shared" si="22"/>
        <v>3.0609999999999999</v>
      </c>
      <c r="M1923" s="81">
        <v>3</v>
      </c>
      <c r="P1923" s="75">
        <v>84.209999999991894</v>
      </c>
      <c r="Q1923" s="81">
        <v>2.25</v>
      </c>
    </row>
    <row r="1924" spans="1:17" x14ac:dyDescent="0.3">
      <c r="A1924" s="75">
        <v>84.219999999991899</v>
      </c>
      <c r="B1924" s="81">
        <v>2.25</v>
      </c>
      <c r="D1924" s="75">
        <v>19.199999999958699</v>
      </c>
      <c r="E1924" s="75">
        <v>64</v>
      </c>
      <c r="F1924" s="76">
        <v>5</v>
      </c>
      <c r="H1924" s="80"/>
      <c r="K1924" s="80">
        <v>1.4119999999999999</v>
      </c>
      <c r="L1924" s="80">
        <f t="shared" si="22"/>
        <v>3.0619999999999998</v>
      </c>
      <c r="M1924" s="81">
        <v>3</v>
      </c>
      <c r="P1924" s="75">
        <v>84.219999999991899</v>
      </c>
      <c r="Q1924" s="81">
        <v>2.25</v>
      </c>
    </row>
    <row r="1925" spans="1:17" x14ac:dyDescent="0.3">
      <c r="A1925" s="75">
        <v>84.229999999991904</v>
      </c>
      <c r="B1925" s="81">
        <v>2.25</v>
      </c>
      <c r="D1925" s="75">
        <v>19.209999999958701</v>
      </c>
      <c r="E1925" s="75">
        <v>64</v>
      </c>
      <c r="F1925" s="76">
        <v>5</v>
      </c>
      <c r="H1925" s="80"/>
      <c r="K1925" s="80">
        <v>1.413</v>
      </c>
      <c r="L1925" s="80">
        <f t="shared" si="22"/>
        <v>3.0629999999999997</v>
      </c>
      <c r="M1925" s="81">
        <v>3</v>
      </c>
      <c r="P1925" s="75">
        <v>84.229999999991904</v>
      </c>
      <c r="Q1925" s="81">
        <v>2.25</v>
      </c>
    </row>
    <row r="1926" spans="1:17" x14ac:dyDescent="0.3">
      <c r="A1926" s="75">
        <v>84.239999999991895</v>
      </c>
      <c r="B1926" s="81">
        <v>2.25</v>
      </c>
      <c r="D1926" s="75">
        <v>19.219999999958699</v>
      </c>
      <c r="E1926" s="75">
        <v>64</v>
      </c>
      <c r="F1926" s="76">
        <v>5</v>
      </c>
      <c r="H1926" s="80"/>
      <c r="K1926" s="80">
        <v>1.4139999999999999</v>
      </c>
      <c r="L1926" s="80">
        <f t="shared" si="22"/>
        <v>3.0640000000000001</v>
      </c>
      <c r="M1926" s="81">
        <v>3</v>
      </c>
      <c r="P1926" s="75">
        <v>84.239999999991895</v>
      </c>
      <c r="Q1926" s="81">
        <v>2.25</v>
      </c>
    </row>
    <row r="1927" spans="1:17" x14ac:dyDescent="0.3">
      <c r="A1927" s="75">
        <v>84.2499999999919</v>
      </c>
      <c r="B1927" s="81">
        <v>2.25</v>
      </c>
      <c r="D1927" s="75">
        <v>19.2299999999587</v>
      </c>
      <c r="E1927" s="75">
        <v>64</v>
      </c>
      <c r="F1927" s="76">
        <v>5</v>
      </c>
      <c r="H1927" s="80"/>
      <c r="K1927" s="80">
        <v>1.415</v>
      </c>
      <c r="L1927" s="80">
        <f t="shared" si="22"/>
        <v>3.0649999999999999</v>
      </c>
      <c r="M1927" s="81">
        <v>3</v>
      </c>
      <c r="P1927" s="75">
        <v>84.2499999999919</v>
      </c>
      <c r="Q1927" s="81">
        <v>2.25</v>
      </c>
    </row>
    <row r="1928" spans="1:17" x14ac:dyDescent="0.3">
      <c r="A1928" s="75">
        <v>84.259999999991905</v>
      </c>
      <c r="B1928" s="81">
        <v>2.25</v>
      </c>
      <c r="D1928" s="75">
        <v>19.239999999958702</v>
      </c>
      <c r="E1928" s="75">
        <v>64</v>
      </c>
      <c r="F1928" s="76">
        <v>5</v>
      </c>
      <c r="H1928" s="80"/>
      <c r="K1928" s="80">
        <v>1.4159999999999999</v>
      </c>
      <c r="L1928" s="80">
        <f t="shared" si="22"/>
        <v>3.0659999999999998</v>
      </c>
      <c r="M1928" s="81">
        <v>3</v>
      </c>
      <c r="P1928" s="75">
        <v>84.259999999991905</v>
      </c>
      <c r="Q1928" s="81">
        <v>2.25</v>
      </c>
    </row>
    <row r="1929" spans="1:17" x14ac:dyDescent="0.3">
      <c r="A1929" s="75">
        <v>84.269999999991995</v>
      </c>
      <c r="B1929" s="81">
        <v>2.25</v>
      </c>
      <c r="D1929" s="75">
        <v>19.2499999999587</v>
      </c>
      <c r="E1929" s="75">
        <v>64</v>
      </c>
      <c r="F1929" s="76">
        <v>5</v>
      </c>
      <c r="H1929" s="80"/>
      <c r="K1929" s="80">
        <v>1.417</v>
      </c>
      <c r="L1929" s="80">
        <f t="shared" si="22"/>
        <v>3.0670000000000002</v>
      </c>
      <c r="M1929" s="81">
        <v>3</v>
      </c>
      <c r="P1929" s="75">
        <v>84.269999999991995</v>
      </c>
      <c r="Q1929" s="81">
        <v>2.25</v>
      </c>
    </row>
    <row r="1930" spans="1:17" x14ac:dyDescent="0.3">
      <c r="A1930" s="75">
        <v>84.279999999992</v>
      </c>
      <c r="B1930" s="81">
        <v>2.25</v>
      </c>
      <c r="D1930" s="75">
        <v>19.259999999958701</v>
      </c>
      <c r="E1930" s="75">
        <v>64</v>
      </c>
      <c r="F1930" s="76">
        <v>5</v>
      </c>
      <c r="H1930" s="80"/>
      <c r="K1930" s="80">
        <v>1.4179999999999999</v>
      </c>
      <c r="L1930" s="80">
        <f t="shared" si="22"/>
        <v>3.0679999999999996</v>
      </c>
      <c r="M1930" s="81">
        <v>3</v>
      </c>
      <c r="P1930" s="75">
        <v>84.279999999992</v>
      </c>
      <c r="Q1930" s="81">
        <v>2.25</v>
      </c>
    </row>
    <row r="1931" spans="1:17" x14ac:dyDescent="0.3">
      <c r="A1931" s="75">
        <v>84.289999999992006</v>
      </c>
      <c r="B1931" s="81">
        <v>2.25</v>
      </c>
      <c r="D1931" s="75">
        <v>19.269999999958699</v>
      </c>
      <c r="E1931" s="75">
        <v>64</v>
      </c>
      <c r="F1931" s="76">
        <v>5</v>
      </c>
      <c r="H1931" s="80"/>
      <c r="K1931" s="80">
        <v>1.419</v>
      </c>
      <c r="L1931" s="80">
        <f t="shared" si="22"/>
        <v>3.069</v>
      </c>
      <c r="M1931" s="81">
        <v>3</v>
      </c>
      <c r="P1931" s="75">
        <v>84.289999999992006</v>
      </c>
      <c r="Q1931" s="81">
        <v>2.25</v>
      </c>
    </row>
    <row r="1932" spans="1:17" x14ac:dyDescent="0.3">
      <c r="A1932" s="75">
        <v>84.299999999991996</v>
      </c>
      <c r="B1932" s="81">
        <v>2.25</v>
      </c>
      <c r="D1932" s="75">
        <v>19.279999999958701</v>
      </c>
      <c r="E1932" s="75">
        <v>64</v>
      </c>
      <c r="F1932" s="76">
        <v>5</v>
      </c>
      <c r="H1932" s="80"/>
      <c r="K1932" s="80">
        <v>1.42</v>
      </c>
      <c r="L1932" s="80">
        <f t="shared" si="22"/>
        <v>3.07</v>
      </c>
      <c r="M1932" s="81">
        <v>3</v>
      </c>
      <c r="P1932" s="75">
        <v>84.299999999991996</v>
      </c>
      <c r="Q1932" s="81">
        <v>2.25</v>
      </c>
    </row>
    <row r="1933" spans="1:17" x14ac:dyDescent="0.3">
      <c r="A1933" s="75">
        <v>84.309999999992002</v>
      </c>
      <c r="B1933" s="81">
        <v>2.25</v>
      </c>
      <c r="D1933" s="75">
        <v>19.289999999958699</v>
      </c>
      <c r="E1933" s="75">
        <v>64</v>
      </c>
      <c r="F1933" s="76">
        <v>5</v>
      </c>
      <c r="H1933" s="80"/>
      <c r="K1933" s="80">
        <v>1.421</v>
      </c>
      <c r="L1933" s="80">
        <f t="shared" si="22"/>
        <v>3.0709999999999997</v>
      </c>
      <c r="M1933" s="81">
        <v>3</v>
      </c>
      <c r="P1933" s="75">
        <v>84.309999999992002</v>
      </c>
      <c r="Q1933" s="81">
        <v>2.25</v>
      </c>
    </row>
    <row r="1934" spans="1:17" x14ac:dyDescent="0.3">
      <c r="A1934" s="75">
        <v>84.319999999992007</v>
      </c>
      <c r="B1934" s="81">
        <v>2.25</v>
      </c>
      <c r="D1934" s="75">
        <v>19.2999999999587</v>
      </c>
      <c r="E1934" s="75">
        <v>64</v>
      </c>
      <c r="F1934" s="76">
        <v>5</v>
      </c>
      <c r="H1934" s="80"/>
      <c r="K1934" s="80">
        <v>1.4219999999999999</v>
      </c>
      <c r="L1934" s="80">
        <f t="shared" si="22"/>
        <v>3.0720000000000001</v>
      </c>
      <c r="M1934" s="81">
        <v>3</v>
      </c>
      <c r="P1934" s="75">
        <v>84.319999999992007</v>
      </c>
      <c r="Q1934" s="81">
        <v>2.25</v>
      </c>
    </row>
    <row r="1935" spans="1:17" x14ac:dyDescent="0.3">
      <c r="A1935" s="75">
        <v>84.329999999991998</v>
      </c>
      <c r="B1935" s="81">
        <v>2.25</v>
      </c>
      <c r="D1935" s="75">
        <v>19.309999999958698</v>
      </c>
      <c r="E1935" s="75">
        <v>64</v>
      </c>
      <c r="F1935" s="76">
        <v>5</v>
      </c>
      <c r="H1935" s="80"/>
      <c r="K1935" s="80">
        <v>1.423</v>
      </c>
      <c r="L1935" s="80">
        <f t="shared" si="22"/>
        <v>3.073</v>
      </c>
      <c r="M1935" s="81">
        <v>3</v>
      </c>
      <c r="P1935" s="75">
        <v>84.329999999991998</v>
      </c>
      <c r="Q1935" s="81">
        <v>2.25</v>
      </c>
    </row>
    <row r="1936" spans="1:17" x14ac:dyDescent="0.3">
      <c r="A1936" s="75">
        <v>84.339999999992003</v>
      </c>
      <c r="B1936" s="81">
        <v>2.25</v>
      </c>
      <c r="D1936" s="75">
        <v>19.3199999999587</v>
      </c>
      <c r="E1936" s="75">
        <v>64</v>
      </c>
      <c r="F1936" s="76">
        <v>5</v>
      </c>
      <c r="H1936" s="80"/>
      <c r="K1936" s="80">
        <v>1.4239999999999999</v>
      </c>
      <c r="L1936" s="80">
        <f t="shared" si="22"/>
        <v>3.0739999999999998</v>
      </c>
      <c r="M1936" s="81">
        <v>3</v>
      </c>
      <c r="P1936" s="75">
        <v>84.339999999992003</v>
      </c>
      <c r="Q1936" s="81">
        <v>2.25</v>
      </c>
    </row>
    <row r="1937" spans="1:17" x14ac:dyDescent="0.3">
      <c r="A1937" s="75">
        <v>84.349999999991994</v>
      </c>
      <c r="B1937" s="81">
        <v>2.25</v>
      </c>
      <c r="D1937" s="75">
        <v>19.329999999958702</v>
      </c>
      <c r="E1937" s="75">
        <v>64</v>
      </c>
      <c r="F1937" s="76">
        <v>5</v>
      </c>
      <c r="H1937" s="80"/>
      <c r="K1937" s="80">
        <v>1.425</v>
      </c>
      <c r="L1937" s="80">
        <f t="shared" si="22"/>
        <v>3.0750000000000002</v>
      </c>
      <c r="M1937" s="81">
        <v>3</v>
      </c>
      <c r="P1937" s="75">
        <v>84.349999999991994</v>
      </c>
      <c r="Q1937" s="81">
        <v>2.25</v>
      </c>
    </row>
    <row r="1938" spans="1:17" x14ac:dyDescent="0.3">
      <c r="A1938" s="75">
        <v>84.359999999991999</v>
      </c>
      <c r="B1938" s="81">
        <v>2.25</v>
      </c>
      <c r="D1938" s="75">
        <v>19.3399999999587</v>
      </c>
      <c r="E1938" s="75">
        <v>64</v>
      </c>
      <c r="F1938" s="76">
        <v>5</v>
      </c>
      <c r="H1938" s="80"/>
      <c r="K1938" s="80">
        <v>1.4259999999999999</v>
      </c>
      <c r="L1938" s="80">
        <f t="shared" si="22"/>
        <v>3.0759999999999996</v>
      </c>
      <c r="M1938" s="81">
        <v>3</v>
      </c>
      <c r="P1938" s="75">
        <v>84.359999999991999</v>
      </c>
      <c r="Q1938" s="81">
        <v>2.25</v>
      </c>
    </row>
    <row r="1939" spans="1:17" x14ac:dyDescent="0.3">
      <c r="A1939" s="75">
        <v>84.369999999992004</v>
      </c>
      <c r="B1939" s="81">
        <v>2.25</v>
      </c>
      <c r="D1939" s="75">
        <v>19.349999999958701</v>
      </c>
      <c r="E1939" s="75">
        <v>64</v>
      </c>
      <c r="F1939" s="76">
        <v>5</v>
      </c>
      <c r="H1939" s="80"/>
      <c r="K1939" s="80">
        <v>1.427</v>
      </c>
      <c r="L1939" s="80">
        <f t="shared" si="22"/>
        <v>3.077</v>
      </c>
      <c r="M1939" s="81">
        <v>3</v>
      </c>
      <c r="P1939" s="75">
        <v>84.369999999992004</v>
      </c>
      <c r="Q1939" s="81">
        <v>2.25</v>
      </c>
    </row>
    <row r="1940" spans="1:17" x14ac:dyDescent="0.3">
      <c r="A1940" s="75">
        <v>84.379999999991995</v>
      </c>
      <c r="B1940" s="81">
        <v>2.25</v>
      </c>
      <c r="D1940" s="75">
        <v>19.359999999958699</v>
      </c>
      <c r="E1940" s="75">
        <v>64</v>
      </c>
      <c r="F1940" s="76">
        <v>5</v>
      </c>
      <c r="H1940" s="80"/>
      <c r="K1940" s="80">
        <v>1.4279999999999999</v>
      </c>
      <c r="L1940" s="80">
        <f t="shared" si="22"/>
        <v>3.0779999999999998</v>
      </c>
      <c r="M1940" s="81">
        <v>3</v>
      </c>
      <c r="P1940" s="75">
        <v>84.379999999991995</v>
      </c>
      <c r="Q1940" s="81">
        <v>2.25</v>
      </c>
    </row>
    <row r="1941" spans="1:17" x14ac:dyDescent="0.3">
      <c r="A1941" s="75">
        <v>84.389999999992</v>
      </c>
      <c r="B1941" s="81">
        <v>2.25</v>
      </c>
      <c r="D1941" s="75">
        <v>19.3699999999588</v>
      </c>
      <c r="E1941" s="75">
        <v>64</v>
      </c>
      <c r="F1941" s="76">
        <v>5</v>
      </c>
      <c r="H1941" s="80"/>
      <c r="K1941" s="80">
        <v>1.429</v>
      </c>
      <c r="L1941" s="80">
        <f t="shared" si="22"/>
        <v>3.0789999999999997</v>
      </c>
      <c r="M1941" s="81">
        <v>3</v>
      </c>
      <c r="P1941" s="75">
        <v>84.389999999992</v>
      </c>
      <c r="Q1941" s="81">
        <v>2.25</v>
      </c>
    </row>
    <row r="1942" spans="1:17" x14ac:dyDescent="0.3">
      <c r="A1942" s="75">
        <v>84.399999999992005</v>
      </c>
      <c r="B1942" s="81">
        <v>2.25</v>
      </c>
      <c r="D1942" s="75">
        <v>19.379999999958802</v>
      </c>
      <c r="E1942" s="75">
        <v>64</v>
      </c>
      <c r="F1942" s="76">
        <v>5</v>
      </c>
      <c r="H1942" s="80"/>
      <c r="K1942" s="80">
        <v>1.43</v>
      </c>
      <c r="L1942" s="80">
        <f t="shared" si="22"/>
        <v>3.08</v>
      </c>
      <c r="M1942" s="81">
        <v>3</v>
      </c>
      <c r="P1942" s="75">
        <v>84.399999999992005</v>
      </c>
      <c r="Q1942" s="81">
        <v>2.25</v>
      </c>
    </row>
    <row r="1943" spans="1:17" x14ac:dyDescent="0.3">
      <c r="A1943" s="75">
        <v>84.409999999991996</v>
      </c>
      <c r="B1943" s="81">
        <v>2.25</v>
      </c>
      <c r="D1943" s="75">
        <v>19.3899999999588</v>
      </c>
      <c r="E1943" s="75">
        <v>64</v>
      </c>
      <c r="F1943" s="76">
        <v>5</v>
      </c>
      <c r="H1943" s="80"/>
      <c r="K1943" s="80">
        <v>1.431</v>
      </c>
      <c r="L1943" s="80">
        <f t="shared" si="22"/>
        <v>3.081</v>
      </c>
      <c r="M1943" s="81">
        <v>3</v>
      </c>
      <c r="P1943" s="75">
        <v>84.409999999991996</v>
      </c>
      <c r="Q1943" s="81">
        <v>2.25</v>
      </c>
    </row>
    <row r="1944" spans="1:17" x14ac:dyDescent="0.3">
      <c r="A1944" s="75">
        <v>84.419999999992001</v>
      </c>
      <c r="B1944" s="81">
        <v>2.25</v>
      </c>
      <c r="D1944" s="75">
        <v>19.399999999958801</v>
      </c>
      <c r="E1944" s="75">
        <v>64</v>
      </c>
      <c r="F1944" s="76">
        <v>5</v>
      </c>
      <c r="H1944" s="80"/>
      <c r="K1944" s="80">
        <v>1.4319999999999999</v>
      </c>
      <c r="L1944" s="80">
        <f t="shared" si="22"/>
        <v>3.0819999999999999</v>
      </c>
      <c r="M1944" s="81">
        <v>3</v>
      </c>
      <c r="P1944" s="75">
        <v>84.419999999992001</v>
      </c>
      <c r="Q1944" s="81">
        <v>2.25</v>
      </c>
    </row>
    <row r="1945" spans="1:17" x14ac:dyDescent="0.3">
      <c r="A1945" s="75">
        <v>84.429999999992006</v>
      </c>
      <c r="B1945" s="81">
        <v>2.25</v>
      </c>
      <c r="D1945" s="75">
        <v>19.409999999958799</v>
      </c>
      <c r="E1945" s="75">
        <v>64</v>
      </c>
      <c r="F1945" s="76">
        <v>5</v>
      </c>
      <c r="H1945" s="80"/>
      <c r="K1945" s="80">
        <v>1.4330000000000001</v>
      </c>
      <c r="L1945" s="80">
        <f t="shared" si="22"/>
        <v>3.0830000000000002</v>
      </c>
      <c r="M1945" s="81">
        <v>3</v>
      </c>
      <c r="P1945" s="75">
        <v>84.429999999992006</v>
      </c>
      <c r="Q1945" s="81">
        <v>2.25</v>
      </c>
    </row>
    <row r="1946" spans="1:17" x14ac:dyDescent="0.3">
      <c r="A1946" s="75">
        <v>84.439999999991997</v>
      </c>
      <c r="B1946" s="81">
        <v>2.25</v>
      </c>
      <c r="D1946" s="75">
        <v>19.419999999958801</v>
      </c>
      <c r="E1946" s="75">
        <v>64</v>
      </c>
      <c r="F1946" s="76">
        <v>5</v>
      </c>
      <c r="H1946" s="80"/>
      <c r="K1946" s="80">
        <v>1.4339999999999999</v>
      </c>
      <c r="L1946" s="80">
        <f t="shared" si="22"/>
        <v>3.0839999999999996</v>
      </c>
      <c r="M1946" s="81">
        <v>3</v>
      </c>
      <c r="P1946" s="75">
        <v>84.439999999991997</v>
      </c>
      <c r="Q1946" s="81">
        <v>2.25</v>
      </c>
    </row>
    <row r="1947" spans="1:17" x14ac:dyDescent="0.3">
      <c r="A1947" s="75">
        <v>84.449999999992002</v>
      </c>
      <c r="B1947" s="81">
        <v>2.25</v>
      </c>
      <c r="D1947" s="75">
        <v>19.429999999958799</v>
      </c>
      <c r="E1947" s="75">
        <v>64</v>
      </c>
      <c r="F1947" s="76">
        <v>5</v>
      </c>
      <c r="H1947" s="80"/>
      <c r="K1947" s="80">
        <v>1.4350000000000001</v>
      </c>
      <c r="L1947" s="80">
        <f t="shared" si="22"/>
        <v>3.085</v>
      </c>
      <c r="M1947" s="81">
        <v>3</v>
      </c>
      <c r="P1947" s="75">
        <v>84.449999999992002</v>
      </c>
      <c r="Q1947" s="81">
        <v>2.25</v>
      </c>
    </row>
    <row r="1948" spans="1:17" x14ac:dyDescent="0.3">
      <c r="A1948" s="75">
        <v>84.459999999991993</v>
      </c>
      <c r="B1948" s="81">
        <v>2.25</v>
      </c>
      <c r="D1948" s="75">
        <v>19.4399999999588</v>
      </c>
      <c r="E1948" s="75">
        <v>64</v>
      </c>
      <c r="F1948" s="76">
        <v>5</v>
      </c>
      <c r="H1948" s="80"/>
      <c r="K1948" s="80">
        <v>1.4359999999999999</v>
      </c>
      <c r="L1948" s="80">
        <f t="shared" si="22"/>
        <v>3.0859999999999999</v>
      </c>
      <c r="M1948" s="81">
        <v>3</v>
      </c>
      <c r="P1948" s="75">
        <v>84.459999999991993</v>
      </c>
      <c r="Q1948" s="81">
        <v>2.25</v>
      </c>
    </row>
    <row r="1949" spans="1:17" x14ac:dyDescent="0.3">
      <c r="A1949" s="75">
        <v>84.469999999992098</v>
      </c>
      <c r="B1949" s="81">
        <v>2.25</v>
      </c>
      <c r="D1949" s="75">
        <v>19.449999999958798</v>
      </c>
      <c r="E1949" s="75">
        <v>64</v>
      </c>
      <c r="F1949" s="76">
        <v>5</v>
      </c>
      <c r="H1949" s="80"/>
      <c r="K1949" s="80">
        <v>1.4370000000000001</v>
      </c>
      <c r="L1949" s="80">
        <f t="shared" si="22"/>
        <v>3.0869999999999997</v>
      </c>
      <c r="M1949" s="81">
        <v>3</v>
      </c>
      <c r="P1949" s="75">
        <v>84.469999999992098</v>
      </c>
      <c r="Q1949" s="81">
        <v>2.25</v>
      </c>
    </row>
    <row r="1950" spans="1:17" x14ac:dyDescent="0.3">
      <c r="A1950" s="75">
        <v>84.479999999992103</v>
      </c>
      <c r="B1950" s="81">
        <v>2.25</v>
      </c>
      <c r="D1950" s="75">
        <v>19.4599999999588</v>
      </c>
      <c r="E1950" s="75">
        <v>64</v>
      </c>
      <c r="F1950" s="76">
        <v>5</v>
      </c>
      <c r="H1950" s="80"/>
      <c r="K1950" s="80">
        <v>1.4379999999999999</v>
      </c>
      <c r="L1950" s="80">
        <f t="shared" si="22"/>
        <v>3.0880000000000001</v>
      </c>
      <c r="M1950" s="81">
        <v>3</v>
      </c>
      <c r="P1950" s="75">
        <v>84.479999999992103</v>
      </c>
      <c r="Q1950" s="81">
        <v>2.25</v>
      </c>
    </row>
    <row r="1951" spans="1:17" x14ac:dyDescent="0.3">
      <c r="A1951" s="75">
        <v>84.489999999992094</v>
      </c>
      <c r="B1951" s="81">
        <v>2.25</v>
      </c>
      <c r="D1951" s="75">
        <v>19.469999999958802</v>
      </c>
      <c r="E1951" s="75">
        <v>64</v>
      </c>
      <c r="F1951" s="76">
        <v>5</v>
      </c>
      <c r="H1951" s="80"/>
      <c r="K1951" s="80">
        <v>1.4390000000000001</v>
      </c>
      <c r="L1951" s="80">
        <f t="shared" si="22"/>
        <v>3.089</v>
      </c>
      <c r="M1951" s="81">
        <v>3</v>
      </c>
      <c r="P1951" s="75">
        <v>84.489999999992094</v>
      </c>
      <c r="Q1951" s="81">
        <v>2.25</v>
      </c>
    </row>
    <row r="1952" spans="1:17" x14ac:dyDescent="0.3">
      <c r="A1952" s="75">
        <v>84.499999999992099</v>
      </c>
      <c r="B1952" s="81">
        <v>2.25</v>
      </c>
      <c r="D1952" s="75">
        <v>19.4799999999588</v>
      </c>
      <c r="E1952" s="75">
        <v>64</v>
      </c>
      <c r="F1952" s="76">
        <v>5</v>
      </c>
      <c r="H1952" s="80"/>
      <c r="K1952" s="80">
        <v>1.44</v>
      </c>
      <c r="L1952" s="80">
        <f t="shared" si="22"/>
        <v>3.09</v>
      </c>
      <c r="M1952" s="81">
        <v>3</v>
      </c>
      <c r="P1952" s="75">
        <v>84.499999999992099</v>
      </c>
      <c r="Q1952" s="81">
        <v>2.25</v>
      </c>
    </row>
    <row r="1953" spans="1:17" x14ac:dyDescent="0.3">
      <c r="A1953" s="75">
        <v>84.509999999992104</v>
      </c>
      <c r="B1953" s="81">
        <v>2</v>
      </c>
      <c r="D1953" s="75">
        <v>19.489999999958801</v>
      </c>
      <c r="E1953" s="75">
        <v>64</v>
      </c>
      <c r="F1953" s="76">
        <v>5</v>
      </c>
      <c r="H1953" s="80"/>
      <c r="K1953" s="80">
        <v>1.4410000000000001</v>
      </c>
      <c r="L1953" s="80">
        <f t="shared" si="22"/>
        <v>3.0910000000000002</v>
      </c>
      <c r="M1953" s="81">
        <v>3</v>
      </c>
      <c r="P1953" s="75">
        <v>84.509999999992104</v>
      </c>
      <c r="Q1953" s="81">
        <v>2</v>
      </c>
    </row>
    <row r="1954" spans="1:17" x14ac:dyDescent="0.3">
      <c r="A1954" s="75">
        <v>84.519999999992095</v>
      </c>
      <c r="B1954" s="81">
        <v>2</v>
      </c>
      <c r="D1954" s="75">
        <v>19.499999999958799</v>
      </c>
      <c r="E1954" s="75">
        <v>64</v>
      </c>
      <c r="F1954" s="76">
        <v>5</v>
      </c>
      <c r="H1954" s="80"/>
      <c r="K1954" s="80">
        <v>1.4419999999999999</v>
      </c>
      <c r="L1954" s="80">
        <f t="shared" si="22"/>
        <v>3.0919999999999996</v>
      </c>
      <c r="M1954" s="81">
        <v>3</v>
      </c>
      <c r="P1954" s="75">
        <v>84.519999999992095</v>
      </c>
      <c r="Q1954" s="81">
        <v>2</v>
      </c>
    </row>
    <row r="1955" spans="1:17" x14ac:dyDescent="0.3">
      <c r="A1955" s="75">
        <v>84.5299999999921</v>
      </c>
      <c r="B1955" s="81">
        <v>2</v>
      </c>
      <c r="D1955" s="75">
        <v>19.509999999958801</v>
      </c>
      <c r="E1955" s="75">
        <v>64</v>
      </c>
      <c r="F1955" s="76">
        <v>5</v>
      </c>
      <c r="H1955" s="80"/>
      <c r="K1955" s="80">
        <v>1.4430000000000001</v>
      </c>
      <c r="L1955" s="80">
        <f t="shared" si="22"/>
        <v>3.093</v>
      </c>
      <c r="M1955" s="81">
        <v>3</v>
      </c>
      <c r="P1955" s="75">
        <v>84.5299999999921</v>
      </c>
      <c r="Q1955" s="81">
        <v>2</v>
      </c>
    </row>
    <row r="1956" spans="1:17" x14ac:dyDescent="0.3">
      <c r="A1956" s="75">
        <v>84.539999999992105</v>
      </c>
      <c r="B1956" s="81">
        <v>2</v>
      </c>
      <c r="D1956" s="75">
        <v>19.519999999958799</v>
      </c>
      <c r="E1956" s="75">
        <v>64</v>
      </c>
      <c r="F1956" s="76">
        <v>5</v>
      </c>
      <c r="H1956" s="80"/>
      <c r="K1956" s="80">
        <v>1.444</v>
      </c>
      <c r="L1956" s="80">
        <f t="shared" si="22"/>
        <v>3.0939999999999999</v>
      </c>
      <c r="M1956" s="81">
        <v>3</v>
      </c>
      <c r="P1956" s="75">
        <v>84.539999999992105</v>
      </c>
      <c r="Q1956" s="81">
        <v>2</v>
      </c>
    </row>
    <row r="1957" spans="1:17" x14ac:dyDescent="0.3">
      <c r="A1957" s="75">
        <v>84.549999999992096</v>
      </c>
      <c r="B1957" s="81">
        <v>2</v>
      </c>
      <c r="D1957" s="75">
        <v>19.5299999999588</v>
      </c>
      <c r="E1957" s="75">
        <v>64</v>
      </c>
      <c r="F1957" s="76">
        <v>5</v>
      </c>
      <c r="H1957" s="80"/>
      <c r="K1957" s="80">
        <v>1.4450000000000001</v>
      </c>
      <c r="L1957" s="80">
        <f t="shared" si="22"/>
        <v>3.0949999999999998</v>
      </c>
      <c r="M1957" s="81">
        <v>3</v>
      </c>
      <c r="P1957" s="75">
        <v>84.549999999992096</v>
      </c>
      <c r="Q1957" s="81">
        <v>2</v>
      </c>
    </row>
    <row r="1958" spans="1:17" x14ac:dyDescent="0.3">
      <c r="A1958" s="75">
        <v>84.559999999992101</v>
      </c>
      <c r="B1958" s="81">
        <v>2</v>
      </c>
      <c r="D1958" s="75">
        <v>19.539999999958798</v>
      </c>
      <c r="E1958" s="75">
        <v>64</v>
      </c>
      <c r="F1958" s="76">
        <v>5</v>
      </c>
      <c r="H1958" s="80"/>
      <c r="K1958" s="80">
        <v>1.446</v>
      </c>
      <c r="L1958" s="80">
        <f t="shared" si="22"/>
        <v>3.0960000000000001</v>
      </c>
      <c r="M1958" s="81">
        <v>3</v>
      </c>
      <c r="P1958" s="75">
        <v>84.559999999992101</v>
      </c>
      <c r="Q1958" s="81">
        <v>2</v>
      </c>
    </row>
    <row r="1959" spans="1:17" x14ac:dyDescent="0.3">
      <c r="A1959" s="75">
        <v>84.569999999992106</v>
      </c>
      <c r="B1959" s="81">
        <v>2</v>
      </c>
      <c r="D1959" s="75">
        <v>19.5499999999588</v>
      </c>
      <c r="E1959" s="75">
        <v>64</v>
      </c>
      <c r="F1959" s="76">
        <v>5</v>
      </c>
      <c r="H1959" s="80"/>
      <c r="K1959" s="80">
        <v>1.4470000000000001</v>
      </c>
      <c r="L1959" s="80">
        <f t="shared" si="22"/>
        <v>3.097</v>
      </c>
      <c r="M1959" s="81">
        <v>3</v>
      </c>
      <c r="P1959" s="75">
        <v>84.569999999992106</v>
      </c>
      <c r="Q1959" s="81">
        <v>2</v>
      </c>
    </row>
    <row r="1960" spans="1:17" x14ac:dyDescent="0.3">
      <c r="A1960" s="75">
        <v>84.579999999992097</v>
      </c>
      <c r="B1960" s="81">
        <v>2</v>
      </c>
      <c r="D1960" s="75">
        <v>19.559999999958801</v>
      </c>
      <c r="E1960" s="75">
        <v>64</v>
      </c>
      <c r="F1960" s="76">
        <v>5</v>
      </c>
      <c r="H1960" s="80"/>
      <c r="K1960" s="80">
        <v>1.448</v>
      </c>
      <c r="L1960" s="80">
        <f t="shared" si="22"/>
        <v>3.0979999999999999</v>
      </c>
      <c r="M1960" s="81">
        <v>3</v>
      </c>
      <c r="P1960" s="75">
        <v>84.579999999992097</v>
      </c>
      <c r="Q1960" s="81">
        <v>2</v>
      </c>
    </row>
    <row r="1961" spans="1:17" x14ac:dyDescent="0.3">
      <c r="A1961" s="75">
        <v>84.589999999992102</v>
      </c>
      <c r="B1961" s="81">
        <v>2</v>
      </c>
      <c r="D1961" s="75">
        <v>19.569999999958899</v>
      </c>
      <c r="E1961" s="75">
        <v>64</v>
      </c>
      <c r="F1961" s="76">
        <v>5</v>
      </c>
      <c r="H1961" s="80"/>
      <c r="K1961" s="80">
        <v>1.4490000000000001</v>
      </c>
      <c r="L1961" s="80">
        <f t="shared" si="22"/>
        <v>3.0990000000000002</v>
      </c>
      <c r="M1961" s="81">
        <v>3</v>
      </c>
      <c r="P1961" s="75">
        <v>84.589999999992102</v>
      </c>
      <c r="Q1961" s="81">
        <v>2</v>
      </c>
    </row>
    <row r="1962" spans="1:17" x14ac:dyDescent="0.3">
      <c r="A1962" s="75">
        <v>84.599999999992093</v>
      </c>
      <c r="B1962" s="81">
        <v>2</v>
      </c>
      <c r="D1962" s="75">
        <v>19.579999999958901</v>
      </c>
      <c r="E1962" s="75">
        <v>64</v>
      </c>
      <c r="F1962" s="76">
        <v>5</v>
      </c>
      <c r="H1962" s="80"/>
      <c r="K1962" s="80">
        <v>1.45</v>
      </c>
      <c r="L1962" s="80">
        <f t="shared" si="22"/>
        <v>3.0999999999999996</v>
      </c>
      <c r="M1962" s="81">
        <v>3</v>
      </c>
      <c r="P1962" s="75">
        <v>84.599999999992093</v>
      </c>
      <c r="Q1962" s="81">
        <v>2</v>
      </c>
    </row>
    <row r="1963" spans="1:17" x14ac:dyDescent="0.3">
      <c r="A1963" s="75">
        <v>84.609999999992098</v>
      </c>
      <c r="B1963" s="81">
        <v>2</v>
      </c>
      <c r="D1963" s="75">
        <v>19.589999999958899</v>
      </c>
      <c r="E1963" s="75">
        <v>64</v>
      </c>
      <c r="F1963" s="76">
        <v>5</v>
      </c>
      <c r="H1963" s="80"/>
      <c r="K1963" s="80">
        <v>1.4510000000000001</v>
      </c>
      <c r="L1963" s="80">
        <f t="shared" si="22"/>
        <v>3.101</v>
      </c>
      <c r="M1963" s="81">
        <v>3</v>
      </c>
      <c r="P1963" s="75">
        <v>84.609999999992098</v>
      </c>
      <c r="Q1963" s="81">
        <v>2</v>
      </c>
    </row>
    <row r="1964" spans="1:17" x14ac:dyDescent="0.3">
      <c r="A1964" s="75">
        <v>84.619999999992103</v>
      </c>
      <c r="B1964" s="81">
        <v>2</v>
      </c>
      <c r="D1964" s="75">
        <v>19.5999999999589</v>
      </c>
      <c r="E1964" s="75">
        <v>64</v>
      </c>
      <c r="F1964" s="76">
        <v>5</v>
      </c>
      <c r="H1964" s="80"/>
      <c r="K1964" s="80">
        <v>1.452</v>
      </c>
      <c r="L1964" s="80">
        <f t="shared" si="22"/>
        <v>3.1019999999999999</v>
      </c>
      <c r="M1964" s="81">
        <v>3</v>
      </c>
      <c r="P1964" s="75">
        <v>84.619999999992103</v>
      </c>
      <c r="Q1964" s="81">
        <v>2</v>
      </c>
    </row>
    <row r="1965" spans="1:17" x14ac:dyDescent="0.3">
      <c r="A1965" s="75">
        <v>84.629999999992094</v>
      </c>
      <c r="B1965" s="81">
        <v>2</v>
      </c>
      <c r="D1965" s="75">
        <v>19.609999999958902</v>
      </c>
      <c r="E1965" s="75">
        <v>64</v>
      </c>
      <c r="F1965" s="76">
        <v>5</v>
      </c>
      <c r="H1965" s="80"/>
      <c r="K1965" s="80">
        <v>1.4530000000000001</v>
      </c>
      <c r="L1965" s="80">
        <f t="shared" si="22"/>
        <v>3.1029999999999998</v>
      </c>
      <c r="M1965" s="81">
        <v>3</v>
      </c>
      <c r="P1965" s="75">
        <v>84.629999999992094</v>
      </c>
      <c r="Q1965" s="81">
        <v>2</v>
      </c>
    </row>
    <row r="1966" spans="1:17" x14ac:dyDescent="0.3">
      <c r="A1966" s="75">
        <v>84.639999999992099</v>
      </c>
      <c r="B1966" s="81">
        <v>2</v>
      </c>
      <c r="D1966" s="75">
        <v>19.6199999999589</v>
      </c>
      <c r="E1966" s="75">
        <v>64</v>
      </c>
      <c r="F1966" s="76">
        <v>5</v>
      </c>
      <c r="H1966" s="80"/>
      <c r="K1966" s="80">
        <v>1.454</v>
      </c>
      <c r="L1966" s="80">
        <f t="shared" si="22"/>
        <v>3.1040000000000001</v>
      </c>
      <c r="M1966" s="81">
        <v>3</v>
      </c>
      <c r="P1966" s="75">
        <v>84.639999999992099</v>
      </c>
      <c r="Q1966" s="81">
        <v>2</v>
      </c>
    </row>
    <row r="1967" spans="1:17" x14ac:dyDescent="0.3">
      <c r="A1967" s="75">
        <v>84.649999999992104</v>
      </c>
      <c r="B1967" s="81">
        <v>2</v>
      </c>
      <c r="D1967" s="75">
        <v>19.629999999958901</v>
      </c>
      <c r="E1967" s="75">
        <v>64</v>
      </c>
      <c r="F1967" s="76">
        <v>5</v>
      </c>
      <c r="H1967" s="80"/>
      <c r="K1967" s="80">
        <v>1.4550000000000001</v>
      </c>
      <c r="L1967" s="80">
        <f t="shared" si="22"/>
        <v>3.105</v>
      </c>
      <c r="M1967" s="81">
        <v>3</v>
      </c>
      <c r="P1967" s="75">
        <v>84.649999999992104</v>
      </c>
      <c r="Q1967" s="81">
        <v>2</v>
      </c>
    </row>
    <row r="1968" spans="1:17" x14ac:dyDescent="0.3">
      <c r="A1968" s="75">
        <v>84.659999999992195</v>
      </c>
      <c r="B1968" s="81">
        <v>2</v>
      </c>
      <c r="D1968" s="75">
        <v>19.639999999958899</v>
      </c>
      <c r="E1968" s="75">
        <v>64</v>
      </c>
      <c r="F1968" s="76">
        <v>5</v>
      </c>
      <c r="H1968" s="80"/>
      <c r="K1968" s="80">
        <v>1.456</v>
      </c>
      <c r="L1968" s="80">
        <f t="shared" si="22"/>
        <v>3.1059999999999999</v>
      </c>
      <c r="M1968" s="81">
        <v>3</v>
      </c>
      <c r="P1968" s="75">
        <v>84.659999999992195</v>
      </c>
      <c r="Q1968" s="81">
        <v>2</v>
      </c>
    </row>
    <row r="1969" spans="1:17" x14ac:dyDescent="0.3">
      <c r="A1969" s="75">
        <v>84.6699999999922</v>
      </c>
      <c r="B1969" s="81">
        <v>2</v>
      </c>
      <c r="D1969" s="75">
        <v>19.649999999958901</v>
      </c>
      <c r="E1969" s="75">
        <v>64</v>
      </c>
      <c r="F1969" s="76">
        <v>5</v>
      </c>
      <c r="H1969" s="80"/>
      <c r="K1969" s="80">
        <v>1.4570000000000001</v>
      </c>
      <c r="L1969" s="80">
        <f t="shared" si="22"/>
        <v>3.1070000000000002</v>
      </c>
      <c r="M1969" s="81">
        <v>3</v>
      </c>
      <c r="P1969" s="75">
        <v>84.6699999999922</v>
      </c>
      <c r="Q1969" s="81">
        <v>2</v>
      </c>
    </row>
    <row r="1970" spans="1:17" x14ac:dyDescent="0.3">
      <c r="A1970" s="75">
        <v>84.679999999992205</v>
      </c>
      <c r="B1970" s="81">
        <v>2</v>
      </c>
      <c r="D1970" s="75">
        <v>19.659999999958899</v>
      </c>
      <c r="E1970" s="75">
        <v>64</v>
      </c>
      <c r="F1970" s="76">
        <v>5</v>
      </c>
      <c r="H1970" s="80"/>
      <c r="K1970" s="80">
        <v>1.458</v>
      </c>
      <c r="L1970" s="80">
        <f t="shared" si="22"/>
        <v>3.1079999999999997</v>
      </c>
      <c r="M1970" s="81">
        <v>3</v>
      </c>
      <c r="P1970" s="75">
        <v>84.679999999992205</v>
      </c>
      <c r="Q1970" s="81">
        <v>2</v>
      </c>
    </row>
    <row r="1971" spans="1:17" x14ac:dyDescent="0.3">
      <c r="A1971" s="75">
        <v>84.689999999992196</v>
      </c>
      <c r="B1971" s="81">
        <v>2</v>
      </c>
      <c r="D1971" s="75">
        <v>19.6699999999589</v>
      </c>
      <c r="E1971" s="75">
        <v>64</v>
      </c>
      <c r="F1971" s="76">
        <v>5</v>
      </c>
      <c r="H1971" s="80"/>
      <c r="K1971" s="80">
        <v>1.4590000000000001</v>
      </c>
      <c r="L1971" s="80">
        <f t="shared" si="22"/>
        <v>3.109</v>
      </c>
      <c r="M1971" s="81">
        <v>3</v>
      </c>
      <c r="P1971" s="75">
        <v>84.689999999992196</v>
      </c>
      <c r="Q1971" s="81">
        <v>2</v>
      </c>
    </row>
    <row r="1972" spans="1:17" x14ac:dyDescent="0.3">
      <c r="A1972" s="75">
        <v>84.699999999992201</v>
      </c>
      <c r="B1972" s="81">
        <v>2</v>
      </c>
      <c r="D1972" s="75">
        <v>19.679999999958898</v>
      </c>
      <c r="E1972" s="75">
        <v>64</v>
      </c>
      <c r="F1972" s="76">
        <v>5</v>
      </c>
      <c r="H1972" s="80"/>
      <c r="K1972" s="80">
        <v>1.46</v>
      </c>
      <c r="L1972" s="80">
        <f t="shared" si="22"/>
        <v>3.11</v>
      </c>
      <c r="M1972" s="81">
        <v>3</v>
      </c>
      <c r="P1972" s="75">
        <v>84.699999999992201</v>
      </c>
      <c r="Q1972" s="81">
        <v>2</v>
      </c>
    </row>
    <row r="1973" spans="1:17" x14ac:dyDescent="0.3">
      <c r="A1973" s="75">
        <v>84.709999999992206</v>
      </c>
      <c r="B1973" s="81">
        <v>2</v>
      </c>
      <c r="D1973" s="75">
        <v>19.6899999999589</v>
      </c>
      <c r="E1973" s="75">
        <v>64</v>
      </c>
      <c r="F1973" s="76">
        <v>5</v>
      </c>
      <c r="H1973" s="80"/>
      <c r="K1973" s="80">
        <v>1.46</v>
      </c>
      <c r="L1973" s="80">
        <f t="shared" si="22"/>
        <v>3.11</v>
      </c>
      <c r="M1973" s="81">
        <v>3</v>
      </c>
      <c r="P1973" s="75">
        <v>84.709999999992206</v>
      </c>
      <c r="Q1973" s="81">
        <v>2</v>
      </c>
    </row>
    <row r="1974" spans="1:17" x14ac:dyDescent="0.3">
      <c r="A1974" s="75">
        <v>84.719999999992197</v>
      </c>
      <c r="B1974" s="81">
        <v>2</v>
      </c>
      <c r="D1974" s="75">
        <v>19.699999999958901</v>
      </c>
      <c r="E1974" s="75">
        <v>64</v>
      </c>
      <c r="F1974" s="76">
        <v>5</v>
      </c>
      <c r="H1974" s="80"/>
      <c r="K1974" s="80">
        <v>1.4610000000000001</v>
      </c>
      <c r="L1974" s="80">
        <f t="shared" si="22"/>
        <v>3.1109999999999998</v>
      </c>
      <c r="M1974" s="81">
        <v>3</v>
      </c>
      <c r="P1974" s="75">
        <v>84.719999999992197</v>
      </c>
      <c r="Q1974" s="81">
        <v>2</v>
      </c>
    </row>
    <row r="1975" spans="1:17" x14ac:dyDescent="0.3">
      <c r="A1975" s="75">
        <v>84.729999999992202</v>
      </c>
      <c r="B1975" s="81">
        <v>2</v>
      </c>
      <c r="D1975" s="75">
        <v>19.7099999999589</v>
      </c>
      <c r="E1975" s="75">
        <v>64</v>
      </c>
      <c r="F1975" s="76">
        <v>5</v>
      </c>
      <c r="H1975" s="80"/>
      <c r="K1975" s="80">
        <v>1.462</v>
      </c>
      <c r="L1975" s="80">
        <f t="shared" si="22"/>
        <v>3.1120000000000001</v>
      </c>
      <c r="M1975" s="81">
        <v>3</v>
      </c>
      <c r="P1975" s="75">
        <v>84.729999999992202</v>
      </c>
      <c r="Q1975" s="81">
        <v>2</v>
      </c>
    </row>
    <row r="1976" spans="1:17" x14ac:dyDescent="0.3">
      <c r="A1976" s="75">
        <v>84.739999999992193</v>
      </c>
      <c r="B1976" s="81">
        <v>2</v>
      </c>
      <c r="D1976" s="75">
        <v>19.719999999958901</v>
      </c>
      <c r="E1976" s="75">
        <v>64</v>
      </c>
      <c r="F1976" s="76">
        <v>5</v>
      </c>
      <c r="H1976" s="80"/>
      <c r="K1976" s="80">
        <v>1.4630000000000001</v>
      </c>
      <c r="L1976" s="80">
        <f t="shared" si="22"/>
        <v>3.113</v>
      </c>
      <c r="M1976" s="81">
        <v>3</v>
      </c>
      <c r="P1976" s="75">
        <v>84.739999999992193</v>
      </c>
      <c r="Q1976" s="81">
        <v>2</v>
      </c>
    </row>
    <row r="1977" spans="1:17" x14ac:dyDescent="0.3">
      <c r="A1977" s="75">
        <v>84.749999999992198</v>
      </c>
      <c r="B1977" s="81">
        <v>2</v>
      </c>
      <c r="D1977" s="75">
        <v>19.729999999958899</v>
      </c>
      <c r="E1977" s="75">
        <v>64</v>
      </c>
      <c r="F1977" s="76">
        <v>5</v>
      </c>
      <c r="H1977" s="80"/>
      <c r="K1977" s="80">
        <v>1.464</v>
      </c>
      <c r="L1977" s="80">
        <f t="shared" si="22"/>
        <v>3.1139999999999999</v>
      </c>
      <c r="M1977" s="81">
        <v>3</v>
      </c>
      <c r="P1977" s="75">
        <v>84.749999999992198</v>
      </c>
      <c r="Q1977" s="81">
        <v>2</v>
      </c>
    </row>
    <row r="1978" spans="1:17" x14ac:dyDescent="0.3">
      <c r="A1978" s="75">
        <v>84.759999999992203</v>
      </c>
      <c r="B1978" s="81">
        <v>2</v>
      </c>
      <c r="D1978" s="75">
        <v>19.739999999958901</v>
      </c>
      <c r="E1978" s="75">
        <v>64</v>
      </c>
      <c r="F1978" s="76">
        <v>5</v>
      </c>
      <c r="H1978" s="80"/>
      <c r="K1978" s="80">
        <v>1.4650000000000001</v>
      </c>
      <c r="L1978" s="80">
        <f t="shared" si="22"/>
        <v>3.1150000000000002</v>
      </c>
      <c r="M1978" s="81">
        <v>3</v>
      </c>
      <c r="P1978" s="75">
        <v>84.759999999992203</v>
      </c>
      <c r="Q1978" s="81">
        <v>2</v>
      </c>
    </row>
    <row r="1979" spans="1:17" x14ac:dyDescent="0.3">
      <c r="A1979" s="75">
        <v>84.769999999992194</v>
      </c>
      <c r="B1979" s="81">
        <v>2</v>
      </c>
      <c r="D1979" s="75">
        <v>19.749999999958899</v>
      </c>
      <c r="E1979" s="75">
        <v>64</v>
      </c>
      <c r="F1979" s="76">
        <v>5</v>
      </c>
      <c r="H1979" s="80"/>
      <c r="K1979" s="80">
        <v>1.466</v>
      </c>
      <c r="L1979" s="80">
        <f t="shared" si="22"/>
        <v>3.1159999999999997</v>
      </c>
      <c r="M1979" s="81">
        <v>3</v>
      </c>
      <c r="P1979" s="75">
        <v>84.769999999992194</v>
      </c>
      <c r="Q1979" s="81">
        <v>2</v>
      </c>
    </row>
    <row r="1980" spans="1:17" x14ac:dyDescent="0.3">
      <c r="A1980" s="75">
        <v>84.779999999992199</v>
      </c>
      <c r="B1980" s="81">
        <v>2</v>
      </c>
      <c r="D1980" s="75">
        <v>19.7599999999589</v>
      </c>
      <c r="E1980" s="75">
        <v>64</v>
      </c>
      <c r="F1980" s="76">
        <v>5</v>
      </c>
      <c r="H1980" s="80"/>
      <c r="K1980" s="80">
        <v>1.4670000000000001</v>
      </c>
      <c r="L1980" s="80">
        <f t="shared" si="22"/>
        <v>3.117</v>
      </c>
      <c r="M1980" s="81">
        <v>3</v>
      </c>
      <c r="P1980" s="75">
        <v>84.779999999992199</v>
      </c>
      <c r="Q1980" s="81">
        <v>2</v>
      </c>
    </row>
    <row r="1981" spans="1:17" x14ac:dyDescent="0.3">
      <c r="A1981" s="75">
        <v>84.789999999992204</v>
      </c>
      <c r="B1981" s="81">
        <v>2</v>
      </c>
      <c r="D1981" s="75">
        <v>19.769999999959001</v>
      </c>
      <c r="E1981" s="75">
        <v>64</v>
      </c>
      <c r="F1981" s="76">
        <v>5</v>
      </c>
      <c r="H1981" s="80"/>
      <c r="K1981" s="80">
        <v>1.468</v>
      </c>
      <c r="L1981" s="80">
        <f t="shared" si="22"/>
        <v>3.1179999999999999</v>
      </c>
      <c r="M1981" s="81">
        <v>3</v>
      </c>
      <c r="P1981" s="75">
        <v>84.789999999992204</v>
      </c>
      <c r="Q1981" s="81">
        <v>2</v>
      </c>
    </row>
    <row r="1982" spans="1:17" x14ac:dyDescent="0.3">
      <c r="A1982" s="75">
        <v>84.799999999992195</v>
      </c>
      <c r="B1982" s="81">
        <v>2</v>
      </c>
      <c r="D1982" s="75">
        <v>19.779999999958999</v>
      </c>
      <c r="E1982" s="75">
        <v>64</v>
      </c>
      <c r="F1982" s="76">
        <v>5</v>
      </c>
      <c r="H1982" s="80"/>
      <c r="K1982" s="80">
        <v>1.4690000000000001</v>
      </c>
      <c r="L1982" s="80">
        <f t="shared" si="22"/>
        <v>3.1189999999999998</v>
      </c>
      <c r="M1982" s="81">
        <v>3</v>
      </c>
      <c r="P1982" s="75">
        <v>84.799999999992195</v>
      </c>
      <c r="Q1982" s="81">
        <v>2</v>
      </c>
    </row>
    <row r="1983" spans="1:17" x14ac:dyDescent="0.3">
      <c r="A1983" s="75">
        <v>84.809999999992201</v>
      </c>
      <c r="B1983" s="81">
        <v>2</v>
      </c>
      <c r="D1983" s="75">
        <v>19.789999999959001</v>
      </c>
      <c r="E1983" s="75">
        <v>64</v>
      </c>
      <c r="F1983" s="76">
        <v>5</v>
      </c>
      <c r="H1983" s="80"/>
      <c r="K1983" s="80">
        <v>1.47</v>
      </c>
      <c r="L1983" s="80">
        <f t="shared" si="22"/>
        <v>3.12</v>
      </c>
      <c r="M1983" s="81">
        <v>3</v>
      </c>
      <c r="P1983" s="75">
        <v>84.809999999992201</v>
      </c>
      <c r="Q1983" s="81">
        <v>2</v>
      </c>
    </row>
    <row r="1984" spans="1:17" x14ac:dyDescent="0.3">
      <c r="A1984" s="75">
        <v>84.819999999992206</v>
      </c>
      <c r="B1984" s="81">
        <v>2</v>
      </c>
      <c r="D1984" s="75">
        <v>19.799999999958999</v>
      </c>
      <c r="E1984" s="75">
        <v>64</v>
      </c>
      <c r="F1984" s="76">
        <v>5</v>
      </c>
      <c r="H1984" s="80"/>
      <c r="K1984" s="80">
        <v>1.4710000000000001</v>
      </c>
      <c r="L1984" s="80">
        <f t="shared" si="22"/>
        <v>3.121</v>
      </c>
      <c r="M1984" s="81">
        <v>3</v>
      </c>
      <c r="P1984" s="75">
        <v>84.819999999992206</v>
      </c>
      <c r="Q1984" s="81">
        <v>2</v>
      </c>
    </row>
    <row r="1985" spans="1:17" x14ac:dyDescent="0.3">
      <c r="A1985" s="75">
        <v>84.829999999992197</v>
      </c>
      <c r="B1985" s="81">
        <v>2</v>
      </c>
      <c r="D1985" s="75">
        <v>19.809999999959</v>
      </c>
      <c r="E1985" s="75">
        <v>64</v>
      </c>
      <c r="F1985" s="76">
        <v>5</v>
      </c>
      <c r="H1985" s="80"/>
      <c r="K1985" s="80">
        <v>1.472</v>
      </c>
      <c r="L1985" s="80">
        <f t="shared" ref="L1985:L2048" si="23">K1985+1.65</f>
        <v>3.1219999999999999</v>
      </c>
      <c r="M1985" s="81">
        <v>3</v>
      </c>
      <c r="P1985" s="75">
        <v>84.829999999992197</v>
      </c>
      <c r="Q1985" s="81">
        <v>2</v>
      </c>
    </row>
    <row r="1986" spans="1:17" x14ac:dyDescent="0.3">
      <c r="A1986" s="75">
        <v>84.839999999992202</v>
      </c>
      <c r="B1986" s="81">
        <v>2</v>
      </c>
      <c r="D1986" s="75">
        <v>19.819999999958998</v>
      </c>
      <c r="E1986" s="75">
        <v>64</v>
      </c>
      <c r="F1986" s="76">
        <v>5</v>
      </c>
      <c r="H1986" s="80"/>
      <c r="K1986" s="80">
        <v>1.4730000000000001</v>
      </c>
      <c r="L1986" s="80">
        <f t="shared" si="23"/>
        <v>3.1230000000000002</v>
      </c>
      <c r="M1986" s="81">
        <v>3</v>
      </c>
      <c r="P1986" s="75">
        <v>84.839999999992202</v>
      </c>
      <c r="Q1986" s="81">
        <v>2</v>
      </c>
    </row>
    <row r="1987" spans="1:17" x14ac:dyDescent="0.3">
      <c r="A1987" s="75">
        <v>84.849999999992207</v>
      </c>
      <c r="B1987" s="81">
        <v>2</v>
      </c>
      <c r="D1987" s="75">
        <v>19.829999999959</v>
      </c>
      <c r="E1987" s="75">
        <v>64</v>
      </c>
      <c r="F1987" s="76">
        <v>5</v>
      </c>
      <c r="H1987" s="80"/>
      <c r="K1987" s="80">
        <v>1.474</v>
      </c>
      <c r="L1987" s="80">
        <f t="shared" si="23"/>
        <v>3.1239999999999997</v>
      </c>
      <c r="M1987" s="81">
        <v>3</v>
      </c>
      <c r="P1987" s="75">
        <v>84.849999999992207</v>
      </c>
      <c r="Q1987" s="81">
        <v>2</v>
      </c>
    </row>
    <row r="1988" spans="1:17" x14ac:dyDescent="0.3">
      <c r="A1988" s="75">
        <v>84.859999999992297</v>
      </c>
      <c r="B1988" s="81">
        <v>2</v>
      </c>
      <c r="D1988" s="75">
        <v>19.839999999959002</v>
      </c>
      <c r="E1988" s="75">
        <v>64</v>
      </c>
      <c r="F1988" s="76">
        <v>5</v>
      </c>
      <c r="H1988" s="80"/>
      <c r="K1988" s="80">
        <v>1.4750000000000001</v>
      </c>
      <c r="L1988" s="80">
        <f t="shared" si="23"/>
        <v>3.125</v>
      </c>
      <c r="M1988" s="81">
        <v>3</v>
      </c>
      <c r="P1988" s="75">
        <v>84.859999999992297</v>
      </c>
      <c r="Q1988" s="81">
        <v>2</v>
      </c>
    </row>
    <row r="1989" spans="1:17" x14ac:dyDescent="0.3">
      <c r="A1989" s="75">
        <v>84.869999999992302</v>
      </c>
      <c r="B1989" s="81">
        <v>2</v>
      </c>
      <c r="D1989" s="75">
        <v>19.849999999959</v>
      </c>
      <c r="E1989" s="75">
        <v>64</v>
      </c>
      <c r="F1989" s="76">
        <v>5</v>
      </c>
      <c r="H1989" s="80"/>
      <c r="K1989" s="80">
        <v>1.476</v>
      </c>
      <c r="L1989" s="80">
        <f t="shared" si="23"/>
        <v>3.1259999999999999</v>
      </c>
      <c r="M1989" s="81">
        <v>3</v>
      </c>
      <c r="P1989" s="75">
        <v>84.869999999992302</v>
      </c>
      <c r="Q1989" s="81">
        <v>2</v>
      </c>
    </row>
    <row r="1990" spans="1:17" x14ac:dyDescent="0.3">
      <c r="A1990" s="75">
        <v>84.879999999992293</v>
      </c>
      <c r="B1990" s="81">
        <v>2</v>
      </c>
      <c r="D1990" s="75">
        <v>19.859999999959001</v>
      </c>
      <c r="E1990" s="75">
        <v>64</v>
      </c>
      <c r="F1990" s="76">
        <v>5</v>
      </c>
      <c r="H1990" s="80"/>
      <c r="K1990" s="80">
        <v>1.4770000000000001</v>
      </c>
      <c r="L1990" s="80">
        <f t="shared" si="23"/>
        <v>3.1269999999999998</v>
      </c>
      <c r="M1990" s="81">
        <v>3</v>
      </c>
      <c r="P1990" s="75">
        <v>84.879999999992293</v>
      </c>
      <c r="Q1990" s="81">
        <v>2</v>
      </c>
    </row>
    <row r="1991" spans="1:17" x14ac:dyDescent="0.3">
      <c r="A1991" s="75">
        <v>84.889999999992298</v>
      </c>
      <c r="B1991" s="81">
        <v>2</v>
      </c>
      <c r="D1991" s="75">
        <v>19.869999999958999</v>
      </c>
      <c r="E1991" s="75">
        <v>64</v>
      </c>
      <c r="F1991" s="76">
        <v>5</v>
      </c>
      <c r="H1991" s="80"/>
      <c r="K1991" s="80">
        <v>1.478</v>
      </c>
      <c r="L1991" s="80">
        <f t="shared" si="23"/>
        <v>3.1280000000000001</v>
      </c>
      <c r="M1991" s="81">
        <v>3</v>
      </c>
      <c r="P1991" s="75">
        <v>84.889999999992298</v>
      </c>
      <c r="Q1991" s="81">
        <v>2</v>
      </c>
    </row>
    <row r="1992" spans="1:17" x14ac:dyDescent="0.3">
      <c r="A1992" s="75">
        <v>84.899999999992303</v>
      </c>
      <c r="B1992" s="81">
        <v>2</v>
      </c>
      <c r="D1992" s="75">
        <v>19.879999999959001</v>
      </c>
      <c r="E1992" s="75">
        <v>64</v>
      </c>
      <c r="F1992" s="76">
        <v>5</v>
      </c>
      <c r="H1992" s="80"/>
      <c r="K1992" s="80">
        <v>1.4790000000000001</v>
      </c>
      <c r="L1992" s="80">
        <f t="shared" si="23"/>
        <v>3.129</v>
      </c>
      <c r="M1992" s="81">
        <v>3</v>
      </c>
      <c r="P1992" s="75">
        <v>84.899999999992303</v>
      </c>
      <c r="Q1992" s="81">
        <v>2</v>
      </c>
    </row>
    <row r="1993" spans="1:17" x14ac:dyDescent="0.3">
      <c r="A1993" s="75">
        <v>84.909999999992294</v>
      </c>
      <c r="B1993" s="81">
        <v>2</v>
      </c>
      <c r="D1993" s="75">
        <v>19.889999999958999</v>
      </c>
      <c r="E1993" s="75">
        <v>64</v>
      </c>
      <c r="F1993" s="76">
        <v>5</v>
      </c>
      <c r="H1993" s="80"/>
      <c r="K1993" s="80">
        <v>1.48</v>
      </c>
      <c r="L1993" s="80">
        <f t="shared" si="23"/>
        <v>3.13</v>
      </c>
      <c r="M1993" s="81">
        <v>3</v>
      </c>
      <c r="P1993" s="75">
        <v>84.909999999992294</v>
      </c>
      <c r="Q1993" s="81">
        <v>2</v>
      </c>
    </row>
    <row r="1994" spans="1:17" x14ac:dyDescent="0.3">
      <c r="A1994" s="75">
        <v>84.919999999992299</v>
      </c>
      <c r="B1994" s="81">
        <v>2</v>
      </c>
      <c r="D1994" s="75">
        <v>19.899999999959</v>
      </c>
      <c r="E1994" s="75">
        <v>64</v>
      </c>
      <c r="F1994" s="76">
        <v>5</v>
      </c>
      <c r="H1994" s="80"/>
      <c r="K1994" s="80">
        <v>1.4810000000000001</v>
      </c>
      <c r="L1994" s="80">
        <f t="shared" si="23"/>
        <v>3.1310000000000002</v>
      </c>
      <c r="M1994" s="81">
        <v>3</v>
      </c>
      <c r="P1994" s="75">
        <v>84.919999999992299</v>
      </c>
      <c r="Q1994" s="81">
        <v>2</v>
      </c>
    </row>
    <row r="1995" spans="1:17" x14ac:dyDescent="0.3">
      <c r="A1995" s="75">
        <v>84.929999999992305</v>
      </c>
      <c r="B1995" s="81">
        <v>2</v>
      </c>
      <c r="D1995" s="75">
        <v>19.909999999958998</v>
      </c>
      <c r="E1995" s="75">
        <v>64</v>
      </c>
      <c r="F1995" s="76">
        <v>5</v>
      </c>
      <c r="H1995" s="80"/>
      <c r="K1995" s="80">
        <v>1.482</v>
      </c>
      <c r="L1995" s="80">
        <f t="shared" si="23"/>
        <v>3.1319999999999997</v>
      </c>
      <c r="M1995" s="81">
        <v>3</v>
      </c>
      <c r="P1995" s="75">
        <v>84.929999999992305</v>
      </c>
      <c r="Q1995" s="81">
        <v>2</v>
      </c>
    </row>
    <row r="1996" spans="1:17" x14ac:dyDescent="0.3">
      <c r="A1996" s="75">
        <v>84.939999999992295</v>
      </c>
      <c r="B1996" s="81">
        <v>2</v>
      </c>
      <c r="D1996" s="75">
        <v>19.919999999959</v>
      </c>
      <c r="E1996" s="75">
        <v>64</v>
      </c>
      <c r="F1996" s="76">
        <v>5</v>
      </c>
      <c r="H1996" s="80"/>
      <c r="K1996" s="80">
        <v>1.4830000000000001</v>
      </c>
      <c r="L1996" s="80">
        <f t="shared" si="23"/>
        <v>3.133</v>
      </c>
      <c r="M1996" s="81">
        <v>3</v>
      </c>
      <c r="P1996" s="75">
        <v>84.939999999992295</v>
      </c>
      <c r="Q1996" s="81">
        <v>2</v>
      </c>
    </row>
    <row r="1997" spans="1:17" x14ac:dyDescent="0.3">
      <c r="A1997" s="75">
        <v>84.949999999992301</v>
      </c>
      <c r="B1997" s="81">
        <v>2</v>
      </c>
      <c r="D1997" s="75">
        <v>19.929999999959001</v>
      </c>
      <c r="E1997" s="75">
        <v>64</v>
      </c>
      <c r="F1997" s="76">
        <v>5</v>
      </c>
      <c r="H1997" s="80"/>
      <c r="K1997" s="80">
        <v>1.484</v>
      </c>
      <c r="L1997" s="80">
        <f t="shared" si="23"/>
        <v>3.1339999999999999</v>
      </c>
      <c r="M1997" s="81">
        <v>3</v>
      </c>
      <c r="P1997" s="75">
        <v>84.949999999992301</v>
      </c>
      <c r="Q1997" s="81">
        <v>2</v>
      </c>
    </row>
    <row r="1998" spans="1:17" x14ac:dyDescent="0.3">
      <c r="A1998" s="75">
        <v>84.959999999992306</v>
      </c>
      <c r="B1998" s="81">
        <v>2</v>
      </c>
      <c r="D1998" s="75">
        <v>19.939999999958999</v>
      </c>
      <c r="E1998" s="75">
        <v>64</v>
      </c>
      <c r="F1998" s="76">
        <v>5</v>
      </c>
      <c r="H1998" s="80"/>
      <c r="K1998" s="80">
        <v>1.4850000000000001</v>
      </c>
      <c r="L1998" s="80">
        <f t="shared" si="23"/>
        <v>3.1349999999999998</v>
      </c>
      <c r="M1998" s="81">
        <v>3</v>
      </c>
      <c r="P1998" s="75">
        <v>84.959999999992306</v>
      </c>
      <c r="Q1998" s="81">
        <v>2</v>
      </c>
    </row>
    <row r="1999" spans="1:17" x14ac:dyDescent="0.3">
      <c r="A1999" s="75">
        <v>84.969999999992297</v>
      </c>
      <c r="B1999" s="81">
        <v>2</v>
      </c>
      <c r="D1999" s="75">
        <v>19.949999999959001</v>
      </c>
      <c r="E1999" s="75">
        <v>64</v>
      </c>
      <c r="F1999" s="76">
        <v>5</v>
      </c>
      <c r="H1999" s="80"/>
      <c r="K1999" s="80">
        <v>1.486</v>
      </c>
      <c r="L1999" s="80">
        <f t="shared" si="23"/>
        <v>3.1360000000000001</v>
      </c>
      <c r="M1999" s="81">
        <v>3</v>
      </c>
      <c r="P1999" s="75">
        <v>84.969999999992297</v>
      </c>
      <c r="Q1999" s="81">
        <v>2</v>
      </c>
    </row>
    <row r="2000" spans="1:17" x14ac:dyDescent="0.3">
      <c r="A2000" s="75">
        <v>84.979999999992302</v>
      </c>
      <c r="B2000" s="81">
        <v>2</v>
      </c>
      <c r="D2000" s="75">
        <v>19.959999999959098</v>
      </c>
      <c r="E2000" s="75">
        <v>64</v>
      </c>
      <c r="F2000" s="76">
        <v>5</v>
      </c>
      <c r="H2000" s="80"/>
      <c r="K2000" s="80">
        <v>1.4870000000000001</v>
      </c>
      <c r="L2000" s="80">
        <f t="shared" si="23"/>
        <v>3.137</v>
      </c>
      <c r="M2000" s="81">
        <v>3</v>
      </c>
      <c r="P2000" s="75">
        <v>84.979999999992302</v>
      </c>
      <c r="Q2000" s="81">
        <v>2</v>
      </c>
    </row>
    <row r="2001" spans="1:17" x14ac:dyDescent="0.3">
      <c r="A2001" s="75">
        <v>84.989999999992307</v>
      </c>
      <c r="B2001" s="81">
        <v>2</v>
      </c>
      <c r="D2001" s="75">
        <v>19.9699999999591</v>
      </c>
      <c r="E2001" s="75">
        <v>64</v>
      </c>
      <c r="F2001" s="76">
        <v>5</v>
      </c>
      <c r="H2001" s="80"/>
      <c r="K2001" s="80">
        <v>1.488</v>
      </c>
      <c r="L2001" s="80">
        <f t="shared" si="23"/>
        <v>3.1379999999999999</v>
      </c>
      <c r="M2001" s="81">
        <v>3</v>
      </c>
      <c r="P2001" s="75">
        <v>84.989999999992307</v>
      </c>
      <c r="Q2001" s="81">
        <v>2</v>
      </c>
    </row>
    <row r="2002" spans="1:17" x14ac:dyDescent="0.3">
      <c r="A2002" s="75">
        <v>84.999999999992298</v>
      </c>
      <c r="B2002" s="81">
        <v>2</v>
      </c>
      <c r="D2002" s="75">
        <v>19.979999999959102</v>
      </c>
      <c r="E2002" s="75">
        <v>64</v>
      </c>
      <c r="F2002" s="76">
        <v>5</v>
      </c>
      <c r="H2002" s="80"/>
      <c r="K2002" s="80">
        <v>1.4890000000000001</v>
      </c>
      <c r="L2002" s="80">
        <f t="shared" si="23"/>
        <v>3.1390000000000002</v>
      </c>
      <c r="M2002" s="81">
        <v>3</v>
      </c>
      <c r="P2002" s="75">
        <v>84.999999999992298</v>
      </c>
      <c r="Q2002" s="81">
        <v>2</v>
      </c>
    </row>
    <row r="2003" spans="1:17" x14ac:dyDescent="0.3">
      <c r="A2003" s="75">
        <v>85.009999999992303</v>
      </c>
      <c r="B2003" s="81">
        <v>2</v>
      </c>
      <c r="D2003" s="75">
        <v>19.9899999999591</v>
      </c>
      <c r="E2003" s="75">
        <v>64</v>
      </c>
      <c r="F2003" s="76">
        <v>5</v>
      </c>
      <c r="H2003" s="80"/>
      <c r="K2003" s="80">
        <v>1.49</v>
      </c>
      <c r="L2003" s="80">
        <f t="shared" si="23"/>
        <v>3.1399999999999997</v>
      </c>
      <c r="M2003" s="81">
        <v>3</v>
      </c>
      <c r="P2003" s="75">
        <v>85.009999999992303</v>
      </c>
      <c r="Q2003" s="81">
        <v>2</v>
      </c>
    </row>
    <row r="2004" spans="1:17" x14ac:dyDescent="0.3">
      <c r="A2004" s="75">
        <v>85.019999999992294</v>
      </c>
      <c r="B2004" s="81">
        <v>2</v>
      </c>
      <c r="D2004" s="75">
        <v>19.999999999959101</v>
      </c>
      <c r="E2004" s="75">
        <v>65</v>
      </c>
      <c r="F2004" s="76">
        <v>5</v>
      </c>
      <c r="H2004" s="80"/>
      <c r="K2004" s="80">
        <v>1.4910000000000001</v>
      </c>
      <c r="L2004" s="80">
        <f t="shared" si="23"/>
        <v>3.141</v>
      </c>
      <c r="M2004" s="81">
        <v>3</v>
      </c>
      <c r="P2004" s="75">
        <v>85.019999999992294</v>
      </c>
      <c r="Q2004" s="81">
        <v>2</v>
      </c>
    </row>
    <row r="2005" spans="1:17" x14ac:dyDescent="0.3">
      <c r="A2005" s="75">
        <v>85.029999999992299</v>
      </c>
      <c r="B2005" s="81">
        <v>2</v>
      </c>
      <c r="D2005" s="75">
        <v>20.009999999959099</v>
      </c>
      <c r="E2005" s="75">
        <v>65</v>
      </c>
      <c r="F2005" s="76">
        <v>5</v>
      </c>
      <c r="H2005" s="80"/>
      <c r="K2005" s="80">
        <v>1.492</v>
      </c>
      <c r="L2005" s="80">
        <f t="shared" si="23"/>
        <v>3.1419999999999999</v>
      </c>
      <c r="M2005" s="81">
        <v>3</v>
      </c>
      <c r="P2005" s="75">
        <v>85.029999999992299</v>
      </c>
      <c r="Q2005" s="81">
        <v>2</v>
      </c>
    </row>
    <row r="2006" spans="1:17" x14ac:dyDescent="0.3">
      <c r="A2006" s="75">
        <v>85.039999999992304</v>
      </c>
      <c r="B2006" s="81">
        <v>2</v>
      </c>
      <c r="D2006" s="75">
        <v>20.019999999959101</v>
      </c>
      <c r="E2006" s="75">
        <v>65</v>
      </c>
      <c r="F2006" s="76">
        <v>5</v>
      </c>
      <c r="H2006" s="80"/>
      <c r="K2006" s="80">
        <v>1.4930000000000001</v>
      </c>
      <c r="L2006" s="80">
        <f t="shared" si="23"/>
        <v>3.1429999999999998</v>
      </c>
      <c r="M2006" s="81">
        <v>3</v>
      </c>
      <c r="P2006" s="75">
        <v>85.039999999992304</v>
      </c>
      <c r="Q2006" s="81">
        <v>2</v>
      </c>
    </row>
    <row r="2007" spans="1:17" x14ac:dyDescent="0.3">
      <c r="A2007" s="75">
        <v>85.049999999992394</v>
      </c>
      <c r="B2007" s="81">
        <v>2</v>
      </c>
      <c r="D2007" s="75">
        <v>20.029999999959099</v>
      </c>
      <c r="E2007" s="75">
        <v>65</v>
      </c>
      <c r="F2007" s="76">
        <v>5</v>
      </c>
      <c r="H2007" s="80"/>
      <c r="K2007" s="80">
        <v>1.494</v>
      </c>
      <c r="L2007" s="80">
        <f t="shared" si="23"/>
        <v>3.1440000000000001</v>
      </c>
      <c r="M2007" s="81">
        <v>3</v>
      </c>
      <c r="P2007" s="75">
        <v>85.049999999992394</v>
      </c>
      <c r="Q2007" s="81">
        <v>2</v>
      </c>
    </row>
    <row r="2008" spans="1:17" x14ac:dyDescent="0.3">
      <c r="A2008" s="75">
        <v>85.059999999992399</v>
      </c>
      <c r="B2008" s="81">
        <v>2</v>
      </c>
      <c r="D2008" s="75">
        <v>20.0399999999591</v>
      </c>
      <c r="E2008" s="75">
        <v>65</v>
      </c>
      <c r="F2008" s="76">
        <v>5</v>
      </c>
      <c r="H2008" s="80"/>
      <c r="K2008" s="80">
        <v>1.4950000000000001</v>
      </c>
      <c r="L2008" s="80">
        <f t="shared" si="23"/>
        <v>3.145</v>
      </c>
      <c r="M2008" s="81">
        <v>3</v>
      </c>
      <c r="P2008" s="75">
        <v>85.059999999992399</v>
      </c>
      <c r="Q2008" s="81">
        <v>2</v>
      </c>
    </row>
    <row r="2009" spans="1:17" x14ac:dyDescent="0.3">
      <c r="A2009" s="75">
        <v>85.069999999992405</v>
      </c>
      <c r="B2009" s="81">
        <v>2</v>
      </c>
      <c r="D2009" s="75">
        <v>20.049999999959098</v>
      </c>
      <c r="E2009" s="75">
        <v>65</v>
      </c>
      <c r="F2009" s="76">
        <v>5</v>
      </c>
      <c r="H2009" s="80"/>
      <c r="K2009" s="80">
        <v>1.496</v>
      </c>
      <c r="L2009" s="80">
        <f t="shared" si="23"/>
        <v>3.1459999999999999</v>
      </c>
      <c r="M2009" s="81">
        <v>3</v>
      </c>
      <c r="P2009" s="75">
        <v>85.069999999992405</v>
      </c>
      <c r="Q2009" s="81">
        <v>2</v>
      </c>
    </row>
    <row r="2010" spans="1:17" x14ac:dyDescent="0.3">
      <c r="A2010" s="75">
        <v>85.079999999992395</v>
      </c>
      <c r="B2010" s="81">
        <v>2</v>
      </c>
      <c r="D2010" s="75">
        <v>20.0599999999591</v>
      </c>
      <c r="E2010" s="75">
        <v>65</v>
      </c>
      <c r="F2010" s="76">
        <v>5</v>
      </c>
      <c r="H2010" s="80"/>
      <c r="K2010" s="80">
        <v>1.4970000000000001</v>
      </c>
      <c r="L2010" s="80">
        <f t="shared" si="23"/>
        <v>3.1470000000000002</v>
      </c>
      <c r="M2010" s="81">
        <v>3</v>
      </c>
      <c r="P2010" s="75">
        <v>85.079999999992395</v>
      </c>
      <c r="Q2010" s="81">
        <v>2</v>
      </c>
    </row>
    <row r="2011" spans="1:17" x14ac:dyDescent="0.3">
      <c r="A2011" s="75">
        <v>85.089999999992401</v>
      </c>
      <c r="B2011" s="81">
        <v>2</v>
      </c>
      <c r="D2011" s="75">
        <v>20.069999999959101</v>
      </c>
      <c r="E2011" s="75">
        <v>65</v>
      </c>
      <c r="F2011" s="76">
        <v>5</v>
      </c>
      <c r="H2011" s="80"/>
      <c r="K2011" s="80">
        <v>1.498</v>
      </c>
      <c r="L2011" s="80">
        <f t="shared" si="23"/>
        <v>3.1479999999999997</v>
      </c>
      <c r="M2011" s="81">
        <v>3</v>
      </c>
      <c r="P2011" s="75">
        <v>85.089999999992401</v>
      </c>
      <c r="Q2011" s="81">
        <v>2</v>
      </c>
    </row>
    <row r="2012" spans="1:17" x14ac:dyDescent="0.3">
      <c r="A2012" s="75">
        <v>85.099999999992406</v>
      </c>
      <c r="B2012" s="81">
        <v>2</v>
      </c>
      <c r="D2012" s="75">
        <v>20.079999999959099</v>
      </c>
      <c r="E2012" s="75">
        <v>65</v>
      </c>
      <c r="F2012" s="76">
        <v>5</v>
      </c>
      <c r="H2012" s="80"/>
      <c r="K2012" s="80">
        <v>1.4990000000000001</v>
      </c>
      <c r="L2012" s="80">
        <f t="shared" si="23"/>
        <v>3.149</v>
      </c>
      <c r="M2012" s="81">
        <v>3</v>
      </c>
      <c r="P2012" s="75">
        <v>85.099999999992406</v>
      </c>
      <c r="Q2012" s="81">
        <v>2</v>
      </c>
    </row>
    <row r="2013" spans="1:17" x14ac:dyDescent="0.3">
      <c r="A2013" s="75">
        <v>85.109999999992397</v>
      </c>
      <c r="B2013" s="81">
        <v>2</v>
      </c>
      <c r="D2013" s="75">
        <v>20.089999999959101</v>
      </c>
      <c r="E2013" s="75">
        <v>65</v>
      </c>
      <c r="F2013" s="76">
        <v>5</v>
      </c>
      <c r="H2013" s="80"/>
      <c r="K2013" s="80">
        <v>1.5</v>
      </c>
      <c r="L2013" s="80">
        <f t="shared" si="23"/>
        <v>3.15</v>
      </c>
      <c r="M2013" s="81">
        <v>3</v>
      </c>
      <c r="P2013" s="75">
        <v>85.109999999992397</v>
      </c>
      <c r="Q2013" s="81">
        <v>2</v>
      </c>
    </row>
    <row r="2014" spans="1:17" x14ac:dyDescent="0.3">
      <c r="A2014" s="75">
        <v>85.119999999992402</v>
      </c>
      <c r="B2014" s="81">
        <v>2</v>
      </c>
      <c r="D2014" s="75">
        <v>20.099999999959099</v>
      </c>
      <c r="E2014" s="75">
        <v>65</v>
      </c>
      <c r="F2014" s="76">
        <v>5</v>
      </c>
      <c r="H2014" s="80"/>
      <c r="K2014" s="80">
        <v>1.5009999999999999</v>
      </c>
      <c r="L2014" s="80">
        <f t="shared" si="23"/>
        <v>3.1509999999999998</v>
      </c>
      <c r="M2014" s="81">
        <v>3</v>
      </c>
      <c r="P2014" s="75">
        <v>85.119999999992402</v>
      </c>
      <c r="Q2014" s="81">
        <v>2</v>
      </c>
    </row>
    <row r="2015" spans="1:17" x14ac:dyDescent="0.3">
      <c r="A2015" s="75">
        <v>85.129999999992407</v>
      </c>
      <c r="B2015" s="81">
        <v>2</v>
      </c>
      <c r="D2015" s="75">
        <v>20.109999999959101</v>
      </c>
      <c r="E2015" s="75">
        <v>65</v>
      </c>
      <c r="F2015" s="76">
        <v>5</v>
      </c>
      <c r="H2015" s="80"/>
      <c r="K2015" s="80">
        <v>1.502</v>
      </c>
      <c r="L2015" s="80">
        <f t="shared" si="23"/>
        <v>3.1520000000000001</v>
      </c>
      <c r="M2015" s="81">
        <v>3</v>
      </c>
      <c r="P2015" s="75">
        <v>85.129999999992407</v>
      </c>
      <c r="Q2015" s="81">
        <v>2</v>
      </c>
    </row>
    <row r="2016" spans="1:17" x14ac:dyDescent="0.3">
      <c r="A2016" s="75">
        <v>85.139999999992398</v>
      </c>
      <c r="B2016" s="81">
        <v>2</v>
      </c>
      <c r="D2016" s="75">
        <v>20.119999999959099</v>
      </c>
      <c r="E2016" s="75">
        <v>65</v>
      </c>
      <c r="F2016" s="76">
        <v>5</v>
      </c>
      <c r="H2016" s="80"/>
      <c r="K2016" s="80">
        <v>1.5029999999999999</v>
      </c>
      <c r="L2016" s="80">
        <f t="shared" si="23"/>
        <v>3.1529999999999996</v>
      </c>
      <c r="M2016" s="81">
        <v>3</v>
      </c>
      <c r="P2016" s="75">
        <v>85.139999999992398</v>
      </c>
      <c r="Q2016" s="81">
        <v>2</v>
      </c>
    </row>
    <row r="2017" spans="1:17" x14ac:dyDescent="0.3">
      <c r="A2017" s="75">
        <v>85.149999999992403</v>
      </c>
      <c r="B2017" s="81">
        <v>2</v>
      </c>
      <c r="D2017" s="75">
        <v>20.1299999999591</v>
      </c>
      <c r="E2017" s="75">
        <v>65</v>
      </c>
      <c r="F2017" s="76">
        <v>5</v>
      </c>
      <c r="H2017" s="80"/>
      <c r="K2017" s="80">
        <v>1.504</v>
      </c>
      <c r="L2017" s="80">
        <f t="shared" si="23"/>
        <v>3.1539999999999999</v>
      </c>
      <c r="M2017" s="81">
        <v>3</v>
      </c>
      <c r="P2017" s="75">
        <v>85.149999999992403</v>
      </c>
      <c r="Q2017" s="81">
        <v>2</v>
      </c>
    </row>
    <row r="2018" spans="1:17" x14ac:dyDescent="0.3">
      <c r="A2018" s="75">
        <v>85.159999999992394</v>
      </c>
      <c r="B2018" s="81">
        <v>2</v>
      </c>
      <c r="D2018" s="75">
        <v>20.139999999959102</v>
      </c>
      <c r="E2018" s="75">
        <v>65</v>
      </c>
      <c r="F2018" s="76">
        <v>5</v>
      </c>
      <c r="H2018" s="80"/>
      <c r="K2018" s="80">
        <v>1.5049999999999999</v>
      </c>
      <c r="L2018" s="80">
        <f t="shared" si="23"/>
        <v>3.1549999999999998</v>
      </c>
      <c r="M2018" s="81">
        <v>3</v>
      </c>
      <c r="P2018" s="75">
        <v>85.159999999992394</v>
      </c>
      <c r="Q2018" s="81">
        <v>2</v>
      </c>
    </row>
    <row r="2019" spans="1:17" x14ac:dyDescent="0.3">
      <c r="A2019" s="75">
        <v>85.169999999992399</v>
      </c>
      <c r="B2019" s="81">
        <v>2</v>
      </c>
      <c r="D2019" s="75">
        <v>20.1499999999591</v>
      </c>
      <c r="E2019" s="75">
        <v>65</v>
      </c>
      <c r="F2019" s="76">
        <v>5</v>
      </c>
      <c r="H2019" s="80"/>
      <c r="K2019" s="80">
        <v>1.506</v>
      </c>
      <c r="L2019" s="80">
        <f t="shared" si="23"/>
        <v>3.1559999999999997</v>
      </c>
      <c r="M2019" s="81">
        <v>3</v>
      </c>
      <c r="P2019" s="75">
        <v>85.169999999992399</v>
      </c>
      <c r="Q2019" s="81">
        <v>2</v>
      </c>
    </row>
    <row r="2020" spans="1:17" x14ac:dyDescent="0.3">
      <c r="A2020" s="75">
        <v>85.179999999992404</v>
      </c>
      <c r="B2020" s="81">
        <v>2</v>
      </c>
      <c r="D2020" s="75">
        <v>20.159999999959201</v>
      </c>
      <c r="E2020" s="75">
        <v>65</v>
      </c>
      <c r="F2020" s="76">
        <v>5</v>
      </c>
      <c r="H2020" s="80"/>
      <c r="K2020" s="80">
        <v>1.5069999999999999</v>
      </c>
      <c r="L2020" s="80">
        <f t="shared" si="23"/>
        <v>3.157</v>
      </c>
      <c r="M2020" s="81">
        <v>3</v>
      </c>
      <c r="P2020" s="75">
        <v>85.179999999992404</v>
      </c>
      <c r="Q2020" s="81">
        <v>2</v>
      </c>
    </row>
    <row r="2021" spans="1:17" x14ac:dyDescent="0.3">
      <c r="A2021" s="75">
        <v>85.189999999992395</v>
      </c>
      <c r="B2021" s="81">
        <v>2</v>
      </c>
      <c r="D2021" s="75">
        <v>20.169999999959199</v>
      </c>
      <c r="E2021" s="75">
        <v>65</v>
      </c>
      <c r="F2021" s="76">
        <v>5</v>
      </c>
      <c r="H2021" s="80"/>
      <c r="K2021" s="80">
        <v>1.508</v>
      </c>
      <c r="L2021" s="80">
        <f t="shared" si="23"/>
        <v>3.1579999999999999</v>
      </c>
      <c r="M2021" s="81">
        <v>3</v>
      </c>
      <c r="P2021" s="75">
        <v>85.189999999992395</v>
      </c>
      <c r="Q2021" s="81">
        <v>2</v>
      </c>
    </row>
    <row r="2022" spans="1:17" x14ac:dyDescent="0.3">
      <c r="A2022" s="75">
        <v>85.1999999999924</v>
      </c>
      <c r="B2022" s="81">
        <v>2</v>
      </c>
      <c r="D2022" s="75">
        <v>20.1799999999592</v>
      </c>
      <c r="E2022" s="75">
        <v>65</v>
      </c>
      <c r="F2022" s="76">
        <v>5</v>
      </c>
      <c r="H2022" s="80"/>
      <c r="K2022" s="80">
        <v>1.5089999999999999</v>
      </c>
      <c r="L2022" s="80">
        <f t="shared" si="23"/>
        <v>3.1589999999999998</v>
      </c>
      <c r="M2022" s="81">
        <v>3</v>
      </c>
      <c r="P2022" s="75">
        <v>85.1999999999924</v>
      </c>
      <c r="Q2022" s="81">
        <v>2</v>
      </c>
    </row>
    <row r="2023" spans="1:17" x14ac:dyDescent="0.3">
      <c r="A2023" s="75">
        <v>85.209999999992405</v>
      </c>
      <c r="B2023" s="81">
        <v>2</v>
      </c>
      <c r="D2023" s="75">
        <v>20.189999999959198</v>
      </c>
      <c r="E2023" s="75">
        <v>65</v>
      </c>
      <c r="F2023" s="76">
        <v>5</v>
      </c>
      <c r="H2023" s="80"/>
      <c r="K2023" s="80">
        <v>1.51</v>
      </c>
      <c r="L2023" s="80">
        <f t="shared" si="23"/>
        <v>3.16</v>
      </c>
      <c r="M2023" s="81">
        <v>3</v>
      </c>
      <c r="P2023" s="75">
        <v>85.209999999992405</v>
      </c>
      <c r="Q2023" s="81">
        <v>2</v>
      </c>
    </row>
    <row r="2024" spans="1:17" x14ac:dyDescent="0.3">
      <c r="A2024" s="75">
        <v>85.219999999992396</v>
      </c>
      <c r="B2024" s="81">
        <v>2</v>
      </c>
      <c r="D2024" s="75">
        <v>20.1999999999592</v>
      </c>
      <c r="E2024" s="75">
        <v>65</v>
      </c>
      <c r="F2024" s="76">
        <v>5</v>
      </c>
      <c r="H2024" s="80"/>
      <c r="K2024" s="80">
        <v>1.5109999999999999</v>
      </c>
      <c r="L2024" s="80">
        <f t="shared" si="23"/>
        <v>3.1609999999999996</v>
      </c>
      <c r="M2024" s="81">
        <v>3</v>
      </c>
      <c r="P2024" s="75">
        <v>85.219999999992396</v>
      </c>
      <c r="Q2024" s="81">
        <v>2</v>
      </c>
    </row>
    <row r="2025" spans="1:17" x14ac:dyDescent="0.3">
      <c r="A2025" s="75">
        <v>85.229999999992401</v>
      </c>
      <c r="B2025" s="81">
        <v>2</v>
      </c>
      <c r="D2025" s="75">
        <v>20.209999999959201</v>
      </c>
      <c r="E2025" s="75">
        <v>65</v>
      </c>
      <c r="F2025" s="76">
        <v>5</v>
      </c>
      <c r="H2025" s="80"/>
      <c r="K2025" s="80">
        <v>1.512</v>
      </c>
      <c r="L2025" s="80">
        <f t="shared" si="23"/>
        <v>3.1619999999999999</v>
      </c>
      <c r="M2025" s="81">
        <v>3</v>
      </c>
      <c r="P2025" s="75">
        <v>85.229999999992401</v>
      </c>
      <c r="Q2025" s="81">
        <v>2</v>
      </c>
    </row>
    <row r="2026" spans="1:17" x14ac:dyDescent="0.3">
      <c r="A2026" s="75">
        <v>85.239999999992406</v>
      </c>
      <c r="B2026" s="81">
        <v>2</v>
      </c>
      <c r="D2026" s="75">
        <v>20.219999999959199</v>
      </c>
      <c r="E2026" s="75">
        <v>65</v>
      </c>
      <c r="F2026" s="76">
        <v>5</v>
      </c>
      <c r="H2026" s="80"/>
      <c r="K2026" s="80">
        <v>1.5129999999999999</v>
      </c>
      <c r="L2026" s="80">
        <f t="shared" si="23"/>
        <v>3.1629999999999998</v>
      </c>
      <c r="M2026" s="81">
        <v>3</v>
      </c>
      <c r="P2026" s="75">
        <v>85.239999999992406</v>
      </c>
      <c r="Q2026" s="81">
        <v>2</v>
      </c>
    </row>
    <row r="2027" spans="1:17" x14ac:dyDescent="0.3">
      <c r="A2027" s="75">
        <v>85.249999999992497</v>
      </c>
      <c r="B2027" s="81">
        <v>2</v>
      </c>
      <c r="D2027" s="75">
        <v>20.229999999959201</v>
      </c>
      <c r="E2027" s="75">
        <v>65</v>
      </c>
      <c r="F2027" s="76">
        <v>5</v>
      </c>
      <c r="H2027" s="80"/>
      <c r="K2027" s="80">
        <v>1.514</v>
      </c>
      <c r="L2027" s="80">
        <f t="shared" si="23"/>
        <v>3.1639999999999997</v>
      </c>
      <c r="M2027" s="81">
        <v>3</v>
      </c>
      <c r="P2027" s="75">
        <v>85.249999999992497</v>
      </c>
      <c r="Q2027" s="81">
        <v>2</v>
      </c>
    </row>
    <row r="2028" spans="1:17" x14ac:dyDescent="0.3">
      <c r="A2028" s="75">
        <v>85.259999999992502</v>
      </c>
      <c r="B2028" s="81">
        <v>2</v>
      </c>
      <c r="D2028" s="75">
        <v>20.239999999959199</v>
      </c>
      <c r="E2028" s="75">
        <v>65</v>
      </c>
      <c r="F2028" s="76">
        <v>5</v>
      </c>
      <c r="H2028" s="80"/>
      <c r="K2028" s="80">
        <v>1.5149999999999999</v>
      </c>
      <c r="L2028" s="80">
        <f t="shared" si="23"/>
        <v>3.165</v>
      </c>
      <c r="M2028" s="81">
        <v>3</v>
      </c>
      <c r="P2028" s="75">
        <v>85.259999999992502</v>
      </c>
      <c r="Q2028" s="81">
        <v>2</v>
      </c>
    </row>
    <row r="2029" spans="1:17" x14ac:dyDescent="0.3">
      <c r="A2029" s="75">
        <v>85.269999999992507</v>
      </c>
      <c r="B2029" s="81">
        <v>2</v>
      </c>
      <c r="D2029" s="75">
        <v>20.249999999959201</v>
      </c>
      <c r="E2029" s="75">
        <v>65</v>
      </c>
      <c r="F2029" s="76">
        <v>5</v>
      </c>
      <c r="H2029" s="80"/>
      <c r="K2029" s="80">
        <v>1.516</v>
      </c>
      <c r="L2029" s="80">
        <f t="shared" si="23"/>
        <v>3.1659999999999999</v>
      </c>
      <c r="M2029" s="81">
        <v>3</v>
      </c>
      <c r="P2029" s="75">
        <v>85.269999999992507</v>
      </c>
      <c r="Q2029" s="81">
        <v>2</v>
      </c>
    </row>
    <row r="2030" spans="1:17" x14ac:dyDescent="0.3">
      <c r="A2030" s="75">
        <v>85.279999999992498</v>
      </c>
      <c r="B2030" s="81">
        <v>2</v>
      </c>
      <c r="D2030" s="75">
        <v>20.259999999959199</v>
      </c>
      <c r="E2030" s="75">
        <v>65</v>
      </c>
      <c r="F2030" s="76">
        <v>5</v>
      </c>
      <c r="H2030" s="80"/>
      <c r="K2030" s="80">
        <v>1.5169999999999999</v>
      </c>
      <c r="L2030" s="80">
        <f t="shared" si="23"/>
        <v>3.1669999999999998</v>
      </c>
      <c r="M2030" s="81">
        <v>3</v>
      </c>
      <c r="P2030" s="75">
        <v>85.279999999992498</v>
      </c>
      <c r="Q2030" s="81">
        <v>2</v>
      </c>
    </row>
    <row r="2031" spans="1:17" x14ac:dyDescent="0.3">
      <c r="A2031" s="75">
        <v>85.289999999992503</v>
      </c>
      <c r="B2031" s="81">
        <v>2</v>
      </c>
      <c r="D2031" s="75">
        <v>20.2699999999592</v>
      </c>
      <c r="E2031" s="75">
        <v>65</v>
      </c>
      <c r="F2031" s="76">
        <v>5</v>
      </c>
      <c r="H2031" s="80"/>
      <c r="K2031" s="80">
        <v>1.518</v>
      </c>
      <c r="L2031" s="80">
        <f t="shared" si="23"/>
        <v>3.1680000000000001</v>
      </c>
      <c r="M2031" s="81">
        <v>3</v>
      </c>
      <c r="P2031" s="75">
        <v>85.289999999992503</v>
      </c>
      <c r="Q2031" s="81">
        <v>2</v>
      </c>
    </row>
    <row r="2032" spans="1:17" x14ac:dyDescent="0.3">
      <c r="A2032" s="75">
        <v>85.299999999992494</v>
      </c>
      <c r="B2032" s="81">
        <v>2</v>
      </c>
      <c r="D2032" s="75">
        <v>20.279999999959202</v>
      </c>
      <c r="E2032" s="75">
        <v>65</v>
      </c>
      <c r="F2032" s="76">
        <v>5</v>
      </c>
      <c r="H2032" s="80"/>
      <c r="K2032" s="80">
        <v>1.5189999999999999</v>
      </c>
      <c r="L2032" s="80">
        <f t="shared" si="23"/>
        <v>3.1689999999999996</v>
      </c>
      <c r="M2032" s="81">
        <v>3</v>
      </c>
      <c r="P2032" s="75">
        <v>85.299999999992494</v>
      </c>
      <c r="Q2032" s="81">
        <v>2</v>
      </c>
    </row>
    <row r="2033" spans="1:17" x14ac:dyDescent="0.3">
      <c r="A2033" s="75">
        <v>85.309999999992499</v>
      </c>
      <c r="B2033" s="81">
        <v>2</v>
      </c>
      <c r="D2033" s="75">
        <v>20.2899999999592</v>
      </c>
      <c r="E2033" s="75">
        <v>65</v>
      </c>
      <c r="F2033" s="76">
        <v>5</v>
      </c>
      <c r="H2033" s="80"/>
      <c r="K2033" s="80">
        <v>1.52</v>
      </c>
      <c r="L2033" s="80">
        <f t="shared" si="23"/>
        <v>3.17</v>
      </c>
      <c r="M2033" s="81">
        <v>3</v>
      </c>
      <c r="P2033" s="75">
        <v>85.309999999992499</v>
      </c>
      <c r="Q2033" s="81">
        <v>2</v>
      </c>
    </row>
    <row r="2034" spans="1:17" x14ac:dyDescent="0.3">
      <c r="A2034" s="75">
        <v>85.319999999992504</v>
      </c>
      <c r="B2034" s="81">
        <v>2</v>
      </c>
      <c r="D2034" s="75">
        <v>20.299999999959201</v>
      </c>
      <c r="E2034" s="75">
        <v>65</v>
      </c>
      <c r="F2034" s="76">
        <v>5</v>
      </c>
      <c r="H2034" s="80"/>
      <c r="K2034" s="80">
        <v>1.5209999999999999</v>
      </c>
      <c r="L2034" s="80">
        <f t="shared" si="23"/>
        <v>3.1709999999999998</v>
      </c>
      <c r="M2034" s="81">
        <v>3</v>
      </c>
      <c r="P2034" s="75">
        <v>85.319999999992504</v>
      </c>
      <c r="Q2034" s="81">
        <v>2</v>
      </c>
    </row>
    <row r="2035" spans="1:17" x14ac:dyDescent="0.3">
      <c r="A2035" s="75">
        <v>85.329999999992495</v>
      </c>
      <c r="B2035" s="81">
        <v>2</v>
      </c>
      <c r="D2035" s="75">
        <v>20.309999999959199</v>
      </c>
      <c r="E2035" s="75">
        <v>65</v>
      </c>
      <c r="F2035" s="76">
        <v>5</v>
      </c>
      <c r="H2035" s="80"/>
      <c r="K2035" s="80">
        <v>1.522</v>
      </c>
      <c r="L2035" s="80">
        <f t="shared" si="23"/>
        <v>3.1719999999999997</v>
      </c>
      <c r="M2035" s="81">
        <v>3</v>
      </c>
      <c r="P2035" s="75">
        <v>85.329999999992495</v>
      </c>
      <c r="Q2035" s="81">
        <v>2</v>
      </c>
    </row>
    <row r="2036" spans="1:17" x14ac:dyDescent="0.3">
      <c r="A2036" s="75">
        <v>85.3399999999925</v>
      </c>
      <c r="B2036" s="81">
        <v>2</v>
      </c>
      <c r="D2036" s="75">
        <v>20.319999999959201</v>
      </c>
      <c r="E2036" s="75">
        <v>65</v>
      </c>
      <c r="F2036" s="76">
        <v>5</v>
      </c>
      <c r="H2036" s="80"/>
      <c r="K2036" s="80">
        <v>1.5229999999999999</v>
      </c>
      <c r="L2036" s="80">
        <f t="shared" si="23"/>
        <v>3.173</v>
      </c>
      <c r="M2036" s="81">
        <v>3</v>
      </c>
      <c r="P2036" s="75">
        <v>85.3399999999925</v>
      </c>
      <c r="Q2036" s="81">
        <v>2</v>
      </c>
    </row>
    <row r="2037" spans="1:17" x14ac:dyDescent="0.3">
      <c r="A2037" s="75">
        <v>85.349999999992505</v>
      </c>
      <c r="B2037" s="81">
        <v>2</v>
      </c>
      <c r="D2037" s="75">
        <v>20.329999999959199</v>
      </c>
      <c r="E2037" s="75">
        <v>65</v>
      </c>
      <c r="F2037" s="76">
        <v>5</v>
      </c>
      <c r="H2037" s="80"/>
      <c r="K2037" s="80">
        <v>1.524</v>
      </c>
      <c r="L2037" s="80">
        <f t="shared" si="23"/>
        <v>3.1739999999999999</v>
      </c>
      <c r="M2037" s="81">
        <v>3</v>
      </c>
      <c r="P2037" s="75">
        <v>85.349999999992505</v>
      </c>
      <c r="Q2037" s="81">
        <v>2</v>
      </c>
    </row>
    <row r="2038" spans="1:17" x14ac:dyDescent="0.3">
      <c r="A2038" s="75">
        <v>85.359999999992496</v>
      </c>
      <c r="B2038" s="81">
        <v>2</v>
      </c>
      <c r="D2038" s="75">
        <v>20.3399999999592</v>
      </c>
      <c r="E2038" s="75">
        <v>65</v>
      </c>
      <c r="F2038" s="76">
        <v>5</v>
      </c>
      <c r="H2038" s="80"/>
      <c r="K2038" s="80">
        <v>1.5249999999999999</v>
      </c>
      <c r="L2038" s="80">
        <f t="shared" si="23"/>
        <v>3.1749999999999998</v>
      </c>
      <c r="M2038" s="81">
        <v>3</v>
      </c>
      <c r="P2038" s="75">
        <v>85.359999999992496</v>
      </c>
      <c r="Q2038" s="81">
        <v>2</v>
      </c>
    </row>
    <row r="2039" spans="1:17" x14ac:dyDescent="0.3">
      <c r="A2039" s="75">
        <v>85.369999999992501</v>
      </c>
      <c r="B2039" s="81">
        <v>2</v>
      </c>
      <c r="D2039" s="75">
        <v>20.349999999959302</v>
      </c>
      <c r="E2039" s="75">
        <v>65</v>
      </c>
      <c r="F2039" s="76">
        <v>5</v>
      </c>
      <c r="H2039" s="80"/>
      <c r="K2039" s="80">
        <v>1.526</v>
      </c>
      <c r="L2039" s="80">
        <f t="shared" si="23"/>
        <v>3.1760000000000002</v>
      </c>
      <c r="M2039" s="81">
        <v>3</v>
      </c>
      <c r="P2039" s="75">
        <v>85.369999999992501</v>
      </c>
      <c r="Q2039" s="81">
        <v>2</v>
      </c>
    </row>
    <row r="2040" spans="1:17" x14ac:dyDescent="0.3">
      <c r="A2040" s="75">
        <v>85.379999999992506</v>
      </c>
      <c r="B2040" s="81">
        <v>2</v>
      </c>
      <c r="D2040" s="75">
        <v>20.3599999999593</v>
      </c>
      <c r="E2040" s="75">
        <v>65</v>
      </c>
      <c r="F2040" s="76">
        <v>5</v>
      </c>
      <c r="H2040" s="80"/>
      <c r="K2040" s="80">
        <v>1.5269999999999999</v>
      </c>
      <c r="L2040" s="80">
        <f t="shared" si="23"/>
        <v>3.1769999999999996</v>
      </c>
      <c r="M2040" s="81">
        <v>3</v>
      </c>
      <c r="P2040" s="75">
        <v>85.379999999992506</v>
      </c>
      <c r="Q2040" s="81">
        <v>2</v>
      </c>
    </row>
    <row r="2041" spans="1:17" x14ac:dyDescent="0.3">
      <c r="A2041" s="75">
        <v>85.389999999992497</v>
      </c>
      <c r="B2041" s="81">
        <v>2</v>
      </c>
      <c r="D2041" s="75">
        <v>20.369999999959301</v>
      </c>
      <c r="E2041" s="75">
        <v>65</v>
      </c>
      <c r="F2041" s="76">
        <v>5</v>
      </c>
      <c r="H2041" s="80"/>
      <c r="K2041" s="80">
        <v>1.528</v>
      </c>
      <c r="L2041" s="80">
        <f t="shared" si="23"/>
        <v>3.1779999999999999</v>
      </c>
      <c r="M2041" s="81">
        <v>3</v>
      </c>
      <c r="P2041" s="75">
        <v>85.389999999992497</v>
      </c>
      <c r="Q2041" s="81">
        <v>2</v>
      </c>
    </row>
    <row r="2042" spans="1:17" x14ac:dyDescent="0.3">
      <c r="A2042" s="75">
        <v>85.399999999992502</v>
      </c>
      <c r="B2042" s="81">
        <v>2</v>
      </c>
      <c r="D2042" s="75">
        <v>20.379999999959299</v>
      </c>
      <c r="E2042" s="75">
        <v>65</v>
      </c>
      <c r="F2042" s="76">
        <v>5</v>
      </c>
      <c r="H2042" s="80"/>
      <c r="K2042" s="80">
        <v>1.5289999999999999</v>
      </c>
      <c r="L2042" s="80">
        <f t="shared" si="23"/>
        <v>3.1789999999999998</v>
      </c>
      <c r="M2042" s="81">
        <v>3</v>
      </c>
      <c r="P2042" s="75">
        <v>85.399999999992502</v>
      </c>
      <c r="Q2042" s="81">
        <v>2</v>
      </c>
    </row>
    <row r="2043" spans="1:17" x14ac:dyDescent="0.3">
      <c r="A2043" s="75">
        <v>85.409999999992493</v>
      </c>
      <c r="B2043" s="81">
        <v>2</v>
      </c>
      <c r="D2043" s="75">
        <v>20.389999999959301</v>
      </c>
      <c r="E2043" s="75">
        <v>65</v>
      </c>
      <c r="F2043" s="76">
        <v>5</v>
      </c>
      <c r="H2043" s="80"/>
      <c r="K2043" s="80">
        <v>1.53</v>
      </c>
      <c r="L2043" s="80">
        <f t="shared" si="23"/>
        <v>3.1799999999999997</v>
      </c>
      <c r="M2043" s="81">
        <v>3</v>
      </c>
      <c r="P2043" s="75">
        <v>85.409999999992493</v>
      </c>
      <c r="Q2043" s="81">
        <v>2</v>
      </c>
    </row>
    <row r="2044" spans="1:17" x14ac:dyDescent="0.3">
      <c r="A2044" s="75">
        <v>85.419999999992498</v>
      </c>
      <c r="B2044" s="81">
        <v>2</v>
      </c>
      <c r="D2044" s="75">
        <v>20.399999999959299</v>
      </c>
      <c r="E2044" s="75">
        <v>65</v>
      </c>
      <c r="F2044" s="76">
        <v>5</v>
      </c>
      <c r="H2044" s="80"/>
      <c r="K2044" s="80">
        <v>1.5309999999999999</v>
      </c>
      <c r="L2044" s="80">
        <f t="shared" si="23"/>
        <v>3.181</v>
      </c>
      <c r="M2044" s="81">
        <v>3</v>
      </c>
      <c r="P2044" s="75">
        <v>85.419999999992498</v>
      </c>
      <c r="Q2044" s="81">
        <v>2</v>
      </c>
    </row>
    <row r="2045" spans="1:17" x14ac:dyDescent="0.3">
      <c r="A2045" s="75">
        <v>85.429999999992503</v>
      </c>
      <c r="B2045" s="81">
        <v>2</v>
      </c>
      <c r="D2045" s="75">
        <v>20.4099999999593</v>
      </c>
      <c r="E2045" s="75">
        <v>65</v>
      </c>
      <c r="F2045" s="76">
        <v>5</v>
      </c>
      <c r="H2045" s="80"/>
      <c r="K2045" s="80">
        <v>1.532</v>
      </c>
      <c r="L2045" s="80">
        <f t="shared" si="23"/>
        <v>3.1819999999999999</v>
      </c>
      <c r="M2045" s="81">
        <v>3</v>
      </c>
      <c r="P2045" s="75">
        <v>85.429999999992503</v>
      </c>
      <c r="Q2045" s="81">
        <v>2</v>
      </c>
    </row>
    <row r="2046" spans="1:17" x14ac:dyDescent="0.3">
      <c r="A2046" s="75">
        <v>85.439999999992594</v>
      </c>
      <c r="B2046" s="81">
        <v>2</v>
      </c>
      <c r="D2046" s="75">
        <v>20.419999999959298</v>
      </c>
      <c r="E2046" s="75">
        <v>65</v>
      </c>
      <c r="F2046" s="76">
        <v>5</v>
      </c>
      <c r="H2046" s="80"/>
      <c r="K2046" s="80">
        <v>1.5329999999999999</v>
      </c>
      <c r="L2046" s="80">
        <f t="shared" si="23"/>
        <v>3.1829999999999998</v>
      </c>
      <c r="M2046" s="81">
        <v>3</v>
      </c>
      <c r="P2046" s="75">
        <v>85.439999999992594</v>
      </c>
      <c r="Q2046" s="81">
        <v>2</v>
      </c>
    </row>
    <row r="2047" spans="1:17" x14ac:dyDescent="0.3">
      <c r="A2047" s="75">
        <v>85.449999999992599</v>
      </c>
      <c r="B2047" s="81">
        <v>2</v>
      </c>
      <c r="D2047" s="75">
        <v>20.4299999999593</v>
      </c>
      <c r="E2047" s="75">
        <v>65</v>
      </c>
      <c r="F2047" s="76">
        <v>5</v>
      </c>
      <c r="H2047" s="80"/>
      <c r="K2047" s="80">
        <v>1.534</v>
      </c>
      <c r="L2047" s="80">
        <f t="shared" si="23"/>
        <v>3.1840000000000002</v>
      </c>
      <c r="M2047" s="81">
        <v>3</v>
      </c>
      <c r="P2047" s="75">
        <v>85.449999999992599</v>
      </c>
      <c r="Q2047" s="81">
        <v>2</v>
      </c>
    </row>
    <row r="2048" spans="1:17" x14ac:dyDescent="0.3">
      <c r="A2048" s="75">
        <v>85.459999999992604</v>
      </c>
      <c r="B2048" s="81">
        <v>2</v>
      </c>
      <c r="D2048" s="75">
        <v>20.439999999959301</v>
      </c>
      <c r="E2048" s="75">
        <v>65</v>
      </c>
      <c r="F2048" s="76">
        <v>5</v>
      </c>
      <c r="H2048" s="80"/>
      <c r="K2048" s="80">
        <v>1.5349999999999999</v>
      </c>
      <c r="L2048" s="80">
        <f t="shared" si="23"/>
        <v>3.1849999999999996</v>
      </c>
      <c r="M2048" s="81">
        <v>3</v>
      </c>
      <c r="P2048" s="75">
        <v>85.459999999992604</v>
      </c>
      <c r="Q2048" s="81">
        <v>2</v>
      </c>
    </row>
    <row r="2049" spans="1:17" x14ac:dyDescent="0.3">
      <c r="A2049" s="75">
        <v>85.469999999992595</v>
      </c>
      <c r="B2049" s="81">
        <v>2</v>
      </c>
      <c r="D2049" s="75">
        <v>20.449999999959299</v>
      </c>
      <c r="E2049" s="75">
        <v>65</v>
      </c>
      <c r="F2049" s="76">
        <v>5</v>
      </c>
      <c r="H2049" s="80"/>
      <c r="K2049" s="80">
        <v>1.536</v>
      </c>
      <c r="L2049" s="80">
        <f t="shared" ref="L2049:L2112" si="24">K2049+1.65</f>
        <v>3.1859999999999999</v>
      </c>
      <c r="M2049" s="81">
        <v>3</v>
      </c>
      <c r="P2049" s="75">
        <v>85.469999999992595</v>
      </c>
      <c r="Q2049" s="81">
        <v>2</v>
      </c>
    </row>
    <row r="2050" spans="1:17" x14ac:dyDescent="0.3">
      <c r="A2050" s="75">
        <v>85.4799999999926</v>
      </c>
      <c r="B2050" s="81">
        <v>2</v>
      </c>
      <c r="D2050" s="75">
        <v>20.459999999959301</v>
      </c>
      <c r="E2050" s="75">
        <v>65</v>
      </c>
      <c r="F2050" s="76">
        <v>5</v>
      </c>
      <c r="H2050" s="80"/>
      <c r="K2050" s="80">
        <v>1.5369999999999999</v>
      </c>
      <c r="L2050" s="80">
        <f t="shared" si="24"/>
        <v>3.1869999999999998</v>
      </c>
      <c r="M2050" s="81">
        <v>3</v>
      </c>
      <c r="P2050" s="75">
        <v>85.4799999999926</v>
      </c>
      <c r="Q2050" s="81">
        <v>2</v>
      </c>
    </row>
    <row r="2051" spans="1:17" x14ac:dyDescent="0.3">
      <c r="A2051" s="75">
        <v>85.489999999992605</v>
      </c>
      <c r="B2051" s="81">
        <v>2</v>
      </c>
      <c r="D2051" s="75">
        <v>20.469999999959299</v>
      </c>
      <c r="E2051" s="75">
        <v>65</v>
      </c>
      <c r="F2051" s="76">
        <v>5</v>
      </c>
      <c r="H2051" s="80"/>
      <c r="K2051" s="80">
        <v>1.538</v>
      </c>
      <c r="L2051" s="80">
        <f t="shared" si="24"/>
        <v>3.1879999999999997</v>
      </c>
      <c r="M2051" s="81">
        <v>3</v>
      </c>
      <c r="P2051" s="75">
        <v>85.489999999992605</v>
      </c>
      <c r="Q2051" s="81">
        <v>2</v>
      </c>
    </row>
    <row r="2052" spans="1:17" x14ac:dyDescent="0.3">
      <c r="A2052" s="75">
        <v>85.499999999992596</v>
      </c>
      <c r="B2052" s="81">
        <v>2</v>
      </c>
      <c r="D2052" s="75">
        <v>20.479999999959301</v>
      </c>
      <c r="E2052" s="75">
        <v>65</v>
      </c>
      <c r="F2052" s="76">
        <v>5</v>
      </c>
      <c r="H2052" s="80"/>
      <c r="K2052" s="80">
        <v>1.5389999999999999</v>
      </c>
      <c r="L2052" s="80">
        <f t="shared" si="24"/>
        <v>3.1890000000000001</v>
      </c>
      <c r="M2052" s="81">
        <v>3</v>
      </c>
      <c r="P2052" s="75">
        <v>85.499999999992596</v>
      </c>
      <c r="Q2052" s="81">
        <v>2</v>
      </c>
    </row>
    <row r="2053" spans="1:17" x14ac:dyDescent="0.3">
      <c r="A2053" s="75">
        <v>85.509999999992601</v>
      </c>
      <c r="B2053" s="81">
        <v>2</v>
      </c>
      <c r="D2053" s="75">
        <v>20.489999999959299</v>
      </c>
      <c r="E2053" s="75">
        <v>65</v>
      </c>
      <c r="F2053" s="76">
        <v>5</v>
      </c>
      <c r="H2053" s="80"/>
      <c r="K2053" s="80">
        <v>1.54</v>
      </c>
      <c r="L2053" s="80">
        <f t="shared" si="24"/>
        <v>3.19</v>
      </c>
      <c r="M2053" s="81">
        <v>3</v>
      </c>
      <c r="P2053" s="75">
        <v>85.509999999992601</v>
      </c>
      <c r="Q2053" s="81">
        <v>2</v>
      </c>
    </row>
    <row r="2054" spans="1:17" x14ac:dyDescent="0.3">
      <c r="A2054" s="75">
        <v>85.519999999992606</v>
      </c>
      <c r="B2054" s="81">
        <v>2</v>
      </c>
      <c r="D2054" s="75">
        <v>20.4999999999593</v>
      </c>
      <c r="E2054" s="75">
        <v>65</v>
      </c>
      <c r="F2054" s="76">
        <v>5</v>
      </c>
      <c r="H2054" s="80"/>
      <c r="K2054" s="80">
        <v>1.5409999999999999</v>
      </c>
      <c r="L2054" s="80">
        <f t="shared" si="24"/>
        <v>3.1909999999999998</v>
      </c>
      <c r="M2054" s="81">
        <v>3</v>
      </c>
      <c r="P2054" s="75">
        <v>85.519999999992606</v>
      </c>
      <c r="Q2054" s="81">
        <v>2</v>
      </c>
    </row>
    <row r="2055" spans="1:17" x14ac:dyDescent="0.3">
      <c r="A2055" s="75">
        <v>85.529999999992597</v>
      </c>
      <c r="B2055" s="81">
        <v>2</v>
      </c>
      <c r="D2055" s="75">
        <v>20.509999999959302</v>
      </c>
      <c r="E2055" s="75">
        <v>65</v>
      </c>
      <c r="F2055" s="76">
        <v>5</v>
      </c>
      <c r="H2055" s="80"/>
      <c r="K2055" s="80">
        <v>1.542</v>
      </c>
      <c r="L2055" s="80">
        <f t="shared" si="24"/>
        <v>3.1920000000000002</v>
      </c>
      <c r="M2055" s="81">
        <v>3</v>
      </c>
      <c r="P2055" s="75">
        <v>85.529999999992597</v>
      </c>
      <c r="Q2055" s="81">
        <v>2</v>
      </c>
    </row>
    <row r="2056" spans="1:17" x14ac:dyDescent="0.3">
      <c r="A2056" s="75">
        <v>85.539999999992602</v>
      </c>
      <c r="B2056" s="81">
        <v>2</v>
      </c>
      <c r="D2056" s="75">
        <v>20.5199999999593</v>
      </c>
      <c r="E2056" s="75">
        <v>65</v>
      </c>
      <c r="F2056" s="76">
        <v>5</v>
      </c>
      <c r="H2056" s="80"/>
      <c r="K2056" s="80">
        <v>1.5429999999999999</v>
      </c>
      <c r="L2056" s="80">
        <f t="shared" si="24"/>
        <v>3.1929999999999996</v>
      </c>
      <c r="M2056" s="81">
        <v>3</v>
      </c>
      <c r="P2056" s="75">
        <v>85.539999999992602</v>
      </c>
      <c r="Q2056" s="81">
        <v>2</v>
      </c>
    </row>
    <row r="2057" spans="1:17" x14ac:dyDescent="0.3">
      <c r="A2057" s="75">
        <v>85.549999999992593</v>
      </c>
      <c r="B2057" s="81">
        <v>2</v>
      </c>
      <c r="D2057" s="75">
        <v>20.529999999959301</v>
      </c>
      <c r="E2057" s="75">
        <v>65</v>
      </c>
      <c r="F2057" s="76">
        <v>5</v>
      </c>
      <c r="H2057" s="80"/>
      <c r="K2057" s="80">
        <v>1.544</v>
      </c>
      <c r="L2057" s="80">
        <f t="shared" si="24"/>
        <v>3.194</v>
      </c>
      <c r="M2057" s="81">
        <v>3</v>
      </c>
      <c r="P2057" s="75">
        <v>85.549999999992593</v>
      </c>
      <c r="Q2057" s="81">
        <v>2</v>
      </c>
    </row>
    <row r="2058" spans="1:17" x14ac:dyDescent="0.3">
      <c r="A2058" s="75">
        <v>85.559999999992598</v>
      </c>
      <c r="B2058" s="81">
        <v>2</v>
      </c>
      <c r="D2058" s="75">
        <v>20.539999999959299</v>
      </c>
      <c r="E2058" s="75">
        <v>65</v>
      </c>
      <c r="F2058" s="76">
        <v>5</v>
      </c>
      <c r="H2058" s="80"/>
      <c r="K2058" s="80">
        <v>1.5449999999999999</v>
      </c>
      <c r="L2058" s="80">
        <f t="shared" si="24"/>
        <v>3.1949999999999998</v>
      </c>
      <c r="M2058" s="81">
        <v>3</v>
      </c>
      <c r="P2058" s="75">
        <v>85.559999999992598</v>
      </c>
      <c r="Q2058" s="81">
        <v>2</v>
      </c>
    </row>
    <row r="2059" spans="1:17" x14ac:dyDescent="0.3">
      <c r="A2059" s="75">
        <v>85.569999999992604</v>
      </c>
      <c r="B2059" s="81">
        <v>2</v>
      </c>
      <c r="D2059" s="75">
        <v>20.5499999999594</v>
      </c>
      <c r="E2059" s="75">
        <v>65</v>
      </c>
      <c r="F2059" s="76">
        <v>5</v>
      </c>
      <c r="H2059" s="80"/>
      <c r="K2059" s="80">
        <v>1.546</v>
      </c>
      <c r="L2059" s="80">
        <f t="shared" si="24"/>
        <v>3.1959999999999997</v>
      </c>
      <c r="M2059" s="81">
        <v>3</v>
      </c>
      <c r="P2059" s="75">
        <v>85.569999999992604</v>
      </c>
      <c r="Q2059" s="81">
        <v>2</v>
      </c>
    </row>
    <row r="2060" spans="1:17" x14ac:dyDescent="0.3">
      <c r="A2060" s="75">
        <v>85.579999999992594</v>
      </c>
      <c r="B2060" s="81">
        <v>2</v>
      </c>
      <c r="D2060" s="75">
        <v>20.559999999959398</v>
      </c>
      <c r="E2060" s="75">
        <v>65</v>
      </c>
      <c r="F2060" s="76">
        <v>5</v>
      </c>
      <c r="H2060" s="80"/>
      <c r="K2060" s="80">
        <v>1.5469999999999999</v>
      </c>
      <c r="L2060" s="80">
        <f t="shared" si="24"/>
        <v>3.1970000000000001</v>
      </c>
      <c r="M2060" s="81">
        <v>3</v>
      </c>
      <c r="P2060" s="75">
        <v>85.579999999992594</v>
      </c>
      <c r="Q2060" s="81">
        <v>2</v>
      </c>
    </row>
    <row r="2061" spans="1:17" x14ac:dyDescent="0.3">
      <c r="A2061" s="75">
        <v>85.5899999999926</v>
      </c>
      <c r="B2061" s="81">
        <v>2</v>
      </c>
      <c r="D2061" s="75">
        <v>20.5699999999594</v>
      </c>
      <c r="E2061" s="75">
        <v>65</v>
      </c>
      <c r="F2061" s="76">
        <v>5</v>
      </c>
      <c r="H2061" s="80"/>
      <c r="K2061" s="80">
        <v>1.548</v>
      </c>
      <c r="L2061" s="80">
        <f t="shared" si="24"/>
        <v>3.198</v>
      </c>
      <c r="M2061" s="81">
        <v>3</v>
      </c>
      <c r="P2061" s="75">
        <v>85.5899999999926</v>
      </c>
      <c r="Q2061" s="81">
        <v>2</v>
      </c>
    </row>
    <row r="2062" spans="1:17" x14ac:dyDescent="0.3">
      <c r="A2062" s="75">
        <v>85.599999999992605</v>
      </c>
      <c r="B2062" s="81">
        <v>2</v>
      </c>
      <c r="D2062" s="75">
        <v>20.579999999959401</v>
      </c>
      <c r="E2062" s="75">
        <v>65</v>
      </c>
      <c r="F2062" s="76">
        <v>5</v>
      </c>
      <c r="H2062" s="80"/>
      <c r="K2062" s="80">
        <v>1.5489999999999999</v>
      </c>
      <c r="L2062" s="80">
        <f t="shared" si="24"/>
        <v>3.1989999999999998</v>
      </c>
      <c r="M2062" s="81">
        <v>3</v>
      </c>
      <c r="P2062" s="75">
        <v>85.599999999992605</v>
      </c>
      <c r="Q2062" s="81">
        <v>2</v>
      </c>
    </row>
    <row r="2063" spans="1:17" x14ac:dyDescent="0.3">
      <c r="A2063" s="75">
        <v>85.609999999992596</v>
      </c>
      <c r="B2063" s="81">
        <v>2</v>
      </c>
      <c r="D2063" s="75">
        <v>20.589999999959399</v>
      </c>
      <c r="E2063" s="75">
        <v>65</v>
      </c>
      <c r="F2063" s="76">
        <v>5</v>
      </c>
      <c r="H2063" s="80"/>
      <c r="K2063" s="80">
        <v>1.55</v>
      </c>
      <c r="L2063" s="80">
        <f t="shared" si="24"/>
        <v>3.2</v>
      </c>
      <c r="M2063" s="81">
        <v>3</v>
      </c>
      <c r="P2063" s="75">
        <v>85.609999999992596</v>
      </c>
      <c r="Q2063" s="81">
        <v>2</v>
      </c>
    </row>
    <row r="2064" spans="1:17" x14ac:dyDescent="0.3">
      <c r="A2064" s="75">
        <v>85.619999999992601</v>
      </c>
      <c r="B2064" s="81">
        <v>2</v>
      </c>
      <c r="D2064" s="75">
        <v>20.599999999959401</v>
      </c>
      <c r="E2064" s="75">
        <v>65</v>
      </c>
      <c r="F2064" s="76">
        <v>5</v>
      </c>
      <c r="H2064" s="80"/>
      <c r="K2064" s="80">
        <v>1.5509999999999999</v>
      </c>
      <c r="L2064" s="80">
        <f t="shared" si="24"/>
        <v>3.2009999999999996</v>
      </c>
      <c r="M2064" s="81">
        <v>3</v>
      </c>
      <c r="P2064" s="75">
        <v>85.619999999992601</v>
      </c>
      <c r="Q2064" s="81">
        <v>2</v>
      </c>
    </row>
    <row r="2065" spans="1:17" x14ac:dyDescent="0.3">
      <c r="A2065" s="75">
        <v>85.629999999992606</v>
      </c>
      <c r="B2065" s="81">
        <v>2</v>
      </c>
      <c r="D2065" s="75">
        <v>20.609999999959399</v>
      </c>
      <c r="E2065" s="75">
        <v>65</v>
      </c>
      <c r="F2065" s="76">
        <v>5</v>
      </c>
      <c r="H2065" s="80"/>
      <c r="K2065" s="80">
        <v>1.552</v>
      </c>
      <c r="L2065" s="80">
        <f t="shared" si="24"/>
        <v>3.202</v>
      </c>
      <c r="M2065" s="81">
        <v>3</v>
      </c>
      <c r="P2065" s="75">
        <v>85.629999999992606</v>
      </c>
      <c r="Q2065" s="81">
        <v>2</v>
      </c>
    </row>
    <row r="2066" spans="1:17" x14ac:dyDescent="0.3">
      <c r="A2066" s="75">
        <v>85.639999999992696</v>
      </c>
      <c r="B2066" s="81">
        <v>2</v>
      </c>
      <c r="D2066" s="75">
        <v>20.619999999959401</v>
      </c>
      <c r="E2066" s="75">
        <v>65</v>
      </c>
      <c r="F2066" s="76">
        <v>5</v>
      </c>
      <c r="H2066" s="80"/>
      <c r="K2066" s="80">
        <v>1.5529999999999999</v>
      </c>
      <c r="L2066" s="80">
        <f t="shared" si="24"/>
        <v>3.2029999999999998</v>
      </c>
      <c r="M2066" s="81">
        <v>3</v>
      </c>
      <c r="P2066" s="75">
        <v>85.639999999992696</v>
      </c>
      <c r="Q2066" s="81">
        <v>2</v>
      </c>
    </row>
    <row r="2067" spans="1:17" x14ac:dyDescent="0.3">
      <c r="A2067" s="75">
        <v>85.649999999992701</v>
      </c>
      <c r="B2067" s="81">
        <v>2</v>
      </c>
      <c r="D2067" s="75">
        <v>20.629999999959399</v>
      </c>
      <c r="E2067" s="75">
        <v>65</v>
      </c>
      <c r="F2067" s="76">
        <v>5</v>
      </c>
      <c r="H2067" s="80"/>
      <c r="K2067" s="80">
        <v>1.554</v>
      </c>
      <c r="L2067" s="80">
        <f t="shared" si="24"/>
        <v>3.2039999999999997</v>
      </c>
      <c r="M2067" s="81">
        <v>3</v>
      </c>
      <c r="P2067" s="75">
        <v>85.649999999992701</v>
      </c>
      <c r="Q2067" s="81">
        <v>2</v>
      </c>
    </row>
    <row r="2068" spans="1:17" x14ac:dyDescent="0.3">
      <c r="A2068" s="75">
        <v>85.659999999992706</v>
      </c>
      <c r="B2068" s="81">
        <v>2</v>
      </c>
      <c r="D2068" s="75">
        <v>20.6399999999594</v>
      </c>
      <c r="E2068" s="75">
        <v>65</v>
      </c>
      <c r="F2068" s="76">
        <v>5</v>
      </c>
      <c r="H2068" s="80"/>
      <c r="K2068" s="80">
        <v>1.5549999999999999</v>
      </c>
      <c r="L2068" s="80">
        <f t="shared" si="24"/>
        <v>3.2050000000000001</v>
      </c>
      <c r="M2068" s="81">
        <v>3</v>
      </c>
      <c r="P2068" s="75">
        <v>85.659999999992706</v>
      </c>
      <c r="Q2068" s="81">
        <v>2</v>
      </c>
    </row>
    <row r="2069" spans="1:17" x14ac:dyDescent="0.3">
      <c r="A2069" s="75">
        <v>85.669999999992697</v>
      </c>
      <c r="B2069" s="81">
        <v>2</v>
      </c>
      <c r="D2069" s="75">
        <v>20.649999999959402</v>
      </c>
      <c r="E2069" s="75">
        <v>65</v>
      </c>
      <c r="F2069" s="76">
        <v>5</v>
      </c>
      <c r="H2069" s="80"/>
      <c r="K2069" s="80">
        <v>1.556</v>
      </c>
      <c r="L2069" s="80">
        <f t="shared" si="24"/>
        <v>3.206</v>
      </c>
      <c r="M2069" s="81">
        <v>3</v>
      </c>
      <c r="P2069" s="75">
        <v>85.669999999992697</v>
      </c>
      <c r="Q2069" s="81">
        <v>2</v>
      </c>
    </row>
    <row r="2070" spans="1:17" x14ac:dyDescent="0.3">
      <c r="A2070" s="75">
        <v>85.679999999992702</v>
      </c>
      <c r="B2070" s="81">
        <v>2</v>
      </c>
      <c r="D2070" s="75">
        <v>20.6599999999594</v>
      </c>
      <c r="E2070" s="75">
        <v>65</v>
      </c>
      <c r="F2070" s="76">
        <v>5</v>
      </c>
      <c r="H2070" s="80"/>
      <c r="K2070" s="80">
        <v>1.5569999999999999</v>
      </c>
      <c r="L2070" s="80">
        <f t="shared" si="24"/>
        <v>3.2069999999999999</v>
      </c>
      <c r="M2070" s="81">
        <v>3</v>
      </c>
      <c r="P2070" s="75">
        <v>85.679999999992702</v>
      </c>
      <c r="Q2070" s="81">
        <v>2</v>
      </c>
    </row>
    <row r="2071" spans="1:17" x14ac:dyDescent="0.3">
      <c r="A2071" s="75">
        <v>85.689999999992693</v>
      </c>
      <c r="B2071" s="81">
        <v>2</v>
      </c>
      <c r="D2071" s="75">
        <v>20.669999999959401</v>
      </c>
      <c r="E2071" s="75">
        <v>65</v>
      </c>
      <c r="F2071" s="76">
        <v>5</v>
      </c>
      <c r="H2071" s="80"/>
      <c r="K2071" s="80">
        <v>1.5580000000000001</v>
      </c>
      <c r="L2071" s="80">
        <f t="shared" si="24"/>
        <v>3.2080000000000002</v>
      </c>
      <c r="M2071" s="81">
        <v>3</v>
      </c>
      <c r="P2071" s="75">
        <v>85.689999999992693</v>
      </c>
      <c r="Q2071" s="81">
        <v>2</v>
      </c>
    </row>
    <row r="2072" spans="1:17" x14ac:dyDescent="0.3">
      <c r="A2072" s="75">
        <v>85.699999999992698</v>
      </c>
      <c r="B2072" s="81">
        <v>2</v>
      </c>
      <c r="D2072" s="75">
        <v>20.679999999959399</v>
      </c>
      <c r="E2072" s="75">
        <v>65</v>
      </c>
      <c r="F2072" s="76">
        <v>5</v>
      </c>
      <c r="H2072" s="80"/>
      <c r="K2072" s="80">
        <v>1.5589999999999999</v>
      </c>
      <c r="L2072" s="80">
        <f t="shared" si="24"/>
        <v>3.2089999999999996</v>
      </c>
      <c r="M2072" s="81">
        <v>3</v>
      </c>
      <c r="P2072" s="75">
        <v>85.699999999992698</v>
      </c>
      <c r="Q2072" s="81">
        <v>2</v>
      </c>
    </row>
    <row r="2073" spans="1:17" x14ac:dyDescent="0.3">
      <c r="A2073" s="75">
        <v>85.709999999992704</v>
      </c>
      <c r="B2073" s="81">
        <v>2</v>
      </c>
      <c r="D2073" s="75">
        <v>20.689999999959401</v>
      </c>
      <c r="E2073" s="75">
        <v>65</v>
      </c>
      <c r="F2073" s="76">
        <v>5</v>
      </c>
      <c r="H2073" s="80"/>
      <c r="K2073" s="80">
        <v>1.56</v>
      </c>
      <c r="L2073" s="80">
        <f t="shared" si="24"/>
        <v>3.21</v>
      </c>
      <c r="M2073" s="81">
        <v>3</v>
      </c>
      <c r="P2073" s="75">
        <v>85.709999999992704</v>
      </c>
      <c r="Q2073" s="81">
        <v>2</v>
      </c>
    </row>
    <row r="2074" spans="1:17" x14ac:dyDescent="0.3">
      <c r="A2074" s="75">
        <v>85.719999999992694</v>
      </c>
      <c r="B2074" s="81">
        <v>2</v>
      </c>
      <c r="D2074" s="75">
        <v>20.699999999959399</v>
      </c>
      <c r="E2074" s="75">
        <v>65</v>
      </c>
      <c r="F2074" s="76">
        <v>5</v>
      </c>
      <c r="H2074" s="80"/>
      <c r="K2074" s="80">
        <v>1.5609999999999999</v>
      </c>
      <c r="L2074" s="80">
        <f t="shared" si="24"/>
        <v>3.2109999999999999</v>
      </c>
      <c r="M2074" s="81">
        <v>3</v>
      </c>
      <c r="P2074" s="75">
        <v>85.719999999992694</v>
      </c>
      <c r="Q2074" s="81">
        <v>2</v>
      </c>
    </row>
    <row r="2075" spans="1:17" x14ac:dyDescent="0.3">
      <c r="A2075" s="75">
        <v>85.7299999999927</v>
      </c>
      <c r="B2075" s="81">
        <v>2</v>
      </c>
      <c r="D2075" s="75">
        <v>20.7099999999594</v>
      </c>
      <c r="E2075" s="75">
        <v>65</v>
      </c>
      <c r="F2075" s="76">
        <v>5</v>
      </c>
      <c r="H2075" s="80"/>
      <c r="K2075" s="80">
        <v>1.5620000000000001</v>
      </c>
      <c r="L2075" s="80">
        <f t="shared" si="24"/>
        <v>3.2119999999999997</v>
      </c>
      <c r="M2075" s="81">
        <v>3</v>
      </c>
      <c r="P2075" s="75">
        <v>85.7299999999927</v>
      </c>
      <c r="Q2075" s="81">
        <v>2</v>
      </c>
    </row>
    <row r="2076" spans="1:17" x14ac:dyDescent="0.3">
      <c r="A2076" s="75">
        <v>85.739999999992705</v>
      </c>
      <c r="B2076" s="81">
        <v>2</v>
      </c>
      <c r="D2076" s="75">
        <v>20.719999999959398</v>
      </c>
      <c r="E2076" s="75">
        <v>65</v>
      </c>
      <c r="F2076" s="76">
        <v>5</v>
      </c>
      <c r="H2076" s="80"/>
      <c r="K2076" s="80">
        <v>1.5629999999999999</v>
      </c>
      <c r="L2076" s="80">
        <f t="shared" si="24"/>
        <v>3.2130000000000001</v>
      </c>
      <c r="M2076" s="81">
        <v>3</v>
      </c>
      <c r="P2076" s="75">
        <v>85.739999999992705</v>
      </c>
      <c r="Q2076" s="81">
        <v>2</v>
      </c>
    </row>
    <row r="2077" spans="1:17" x14ac:dyDescent="0.3">
      <c r="A2077" s="75">
        <v>85.749999999992696</v>
      </c>
      <c r="B2077" s="81">
        <v>2</v>
      </c>
      <c r="D2077" s="75">
        <v>20.7299999999594</v>
      </c>
      <c r="E2077" s="75">
        <v>65</v>
      </c>
      <c r="F2077" s="76">
        <v>5</v>
      </c>
      <c r="H2077" s="80"/>
      <c r="K2077" s="80">
        <v>1.5640000000000001</v>
      </c>
      <c r="L2077" s="80">
        <f t="shared" si="24"/>
        <v>3.214</v>
      </c>
      <c r="M2077" s="81">
        <v>3</v>
      </c>
      <c r="P2077" s="75">
        <v>85.749999999992696</v>
      </c>
      <c r="Q2077" s="81">
        <v>2</v>
      </c>
    </row>
    <row r="2078" spans="1:17" x14ac:dyDescent="0.3">
      <c r="A2078" s="75">
        <v>85.759999999992701</v>
      </c>
      <c r="B2078" s="81">
        <v>2</v>
      </c>
      <c r="D2078" s="75">
        <v>20.739999999959501</v>
      </c>
      <c r="E2078" s="75">
        <v>65</v>
      </c>
      <c r="F2078" s="76">
        <v>5</v>
      </c>
      <c r="H2078" s="80"/>
      <c r="K2078" s="80">
        <v>1.5649999999999999</v>
      </c>
      <c r="L2078" s="80">
        <f t="shared" si="24"/>
        <v>3.2149999999999999</v>
      </c>
      <c r="M2078" s="81">
        <v>3</v>
      </c>
      <c r="P2078" s="75">
        <v>85.759999999992701</v>
      </c>
      <c r="Q2078" s="81">
        <v>2</v>
      </c>
    </row>
    <row r="2079" spans="1:17" x14ac:dyDescent="0.3">
      <c r="A2079" s="75">
        <v>85.769999999992706</v>
      </c>
      <c r="B2079" s="81">
        <v>2</v>
      </c>
      <c r="D2079" s="75">
        <v>20.749999999959499</v>
      </c>
      <c r="E2079" s="75">
        <v>65</v>
      </c>
      <c r="F2079" s="76">
        <v>5</v>
      </c>
      <c r="H2079" s="80"/>
      <c r="K2079" s="80">
        <v>1.5660000000000001</v>
      </c>
      <c r="L2079" s="80">
        <f t="shared" si="24"/>
        <v>3.2160000000000002</v>
      </c>
      <c r="M2079" s="81">
        <v>3</v>
      </c>
      <c r="P2079" s="75">
        <v>85.769999999992706</v>
      </c>
      <c r="Q2079" s="81">
        <v>2</v>
      </c>
    </row>
    <row r="2080" spans="1:17" x14ac:dyDescent="0.3">
      <c r="A2080" s="75">
        <v>85.779999999992697</v>
      </c>
      <c r="B2080" s="81">
        <v>2</v>
      </c>
      <c r="D2080" s="75">
        <v>20.759999999959501</v>
      </c>
      <c r="E2080" s="75">
        <v>65</v>
      </c>
      <c r="F2080" s="76">
        <v>5</v>
      </c>
      <c r="H2080" s="80"/>
      <c r="K2080" s="80">
        <v>1.5669999999999999</v>
      </c>
      <c r="L2080" s="80">
        <f t="shared" si="24"/>
        <v>3.2169999999999996</v>
      </c>
      <c r="M2080" s="81">
        <v>3</v>
      </c>
      <c r="P2080" s="75">
        <v>85.779999999992697</v>
      </c>
      <c r="Q2080" s="81">
        <v>2</v>
      </c>
    </row>
    <row r="2081" spans="1:17" x14ac:dyDescent="0.3">
      <c r="A2081" s="75">
        <v>85.789999999992702</v>
      </c>
      <c r="B2081" s="81">
        <v>2</v>
      </c>
      <c r="D2081" s="75">
        <v>20.769999999959499</v>
      </c>
      <c r="E2081" s="75">
        <v>65</v>
      </c>
      <c r="F2081" s="76">
        <v>5</v>
      </c>
      <c r="H2081" s="80"/>
      <c r="K2081" s="80">
        <v>1.5680000000000001</v>
      </c>
      <c r="L2081" s="80">
        <f t="shared" si="24"/>
        <v>3.218</v>
      </c>
      <c r="M2081" s="81">
        <v>3</v>
      </c>
      <c r="P2081" s="75">
        <v>85.789999999992702</v>
      </c>
      <c r="Q2081" s="81">
        <v>2</v>
      </c>
    </row>
    <row r="2082" spans="1:17" x14ac:dyDescent="0.3">
      <c r="A2082" s="75">
        <v>85.799999999992707</v>
      </c>
      <c r="B2082" s="81">
        <v>2</v>
      </c>
      <c r="D2082" s="75">
        <v>20.7799999999595</v>
      </c>
      <c r="E2082" s="75">
        <v>65</v>
      </c>
      <c r="F2082" s="76">
        <v>5</v>
      </c>
      <c r="H2082" s="80"/>
      <c r="K2082" s="80">
        <v>1.569</v>
      </c>
      <c r="L2082" s="80">
        <f t="shared" si="24"/>
        <v>3.2189999999999999</v>
      </c>
      <c r="M2082" s="81">
        <v>3</v>
      </c>
      <c r="P2082" s="75">
        <v>85.799999999992707</v>
      </c>
      <c r="Q2082" s="81">
        <v>2</v>
      </c>
    </row>
    <row r="2083" spans="1:17" x14ac:dyDescent="0.3">
      <c r="A2083" s="75">
        <v>85.809999999992698</v>
      </c>
      <c r="B2083" s="81">
        <v>2</v>
      </c>
      <c r="D2083" s="75">
        <v>20.789999999959502</v>
      </c>
      <c r="E2083" s="75">
        <v>65</v>
      </c>
      <c r="F2083" s="76">
        <v>5</v>
      </c>
      <c r="H2083" s="80"/>
      <c r="K2083" s="80">
        <v>1.57</v>
      </c>
      <c r="L2083" s="80">
        <f t="shared" si="24"/>
        <v>3.2199999999999998</v>
      </c>
      <c r="M2083" s="81">
        <v>3</v>
      </c>
      <c r="P2083" s="75">
        <v>85.809999999992698</v>
      </c>
      <c r="Q2083" s="81">
        <v>2</v>
      </c>
    </row>
    <row r="2084" spans="1:17" x14ac:dyDescent="0.3">
      <c r="A2084" s="75">
        <v>85.819999999992703</v>
      </c>
      <c r="B2084" s="81">
        <v>2</v>
      </c>
      <c r="D2084" s="75">
        <v>20.7999999999595</v>
      </c>
      <c r="E2084" s="75">
        <v>65</v>
      </c>
      <c r="F2084" s="76">
        <v>5</v>
      </c>
      <c r="H2084" s="80"/>
      <c r="K2084" s="80">
        <v>1.571</v>
      </c>
      <c r="L2084" s="80">
        <f t="shared" si="24"/>
        <v>3.2210000000000001</v>
      </c>
      <c r="M2084" s="81">
        <v>3</v>
      </c>
      <c r="P2084" s="75">
        <v>85.819999999992703</v>
      </c>
      <c r="Q2084" s="81">
        <v>2</v>
      </c>
    </row>
    <row r="2085" spans="1:17" x14ac:dyDescent="0.3">
      <c r="A2085" s="75">
        <v>85.829999999992793</v>
      </c>
      <c r="B2085" s="81">
        <v>2</v>
      </c>
      <c r="D2085" s="75">
        <v>20.809999999959501</v>
      </c>
      <c r="E2085" s="75">
        <v>65</v>
      </c>
      <c r="F2085" s="76">
        <v>5</v>
      </c>
      <c r="H2085" s="80"/>
      <c r="K2085" s="80">
        <v>1.5720000000000001</v>
      </c>
      <c r="L2085" s="80">
        <f t="shared" si="24"/>
        <v>3.222</v>
      </c>
      <c r="M2085" s="81">
        <v>3</v>
      </c>
      <c r="P2085" s="75">
        <v>85.829999999992793</v>
      </c>
      <c r="Q2085" s="81">
        <v>2</v>
      </c>
    </row>
    <row r="2086" spans="1:17" x14ac:dyDescent="0.3">
      <c r="A2086" s="75">
        <v>85.839999999992799</v>
      </c>
      <c r="B2086" s="81">
        <v>2</v>
      </c>
      <c r="D2086" s="75">
        <v>20.819999999959499</v>
      </c>
      <c r="E2086" s="75">
        <v>65</v>
      </c>
      <c r="F2086" s="76">
        <v>5</v>
      </c>
      <c r="H2086" s="80"/>
      <c r="K2086" s="80">
        <v>1.573</v>
      </c>
      <c r="L2086" s="80">
        <f t="shared" si="24"/>
        <v>3.2229999999999999</v>
      </c>
      <c r="M2086" s="81">
        <v>3</v>
      </c>
      <c r="P2086" s="75">
        <v>85.839999999992799</v>
      </c>
      <c r="Q2086" s="81">
        <v>2</v>
      </c>
    </row>
    <row r="2087" spans="1:17" x14ac:dyDescent="0.3">
      <c r="A2087" s="75">
        <v>85.849999999992804</v>
      </c>
      <c r="B2087" s="81">
        <v>2</v>
      </c>
      <c r="D2087" s="75">
        <v>20.829999999959501</v>
      </c>
      <c r="E2087" s="75">
        <v>65</v>
      </c>
      <c r="F2087" s="76">
        <v>5</v>
      </c>
      <c r="H2087" s="80"/>
      <c r="K2087" s="80">
        <v>1.5740000000000001</v>
      </c>
      <c r="L2087" s="80">
        <f t="shared" si="24"/>
        <v>3.2240000000000002</v>
      </c>
      <c r="M2087" s="81">
        <v>3</v>
      </c>
      <c r="P2087" s="75">
        <v>85.849999999992804</v>
      </c>
      <c r="Q2087" s="81">
        <v>2</v>
      </c>
    </row>
    <row r="2088" spans="1:17" x14ac:dyDescent="0.3">
      <c r="A2088" s="75">
        <v>85.859999999992795</v>
      </c>
      <c r="B2088" s="81">
        <v>2</v>
      </c>
      <c r="D2088" s="75">
        <v>20.839999999959499</v>
      </c>
      <c r="E2088" s="75">
        <v>65</v>
      </c>
      <c r="F2088" s="76">
        <v>5</v>
      </c>
      <c r="H2088" s="80"/>
      <c r="K2088" s="80">
        <v>1.575</v>
      </c>
      <c r="L2088" s="80">
        <f t="shared" si="24"/>
        <v>3.2249999999999996</v>
      </c>
      <c r="M2088" s="81">
        <v>3</v>
      </c>
      <c r="P2088" s="75">
        <v>85.859999999992795</v>
      </c>
      <c r="Q2088" s="81">
        <v>2</v>
      </c>
    </row>
    <row r="2089" spans="1:17" x14ac:dyDescent="0.3">
      <c r="A2089" s="75">
        <v>85.8699999999928</v>
      </c>
      <c r="B2089" s="81">
        <v>2</v>
      </c>
      <c r="D2089" s="75">
        <v>20.8499999999595</v>
      </c>
      <c r="E2089" s="75">
        <v>65</v>
      </c>
      <c r="F2089" s="76">
        <v>5</v>
      </c>
      <c r="H2089" s="80"/>
      <c r="K2089" s="80">
        <v>1.5760000000000001</v>
      </c>
      <c r="L2089" s="80">
        <f t="shared" si="24"/>
        <v>3.226</v>
      </c>
      <c r="M2089" s="81">
        <v>3</v>
      </c>
      <c r="P2089" s="75">
        <v>85.8699999999928</v>
      </c>
      <c r="Q2089" s="81">
        <v>2</v>
      </c>
    </row>
    <row r="2090" spans="1:17" x14ac:dyDescent="0.3">
      <c r="A2090" s="75">
        <v>85.879999999992805</v>
      </c>
      <c r="B2090" s="81">
        <v>2</v>
      </c>
      <c r="D2090" s="75">
        <v>20.859999999959498</v>
      </c>
      <c r="E2090" s="75">
        <v>65</v>
      </c>
      <c r="F2090" s="76">
        <v>5</v>
      </c>
      <c r="H2090" s="80"/>
      <c r="K2090" s="80">
        <v>1.577</v>
      </c>
      <c r="L2090" s="80">
        <f t="shared" si="24"/>
        <v>3.2269999999999999</v>
      </c>
      <c r="M2090" s="81">
        <v>3</v>
      </c>
      <c r="P2090" s="75">
        <v>85.879999999992805</v>
      </c>
      <c r="Q2090" s="81">
        <v>2</v>
      </c>
    </row>
    <row r="2091" spans="1:17" x14ac:dyDescent="0.3">
      <c r="A2091" s="75">
        <v>85.889999999992796</v>
      </c>
      <c r="B2091" s="81">
        <v>2</v>
      </c>
      <c r="D2091" s="75">
        <v>20.8699999999595</v>
      </c>
      <c r="E2091" s="75">
        <v>65</v>
      </c>
      <c r="F2091" s="76">
        <v>5</v>
      </c>
      <c r="H2091" s="80"/>
      <c r="K2091" s="80">
        <v>1.5780000000000001</v>
      </c>
      <c r="L2091" s="80">
        <f t="shared" si="24"/>
        <v>3.2279999999999998</v>
      </c>
      <c r="M2091" s="81">
        <v>3</v>
      </c>
      <c r="P2091" s="75">
        <v>85.889999999992796</v>
      </c>
      <c r="Q2091" s="81">
        <v>2</v>
      </c>
    </row>
    <row r="2092" spans="1:17" x14ac:dyDescent="0.3">
      <c r="A2092" s="75">
        <v>85.899999999992801</v>
      </c>
      <c r="B2092" s="81">
        <v>2</v>
      </c>
      <c r="D2092" s="75">
        <v>20.879999999959502</v>
      </c>
      <c r="E2092" s="75">
        <v>65</v>
      </c>
      <c r="F2092" s="76">
        <v>5</v>
      </c>
      <c r="H2092" s="80"/>
      <c r="K2092" s="80">
        <v>1.579</v>
      </c>
      <c r="L2092" s="80">
        <f t="shared" si="24"/>
        <v>3.2290000000000001</v>
      </c>
      <c r="M2092" s="81">
        <v>3</v>
      </c>
      <c r="P2092" s="75">
        <v>85.899999999992801</v>
      </c>
      <c r="Q2092" s="81">
        <v>2</v>
      </c>
    </row>
    <row r="2093" spans="1:17" x14ac:dyDescent="0.3">
      <c r="A2093" s="75">
        <v>85.909999999992806</v>
      </c>
      <c r="B2093" s="81">
        <v>2</v>
      </c>
      <c r="D2093" s="75">
        <v>20.8899999999595</v>
      </c>
      <c r="E2093" s="75">
        <v>65</v>
      </c>
      <c r="F2093" s="76">
        <v>5</v>
      </c>
      <c r="H2093" s="80"/>
      <c r="K2093" s="80">
        <v>1.58</v>
      </c>
      <c r="L2093" s="80">
        <f t="shared" si="24"/>
        <v>3.23</v>
      </c>
      <c r="M2093" s="81">
        <v>3</v>
      </c>
      <c r="P2093" s="75">
        <v>85.909999999992806</v>
      </c>
      <c r="Q2093" s="81">
        <v>2</v>
      </c>
    </row>
    <row r="2094" spans="1:17" x14ac:dyDescent="0.3">
      <c r="A2094" s="75">
        <v>85.919999999992797</v>
      </c>
      <c r="B2094" s="81">
        <v>2</v>
      </c>
      <c r="D2094" s="75">
        <v>20.899999999959501</v>
      </c>
      <c r="E2094" s="75">
        <v>65</v>
      </c>
      <c r="F2094" s="76">
        <v>5</v>
      </c>
      <c r="H2094" s="80"/>
      <c r="K2094" s="80">
        <v>1.581</v>
      </c>
      <c r="L2094" s="80">
        <f t="shared" si="24"/>
        <v>3.2309999999999999</v>
      </c>
      <c r="M2094" s="81">
        <v>3</v>
      </c>
      <c r="P2094" s="75">
        <v>85.919999999992797</v>
      </c>
      <c r="Q2094" s="81">
        <v>2</v>
      </c>
    </row>
    <row r="2095" spans="1:17" x14ac:dyDescent="0.3">
      <c r="A2095" s="75">
        <v>85.929999999992802</v>
      </c>
      <c r="B2095" s="81">
        <v>2</v>
      </c>
      <c r="D2095" s="75">
        <v>20.909999999959499</v>
      </c>
      <c r="E2095" s="75">
        <v>65</v>
      </c>
      <c r="F2095" s="76">
        <v>5</v>
      </c>
      <c r="H2095" s="80"/>
      <c r="K2095" s="80">
        <v>1.5820000000000001</v>
      </c>
      <c r="L2095" s="80">
        <f t="shared" si="24"/>
        <v>3.2320000000000002</v>
      </c>
      <c r="M2095" s="81">
        <v>3</v>
      </c>
      <c r="P2095" s="75">
        <v>85.929999999992802</v>
      </c>
      <c r="Q2095" s="81">
        <v>2</v>
      </c>
    </row>
    <row r="2096" spans="1:17" x14ac:dyDescent="0.3">
      <c r="A2096" s="75">
        <v>85.939999999992807</v>
      </c>
      <c r="B2096" s="81">
        <v>2</v>
      </c>
      <c r="D2096" s="75">
        <v>20.919999999959501</v>
      </c>
      <c r="E2096" s="75">
        <v>65</v>
      </c>
      <c r="F2096" s="76">
        <v>5</v>
      </c>
      <c r="H2096" s="80"/>
      <c r="K2096" s="80">
        <v>1.583</v>
      </c>
      <c r="L2096" s="80">
        <f t="shared" si="24"/>
        <v>3.2329999999999997</v>
      </c>
      <c r="M2096" s="81">
        <v>3</v>
      </c>
      <c r="P2096" s="75">
        <v>85.939999999992807</v>
      </c>
      <c r="Q2096" s="81">
        <v>2</v>
      </c>
    </row>
    <row r="2097" spans="1:17" x14ac:dyDescent="0.3">
      <c r="A2097" s="75">
        <v>85.949999999992798</v>
      </c>
      <c r="B2097" s="81">
        <v>2</v>
      </c>
      <c r="D2097" s="75">
        <v>20.929999999959499</v>
      </c>
      <c r="E2097" s="75">
        <v>65</v>
      </c>
      <c r="F2097" s="76">
        <v>5</v>
      </c>
      <c r="H2097" s="80"/>
      <c r="K2097" s="80">
        <v>1.5840000000000001</v>
      </c>
      <c r="L2097" s="80">
        <f t="shared" si="24"/>
        <v>3.234</v>
      </c>
      <c r="M2097" s="81">
        <v>3</v>
      </c>
      <c r="P2097" s="75">
        <v>85.949999999992798</v>
      </c>
      <c r="Q2097" s="81">
        <v>2</v>
      </c>
    </row>
    <row r="2098" spans="1:17" x14ac:dyDescent="0.3">
      <c r="A2098" s="75">
        <v>85.959999999992803</v>
      </c>
      <c r="B2098" s="81">
        <v>2</v>
      </c>
      <c r="D2098" s="75">
        <v>20.9399999999596</v>
      </c>
      <c r="E2098" s="75">
        <v>65</v>
      </c>
      <c r="F2098" s="76">
        <v>5</v>
      </c>
      <c r="H2098" s="80"/>
      <c r="K2098" s="80">
        <v>1.585</v>
      </c>
      <c r="L2098" s="80">
        <f t="shared" si="24"/>
        <v>3.2349999999999999</v>
      </c>
      <c r="M2098" s="81">
        <v>3</v>
      </c>
      <c r="P2098" s="75">
        <v>85.959999999992803</v>
      </c>
      <c r="Q2098" s="81">
        <v>2</v>
      </c>
    </row>
    <row r="2099" spans="1:17" x14ac:dyDescent="0.3">
      <c r="A2099" s="75">
        <v>85.969999999992794</v>
      </c>
      <c r="B2099" s="81">
        <v>2</v>
      </c>
      <c r="D2099" s="75">
        <v>20.949999999959601</v>
      </c>
      <c r="E2099" s="75">
        <v>65</v>
      </c>
      <c r="F2099" s="76">
        <v>5</v>
      </c>
      <c r="H2099" s="80"/>
      <c r="K2099" s="80">
        <v>1.5860000000000001</v>
      </c>
      <c r="L2099" s="80">
        <f t="shared" si="24"/>
        <v>3.2359999999999998</v>
      </c>
      <c r="M2099" s="81">
        <v>3</v>
      </c>
      <c r="P2099" s="75">
        <v>85.969999999992794</v>
      </c>
      <c r="Q2099" s="81">
        <v>2</v>
      </c>
    </row>
    <row r="2100" spans="1:17" x14ac:dyDescent="0.3">
      <c r="A2100" s="75">
        <v>85.979999999992799</v>
      </c>
      <c r="B2100" s="81">
        <v>2</v>
      </c>
      <c r="D2100" s="75">
        <v>20.959999999959599</v>
      </c>
      <c r="E2100" s="75">
        <v>65</v>
      </c>
      <c r="F2100" s="76">
        <v>5</v>
      </c>
      <c r="H2100" s="80"/>
      <c r="K2100" s="80">
        <v>1.587</v>
      </c>
      <c r="L2100" s="80">
        <f t="shared" si="24"/>
        <v>3.2370000000000001</v>
      </c>
      <c r="M2100" s="81">
        <v>3</v>
      </c>
      <c r="P2100" s="75">
        <v>85.979999999992799</v>
      </c>
      <c r="Q2100" s="81">
        <v>2</v>
      </c>
    </row>
    <row r="2101" spans="1:17" x14ac:dyDescent="0.3">
      <c r="A2101" s="75">
        <v>85.989999999992804</v>
      </c>
      <c r="B2101" s="81">
        <v>2</v>
      </c>
      <c r="D2101" s="75">
        <v>20.969999999959601</v>
      </c>
      <c r="E2101" s="75">
        <v>65</v>
      </c>
      <c r="F2101" s="76">
        <v>5</v>
      </c>
      <c r="H2101" s="80"/>
      <c r="K2101" s="80">
        <v>1.5880000000000001</v>
      </c>
      <c r="L2101" s="80">
        <f t="shared" si="24"/>
        <v>3.238</v>
      </c>
      <c r="M2101" s="81">
        <v>3</v>
      </c>
      <c r="P2101" s="75">
        <v>85.989999999992804</v>
      </c>
      <c r="Q2101" s="81">
        <v>2</v>
      </c>
    </row>
    <row r="2102" spans="1:17" x14ac:dyDescent="0.3">
      <c r="A2102" s="75">
        <v>85.999999999992795</v>
      </c>
      <c r="B2102" s="81">
        <v>2</v>
      </c>
      <c r="D2102" s="75">
        <v>20.979999999959599</v>
      </c>
      <c r="E2102" s="75">
        <v>65</v>
      </c>
      <c r="F2102" s="76">
        <v>5</v>
      </c>
      <c r="H2102" s="80"/>
      <c r="K2102" s="80">
        <v>1.589</v>
      </c>
      <c r="L2102" s="80">
        <f t="shared" si="24"/>
        <v>3.2389999999999999</v>
      </c>
      <c r="M2102" s="81">
        <v>3</v>
      </c>
      <c r="P2102" s="75">
        <v>85.999999999992795</v>
      </c>
      <c r="Q2102" s="81">
        <v>2</v>
      </c>
    </row>
    <row r="2103" spans="1:17" x14ac:dyDescent="0.3">
      <c r="A2103" s="75">
        <v>86.0099999999928</v>
      </c>
      <c r="B2103" s="81">
        <v>2</v>
      </c>
      <c r="D2103" s="75">
        <v>20.989999999959601</v>
      </c>
      <c r="E2103" s="75">
        <v>65</v>
      </c>
      <c r="F2103" s="76">
        <v>5</v>
      </c>
      <c r="H2103" s="80"/>
      <c r="K2103" s="80">
        <v>1.59</v>
      </c>
      <c r="L2103" s="80">
        <f t="shared" si="24"/>
        <v>3.24</v>
      </c>
      <c r="M2103" s="81">
        <v>3</v>
      </c>
      <c r="P2103" s="75">
        <v>86.0099999999928</v>
      </c>
      <c r="Q2103" s="81">
        <v>2</v>
      </c>
    </row>
    <row r="2104" spans="1:17" x14ac:dyDescent="0.3">
      <c r="A2104" s="75">
        <v>86.019999999992805</v>
      </c>
      <c r="B2104" s="81">
        <v>2</v>
      </c>
      <c r="D2104" s="75">
        <v>20.999999999959599</v>
      </c>
      <c r="E2104" s="75">
        <v>65</v>
      </c>
      <c r="F2104" s="76">
        <v>5</v>
      </c>
      <c r="H2104" s="80"/>
      <c r="K2104" s="80">
        <v>1.591</v>
      </c>
      <c r="L2104" s="80">
        <f t="shared" si="24"/>
        <v>3.2409999999999997</v>
      </c>
      <c r="M2104" s="81">
        <v>3</v>
      </c>
      <c r="P2104" s="75">
        <v>86.019999999992805</v>
      </c>
      <c r="Q2104" s="81">
        <v>2</v>
      </c>
    </row>
    <row r="2105" spans="1:17" x14ac:dyDescent="0.3">
      <c r="A2105" s="75">
        <v>86.029999999992896</v>
      </c>
      <c r="B2105" s="81">
        <v>2</v>
      </c>
      <c r="D2105" s="75">
        <v>21.0099999999596</v>
      </c>
      <c r="E2105" s="75">
        <v>65</v>
      </c>
      <c r="F2105" s="76">
        <v>5</v>
      </c>
      <c r="H2105" s="80"/>
      <c r="K2105" s="80">
        <v>1.5920000000000001</v>
      </c>
      <c r="L2105" s="80">
        <f t="shared" si="24"/>
        <v>3.242</v>
      </c>
      <c r="M2105" s="81">
        <v>3</v>
      </c>
      <c r="P2105" s="75">
        <v>86.029999999992896</v>
      </c>
      <c r="Q2105" s="81">
        <v>2</v>
      </c>
    </row>
    <row r="2106" spans="1:17" x14ac:dyDescent="0.3">
      <c r="A2106" s="75">
        <v>86.039999999992901</v>
      </c>
      <c r="B2106" s="81">
        <v>2</v>
      </c>
      <c r="D2106" s="75">
        <v>21.019999999959602</v>
      </c>
      <c r="E2106" s="75">
        <v>65</v>
      </c>
      <c r="F2106" s="76">
        <v>5</v>
      </c>
      <c r="H2106" s="80"/>
      <c r="K2106" s="80">
        <v>1.593</v>
      </c>
      <c r="L2106" s="80">
        <f t="shared" si="24"/>
        <v>3.2429999999999999</v>
      </c>
      <c r="M2106" s="81">
        <v>3</v>
      </c>
      <c r="P2106" s="75">
        <v>86.039999999992901</v>
      </c>
      <c r="Q2106" s="81">
        <v>2</v>
      </c>
    </row>
    <row r="2107" spans="1:17" x14ac:dyDescent="0.3">
      <c r="A2107" s="75">
        <v>86.049999999992906</v>
      </c>
      <c r="B2107" s="81">
        <v>2</v>
      </c>
      <c r="D2107" s="75">
        <v>21.0299999999596</v>
      </c>
      <c r="E2107" s="75">
        <v>65</v>
      </c>
      <c r="F2107" s="76">
        <v>5</v>
      </c>
      <c r="H2107" s="80"/>
      <c r="K2107" s="80">
        <v>1.5940000000000001</v>
      </c>
      <c r="L2107" s="80">
        <f t="shared" si="24"/>
        <v>3.2439999999999998</v>
      </c>
      <c r="M2107" s="81">
        <v>3</v>
      </c>
      <c r="P2107" s="75">
        <v>86.049999999992906</v>
      </c>
      <c r="Q2107" s="81">
        <v>2</v>
      </c>
    </row>
    <row r="2108" spans="1:17" x14ac:dyDescent="0.3">
      <c r="A2108" s="75">
        <v>86.059999999992897</v>
      </c>
      <c r="B2108" s="81">
        <v>2</v>
      </c>
      <c r="D2108" s="75">
        <v>21.039999999959601</v>
      </c>
      <c r="E2108" s="75">
        <v>65</v>
      </c>
      <c r="F2108" s="76">
        <v>5</v>
      </c>
      <c r="H2108" s="80"/>
      <c r="K2108" s="80">
        <v>1.595</v>
      </c>
      <c r="L2108" s="80">
        <f t="shared" si="24"/>
        <v>3.2450000000000001</v>
      </c>
      <c r="M2108" s="81">
        <v>3</v>
      </c>
      <c r="P2108" s="75">
        <v>86.059999999992897</v>
      </c>
      <c r="Q2108" s="81">
        <v>2</v>
      </c>
    </row>
    <row r="2109" spans="1:17" x14ac:dyDescent="0.3">
      <c r="A2109" s="75">
        <v>86.069999999992902</v>
      </c>
      <c r="B2109" s="81">
        <v>2</v>
      </c>
      <c r="D2109" s="75">
        <v>21.049999999959599</v>
      </c>
      <c r="E2109" s="75">
        <v>65</v>
      </c>
      <c r="F2109" s="76">
        <v>5</v>
      </c>
      <c r="H2109" s="80"/>
      <c r="K2109" s="80">
        <v>1.5960000000000001</v>
      </c>
      <c r="L2109" s="80">
        <f t="shared" si="24"/>
        <v>3.246</v>
      </c>
      <c r="M2109" s="81">
        <v>3</v>
      </c>
      <c r="P2109" s="75">
        <v>86.069999999992902</v>
      </c>
      <c r="Q2109" s="81">
        <v>2</v>
      </c>
    </row>
    <row r="2110" spans="1:17" x14ac:dyDescent="0.3">
      <c r="A2110" s="75">
        <v>86.079999999992907</v>
      </c>
      <c r="B2110" s="81">
        <v>2</v>
      </c>
      <c r="D2110" s="75">
        <v>21.059999999959601</v>
      </c>
      <c r="E2110" s="75">
        <v>65</v>
      </c>
      <c r="F2110" s="76">
        <v>5</v>
      </c>
      <c r="H2110" s="80"/>
      <c r="K2110" s="80">
        <v>1.597</v>
      </c>
      <c r="L2110" s="80">
        <f t="shared" si="24"/>
        <v>3.2469999999999999</v>
      </c>
      <c r="M2110" s="81">
        <v>3</v>
      </c>
      <c r="P2110" s="75">
        <v>86.079999999992907</v>
      </c>
      <c r="Q2110" s="81">
        <v>2</v>
      </c>
    </row>
    <row r="2111" spans="1:17" x14ac:dyDescent="0.3">
      <c r="A2111" s="75">
        <v>86.089999999992898</v>
      </c>
      <c r="B2111" s="81">
        <v>2</v>
      </c>
      <c r="D2111" s="75">
        <v>21.069999999959599</v>
      </c>
      <c r="E2111" s="75">
        <v>65</v>
      </c>
      <c r="F2111" s="76">
        <v>5</v>
      </c>
      <c r="H2111" s="80"/>
      <c r="K2111" s="80">
        <v>1.5980000000000001</v>
      </c>
      <c r="L2111" s="80">
        <f t="shared" si="24"/>
        <v>3.2480000000000002</v>
      </c>
      <c r="M2111" s="81">
        <v>3</v>
      </c>
      <c r="P2111" s="75">
        <v>86.089999999992898</v>
      </c>
      <c r="Q2111" s="81">
        <v>2</v>
      </c>
    </row>
    <row r="2112" spans="1:17" x14ac:dyDescent="0.3">
      <c r="A2112" s="75">
        <v>86.099999999992903</v>
      </c>
      <c r="B2112" s="81">
        <v>2</v>
      </c>
      <c r="D2112" s="75">
        <v>21.0799999999596</v>
      </c>
      <c r="E2112" s="75">
        <v>65</v>
      </c>
      <c r="F2112" s="76">
        <v>5</v>
      </c>
      <c r="H2112" s="80"/>
      <c r="K2112" s="80">
        <v>1.599</v>
      </c>
      <c r="L2112" s="80">
        <f t="shared" si="24"/>
        <v>3.2489999999999997</v>
      </c>
      <c r="M2112" s="81">
        <v>3</v>
      </c>
      <c r="P2112" s="75">
        <v>86.099999999992903</v>
      </c>
      <c r="Q2112" s="81">
        <v>2</v>
      </c>
    </row>
    <row r="2113" spans="1:17" x14ac:dyDescent="0.3">
      <c r="A2113" s="75">
        <v>86.109999999992894</v>
      </c>
      <c r="B2113" s="81">
        <v>2</v>
      </c>
      <c r="D2113" s="75">
        <v>21.089999999959598</v>
      </c>
      <c r="E2113" s="75">
        <v>65</v>
      </c>
      <c r="F2113" s="76">
        <v>5</v>
      </c>
      <c r="H2113" s="80"/>
      <c r="K2113" s="80">
        <v>1.6</v>
      </c>
      <c r="L2113" s="80">
        <f t="shared" ref="L2113:L2176" si="25">K2113+1.65</f>
        <v>3.25</v>
      </c>
      <c r="M2113" s="81">
        <v>3</v>
      </c>
      <c r="P2113" s="75">
        <v>86.109999999992894</v>
      </c>
      <c r="Q2113" s="81">
        <v>2</v>
      </c>
    </row>
    <row r="2114" spans="1:17" x14ac:dyDescent="0.3">
      <c r="A2114" s="75">
        <v>86.119999999992899</v>
      </c>
      <c r="B2114" s="81">
        <v>2</v>
      </c>
      <c r="D2114" s="75">
        <v>21.0999999999596</v>
      </c>
      <c r="E2114" s="75">
        <v>65</v>
      </c>
      <c r="F2114" s="76">
        <v>5</v>
      </c>
      <c r="H2114" s="80"/>
      <c r="K2114" s="80">
        <v>1.601</v>
      </c>
      <c r="L2114" s="80">
        <f t="shared" si="25"/>
        <v>3.2509999999999999</v>
      </c>
      <c r="M2114" s="81">
        <v>3</v>
      </c>
      <c r="P2114" s="75">
        <v>86.119999999992899</v>
      </c>
      <c r="Q2114" s="81">
        <v>2</v>
      </c>
    </row>
    <row r="2115" spans="1:17" x14ac:dyDescent="0.3">
      <c r="A2115" s="75">
        <v>86.129999999992904</v>
      </c>
      <c r="B2115" s="81">
        <v>2</v>
      </c>
      <c r="D2115" s="75">
        <v>21.109999999959602</v>
      </c>
      <c r="E2115" s="75">
        <v>65</v>
      </c>
      <c r="F2115" s="76">
        <v>5</v>
      </c>
      <c r="H2115" s="80"/>
      <c r="K2115" s="80">
        <v>1.6020000000000001</v>
      </c>
      <c r="L2115" s="80">
        <f t="shared" si="25"/>
        <v>3.2519999999999998</v>
      </c>
      <c r="M2115" s="81">
        <v>3</v>
      </c>
      <c r="P2115" s="75">
        <v>86.129999999992904</v>
      </c>
      <c r="Q2115" s="81">
        <v>2</v>
      </c>
    </row>
    <row r="2116" spans="1:17" x14ac:dyDescent="0.3">
      <c r="A2116" s="75">
        <v>86.139999999992895</v>
      </c>
      <c r="B2116" s="81">
        <v>2</v>
      </c>
      <c r="D2116" s="75">
        <v>21.1199999999596</v>
      </c>
      <c r="E2116" s="75">
        <v>65</v>
      </c>
      <c r="F2116" s="76">
        <v>5</v>
      </c>
      <c r="H2116" s="80"/>
      <c r="K2116" s="80">
        <v>1.603</v>
      </c>
      <c r="L2116" s="80">
        <f t="shared" si="25"/>
        <v>3.2530000000000001</v>
      </c>
      <c r="M2116" s="81">
        <v>3</v>
      </c>
      <c r="P2116" s="75">
        <v>86.139999999992895</v>
      </c>
      <c r="Q2116" s="81">
        <v>2</v>
      </c>
    </row>
    <row r="2117" spans="1:17" x14ac:dyDescent="0.3">
      <c r="A2117" s="75">
        <v>86.1499999999929</v>
      </c>
      <c r="B2117" s="81">
        <v>2</v>
      </c>
      <c r="D2117" s="75">
        <v>21.129999999959701</v>
      </c>
      <c r="E2117" s="75">
        <v>65</v>
      </c>
      <c r="F2117" s="76">
        <v>5</v>
      </c>
      <c r="H2117" s="80"/>
      <c r="K2117" s="80">
        <v>1.6040000000000001</v>
      </c>
      <c r="L2117" s="80">
        <f t="shared" si="25"/>
        <v>3.254</v>
      </c>
      <c r="M2117" s="81">
        <v>3</v>
      </c>
      <c r="P2117" s="75">
        <v>86.1499999999929</v>
      </c>
      <c r="Q2117" s="81">
        <v>2</v>
      </c>
    </row>
    <row r="2118" spans="1:17" x14ac:dyDescent="0.3">
      <c r="A2118" s="75">
        <v>86.159999999992905</v>
      </c>
      <c r="B2118" s="81">
        <v>2</v>
      </c>
      <c r="D2118" s="75">
        <v>21.139999999959699</v>
      </c>
      <c r="E2118" s="75">
        <v>65</v>
      </c>
      <c r="F2118" s="76">
        <v>5</v>
      </c>
      <c r="H2118" s="80"/>
      <c r="K2118" s="80">
        <v>1.605</v>
      </c>
      <c r="L2118" s="80">
        <f t="shared" si="25"/>
        <v>3.2549999999999999</v>
      </c>
      <c r="M2118" s="81">
        <v>3</v>
      </c>
      <c r="P2118" s="75">
        <v>86.159999999992905</v>
      </c>
      <c r="Q2118" s="81">
        <v>2</v>
      </c>
    </row>
    <row r="2119" spans="1:17" x14ac:dyDescent="0.3">
      <c r="A2119" s="75">
        <v>86.169999999992896</v>
      </c>
      <c r="B2119" s="81">
        <v>2</v>
      </c>
      <c r="D2119" s="75">
        <v>21.1499999999597</v>
      </c>
      <c r="E2119" s="75">
        <v>65</v>
      </c>
      <c r="F2119" s="76">
        <v>5</v>
      </c>
      <c r="H2119" s="80"/>
      <c r="K2119" s="80">
        <v>1.6060000000000001</v>
      </c>
      <c r="L2119" s="80">
        <f t="shared" si="25"/>
        <v>3.2560000000000002</v>
      </c>
      <c r="M2119" s="81">
        <v>3</v>
      </c>
      <c r="P2119" s="75">
        <v>86.169999999992896</v>
      </c>
      <c r="Q2119" s="81">
        <v>2</v>
      </c>
    </row>
    <row r="2120" spans="1:17" x14ac:dyDescent="0.3">
      <c r="A2120" s="75">
        <v>86.179999999992901</v>
      </c>
      <c r="B2120" s="81">
        <v>2</v>
      </c>
      <c r="D2120" s="75">
        <v>21.159999999959702</v>
      </c>
      <c r="E2120" s="75">
        <v>65</v>
      </c>
      <c r="F2120" s="76">
        <v>5</v>
      </c>
      <c r="H2120" s="80"/>
      <c r="K2120" s="80">
        <v>1.607</v>
      </c>
      <c r="L2120" s="80">
        <f t="shared" si="25"/>
        <v>3.2569999999999997</v>
      </c>
      <c r="M2120" s="81">
        <v>3</v>
      </c>
      <c r="P2120" s="75">
        <v>86.179999999992901</v>
      </c>
      <c r="Q2120" s="81">
        <v>2</v>
      </c>
    </row>
    <row r="2121" spans="1:17" x14ac:dyDescent="0.3">
      <c r="A2121" s="75">
        <v>86.189999999992907</v>
      </c>
      <c r="B2121" s="81">
        <v>2</v>
      </c>
      <c r="D2121" s="75">
        <v>21.1699999999597</v>
      </c>
      <c r="E2121" s="75">
        <v>65</v>
      </c>
      <c r="F2121" s="76">
        <v>5</v>
      </c>
      <c r="H2121" s="80"/>
      <c r="K2121" s="80">
        <v>1.6080000000000001</v>
      </c>
      <c r="L2121" s="80">
        <f t="shared" si="25"/>
        <v>3.258</v>
      </c>
      <c r="M2121" s="81">
        <v>3</v>
      </c>
      <c r="P2121" s="75">
        <v>86.189999999992907</v>
      </c>
      <c r="Q2121" s="81">
        <v>2</v>
      </c>
    </row>
    <row r="2122" spans="1:17" x14ac:dyDescent="0.3">
      <c r="A2122" s="75">
        <v>86.199999999992897</v>
      </c>
      <c r="B2122" s="81">
        <v>2</v>
      </c>
      <c r="D2122" s="75">
        <v>21.179999999959701</v>
      </c>
      <c r="E2122" s="75">
        <v>65</v>
      </c>
      <c r="F2122" s="76">
        <v>5</v>
      </c>
      <c r="H2122" s="80"/>
      <c r="K2122" s="80">
        <v>1.609</v>
      </c>
      <c r="L2122" s="80">
        <f t="shared" si="25"/>
        <v>3.2589999999999999</v>
      </c>
      <c r="M2122" s="81">
        <v>3</v>
      </c>
      <c r="P2122" s="75">
        <v>86.199999999992897</v>
      </c>
      <c r="Q2122" s="81">
        <v>2</v>
      </c>
    </row>
    <row r="2123" spans="1:17" x14ac:dyDescent="0.3">
      <c r="A2123" s="75">
        <v>86.209999999992903</v>
      </c>
      <c r="B2123" s="81">
        <v>2</v>
      </c>
      <c r="D2123" s="75">
        <v>21.189999999959699</v>
      </c>
      <c r="E2123" s="75">
        <v>65</v>
      </c>
      <c r="F2123" s="76">
        <v>5</v>
      </c>
      <c r="H2123" s="80"/>
      <c r="K2123" s="80">
        <v>1.61</v>
      </c>
      <c r="L2123" s="80">
        <f t="shared" si="25"/>
        <v>3.26</v>
      </c>
      <c r="M2123" s="81">
        <v>3</v>
      </c>
      <c r="P2123" s="75">
        <v>86.209999999992903</v>
      </c>
      <c r="Q2123" s="81">
        <v>2</v>
      </c>
    </row>
    <row r="2124" spans="1:17" x14ac:dyDescent="0.3">
      <c r="A2124" s="75">
        <v>86.219999999992993</v>
      </c>
      <c r="B2124" s="81">
        <v>2</v>
      </c>
      <c r="D2124" s="75">
        <v>21.199999999959701</v>
      </c>
      <c r="E2124" s="75">
        <v>65</v>
      </c>
      <c r="F2124" s="76">
        <v>5</v>
      </c>
      <c r="H2124" s="80"/>
      <c r="K2124" s="80">
        <v>1.611</v>
      </c>
      <c r="L2124" s="80">
        <f t="shared" si="25"/>
        <v>3.2610000000000001</v>
      </c>
      <c r="M2124" s="81">
        <v>3</v>
      </c>
      <c r="P2124" s="75">
        <v>86.219999999992993</v>
      </c>
      <c r="Q2124" s="81">
        <v>2</v>
      </c>
    </row>
    <row r="2125" spans="1:17" x14ac:dyDescent="0.3">
      <c r="A2125" s="75">
        <v>86.229999999992998</v>
      </c>
      <c r="B2125" s="81">
        <v>2</v>
      </c>
      <c r="D2125" s="75">
        <v>21.209999999959699</v>
      </c>
      <c r="E2125" s="75">
        <v>65</v>
      </c>
      <c r="F2125" s="76">
        <v>5</v>
      </c>
      <c r="H2125" s="80"/>
      <c r="K2125" s="80">
        <v>1.6120000000000001</v>
      </c>
      <c r="L2125" s="80">
        <f t="shared" si="25"/>
        <v>3.262</v>
      </c>
      <c r="M2125" s="81">
        <v>3</v>
      </c>
      <c r="P2125" s="75">
        <v>86.229999999992998</v>
      </c>
      <c r="Q2125" s="81">
        <v>2</v>
      </c>
    </row>
    <row r="2126" spans="1:17" x14ac:dyDescent="0.3">
      <c r="A2126" s="75">
        <v>86.239999999993003</v>
      </c>
      <c r="B2126" s="81">
        <v>2</v>
      </c>
      <c r="D2126" s="75">
        <v>21.2199999999597</v>
      </c>
      <c r="E2126" s="75">
        <v>65</v>
      </c>
      <c r="F2126" s="76">
        <v>5</v>
      </c>
      <c r="H2126" s="80"/>
      <c r="K2126" s="80">
        <v>1.613</v>
      </c>
      <c r="L2126" s="80">
        <f t="shared" si="25"/>
        <v>3.2629999999999999</v>
      </c>
      <c r="M2126" s="81">
        <v>3</v>
      </c>
      <c r="P2126" s="75">
        <v>86.239999999993003</v>
      </c>
      <c r="Q2126" s="81">
        <v>2</v>
      </c>
    </row>
    <row r="2127" spans="1:17" x14ac:dyDescent="0.3">
      <c r="A2127" s="75">
        <v>86.249999999992994</v>
      </c>
      <c r="B2127" s="81">
        <v>2</v>
      </c>
      <c r="D2127" s="75">
        <v>21.229999999959698</v>
      </c>
      <c r="E2127" s="75">
        <v>65</v>
      </c>
      <c r="F2127" s="76">
        <v>5</v>
      </c>
      <c r="H2127" s="80"/>
      <c r="K2127" s="80">
        <v>1.6140000000000001</v>
      </c>
      <c r="L2127" s="80">
        <f t="shared" si="25"/>
        <v>3.2640000000000002</v>
      </c>
      <c r="M2127" s="81">
        <v>3</v>
      </c>
      <c r="P2127" s="75">
        <v>86.249999999992994</v>
      </c>
      <c r="Q2127" s="81">
        <v>2</v>
      </c>
    </row>
    <row r="2128" spans="1:17" x14ac:dyDescent="0.3">
      <c r="A2128" s="75">
        <v>86.259999999992999</v>
      </c>
      <c r="B2128" s="81">
        <v>2</v>
      </c>
      <c r="D2128" s="75">
        <v>21.2399999999597</v>
      </c>
      <c r="E2128" s="75">
        <v>65</v>
      </c>
      <c r="F2128" s="76">
        <v>5</v>
      </c>
      <c r="H2128" s="80"/>
      <c r="K2128" s="80">
        <v>1.615</v>
      </c>
      <c r="L2128" s="80">
        <f t="shared" si="25"/>
        <v>3.2649999999999997</v>
      </c>
      <c r="M2128" s="81">
        <v>3</v>
      </c>
      <c r="P2128" s="75">
        <v>86.259999999992999</v>
      </c>
      <c r="Q2128" s="81">
        <v>2</v>
      </c>
    </row>
    <row r="2129" spans="1:17" x14ac:dyDescent="0.3">
      <c r="A2129" s="75">
        <v>86.269999999993004</v>
      </c>
      <c r="B2129" s="81">
        <v>2</v>
      </c>
      <c r="D2129" s="75">
        <v>21.249999999959702</v>
      </c>
      <c r="E2129" s="75">
        <v>65</v>
      </c>
      <c r="F2129" s="76">
        <v>5</v>
      </c>
      <c r="H2129" s="80"/>
      <c r="K2129" s="80">
        <v>1.6160000000000001</v>
      </c>
      <c r="L2129" s="80">
        <f t="shared" si="25"/>
        <v>3.266</v>
      </c>
      <c r="M2129" s="81">
        <v>3</v>
      </c>
      <c r="P2129" s="75">
        <v>86.269999999993004</v>
      </c>
      <c r="Q2129" s="81">
        <v>2</v>
      </c>
    </row>
    <row r="2130" spans="1:17" x14ac:dyDescent="0.3">
      <c r="A2130" s="75">
        <v>86.279999999992995</v>
      </c>
      <c r="B2130" s="81">
        <v>2</v>
      </c>
      <c r="D2130" s="75">
        <v>21.2599999999597</v>
      </c>
      <c r="E2130" s="75">
        <v>65</v>
      </c>
      <c r="F2130" s="76">
        <v>5</v>
      </c>
      <c r="H2130" s="80"/>
      <c r="K2130" s="80">
        <v>1.617</v>
      </c>
      <c r="L2130" s="80">
        <f t="shared" si="25"/>
        <v>3.2669999999999999</v>
      </c>
      <c r="M2130" s="81">
        <v>3</v>
      </c>
      <c r="P2130" s="75">
        <v>86.279999999992995</v>
      </c>
      <c r="Q2130" s="81">
        <v>2</v>
      </c>
    </row>
    <row r="2131" spans="1:17" x14ac:dyDescent="0.3">
      <c r="A2131" s="75">
        <v>86.289999999993</v>
      </c>
      <c r="B2131" s="81">
        <v>2</v>
      </c>
      <c r="D2131" s="75">
        <v>21.269999999959701</v>
      </c>
      <c r="E2131" s="75">
        <v>65</v>
      </c>
      <c r="F2131" s="76">
        <v>5</v>
      </c>
      <c r="H2131" s="80"/>
      <c r="K2131" s="80">
        <v>1.6180000000000001</v>
      </c>
      <c r="L2131" s="80">
        <f t="shared" si="25"/>
        <v>3.2679999999999998</v>
      </c>
      <c r="M2131" s="81">
        <v>3</v>
      </c>
      <c r="P2131" s="75">
        <v>86.289999999993</v>
      </c>
      <c r="Q2131" s="81">
        <v>2</v>
      </c>
    </row>
    <row r="2132" spans="1:17" x14ac:dyDescent="0.3">
      <c r="A2132" s="75">
        <v>86.299999999993005</v>
      </c>
      <c r="B2132" s="81">
        <v>2</v>
      </c>
      <c r="D2132" s="75">
        <v>21.279999999959699</v>
      </c>
      <c r="E2132" s="75">
        <v>65</v>
      </c>
      <c r="F2132" s="76">
        <v>5</v>
      </c>
      <c r="H2132" s="80"/>
      <c r="K2132" s="80">
        <v>1.619</v>
      </c>
      <c r="L2132" s="80">
        <f t="shared" si="25"/>
        <v>3.2690000000000001</v>
      </c>
      <c r="M2132" s="81">
        <v>3</v>
      </c>
      <c r="P2132" s="75">
        <v>86.299999999993005</v>
      </c>
      <c r="Q2132" s="81">
        <v>2</v>
      </c>
    </row>
    <row r="2133" spans="1:17" x14ac:dyDescent="0.3">
      <c r="A2133" s="75">
        <v>86.309999999992996</v>
      </c>
      <c r="B2133" s="81">
        <v>2</v>
      </c>
      <c r="D2133" s="75">
        <v>21.289999999959701</v>
      </c>
      <c r="E2133" s="75">
        <v>65</v>
      </c>
      <c r="F2133" s="76">
        <v>5</v>
      </c>
      <c r="H2133" s="80"/>
      <c r="K2133" s="80">
        <v>1.62</v>
      </c>
      <c r="L2133" s="80">
        <f t="shared" si="25"/>
        <v>3.27</v>
      </c>
      <c r="M2133" s="81">
        <v>3</v>
      </c>
      <c r="P2133" s="75">
        <v>86.309999999992996</v>
      </c>
      <c r="Q2133" s="81">
        <v>2</v>
      </c>
    </row>
    <row r="2134" spans="1:17" x14ac:dyDescent="0.3">
      <c r="A2134" s="75">
        <v>86.319999999993001</v>
      </c>
      <c r="B2134" s="81">
        <v>2</v>
      </c>
      <c r="D2134" s="75">
        <v>21.299999999959699</v>
      </c>
      <c r="E2134" s="75">
        <v>65</v>
      </c>
      <c r="F2134" s="76">
        <v>5</v>
      </c>
      <c r="H2134" s="80"/>
      <c r="K2134" s="80">
        <v>1.621</v>
      </c>
      <c r="L2134" s="80">
        <f t="shared" si="25"/>
        <v>3.2709999999999999</v>
      </c>
      <c r="M2134" s="81">
        <v>3</v>
      </c>
      <c r="P2134" s="75">
        <v>86.319999999993001</v>
      </c>
      <c r="Q2134" s="81">
        <v>2</v>
      </c>
    </row>
    <row r="2135" spans="1:17" x14ac:dyDescent="0.3">
      <c r="A2135" s="75">
        <v>86.329999999993007</v>
      </c>
      <c r="B2135" s="81">
        <v>2</v>
      </c>
      <c r="D2135" s="75">
        <v>21.3099999999597</v>
      </c>
      <c r="E2135" s="75">
        <v>65</v>
      </c>
      <c r="F2135" s="76">
        <v>5</v>
      </c>
      <c r="H2135" s="80"/>
      <c r="K2135" s="80">
        <v>1.6220000000000001</v>
      </c>
      <c r="L2135" s="80">
        <f t="shared" si="25"/>
        <v>3.2720000000000002</v>
      </c>
      <c r="M2135" s="81">
        <v>3</v>
      </c>
      <c r="P2135" s="75">
        <v>86.329999999993007</v>
      </c>
      <c r="Q2135" s="81">
        <v>2</v>
      </c>
    </row>
    <row r="2136" spans="1:17" x14ac:dyDescent="0.3">
      <c r="A2136" s="75">
        <v>86.339999999992997</v>
      </c>
      <c r="B2136" s="81">
        <v>2</v>
      </c>
      <c r="D2136" s="75">
        <v>21.319999999959698</v>
      </c>
      <c r="E2136" s="75">
        <v>65</v>
      </c>
      <c r="F2136" s="76">
        <v>5</v>
      </c>
      <c r="H2136" s="80"/>
      <c r="K2136" s="80">
        <v>1.623</v>
      </c>
      <c r="L2136" s="80">
        <f t="shared" si="25"/>
        <v>3.2729999999999997</v>
      </c>
      <c r="M2136" s="81">
        <v>3</v>
      </c>
      <c r="P2136" s="75">
        <v>86.339999999992997</v>
      </c>
      <c r="Q2136" s="81">
        <v>2</v>
      </c>
    </row>
    <row r="2137" spans="1:17" x14ac:dyDescent="0.3">
      <c r="A2137" s="75">
        <v>86.349999999993003</v>
      </c>
      <c r="B2137" s="81">
        <v>2</v>
      </c>
      <c r="D2137" s="75">
        <v>21.329999999959799</v>
      </c>
      <c r="E2137" s="75">
        <v>65</v>
      </c>
      <c r="F2137" s="76">
        <v>5</v>
      </c>
      <c r="H2137" s="80"/>
      <c r="K2137" s="80">
        <v>1.6240000000000001</v>
      </c>
      <c r="L2137" s="80">
        <f t="shared" si="25"/>
        <v>3.274</v>
      </c>
      <c r="M2137" s="81">
        <v>3</v>
      </c>
      <c r="P2137" s="75">
        <v>86.349999999993003</v>
      </c>
      <c r="Q2137" s="81">
        <v>2</v>
      </c>
    </row>
    <row r="2138" spans="1:17" x14ac:dyDescent="0.3">
      <c r="A2138" s="75">
        <v>86.359999999992993</v>
      </c>
      <c r="B2138" s="81">
        <v>2</v>
      </c>
      <c r="D2138" s="75">
        <v>21.339999999959801</v>
      </c>
      <c r="E2138" s="75">
        <v>65</v>
      </c>
      <c r="F2138" s="76">
        <v>5</v>
      </c>
      <c r="H2138" s="80"/>
      <c r="K2138" s="80">
        <v>1.625</v>
      </c>
      <c r="L2138" s="80">
        <f t="shared" si="25"/>
        <v>3.2749999999999999</v>
      </c>
      <c r="M2138" s="81">
        <v>3</v>
      </c>
      <c r="P2138" s="75">
        <v>86.359999999992993</v>
      </c>
      <c r="Q2138" s="81">
        <v>2</v>
      </c>
    </row>
    <row r="2139" spans="1:17" x14ac:dyDescent="0.3">
      <c r="A2139" s="75">
        <v>86.369999999992999</v>
      </c>
      <c r="B2139" s="81">
        <v>2</v>
      </c>
      <c r="D2139" s="75">
        <v>21.349999999959799</v>
      </c>
      <c r="E2139" s="75">
        <v>65</v>
      </c>
      <c r="F2139" s="76">
        <v>5</v>
      </c>
      <c r="H2139" s="80"/>
      <c r="K2139" s="80">
        <v>1.6259999999999999</v>
      </c>
      <c r="L2139" s="80">
        <f t="shared" si="25"/>
        <v>3.2759999999999998</v>
      </c>
      <c r="M2139" s="81">
        <v>3</v>
      </c>
      <c r="P2139" s="75">
        <v>86.369999999992999</v>
      </c>
      <c r="Q2139" s="81">
        <v>2</v>
      </c>
    </row>
    <row r="2140" spans="1:17" x14ac:dyDescent="0.3">
      <c r="A2140" s="75">
        <v>86.379999999993004</v>
      </c>
      <c r="B2140" s="81">
        <v>2</v>
      </c>
      <c r="D2140" s="75">
        <v>21.3599999999598</v>
      </c>
      <c r="E2140" s="75">
        <v>65</v>
      </c>
      <c r="F2140" s="76">
        <v>5</v>
      </c>
      <c r="H2140" s="80"/>
      <c r="K2140" s="80">
        <v>1.627</v>
      </c>
      <c r="L2140" s="80">
        <f t="shared" si="25"/>
        <v>3.2770000000000001</v>
      </c>
      <c r="M2140" s="81">
        <v>3</v>
      </c>
      <c r="P2140" s="75">
        <v>86.379999999993004</v>
      </c>
      <c r="Q2140" s="81">
        <v>2</v>
      </c>
    </row>
    <row r="2141" spans="1:17" x14ac:dyDescent="0.3">
      <c r="A2141" s="75">
        <v>86.389999999992995</v>
      </c>
      <c r="B2141" s="81">
        <v>2</v>
      </c>
      <c r="D2141" s="75">
        <v>21.369999999959798</v>
      </c>
      <c r="E2141" s="75">
        <v>65</v>
      </c>
      <c r="F2141" s="76">
        <v>5</v>
      </c>
      <c r="H2141" s="80"/>
      <c r="K2141" s="80">
        <v>1.6279999999999999</v>
      </c>
      <c r="L2141" s="80">
        <f t="shared" si="25"/>
        <v>3.2779999999999996</v>
      </c>
      <c r="M2141" s="81">
        <v>3</v>
      </c>
      <c r="P2141" s="75">
        <v>86.389999999992995</v>
      </c>
      <c r="Q2141" s="81">
        <v>2</v>
      </c>
    </row>
    <row r="2142" spans="1:17" x14ac:dyDescent="0.3">
      <c r="A2142" s="75">
        <v>86.399999999993</v>
      </c>
      <c r="B2142" s="81">
        <v>2</v>
      </c>
      <c r="D2142" s="75">
        <v>21.3799999999598</v>
      </c>
      <c r="E2142" s="75">
        <v>65</v>
      </c>
      <c r="F2142" s="76">
        <v>5</v>
      </c>
      <c r="H2142" s="80"/>
      <c r="K2142" s="80">
        <v>1.629</v>
      </c>
      <c r="L2142" s="80">
        <f t="shared" si="25"/>
        <v>3.2789999999999999</v>
      </c>
      <c r="M2142" s="81">
        <v>3</v>
      </c>
      <c r="P2142" s="75">
        <v>86.399999999993</v>
      </c>
      <c r="Q2142" s="81">
        <v>2</v>
      </c>
    </row>
    <row r="2143" spans="1:17" x14ac:dyDescent="0.3">
      <c r="A2143" s="75">
        <v>86.409999999993005</v>
      </c>
      <c r="B2143" s="81">
        <v>2</v>
      </c>
      <c r="D2143" s="75">
        <v>21.389999999959802</v>
      </c>
      <c r="E2143" s="75">
        <v>65</v>
      </c>
      <c r="F2143" s="76">
        <v>5</v>
      </c>
      <c r="H2143" s="80"/>
      <c r="K2143" s="80">
        <v>1.63</v>
      </c>
      <c r="L2143" s="80">
        <f t="shared" si="25"/>
        <v>3.28</v>
      </c>
      <c r="M2143" s="81">
        <v>3</v>
      </c>
      <c r="P2143" s="75">
        <v>86.409999999993005</v>
      </c>
      <c r="Q2143" s="81">
        <v>2</v>
      </c>
    </row>
    <row r="2144" spans="1:17" x14ac:dyDescent="0.3">
      <c r="A2144" s="75">
        <v>86.419999999993095</v>
      </c>
      <c r="B2144" s="81">
        <v>2</v>
      </c>
      <c r="D2144" s="75">
        <v>21.3999999999598</v>
      </c>
      <c r="E2144" s="75">
        <v>65</v>
      </c>
      <c r="F2144" s="76">
        <v>5</v>
      </c>
      <c r="H2144" s="80"/>
      <c r="K2144" s="80">
        <v>1.631</v>
      </c>
      <c r="L2144" s="80">
        <f t="shared" si="25"/>
        <v>3.2809999999999997</v>
      </c>
      <c r="M2144" s="81">
        <v>3</v>
      </c>
      <c r="P2144" s="75">
        <v>86.419999999993095</v>
      </c>
      <c r="Q2144" s="81">
        <v>2</v>
      </c>
    </row>
    <row r="2145" spans="1:17" x14ac:dyDescent="0.3">
      <c r="A2145" s="75">
        <v>86.4299999999931</v>
      </c>
      <c r="B2145" s="81">
        <v>2</v>
      </c>
      <c r="D2145" s="75">
        <v>21.409999999959801</v>
      </c>
      <c r="E2145" s="75">
        <v>65</v>
      </c>
      <c r="F2145" s="76">
        <v>5</v>
      </c>
      <c r="H2145" s="80"/>
      <c r="K2145" s="80">
        <v>1.6319999999999999</v>
      </c>
      <c r="L2145" s="80">
        <f t="shared" si="25"/>
        <v>3.282</v>
      </c>
      <c r="M2145" s="81">
        <v>3</v>
      </c>
      <c r="P2145" s="75">
        <v>86.4299999999931</v>
      </c>
      <c r="Q2145" s="81">
        <v>2</v>
      </c>
    </row>
    <row r="2146" spans="1:17" x14ac:dyDescent="0.3">
      <c r="A2146" s="75">
        <v>86.439999999993105</v>
      </c>
      <c r="B2146" s="81">
        <v>2</v>
      </c>
      <c r="D2146" s="75">
        <v>21.419999999959799</v>
      </c>
      <c r="E2146" s="75">
        <v>65</v>
      </c>
      <c r="F2146" s="76">
        <v>5</v>
      </c>
      <c r="H2146" s="80"/>
      <c r="K2146" s="80">
        <v>1.633</v>
      </c>
      <c r="L2146" s="80">
        <f t="shared" si="25"/>
        <v>3.2829999999999999</v>
      </c>
      <c r="M2146" s="81">
        <v>3</v>
      </c>
      <c r="P2146" s="75">
        <v>86.439999999993105</v>
      </c>
      <c r="Q2146" s="81">
        <v>2</v>
      </c>
    </row>
    <row r="2147" spans="1:17" x14ac:dyDescent="0.3">
      <c r="A2147" s="75">
        <v>86.449999999993096</v>
      </c>
      <c r="B2147" s="81">
        <v>2</v>
      </c>
      <c r="D2147" s="75">
        <v>21.429999999959801</v>
      </c>
      <c r="E2147" s="75">
        <v>65</v>
      </c>
      <c r="F2147" s="76">
        <v>5</v>
      </c>
      <c r="H2147" s="80"/>
      <c r="K2147" s="80">
        <v>1.6339999999999999</v>
      </c>
      <c r="L2147" s="80">
        <f t="shared" si="25"/>
        <v>3.2839999999999998</v>
      </c>
      <c r="M2147" s="81">
        <v>3</v>
      </c>
      <c r="P2147" s="75">
        <v>86.449999999993096</v>
      </c>
      <c r="Q2147" s="81">
        <v>2</v>
      </c>
    </row>
    <row r="2148" spans="1:17" x14ac:dyDescent="0.3">
      <c r="A2148" s="75">
        <v>86.459999999993101</v>
      </c>
      <c r="B2148" s="81">
        <v>2</v>
      </c>
      <c r="D2148" s="75">
        <v>21.439999999959799</v>
      </c>
      <c r="E2148" s="75">
        <v>65</v>
      </c>
      <c r="F2148" s="76">
        <v>5</v>
      </c>
      <c r="H2148" s="80"/>
      <c r="K2148" s="80">
        <v>1.635</v>
      </c>
      <c r="L2148" s="80">
        <f t="shared" si="25"/>
        <v>3.2850000000000001</v>
      </c>
      <c r="M2148" s="81">
        <v>3</v>
      </c>
      <c r="P2148" s="75">
        <v>86.459999999993101</v>
      </c>
      <c r="Q2148" s="81">
        <v>2</v>
      </c>
    </row>
    <row r="2149" spans="1:17" x14ac:dyDescent="0.3">
      <c r="A2149" s="75">
        <v>86.469999999993107</v>
      </c>
      <c r="B2149" s="81">
        <v>2</v>
      </c>
      <c r="D2149" s="75">
        <v>21.4499999999598</v>
      </c>
      <c r="E2149" s="75">
        <v>65</v>
      </c>
      <c r="F2149" s="76">
        <v>5</v>
      </c>
      <c r="H2149" s="80"/>
      <c r="K2149" s="80">
        <v>1.6359999999999999</v>
      </c>
      <c r="L2149" s="80">
        <f t="shared" si="25"/>
        <v>3.2859999999999996</v>
      </c>
      <c r="M2149" s="81">
        <v>3</v>
      </c>
      <c r="P2149" s="75">
        <v>86.469999999993107</v>
      </c>
      <c r="Q2149" s="81">
        <v>2</v>
      </c>
    </row>
    <row r="2150" spans="1:17" x14ac:dyDescent="0.3">
      <c r="A2150" s="75">
        <v>86.479999999993098</v>
      </c>
      <c r="B2150" s="81">
        <v>2</v>
      </c>
      <c r="D2150" s="75">
        <v>21.459999999959798</v>
      </c>
      <c r="E2150" s="75">
        <v>65</v>
      </c>
      <c r="F2150" s="76">
        <v>5</v>
      </c>
      <c r="H2150" s="80"/>
      <c r="K2150" s="80">
        <v>1.637</v>
      </c>
      <c r="L2150" s="80">
        <f t="shared" si="25"/>
        <v>3.2869999999999999</v>
      </c>
      <c r="M2150" s="81">
        <v>3</v>
      </c>
      <c r="P2150" s="75">
        <v>86.479999999993098</v>
      </c>
      <c r="Q2150" s="81">
        <v>2</v>
      </c>
    </row>
    <row r="2151" spans="1:17" x14ac:dyDescent="0.3">
      <c r="A2151" s="75">
        <v>86.489999999993103</v>
      </c>
      <c r="B2151" s="81">
        <v>2</v>
      </c>
      <c r="D2151" s="75">
        <v>21.4699999999598</v>
      </c>
      <c r="E2151" s="75">
        <v>65</v>
      </c>
      <c r="F2151" s="76">
        <v>5</v>
      </c>
      <c r="H2151" s="80"/>
      <c r="K2151" s="80">
        <v>1.6379999999999999</v>
      </c>
      <c r="L2151" s="80">
        <f t="shared" si="25"/>
        <v>3.2879999999999998</v>
      </c>
      <c r="M2151" s="81">
        <v>3</v>
      </c>
      <c r="P2151" s="75">
        <v>86.489999999993103</v>
      </c>
      <c r="Q2151" s="81">
        <v>2</v>
      </c>
    </row>
    <row r="2152" spans="1:17" x14ac:dyDescent="0.3">
      <c r="A2152" s="75">
        <v>86.499999999993094</v>
      </c>
      <c r="B2152" s="81">
        <v>2</v>
      </c>
      <c r="D2152" s="75">
        <v>21.479999999959801</v>
      </c>
      <c r="E2152" s="75">
        <v>65</v>
      </c>
      <c r="F2152" s="76">
        <v>5</v>
      </c>
      <c r="H2152" s="80"/>
      <c r="K2152" s="80">
        <v>1.639</v>
      </c>
      <c r="L2152" s="80">
        <f t="shared" si="25"/>
        <v>3.2889999999999997</v>
      </c>
      <c r="M2152" s="81">
        <v>3</v>
      </c>
      <c r="P2152" s="75">
        <v>86.499999999993094</v>
      </c>
      <c r="Q2152" s="81">
        <v>2</v>
      </c>
    </row>
    <row r="2153" spans="1:17" x14ac:dyDescent="0.3">
      <c r="A2153" s="75">
        <v>86.509999999993099</v>
      </c>
      <c r="B2153" s="81">
        <v>2</v>
      </c>
      <c r="D2153" s="75">
        <v>21.489999999959799</v>
      </c>
      <c r="E2153" s="75">
        <v>65</v>
      </c>
      <c r="F2153" s="76">
        <v>5</v>
      </c>
      <c r="H2153" s="80"/>
      <c r="K2153" s="80">
        <v>1.64</v>
      </c>
      <c r="L2153" s="80">
        <f t="shared" si="25"/>
        <v>3.29</v>
      </c>
      <c r="M2153" s="81">
        <v>3</v>
      </c>
      <c r="P2153" s="75">
        <v>86.509999999993099</v>
      </c>
      <c r="Q2153" s="81">
        <v>2</v>
      </c>
    </row>
    <row r="2154" spans="1:17" x14ac:dyDescent="0.3">
      <c r="A2154" s="75">
        <v>86.519999999993104</v>
      </c>
      <c r="B2154" s="81">
        <v>2</v>
      </c>
      <c r="D2154" s="75">
        <v>21.499999999959801</v>
      </c>
      <c r="E2154" s="75">
        <v>65</v>
      </c>
      <c r="F2154" s="76">
        <v>5</v>
      </c>
      <c r="H2154" s="80"/>
      <c r="K2154" s="80">
        <v>1.641</v>
      </c>
      <c r="L2154" s="80">
        <f t="shared" si="25"/>
        <v>3.2909999999999999</v>
      </c>
      <c r="M2154" s="81">
        <v>3</v>
      </c>
      <c r="P2154" s="75">
        <v>86.519999999993104</v>
      </c>
      <c r="Q2154" s="81">
        <v>2</v>
      </c>
    </row>
    <row r="2155" spans="1:17" x14ac:dyDescent="0.3">
      <c r="A2155" s="75">
        <v>86.529999999993095</v>
      </c>
      <c r="B2155" s="81">
        <v>2</v>
      </c>
      <c r="D2155" s="75">
        <v>21.509999999959799</v>
      </c>
      <c r="E2155" s="75">
        <v>65</v>
      </c>
      <c r="F2155" s="76">
        <v>5</v>
      </c>
      <c r="H2155" s="80"/>
      <c r="K2155" s="80">
        <v>1.6419999999999999</v>
      </c>
      <c r="L2155" s="80">
        <f t="shared" si="25"/>
        <v>3.2919999999999998</v>
      </c>
      <c r="M2155" s="81">
        <v>3</v>
      </c>
      <c r="P2155" s="75">
        <v>86.529999999993095</v>
      </c>
      <c r="Q2155" s="81">
        <v>2</v>
      </c>
    </row>
    <row r="2156" spans="1:17" x14ac:dyDescent="0.3">
      <c r="A2156" s="75">
        <v>86.5399999999931</v>
      </c>
      <c r="B2156" s="81">
        <v>2</v>
      </c>
      <c r="D2156" s="75">
        <v>21.5199999999599</v>
      </c>
      <c r="E2156" s="75">
        <v>65</v>
      </c>
      <c r="F2156" s="76">
        <v>5</v>
      </c>
      <c r="H2156" s="80"/>
      <c r="K2156" s="80">
        <v>1.643</v>
      </c>
      <c r="L2156" s="80">
        <f t="shared" si="25"/>
        <v>3.2930000000000001</v>
      </c>
      <c r="M2156" s="81">
        <v>3</v>
      </c>
      <c r="P2156" s="75">
        <v>86.5399999999931</v>
      </c>
      <c r="Q2156" s="81">
        <v>2</v>
      </c>
    </row>
    <row r="2157" spans="1:17" x14ac:dyDescent="0.3">
      <c r="A2157" s="75">
        <v>86.549999999993105</v>
      </c>
      <c r="B2157" s="81">
        <v>2</v>
      </c>
      <c r="D2157" s="75">
        <v>21.529999999959902</v>
      </c>
      <c r="E2157" s="75">
        <v>65</v>
      </c>
      <c r="F2157" s="76">
        <v>5</v>
      </c>
      <c r="H2157" s="80"/>
      <c r="K2157" s="80">
        <v>1.6439999999999999</v>
      </c>
      <c r="L2157" s="80">
        <f t="shared" si="25"/>
        <v>3.2939999999999996</v>
      </c>
      <c r="M2157" s="81">
        <v>3</v>
      </c>
      <c r="P2157" s="75">
        <v>86.549999999993105</v>
      </c>
      <c r="Q2157" s="81">
        <v>2</v>
      </c>
    </row>
    <row r="2158" spans="1:17" x14ac:dyDescent="0.3">
      <c r="A2158" s="75">
        <v>86.559999999993096</v>
      </c>
      <c r="B2158" s="81">
        <v>2</v>
      </c>
      <c r="D2158" s="75">
        <v>21.5399999999599</v>
      </c>
      <c r="E2158" s="75">
        <v>65</v>
      </c>
      <c r="F2158" s="76">
        <v>5</v>
      </c>
      <c r="H2158" s="80"/>
      <c r="K2158" s="80">
        <v>1.645</v>
      </c>
      <c r="L2158" s="80">
        <f t="shared" si="25"/>
        <v>3.2949999999999999</v>
      </c>
      <c r="M2158" s="81">
        <v>3</v>
      </c>
      <c r="P2158" s="75">
        <v>86.559999999993096</v>
      </c>
      <c r="Q2158" s="81">
        <v>2</v>
      </c>
    </row>
    <row r="2159" spans="1:17" x14ac:dyDescent="0.3">
      <c r="A2159" s="75">
        <v>86.569999999993101</v>
      </c>
      <c r="B2159" s="81">
        <v>2</v>
      </c>
      <c r="D2159" s="75">
        <v>21.549999999959901</v>
      </c>
      <c r="E2159" s="75">
        <v>65</v>
      </c>
      <c r="F2159" s="76">
        <v>5</v>
      </c>
      <c r="H2159" s="80"/>
      <c r="K2159" s="80">
        <v>1.6459999999999999</v>
      </c>
      <c r="L2159" s="80">
        <f t="shared" si="25"/>
        <v>3.2959999999999998</v>
      </c>
      <c r="M2159" s="81">
        <v>3</v>
      </c>
      <c r="P2159" s="75">
        <v>86.569999999993101</v>
      </c>
      <c r="Q2159" s="81">
        <v>2</v>
      </c>
    </row>
    <row r="2160" spans="1:17" x14ac:dyDescent="0.3">
      <c r="A2160" s="75">
        <v>86.579999999993106</v>
      </c>
      <c r="B2160" s="81">
        <v>2</v>
      </c>
      <c r="D2160" s="75">
        <v>21.559999999959899</v>
      </c>
      <c r="E2160" s="75">
        <v>65</v>
      </c>
      <c r="F2160" s="76">
        <v>5</v>
      </c>
      <c r="H2160" s="80"/>
      <c r="K2160" s="80">
        <v>1.647</v>
      </c>
      <c r="L2160" s="80">
        <f t="shared" si="25"/>
        <v>3.2969999999999997</v>
      </c>
      <c r="M2160" s="81">
        <v>3</v>
      </c>
      <c r="P2160" s="75">
        <v>86.579999999993106</v>
      </c>
      <c r="Q2160" s="81">
        <v>2</v>
      </c>
    </row>
    <row r="2161" spans="1:17" x14ac:dyDescent="0.3">
      <c r="A2161" s="75">
        <v>86.589999999993097</v>
      </c>
      <c r="B2161" s="81">
        <v>2</v>
      </c>
      <c r="D2161" s="75">
        <v>21.569999999959901</v>
      </c>
      <c r="E2161" s="75">
        <v>65</v>
      </c>
      <c r="F2161" s="76">
        <v>5</v>
      </c>
      <c r="H2161" s="80"/>
      <c r="K2161" s="80">
        <v>1.6479999999999999</v>
      </c>
      <c r="L2161" s="80">
        <f t="shared" si="25"/>
        <v>3.298</v>
      </c>
      <c r="M2161" s="81">
        <v>3</v>
      </c>
      <c r="P2161" s="75">
        <v>86.589999999993097</v>
      </c>
      <c r="Q2161" s="81">
        <v>2</v>
      </c>
    </row>
    <row r="2162" spans="1:17" x14ac:dyDescent="0.3">
      <c r="A2162" s="75">
        <v>86.599999999993102</v>
      </c>
      <c r="B2162" s="81">
        <v>2</v>
      </c>
      <c r="D2162" s="75">
        <v>21.579999999959899</v>
      </c>
      <c r="E2162" s="75">
        <v>65</v>
      </c>
      <c r="F2162" s="76">
        <v>5</v>
      </c>
      <c r="H2162" s="80"/>
      <c r="K2162" s="80">
        <v>1.649</v>
      </c>
      <c r="L2162" s="80">
        <f t="shared" si="25"/>
        <v>3.2989999999999999</v>
      </c>
      <c r="M2162" s="81">
        <v>3</v>
      </c>
      <c r="P2162" s="75">
        <v>86.599999999993102</v>
      </c>
      <c r="Q2162" s="81">
        <v>2</v>
      </c>
    </row>
    <row r="2163" spans="1:17" x14ac:dyDescent="0.3">
      <c r="A2163" s="75">
        <v>86.609999999993093</v>
      </c>
      <c r="B2163" s="81">
        <v>2</v>
      </c>
      <c r="D2163" s="75">
        <v>21.5899999999599</v>
      </c>
      <c r="E2163" s="75">
        <v>65</v>
      </c>
      <c r="F2163" s="76">
        <v>5</v>
      </c>
      <c r="H2163" s="80"/>
      <c r="K2163" s="83">
        <v>1.65</v>
      </c>
      <c r="L2163" s="80">
        <f t="shared" si="25"/>
        <v>3.3</v>
      </c>
      <c r="M2163" s="81">
        <v>3</v>
      </c>
      <c r="P2163" s="75">
        <v>86.609999999993093</v>
      </c>
      <c r="Q2163" s="81">
        <v>2</v>
      </c>
    </row>
    <row r="2164" spans="1:17" x14ac:dyDescent="0.3">
      <c r="A2164" s="75">
        <v>86.619999999993198</v>
      </c>
      <c r="B2164" s="81">
        <v>2</v>
      </c>
      <c r="D2164" s="75">
        <v>21.599999999959898</v>
      </c>
      <c r="E2164" s="75">
        <v>65</v>
      </c>
      <c r="F2164" s="76">
        <v>5</v>
      </c>
      <c r="H2164" s="80"/>
      <c r="K2164" s="80">
        <v>1.651</v>
      </c>
      <c r="L2164" s="80">
        <f t="shared" si="25"/>
        <v>3.3010000000000002</v>
      </c>
      <c r="M2164" s="81">
        <v>3</v>
      </c>
      <c r="P2164" s="75">
        <v>86.619999999993198</v>
      </c>
      <c r="Q2164" s="81">
        <v>2</v>
      </c>
    </row>
    <row r="2165" spans="1:17" x14ac:dyDescent="0.3">
      <c r="A2165" s="75">
        <v>86.629999999993203</v>
      </c>
      <c r="B2165" s="81">
        <v>2</v>
      </c>
      <c r="D2165" s="75">
        <v>21.6099999999599</v>
      </c>
      <c r="E2165" s="75">
        <v>65</v>
      </c>
      <c r="F2165" s="76">
        <v>5</v>
      </c>
      <c r="H2165" s="80"/>
      <c r="K2165" s="80">
        <v>1.6519999999999999</v>
      </c>
      <c r="L2165" s="80">
        <f t="shared" si="25"/>
        <v>3.3019999999999996</v>
      </c>
      <c r="M2165" s="81">
        <v>3</v>
      </c>
      <c r="P2165" s="75">
        <v>86.629999999993203</v>
      </c>
      <c r="Q2165" s="81">
        <v>2</v>
      </c>
    </row>
    <row r="2166" spans="1:17" x14ac:dyDescent="0.3">
      <c r="A2166" s="75">
        <v>86.639999999993194</v>
      </c>
      <c r="B2166" s="81">
        <v>2</v>
      </c>
      <c r="D2166" s="75">
        <v>21.619999999959902</v>
      </c>
      <c r="E2166" s="75">
        <v>65</v>
      </c>
      <c r="F2166" s="76">
        <v>5</v>
      </c>
      <c r="H2166" s="80"/>
      <c r="K2166" s="80">
        <v>1.653</v>
      </c>
      <c r="L2166" s="80">
        <f t="shared" si="25"/>
        <v>3.3029999999999999</v>
      </c>
      <c r="M2166" s="81">
        <v>3</v>
      </c>
      <c r="P2166" s="75">
        <v>86.639999999993194</v>
      </c>
      <c r="Q2166" s="81">
        <v>2</v>
      </c>
    </row>
    <row r="2167" spans="1:17" x14ac:dyDescent="0.3">
      <c r="A2167" s="75">
        <v>86.649999999993199</v>
      </c>
      <c r="B2167" s="81">
        <v>2</v>
      </c>
      <c r="D2167" s="75">
        <v>21.6299999999599</v>
      </c>
      <c r="E2167" s="75">
        <v>65</v>
      </c>
      <c r="F2167" s="76">
        <v>5</v>
      </c>
      <c r="H2167" s="80"/>
      <c r="K2167" s="80">
        <v>1.6539999999999999</v>
      </c>
      <c r="L2167" s="80">
        <f t="shared" si="25"/>
        <v>3.3039999999999998</v>
      </c>
      <c r="M2167" s="81">
        <v>3</v>
      </c>
      <c r="P2167" s="75">
        <v>86.649999999993199</v>
      </c>
      <c r="Q2167" s="81">
        <v>2</v>
      </c>
    </row>
    <row r="2168" spans="1:17" x14ac:dyDescent="0.3">
      <c r="A2168" s="75">
        <v>86.659999999993204</v>
      </c>
      <c r="B2168" s="81">
        <v>2</v>
      </c>
      <c r="D2168" s="75">
        <v>21.639999999959901</v>
      </c>
      <c r="E2168" s="75">
        <v>65</v>
      </c>
      <c r="F2168" s="76">
        <v>5</v>
      </c>
      <c r="H2168" s="80"/>
      <c r="K2168" s="80">
        <v>1.655</v>
      </c>
      <c r="L2168" s="80">
        <f t="shared" si="25"/>
        <v>3.3049999999999997</v>
      </c>
      <c r="M2168" s="81">
        <v>3</v>
      </c>
      <c r="P2168" s="75">
        <v>86.659999999993204</v>
      </c>
      <c r="Q2168" s="81">
        <v>2</v>
      </c>
    </row>
    <row r="2169" spans="1:17" x14ac:dyDescent="0.3">
      <c r="A2169" s="75">
        <v>86.669999999993195</v>
      </c>
      <c r="B2169" s="81">
        <v>2</v>
      </c>
      <c r="D2169" s="75">
        <v>21.649999999959899</v>
      </c>
      <c r="E2169" s="75">
        <v>65</v>
      </c>
      <c r="F2169" s="76">
        <v>5</v>
      </c>
      <c r="H2169" s="80"/>
      <c r="K2169" s="80">
        <v>1.6559999999999999</v>
      </c>
      <c r="L2169" s="80">
        <f t="shared" si="25"/>
        <v>3.306</v>
      </c>
      <c r="M2169" s="81">
        <v>3</v>
      </c>
      <c r="P2169" s="75">
        <v>86.669999999993195</v>
      </c>
      <c r="Q2169" s="81">
        <v>2</v>
      </c>
    </row>
    <row r="2170" spans="1:17" x14ac:dyDescent="0.3">
      <c r="A2170" s="75">
        <v>86.6799999999932</v>
      </c>
      <c r="B2170" s="81">
        <v>2</v>
      </c>
      <c r="D2170" s="75">
        <v>21.659999999959901</v>
      </c>
      <c r="E2170" s="75">
        <v>65</v>
      </c>
      <c r="F2170" s="76">
        <v>5</v>
      </c>
      <c r="H2170" s="80"/>
      <c r="K2170" s="80">
        <v>1.657</v>
      </c>
      <c r="L2170" s="80">
        <f t="shared" si="25"/>
        <v>3.3069999999999999</v>
      </c>
      <c r="M2170" s="81">
        <v>3</v>
      </c>
      <c r="P2170" s="75">
        <v>86.6799999999932</v>
      </c>
      <c r="Q2170" s="81">
        <v>2</v>
      </c>
    </row>
    <row r="2171" spans="1:17" x14ac:dyDescent="0.3">
      <c r="A2171" s="75">
        <v>86.689999999993205</v>
      </c>
      <c r="B2171" s="81">
        <v>2</v>
      </c>
      <c r="D2171" s="75">
        <v>21.669999999959899</v>
      </c>
      <c r="E2171" s="75">
        <v>65</v>
      </c>
      <c r="F2171" s="76">
        <v>5</v>
      </c>
      <c r="H2171" s="80"/>
      <c r="K2171" s="80">
        <v>1.6579999999999999</v>
      </c>
      <c r="L2171" s="80">
        <f t="shared" si="25"/>
        <v>3.3079999999999998</v>
      </c>
      <c r="M2171" s="81">
        <v>3</v>
      </c>
      <c r="P2171" s="75">
        <v>86.689999999993205</v>
      </c>
      <c r="Q2171" s="81">
        <v>2</v>
      </c>
    </row>
    <row r="2172" spans="1:17" x14ac:dyDescent="0.3">
      <c r="A2172" s="75">
        <v>86.699999999993196</v>
      </c>
      <c r="B2172" s="81">
        <v>2</v>
      </c>
      <c r="D2172" s="75">
        <v>21.6799999999599</v>
      </c>
      <c r="E2172" s="75">
        <v>65</v>
      </c>
      <c r="F2172" s="76">
        <v>5</v>
      </c>
      <c r="H2172" s="80"/>
      <c r="K2172" s="80">
        <v>1.659</v>
      </c>
      <c r="L2172" s="80">
        <f t="shared" si="25"/>
        <v>3.3090000000000002</v>
      </c>
      <c r="M2172" s="81">
        <v>3</v>
      </c>
      <c r="P2172" s="75">
        <v>86.699999999993196</v>
      </c>
      <c r="Q2172" s="81">
        <v>2</v>
      </c>
    </row>
    <row r="2173" spans="1:17" x14ac:dyDescent="0.3">
      <c r="A2173" s="75">
        <v>86.709999999993201</v>
      </c>
      <c r="B2173" s="81">
        <v>2</v>
      </c>
      <c r="D2173" s="75">
        <v>21.689999999959898</v>
      </c>
      <c r="E2173" s="75">
        <v>65</v>
      </c>
      <c r="F2173" s="76">
        <v>5</v>
      </c>
      <c r="H2173" s="80"/>
      <c r="K2173" s="80">
        <v>1.66</v>
      </c>
      <c r="L2173" s="80">
        <f t="shared" si="25"/>
        <v>3.3099999999999996</v>
      </c>
      <c r="M2173" s="81">
        <v>3</v>
      </c>
      <c r="P2173" s="75">
        <v>86.709999999993201</v>
      </c>
      <c r="Q2173" s="81">
        <v>2</v>
      </c>
    </row>
    <row r="2174" spans="1:17" x14ac:dyDescent="0.3">
      <c r="A2174" s="75">
        <v>86.719999999993206</v>
      </c>
      <c r="B2174" s="81">
        <v>2</v>
      </c>
      <c r="D2174" s="75">
        <v>21.6999999999599</v>
      </c>
      <c r="E2174" s="75">
        <v>65</v>
      </c>
      <c r="F2174" s="76">
        <v>5</v>
      </c>
      <c r="H2174" s="80"/>
      <c r="K2174" s="80">
        <v>1.661</v>
      </c>
      <c r="L2174" s="80">
        <f t="shared" si="25"/>
        <v>3.3109999999999999</v>
      </c>
      <c r="M2174" s="81">
        <v>3</v>
      </c>
      <c r="P2174" s="75">
        <v>86.719999999993206</v>
      </c>
      <c r="Q2174" s="81">
        <v>2</v>
      </c>
    </row>
    <row r="2175" spans="1:17" x14ac:dyDescent="0.3">
      <c r="A2175" s="75">
        <v>86.729999999993197</v>
      </c>
      <c r="B2175" s="81">
        <v>2</v>
      </c>
      <c r="D2175" s="75">
        <v>21.709999999959901</v>
      </c>
      <c r="E2175" s="75">
        <v>65</v>
      </c>
      <c r="F2175" s="76">
        <v>5</v>
      </c>
      <c r="H2175" s="80"/>
      <c r="K2175" s="80">
        <v>1.6619999999999999</v>
      </c>
      <c r="L2175" s="80">
        <f t="shared" si="25"/>
        <v>3.3119999999999998</v>
      </c>
      <c r="M2175" s="81">
        <v>3</v>
      </c>
      <c r="P2175" s="75">
        <v>86.729999999993197</v>
      </c>
      <c r="Q2175" s="81">
        <v>2</v>
      </c>
    </row>
    <row r="2176" spans="1:17" x14ac:dyDescent="0.3">
      <c r="A2176" s="75">
        <v>86.739999999993202</v>
      </c>
      <c r="B2176" s="81">
        <v>2</v>
      </c>
      <c r="D2176" s="75">
        <v>21.719999999959999</v>
      </c>
      <c r="E2176" s="75">
        <v>65</v>
      </c>
      <c r="F2176" s="76">
        <v>5</v>
      </c>
      <c r="H2176" s="80"/>
      <c r="K2176" s="80">
        <v>1.663</v>
      </c>
      <c r="L2176" s="80">
        <f t="shared" si="25"/>
        <v>3.3129999999999997</v>
      </c>
      <c r="M2176" s="81">
        <v>3</v>
      </c>
      <c r="P2176" s="75">
        <v>86.739999999993202</v>
      </c>
      <c r="Q2176" s="81">
        <v>2</v>
      </c>
    </row>
    <row r="2177" spans="1:17" x14ac:dyDescent="0.3">
      <c r="A2177" s="75">
        <v>86.749999999993193</v>
      </c>
      <c r="B2177" s="81">
        <v>2</v>
      </c>
      <c r="D2177" s="75">
        <v>21.72999999996</v>
      </c>
      <c r="E2177" s="75">
        <v>65</v>
      </c>
      <c r="F2177" s="76">
        <v>5</v>
      </c>
      <c r="H2177" s="80"/>
      <c r="K2177" s="80">
        <v>1.6639999999999999</v>
      </c>
      <c r="L2177" s="80">
        <f t="shared" ref="L2177:L2212" si="26">K2177+1.65</f>
        <v>3.3140000000000001</v>
      </c>
      <c r="M2177" s="81">
        <v>3</v>
      </c>
      <c r="P2177" s="75">
        <v>86.749999999993193</v>
      </c>
      <c r="Q2177" s="81">
        <v>2</v>
      </c>
    </row>
    <row r="2178" spans="1:17" x14ac:dyDescent="0.3">
      <c r="A2178" s="75">
        <v>86.759999999993198</v>
      </c>
      <c r="B2178" s="81">
        <v>2</v>
      </c>
      <c r="D2178" s="75">
        <v>21.739999999959998</v>
      </c>
      <c r="E2178" s="75">
        <v>65</v>
      </c>
      <c r="F2178" s="76">
        <v>5</v>
      </c>
      <c r="H2178" s="80"/>
      <c r="K2178" s="80">
        <v>1.665</v>
      </c>
      <c r="L2178" s="80">
        <f t="shared" si="26"/>
        <v>3.3149999999999999</v>
      </c>
      <c r="M2178" s="81">
        <v>3</v>
      </c>
      <c r="P2178" s="75">
        <v>86.759999999993198</v>
      </c>
      <c r="Q2178" s="81">
        <v>2</v>
      </c>
    </row>
    <row r="2179" spans="1:17" x14ac:dyDescent="0.3">
      <c r="A2179" s="75">
        <v>86.769999999993203</v>
      </c>
      <c r="B2179" s="81">
        <v>2</v>
      </c>
      <c r="D2179" s="75">
        <v>21.74999999996</v>
      </c>
      <c r="E2179" s="75">
        <v>65</v>
      </c>
      <c r="F2179" s="76">
        <v>5</v>
      </c>
      <c r="H2179" s="80"/>
      <c r="K2179" s="80">
        <v>1.6659999999999999</v>
      </c>
      <c r="L2179" s="80">
        <f t="shared" si="26"/>
        <v>3.3159999999999998</v>
      </c>
      <c r="M2179" s="81">
        <v>3</v>
      </c>
      <c r="P2179" s="75">
        <v>86.769999999993203</v>
      </c>
      <c r="Q2179" s="81">
        <v>2</v>
      </c>
    </row>
    <row r="2180" spans="1:17" x14ac:dyDescent="0.3">
      <c r="A2180" s="75">
        <v>86.779999999993194</v>
      </c>
      <c r="B2180" s="81">
        <v>2</v>
      </c>
      <c r="D2180" s="75">
        <v>21.759999999960002</v>
      </c>
      <c r="E2180" s="75">
        <v>65</v>
      </c>
      <c r="F2180" s="76">
        <v>5</v>
      </c>
      <c r="H2180" s="80"/>
      <c r="K2180" s="80">
        <v>1.667</v>
      </c>
      <c r="L2180" s="80">
        <f t="shared" si="26"/>
        <v>3.3170000000000002</v>
      </c>
      <c r="M2180" s="81">
        <v>3</v>
      </c>
      <c r="P2180" s="75">
        <v>86.779999999993194</v>
      </c>
      <c r="Q2180" s="81">
        <v>2</v>
      </c>
    </row>
    <row r="2181" spans="1:17" x14ac:dyDescent="0.3">
      <c r="A2181" s="75">
        <v>86.789999999993199</v>
      </c>
      <c r="B2181" s="81">
        <v>2</v>
      </c>
      <c r="D2181" s="75">
        <v>21.76999999996</v>
      </c>
      <c r="E2181" s="75">
        <v>65</v>
      </c>
      <c r="F2181" s="76">
        <v>5</v>
      </c>
      <c r="H2181" s="80"/>
      <c r="K2181" s="80">
        <v>1.6679999999999999</v>
      </c>
      <c r="L2181" s="80">
        <f t="shared" si="26"/>
        <v>3.3179999999999996</v>
      </c>
      <c r="M2181" s="81">
        <v>3</v>
      </c>
      <c r="P2181" s="75">
        <v>86.789999999993199</v>
      </c>
      <c r="Q2181" s="81">
        <v>2</v>
      </c>
    </row>
    <row r="2182" spans="1:17" x14ac:dyDescent="0.3">
      <c r="A2182" s="75">
        <v>86.799999999993204</v>
      </c>
      <c r="B2182" s="81">
        <v>2</v>
      </c>
      <c r="D2182" s="75">
        <v>21.779999999960001</v>
      </c>
      <c r="E2182" s="75">
        <v>65</v>
      </c>
      <c r="F2182" s="76">
        <v>5</v>
      </c>
      <c r="H2182" s="80"/>
      <c r="K2182" s="80">
        <v>1.669</v>
      </c>
      <c r="L2182" s="80">
        <f t="shared" si="26"/>
        <v>3.319</v>
      </c>
      <c r="M2182" s="81">
        <v>3</v>
      </c>
      <c r="P2182" s="75">
        <v>86.799999999993204</v>
      </c>
      <c r="Q2182" s="81">
        <v>2</v>
      </c>
    </row>
    <row r="2183" spans="1:17" x14ac:dyDescent="0.3">
      <c r="A2183" s="75">
        <v>86.809999999993295</v>
      </c>
      <c r="B2183" s="81">
        <v>2</v>
      </c>
      <c r="D2183" s="75">
        <v>21.789999999959999</v>
      </c>
      <c r="E2183" s="75">
        <v>65</v>
      </c>
      <c r="F2183" s="76">
        <v>5</v>
      </c>
      <c r="H2183" s="80"/>
      <c r="K2183" s="80">
        <v>1.67</v>
      </c>
      <c r="L2183" s="80">
        <f t="shared" si="26"/>
        <v>3.32</v>
      </c>
      <c r="M2183" s="81">
        <v>3</v>
      </c>
      <c r="P2183" s="75">
        <v>86.809999999993295</v>
      </c>
      <c r="Q2183" s="81">
        <v>2</v>
      </c>
    </row>
    <row r="2184" spans="1:17" x14ac:dyDescent="0.3">
      <c r="A2184" s="75">
        <v>86.8199999999933</v>
      </c>
      <c r="B2184" s="81">
        <v>2</v>
      </c>
      <c r="D2184" s="75">
        <v>21.799999999960001</v>
      </c>
      <c r="E2184" s="75">
        <v>65</v>
      </c>
      <c r="F2184" s="76">
        <v>5</v>
      </c>
      <c r="H2184" s="80"/>
      <c r="K2184" s="80">
        <v>1.671</v>
      </c>
      <c r="L2184" s="80">
        <f t="shared" si="26"/>
        <v>3.3209999999999997</v>
      </c>
      <c r="M2184" s="81">
        <v>3</v>
      </c>
      <c r="P2184" s="75">
        <v>86.8199999999933</v>
      </c>
      <c r="Q2184" s="81">
        <v>2</v>
      </c>
    </row>
    <row r="2185" spans="1:17" x14ac:dyDescent="0.3">
      <c r="A2185" s="75">
        <v>86.829999999993305</v>
      </c>
      <c r="B2185" s="81">
        <v>2</v>
      </c>
      <c r="D2185" s="75">
        <v>21.809999999959999</v>
      </c>
      <c r="E2185" s="75">
        <v>65</v>
      </c>
      <c r="F2185" s="76">
        <v>5</v>
      </c>
      <c r="H2185" s="80"/>
      <c r="K2185" s="80">
        <v>1.6719999999999999</v>
      </c>
      <c r="L2185" s="80">
        <f t="shared" si="26"/>
        <v>3.3220000000000001</v>
      </c>
      <c r="M2185" s="81">
        <v>3</v>
      </c>
      <c r="P2185" s="75">
        <v>86.829999999993305</v>
      </c>
      <c r="Q2185" s="81">
        <v>2</v>
      </c>
    </row>
    <row r="2186" spans="1:17" x14ac:dyDescent="0.3">
      <c r="A2186" s="75">
        <v>86.839999999993296</v>
      </c>
      <c r="B2186" s="81">
        <v>2</v>
      </c>
      <c r="D2186" s="75">
        <v>21.81999999996</v>
      </c>
      <c r="E2186" s="75">
        <v>65</v>
      </c>
      <c r="F2186" s="76">
        <v>5</v>
      </c>
      <c r="H2186" s="80"/>
      <c r="K2186" s="80">
        <v>1.673</v>
      </c>
      <c r="L2186" s="80">
        <f t="shared" si="26"/>
        <v>3.323</v>
      </c>
      <c r="M2186" s="81">
        <v>3</v>
      </c>
      <c r="P2186" s="75">
        <v>86.839999999993296</v>
      </c>
      <c r="Q2186" s="81">
        <v>2</v>
      </c>
    </row>
    <row r="2187" spans="1:17" x14ac:dyDescent="0.3">
      <c r="A2187" s="75">
        <v>86.849999999993301</v>
      </c>
      <c r="B2187" s="81">
        <v>2</v>
      </c>
      <c r="D2187" s="75">
        <v>21.829999999959998</v>
      </c>
      <c r="E2187" s="75">
        <v>65</v>
      </c>
      <c r="F2187" s="76">
        <v>5</v>
      </c>
      <c r="H2187" s="80"/>
      <c r="K2187" s="80">
        <v>1.6739999999999999</v>
      </c>
      <c r="L2187" s="80">
        <f t="shared" si="26"/>
        <v>3.3239999999999998</v>
      </c>
      <c r="M2187" s="81">
        <v>3</v>
      </c>
      <c r="P2187" s="75">
        <v>86.849999999993301</v>
      </c>
      <c r="Q2187" s="81">
        <v>2</v>
      </c>
    </row>
    <row r="2188" spans="1:17" x14ac:dyDescent="0.3">
      <c r="A2188" s="75">
        <v>86.859999999993306</v>
      </c>
      <c r="B2188" s="81">
        <v>2</v>
      </c>
      <c r="D2188" s="75">
        <v>21.83999999996</v>
      </c>
      <c r="E2188" s="75">
        <v>65</v>
      </c>
      <c r="F2188" s="76">
        <v>5</v>
      </c>
      <c r="H2188" s="80"/>
      <c r="K2188" s="80">
        <v>1.675</v>
      </c>
      <c r="L2188" s="80">
        <f t="shared" si="26"/>
        <v>3.3250000000000002</v>
      </c>
      <c r="M2188" s="81">
        <v>3</v>
      </c>
      <c r="P2188" s="75">
        <v>86.859999999993306</v>
      </c>
      <c r="Q2188" s="81">
        <v>2</v>
      </c>
    </row>
    <row r="2189" spans="1:17" x14ac:dyDescent="0.3">
      <c r="A2189" s="75">
        <v>86.869999999993297</v>
      </c>
      <c r="B2189" s="81">
        <v>2</v>
      </c>
      <c r="D2189" s="75">
        <v>21.849999999960001</v>
      </c>
      <c r="E2189" s="75">
        <v>65</v>
      </c>
      <c r="F2189" s="76">
        <v>5</v>
      </c>
      <c r="H2189" s="80"/>
      <c r="K2189" s="80">
        <v>1.6759999999999999</v>
      </c>
      <c r="L2189" s="80">
        <f t="shared" si="26"/>
        <v>3.3259999999999996</v>
      </c>
      <c r="M2189" s="81">
        <v>3</v>
      </c>
      <c r="P2189" s="75">
        <v>86.869999999993297</v>
      </c>
      <c r="Q2189" s="81">
        <v>2</v>
      </c>
    </row>
    <row r="2190" spans="1:17" x14ac:dyDescent="0.3">
      <c r="A2190" s="75">
        <v>86.879999999993302</v>
      </c>
      <c r="B2190" s="81">
        <v>2</v>
      </c>
      <c r="D2190" s="75">
        <v>21.859999999959999</v>
      </c>
      <c r="E2190" s="75">
        <v>65</v>
      </c>
      <c r="F2190" s="76">
        <v>5</v>
      </c>
      <c r="H2190" s="80"/>
      <c r="K2190" s="80">
        <v>1.677</v>
      </c>
      <c r="L2190" s="80">
        <f t="shared" si="26"/>
        <v>3.327</v>
      </c>
      <c r="M2190" s="81">
        <v>3</v>
      </c>
      <c r="P2190" s="75">
        <v>86.879999999993302</v>
      </c>
      <c r="Q2190" s="81">
        <v>2</v>
      </c>
    </row>
    <row r="2191" spans="1:17" x14ac:dyDescent="0.3">
      <c r="A2191" s="75">
        <v>86.889999999993293</v>
      </c>
      <c r="B2191" s="81">
        <v>2</v>
      </c>
      <c r="D2191" s="75">
        <v>21.869999999960001</v>
      </c>
      <c r="E2191" s="75">
        <v>65</v>
      </c>
      <c r="F2191" s="76">
        <v>5</v>
      </c>
      <c r="H2191" s="80"/>
      <c r="K2191" s="80">
        <v>1.6779999999999999</v>
      </c>
      <c r="L2191" s="80">
        <f t="shared" si="26"/>
        <v>3.3279999999999998</v>
      </c>
      <c r="M2191" s="81">
        <v>3</v>
      </c>
      <c r="P2191" s="75">
        <v>86.889999999993293</v>
      </c>
      <c r="Q2191" s="81">
        <v>2</v>
      </c>
    </row>
    <row r="2192" spans="1:17" x14ac:dyDescent="0.3">
      <c r="A2192" s="75">
        <v>86.899999999993298</v>
      </c>
      <c r="B2192" s="81">
        <v>2</v>
      </c>
      <c r="D2192" s="75">
        <v>21.879999999959999</v>
      </c>
      <c r="E2192" s="75">
        <v>65</v>
      </c>
      <c r="F2192" s="76">
        <v>5</v>
      </c>
      <c r="H2192" s="80"/>
      <c r="K2192" s="80">
        <v>1.679</v>
      </c>
      <c r="L2192" s="80">
        <f t="shared" si="26"/>
        <v>3.3289999999999997</v>
      </c>
      <c r="M2192" s="81">
        <v>3</v>
      </c>
      <c r="P2192" s="75">
        <v>86.899999999993298</v>
      </c>
      <c r="Q2192" s="81">
        <v>2</v>
      </c>
    </row>
    <row r="2193" spans="1:17" x14ac:dyDescent="0.3">
      <c r="A2193" s="75">
        <v>86.909999999993303</v>
      </c>
      <c r="B2193" s="81">
        <v>2</v>
      </c>
      <c r="D2193" s="75">
        <v>21.889999999960001</v>
      </c>
      <c r="E2193" s="75">
        <v>65</v>
      </c>
      <c r="F2193" s="76">
        <v>5</v>
      </c>
      <c r="H2193" s="80"/>
      <c r="K2193" s="80">
        <v>1.68</v>
      </c>
      <c r="L2193" s="80">
        <f t="shared" si="26"/>
        <v>3.33</v>
      </c>
      <c r="M2193" s="81">
        <v>3</v>
      </c>
      <c r="P2193" s="75">
        <v>86.909999999993303</v>
      </c>
      <c r="Q2193" s="81">
        <v>2</v>
      </c>
    </row>
    <row r="2194" spans="1:17" x14ac:dyDescent="0.3">
      <c r="A2194" s="75">
        <v>86.919999999993294</v>
      </c>
      <c r="B2194" s="81">
        <v>2</v>
      </c>
      <c r="D2194" s="75">
        <v>21.899999999959999</v>
      </c>
      <c r="E2194" s="75">
        <v>65</v>
      </c>
      <c r="F2194" s="76">
        <v>5</v>
      </c>
      <c r="H2194" s="80"/>
      <c r="K2194" s="80">
        <v>1.681</v>
      </c>
      <c r="L2194" s="80">
        <f t="shared" si="26"/>
        <v>3.331</v>
      </c>
      <c r="M2194" s="81">
        <v>3</v>
      </c>
      <c r="P2194" s="75">
        <v>86.919999999993294</v>
      </c>
      <c r="Q2194" s="81">
        <v>2</v>
      </c>
    </row>
    <row r="2195" spans="1:17" x14ac:dyDescent="0.3">
      <c r="A2195" s="75">
        <v>86.929999999993299</v>
      </c>
      <c r="B2195" s="81">
        <v>2</v>
      </c>
      <c r="D2195" s="75">
        <v>21.90999999996</v>
      </c>
      <c r="E2195" s="75">
        <v>65</v>
      </c>
      <c r="F2195" s="76">
        <v>5</v>
      </c>
      <c r="H2195" s="80"/>
      <c r="K2195" s="80">
        <v>1.6819999999999999</v>
      </c>
      <c r="L2195" s="80">
        <f t="shared" si="26"/>
        <v>3.3319999999999999</v>
      </c>
      <c r="M2195" s="81">
        <v>3</v>
      </c>
      <c r="P2195" s="75">
        <v>86.929999999993299</v>
      </c>
      <c r="Q2195" s="81">
        <v>2</v>
      </c>
    </row>
    <row r="2196" spans="1:17" x14ac:dyDescent="0.3">
      <c r="A2196" s="75">
        <v>86.939999999993304</v>
      </c>
      <c r="B2196" s="81">
        <v>2</v>
      </c>
      <c r="D2196" s="75">
        <v>21.919999999960101</v>
      </c>
      <c r="E2196" s="75">
        <v>65</v>
      </c>
      <c r="F2196" s="76">
        <v>5</v>
      </c>
      <c r="H2196" s="80"/>
      <c r="K2196" s="80">
        <v>1.6830000000000001</v>
      </c>
      <c r="L2196" s="80">
        <f t="shared" si="26"/>
        <v>3.3330000000000002</v>
      </c>
      <c r="M2196" s="81">
        <v>3</v>
      </c>
      <c r="P2196" s="75">
        <v>86.939999999993304</v>
      </c>
      <c r="Q2196" s="81">
        <v>2</v>
      </c>
    </row>
    <row r="2197" spans="1:17" x14ac:dyDescent="0.3">
      <c r="A2197" s="75">
        <v>86.949999999993295</v>
      </c>
      <c r="B2197" s="81">
        <v>2</v>
      </c>
      <c r="D2197" s="75">
        <v>21.929999999960099</v>
      </c>
      <c r="E2197" s="75">
        <v>65</v>
      </c>
      <c r="F2197" s="76">
        <v>5</v>
      </c>
      <c r="H2197" s="80"/>
      <c r="K2197" s="80">
        <v>1.6839999999999999</v>
      </c>
      <c r="L2197" s="80">
        <f t="shared" si="26"/>
        <v>3.3339999999999996</v>
      </c>
      <c r="M2197" s="81">
        <v>3</v>
      </c>
      <c r="P2197" s="75">
        <v>86.949999999993295</v>
      </c>
      <c r="Q2197" s="81">
        <v>2</v>
      </c>
    </row>
    <row r="2198" spans="1:17" x14ac:dyDescent="0.3">
      <c r="A2198" s="75">
        <v>86.9599999999933</v>
      </c>
      <c r="B2198" s="81">
        <v>2</v>
      </c>
      <c r="D2198" s="75">
        <v>21.939999999960101</v>
      </c>
      <c r="E2198" s="75">
        <v>65</v>
      </c>
      <c r="F2198" s="76">
        <v>5</v>
      </c>
      <c r="H2198" s="80"/>
      <c r="K2198" s="80">
        <v>1.6850000000000001</v>
      </c>
      <c r="L2198" s="80">
        <f t="shared" si="26"/>
        <v>3.335</v>
      </c>
      <c r="M2198" s="81">
        <v>3</v>
      </c>
      <c r="P2198" s="75">
        <v>86.9599999999933</v>
      </c>
      <c r="Q2198" s="81">
        <v>2</v>
      </c>
    </row>
    <row r="2199" spans="1:17" x14ac:dyDescent="0.3">
      <c r="A2199" s="75">
        <v>86.969999999993306</v>
      </c>
      <c r="B2199" s="81">
        <v>2</v>
      </c>
      <c r="D2199" s="75">
        <v>21.949999999960099</v>
      </c>
      <c r="E2199" s="75">
        <v>65</v>
      </c>
      <c r="F2199" s="76">
        <v>5</v>
      </c>
      <c r="H2199" s="80"/>
      <c r="K2199" s="80">
        <v>1.6859999999999999</v>
      </c>
      <c r="L2199" s="80">
        <f t="shared" si="26"/>
        <v>3.3359999999999999</v>
      </c>
      <c r="M2199" s="81">
        <v>3</v>
      </c>
      <c r="P2199" s="75">
        <v>86.969999999993306</v>
      </c>
      <c r="Q2199" s="81">
        <v>2</v>
      </c>
    </row>
    <row r="2200" spans="1:17" x14ac:dyDescent="0.3">
      <c r="A2200" s="75">
        <v>86.979999999993296</v>
      </c>
      <c r="B2200" s="81">
        <v>2</v>
      </c>
      <c r="D2200" s="75">
        <v>21.9599999999601</v>
      </c>
      <c r="E2200" s="75">
        <v>65</v>
      </c>
      <c r="F2200" s="76">
        <v>5</v>
      </c>
      <c r="H2200" s="80"/>
      <c r="K2200" s="80">
        <v>1.6870000000000001</v>
      </c>
      <c r="L2200" s="80">
        <f t="shared" si="26"/>
        <v>3.3369999999999997</v>
      </c>
      <c r="M2200" s="81">
        <v>3</v>
      </c>
      <c r="P2200" s="75">
        <v>86.979999999993296</v>
      </c>
      <c r="Q2200" s="81">
        <v>2</v>
      </c>
    </row>
    <row r="2201" spans="1:17" x14ac:dyDescent="0.3">
      <c r="A2201" s="75">
        <v>86.989999999993302</v>
      </c>
      <c r="B2201" s="81">
        <v>2</v>
      </c>
      <c r="D2201" s="75">
        <v>21.969999999960098</v>
      </c>
      <c r="E2201" s="75">
        <v>65</v>
      </c>
      <c r="F2201" s="76">
        <v>5</v>
      </c>
      <c r="H2201" s="80"/>
      <c r="K2201" s="80">
        <v>1.6879999999999999</v>
      </c>
      <c r="L2201" s="80">
        <f t="shared" si="26"/>
        <v>3.3380000000000001</v>
      </c>
      <c r="M2201" s="81">
        <v>3</v>
      </c>
      <c r="P2201" s="75">
        <v>86.989999999993302</v>
      </c>
      <c r="Q2201" s="81">
        <v>2</v>
      </c>
    </row>
    <row r="2202" spans="1:17" x14ac:dyDescent="0.3">
      <c r="A2202" s="75">
        <v>86.999999999993307</v>
      </c>
      <c r="B2202" s="81">
        <v>2</v>
      </c>
      <c r="D2202" s="75">
        <v>21.9799999999601</v>
      </c>
      <c r="E2202" s="75">
        <v>65</v>
      </c>
      <c r="F2202" s="76">
        <v>5</v>
      </c>
      <c r="H2202" s="80"/>
      <c r="K2202" s="80">
        <v>1.6890000000000001</v>
      </c>
      <c r="L2202" s="80">
        <f t="shared" si="26"/>
        <v>3.339</v>
      </c>
      <c r="M2202" s="81">
        <v>3</v>
      </c>
      <c r="P2202" s="75">
        <v>86.999999999993307</v>
      </c>
      <c r="Q2202" s="81">
        <v>2</v>
      </c>
    </row>
    <row r="2203" spans="1:17" x14ac:dyDescent="0.3">
      <c r="A2203" s="75">
        <v>87.009999999993397</v>
      </c>
      <c r="B2203" s="81">
        <v>2</v>
      </c>
      <c r="D2203" s="75">
        <v>21.989999999960101</v>
      </c>
      <c r="E2203" s="75">
        <v>65</v>
      </c>
      <c r="F2203" s="76">
        <v>5</v>
      </c>
      <c r="H2203" s="80"/>
      <c r="K2203" s="80">
        <v>1.69</v>
      </c>
      <c r="L2203" s="80">
        <f t="shared" si="26"/>
        <v>3.34</v>
      </c>
      <c r="M2203" s="81">
        <v>3</v>
      </c>
      <c r="P2203" s="75">
        <v>87.009999999993397</v>
      </c>
      <c r="Q2203" s="81">
        <v>2</v>
      </c>
    </row>
    <row r="2204" spans="1:17" x14ac:dyDescent="0.3">
      <c r="A2204" s="75">
        <v>87.019999999993402</v>
      </c>
      <c r="B2204" s="81">
        <v>2</v>
      </c>
      <c r="D2204" s="75">
        <v>21.999999999960099</v>
      </c>
      <c r="E2204" s="75">
        <v>65</v>
      </c>
      <c r="F2204" s="76">
        <v>5</v>
      </c>
      <c r="H2204" s="80"/>
      <c r="K2204" s="80">
        <v>1.6910000000000001</v>
      </c>
      <c r="L2204" s="80">
        <f t="shared" si="26"/>
        <v>3.3410000000000002</v>
      </c>
      <c r="M2204" s="81">
        <v>3</v>
      </c>
      <c r="P2204" s="75">
        <v>87.019999999993402</v>
      </c>
      <c r="Q2204" s="81">
        <v>2</v>
      </c>
    </row>
    <row r="2205" spans="1:17" x14ac:dyDescent="0.3">
      <c r="A2205" s="75">
        <v>87.029999999993393</v>
      </c>
      <c r="B2205" s="81">
        <v>2</v>
      </c>
      <c r="D2205" s="75">
        <v>22.009999999960101</v>
      </c>
      <c r="E2205" s="75">
        <v>65</v>
      </c>
      <c r="F2205" s="76">
        <v>5</v>
      </c>
      <c r="H2205" s="80"/>
      <c r="K2205" s="80">
        <v>1.6919999999999999</v>
      </c>
      <c r="L2205" s="80">
        <f t="shared" si="26"/>
        <v>3.3419999999999996</v>
      </c>
      <c r="M2205" s="81">
        <v>3</v>
      </c>
      <c r="P2205" s="75">
        <v>87.029999999993393</v>
      </c>
      <c r="Q2205" s="81">
        <v>2</v>
      </c>
    </row>
    <row r="2206" spans="1:17" x14ac:dyDescent="0.3">
      <c r="A2206" s="75">
        <v>87.039999999993398</v>
      </c>
      <c r="B2206" s="81">
        <v>2</v>
      </c>
      <c r="D2206" s="75">
        <v>22.019999999960099</v>
      </c>
      <c r="E2206" s="75">
        <v>65</v>
      </c>
      <c r="F2206" s="76">
        <v>5</v>
      </c>
      <c r="H2206" s="80"/>
      <c r="K2206" s="80">
        <v>1.6930000000000001</v>
      </c>
      <c r="L2206" s="80">
        <f t="shared" si="26"/>
        <v>3.343</v>
      </c>
      <c r="M2206" s="81">
        <v>3</v>
      </c>
      <c r="P2206" s="75">
        <v>87.039999999993398</v>
      </c>
      <c r="Q2206" s="81">
        <v>2</v>
      </c>
    </row>
    <row r="2207" spans="1:17" x14ac:dyDescent="0.3">
      <c r="A2207" s="75">
        <v>87.049999999993403</v>
      </c>
      <c r="B2207" s="81">
        <v>2</v>
      </c>
      <c r="D2207" s="75">
        <v>22.029999999960101</v>
      </c>
      <c r="E2207" s="75">
        <v>65</v>
      </c>
      <c r="F2207" s="76">
        <v>5</v>
      </c>
      <c r="H2207" s="80"/>
      <c r="K2207" s="80">
        <v>1.694</v>
      </c>
      <c r="L2207" s="80">
        <f t="shared" si="26"/>
        <v>3.3439999999999999</v>
      </c>
      <c r="M2207" s="81">
        <v>3</v>
      </c>
      <c r="P2207" s="75">
        <v>87.049999999993403</v>
      </c>
      <c r="Q2207" s="81">
        <v>2</v>
      </c>
    </row>
    <row r="2208" spans="1:17" x14ac:dyDescent="0.3">
      <c r="A2208" s="75">
        <v>87.059999999993394</v>
      </c>
      <c r="B2208" s="81">
        <v>2</v>
      </c>
      <c r="D2208" s="75">
        <v>22.039999999960099</v>
      </c>
      <c r="E2208" s="75">
        <v>65</v>
      </c>
      <c r="F2208" s="76">
        <v>5</v>
      </c>
      <c r="H2208" s="80"/>
      <c r="K2208" s="80">
        <v>1.6950000000000001</v>
      </c>
      <c r="L2208" s="80">
        <f t="shared" si="26"/>
        <v>3.3449999999999998</v>
      </c>
      <c r="M2208" s="81">
        <v>3</v>
      </c>
      <c r="P2208" s="75">
        <v>87.059999999993394</v>
      </c>
      <c r="Q2208" s="81">
        <v>2</v>
      </c>
    </row>
    <row r="2209" spans="1:17" x14ac:dyDescent="0.3">
      <c r="A2209" s="75">
        <v>87.069999999993399</v>
      </c>
      <c r="B2209" s="81">
        <v>2</v>
      </c>
      <c r="D2209" s="75">
        <v>22.0499999999601</v>
      </c>
      <c r="E2209" s="75">
        <v>65</v>
      </c>
      <c r="F2209" s="76">
        <v>5</v>
      </c>
      <c r="H2209" s="80"/>
      <c r="K2209" s="80">
        <v>1.696</v>
      </c>
      <c r="L2209" s="80">
        <f t="shared" si="26"/>
        <v>3.3460000000000001</v>
      </c>
      <c r="M2209" s="81">
        <v>3</v>
      </c>
      <c r="P2209" s="75">
        <v>87.069999999993399</v>
      </c>
      <c r="Q2209" s="81">
        <v>2</v>
      </c>
    </row>
    <row r="2210" spans="1:17" x14ac:dyDescent="0.3">
      <c r="A2210" s="75">
        <v>87.079999999993404</v>
      </c>
      <c r="B2210" s="81">
        <v>2</v>
      </c>
      <c r="D2210" s="75">
        <v>22.059999999960102</v>
      </c>
      <c r="E2210" s="75">
        <v>65</v>
      </c>
      <c r="F2210" s="76">
        <v>5</v>
      </c>
      <c r="H2210" s="80"/>
      <c r="K2210" s="80">
        <v>1.6970000000000001</v>
      </c>
      <c r="L2210" s="80">
        <f t="shared" si="26"/>
        <v>3.347</v>
      </c>
      <c r="M2210" s="81">
        <v>3</v>
      </c>
      <c r="P2210" s="75">
        <v>87.079999999993404</v>
      </c>
      <c r="Q2210" s="81">
        <v>2</v>
      </c>
    </row>
    <row r="2211" spans="1:17" x14ac:dyDescent="0.3">
      <c r="A2211" s="75">
        <v>87.089999999993395</v>
      </c>
      <c r="B2211" s="81">
        <v>2</v>
      </c>
      <c r="D2211" s="75">
        <v>22.0699999999601</v>
      </c>
      <c r="E2211" s="75">
        <v>65</v>
      </c>
      <c r="F2211" s="76">
        <v>5</v>
      </c>
      <c r="H2211" s="80"/>
      <c r="K2211" s="80">
        <v>1.698</v>
      </c>
      <c r="L2211" s="80">
        <f t="shared" si="26"/>
        <v>3.3479999999999999</v>
      </c>
      <c r="M2211" s="81">
        <v>3</v>
      </c>
      <c r="P2211" s="75">
        <v>87.089999999993395</v>
      </c>
      <c r="Q2211" s="81">
        <v>2</v>
      </c>
    </row>
    <row r="2212" spans="1:17" x14ac:dyDescent="0.3">
      <c r="A2212" s="75">
        <v>87.0999999999934</v>
      </c>
      <c r="B2212" s="81">
        <v>2</v>
      </c>
      <c r="D2212" s="75">
        <v>22.079999999960101</v>
      </c>
      <c r="E2212" s="75">
        <v>65</v>
      </c>
      <c r="F2212" s="76">
        <v>5</v>
      </c>
      <c r="H2212" s="80"/>
      <c r="K2212" s="80">
        <v>1.6990000000000001</v>
      </c>
      <c r="L2212" s="80">
        <f t="shared" si="26"/>
        <v>3.3490000000000002</v>
      </c>
      <c r="M2212" s="81">
        <v>3</v>
      </c>
      <c r="P2212" s="75">
        <v>87.0999999999934</v>
      </c>
      <c r="Q2212" s="81">
        <v>2</v>
      </c>
    </row>
    <row r="2213" spans="1:17" x14ac:dyDescent="0.3">
      <c r="A2213" s="75">
        <v>87.109999999993406</v>
      </c>
      <c r="B2213" s="81">
        <v>2</v>
      </c>
      <c r="D2213" s="75">
        <v>22.089999999960099</v>
      </c>
      <c r="E2213" s="75">
        <v>65</v>
      </c>
      <c r="F2213" s="76">
        <v>5</v>
      </c>
      <c r="H2213" s="80"/>
      <c r="K2213" s="80">
        <v>1.1499999999999999</v>
      </c>
      <c r="L2213" s="80">
        <f>K2213+2.2</f>
        <v>3.35</v>
      </c>
      <c r="M2213" s="81">
        <v>3</v>
      </c>
      <c r="P2213" s="75">
        <v>87.109999999993406</v>
      </c>
      <c r="Q2213" s="81">
        <v>2</v>
      </c>
    </row>
    <row r="2214" spans="1:17" x14ac:dyDescent="0.3">
      <c r="A2214" s="75">
        <v>87.119999999993397</v>
      </c>
      <c r="B2214" s="81">
        <v>2</v>
      </c>
      <c r="D2214" s="75">
        <v>22.099999999960101</v>
      </c>
      <c r="E2214" s="75">
        <v>65</v>
      </c>
      <c r="F2214" s="76">
        <v>5</v>
      </c>
      <c r="H2214" s="80"/>
      <c r="K2214" s="80">
        <v>1.151</v>
      </c>
      <c r="L2214" s="80">
        <f t="shared" ref="L2214:L2277" si="27">K2214+2.2</f>
        <v>3.351</v>
      </c>
      <c r="M2214" s="81">
        <v>3</v>
      </c>
      <c r="P2214" s="75">
        <v>87.119999999993397</v>
      </c>
      <c r="Q2214" s="81">
        <v>2</v>
      </c>
    </row>
    <row r="2215" spans="1:17" x14ac:dyDescent="0.3">
      <c r="A2215" s="75">
        <v>87.129999999993402</v>
      </c>
      <c r="B2215" s="81">
        <v>2</v>
      </c>
      <c r="D2215" s="75">
        <v>22.109999999960198</v>
      </c>
      <c r="E2215" s="75">
        <v>65</v>
      </c>
      <c r="F2215" s="76">
        <v>5</v>
      </c>
      <c r="H2215" s="80"/>
      <c r="K2215" s="80">
        <v>1.1519999999999999</v>
      </c>
      <c r="L2215" s="80">
        <f t="shared" si="27"/>
        <v>3.3520000000000003</v>
      </c>
      <c r="M2215" s="81">
        <v>3</v>
      </c>
      <c r="P2215" s="75">
        <v>87.129999999993402</v>
      </c>
      <c r="Q2215" s="81">
        <v>2</v>
      </c>
    </row>
    <row r="2216" spans="1:17" x14ac:dyDescent="0.3">
      <c r="A2216" s="75">
        <v>87.139999999993407</v>
      </c>
      <c r="B2216" s="81">
        <v>2</v>
      </c>
      <c r="D2216" s="75">
        <v>22.1199999999602</v>
      </c>
      <c r="E2216" s="75">
        <v>65</v>
      </c>
      <c r="F2216" s="76">
        <v>5</v>
      </c>
      <c r="H2216" s="80"/>
      <c r="K2216" s="80">
        <v>1.153</v>
      </c>
      <c r="L2216" s="80">
        <f t="shared" si="27"/>
        <v>3.3530000000000002</v>
      </c>
      <c r="M2216" s="81">
        <v>3</v>
      </c>
      <c r="P2216" s="75">
        <v>87.139999999993407</v>
      </c>
      <c r="Q2216" s="81">
        <v>2</v>
      </c>
    </row>
    <row r="2217" spans="1:17" x14ac:dyDescent="0.3">
      <c r="A2217" s="75">
        <v>87.149999999993398</v>
      </c>
      <c r="B2217" s="81">
        <v>2</v>
      </c>
      <c r="D2217" s="75">
        <v>22.129999999960202</v>
      </c>
      <c r="E2217" s="75">
        <v>65</v>
      </c>
      <c r="F2217" s="76">
        <v>5</v>
      </c>
      <c r="H2217" s="80"/>
      <c r="K2217" s="80">
        <v>1.1539999999999999</v>
      </c>
      <c r="L2217" s="80">
        <f t="shared" si="27"/>
        <v>3.3540000000000001</v>
      </c>
      <c r="M2217" s="81">
        <v>3</v>
      </c>
      <c r="P2217" s="75">
        <v>87.149999999993398</v>
      </c>
      <c r="Q2217" s="81">
        <v>2</v>
      </c>
    </row>
    <row r="2218" spans="1:17" x14ac:dyDescent="0.3">
      <c r="A2218" s="75">
        <v>87.159999999993403</v>
      </c>
      <c r="B2218" s="81">
        <v>2</v>
      </c>
      <c r="D2218" s="75">
        <v>22.1399999999602</v>
      </c>
      <c r="E2218" s="75">
        <v>65</v>
      </c>
      <c r="F2218" s="76">
        <v>5</v>
      </c>
      <c r="H2218" s="80"/>
      <c r="K2218" s="80">
        <v>1.155</v>
      </c>
      <c r="L2218" s="80">
        <f t="shared" si="27"/>
        <v>3.3550000000000004</v>
      </c>
      <c r="M2218" s="81">
        <v>3</v>
      </c>
      <c r="P2218" s="75">
        <v>87.159999999993403</v>
      </c>
      <c r="Q2218" s="81">
        <v>2</v>
      </c>
    </row>
    <row r="2219" spans="1:17" x14ac:dyDescent="0.3">
      <c r="A2219" s="75">
        <v>87.169999999993394</v>
      </c>
      <c r="B2219" s="81">
        <v>2</v>
      </c>
      <c r="D2219" s="75">
        <v>22.149999999960201</v>
      </c>
      <c r="E2219" s="75">
        <v>65</v>
      </c>
      <c r="F2219" s="76">
        <v>5</v>
      </c>
      <c r="H2219" s="80"/>
      <c r="K2219" s="80">
        <v>1.1559999999999999</v>
      </c>
      <c r="L2219" s="80">
        <f t="shared" si="27"/>
        <v>3.3559999999999999</v>
      </c>
      <c r="M2219" s="81">
        <v>3</v>
      </c>
      <c r="P2219" s="75">
        <v>87.169999999993394</v>
      </c>
      <c r="Q2219" s="81">
        <v>2</v>
      </c>
    </row>
    <row r="2220" spans="1:17" x14ac:dyDescent="0.3">
      <c r="A2220" s="75">
        <v>87.179999999993399</v>
      </c>
      <c r="B2220" s="81">
        <v>2</v>
      </c>
      <c r="D2220" s="75">
        <v>22.159999999960199</v>
      </c>
      <c r="E2220" s="75">
        <v>65</v>
      </c>
      <c r="F2220" s="76">
        <v>5</v>
      </c>
      <c r="H2220" s="80"/>
      <c r="K2220" s="80">
        <v>1.157</v>
      </c>
      <c r="L2220" s="80">
        <f t="shared" si="27"/>
        <v>3.3570000000000002</v>
      </c>
      <c r="M2220" s="81">
        <v>3</v>
      </c>
      <c r="P2220" s="75">
        <v>87.179999999993399</v>
      </c>
      <c r="Q2220" s="81">
        <v>2</v>
      </c>
    </row>
    <row r="2221" spans="1:17" x14ac:dyDescent="0.3">
      <c r="A2221" s="75">
        <v>87.189999999993404</v>
      </c>
      <c r="B2221" s="81">
        <v>2</v>
      </c>
      <c r="D2221" s="75">
        <v>22.169999999960201</v>
      </c>
      <c r="E2221" s="75">
        <v>65</v>
      </c>
      <c r="F2221" s="76">
        <v>5</v>
      </c>
      <c r="H2221" s="80"/>
      <c r="K2221" s="80">
        <v>1.1579999999999999</v>
      </c>
      <c r="L2221" s="80">
        <f t="shared" si="27"/>
        <v>3.3580000000000001</v>
      </c>
      <c r="M2221" s="81">
        <v>3</v>
      </c>
      <c r="P2221" s="75">
        <v>87.189999999993404</v>
      </c>
      <c r="Q2221" s="81">
        <v>2</v>
      </c>
    </row>
    <row r="2222" spans="1:17" x14ac:dyDescent="0.3">
      <c r="A2222" s="75">
        <v>87.199999999993494</v>
      </c>
      <c r="B2222" s="81">
        <v>2</v>
      </c>
      <c r="D2222" s="75">
        <v>22.179999999960199</v>
      </c>
      <c r="E2222" s="75">
        <v>65</v>
      </c>
      <c r="F2222" s="76">
        <v>5</v>
      </c>
      <c r="H2222" s="80"/>
      <c r="K2222" s="80">
        <v>1.159</v>
      </c>
      <c r="L2222" s="80">
        <f t="shared" si="27"/>
        <v>3.359</v>
      </c>
      <c r="M2222" s="81">
        <v>3</v>
      </c>
      <c r="P2222" s="75">
        <v>87.199999999993494</v>
      </c>
      <c r="Q2222" s="81">
        <v>2</v>
      </c>
    </row>
    <row r="2223" spans="1:17" x14ac:dyDescent="0.3">
      <c r="A2223" s="75">
        <v>87.209999999993499</v>
      </c>
      <c r="B2223" s="81">
        <v>2</v>
      </c>
      <c r="D2223" s="75">
        <v>22.1899999999602</v>
      </c>
      <c r="E2223" s="75">
        <v>65</v>
      </c>
      <c r="F2223" s="76">
        <v>5</v>
      </c>
      <c r="H2223" s="80"/>
      <c r="K2223" s="80">
        <v>1.1599999999999999</v>
      </c>
      <c r="L2223" s="80">
        <f t="shared" si="27"/>
        <v>3.3600000000000003</v>
      </c>
      <c r="M2223" s="81">
        <v>3</v>
      </c>
      <c r="P2223" s="75">
        <v>87.209999999993499</v>
      </c>
      <c r="Q2223" s="81">
        <v>2</v>
      </c>
    </row>
    <row r="2224" spans="1:17" x14ac:dyDescent="0.3">
      <c r="A2224" s="75">
        <v>87.219999999993505</v>
      </c>
      <c r="B2224" s="81">
        <v>2</v>
      </c>
      <c r="D2224" s="75">
        <v>22.199999999960198</v>
      </c>
      <c r="E2224" s="75">
        <v>65</v>
      </c>
      <c r="F2224" s="76">
        <v>5</v>
      </c>
      <c r="H2224" s="80"/>
      <c r="K2224" s="80">
        <v>1.161</v>
      </c>
      <c r="L2224" s="80">
        <f t="shared" si="27"/>
        <v>3.3610000000000002</v>
      </c>
      <c r="M2224" s="81">
        <v>3</v>
      </c>
      <c r="P2224" s="75">
        <v>87.219999999993505</v>
      </c>
      <c r="Q2224" s="81">
        <v>2</v>
      </c>
    </row>
    <row r="2225" spans="1:17" x14ac:dyDescent="0.3">
      <c r="A2225" s="75">
        <v>87.229999999993495</v>
      </c>
      <c r="B2225" s="81">
        <v>2</v>
      </c>
      <c r="D2225" s="75">
        <v>22.2099999999602</v>
      </c>
      <c r="E2225" s="75">
        <v>65</v>
      </c>
      <c r="F2225" s="76">
        <v>5</v>
      </c>
      <c r="H2225" s="80"/>
      <c r="K2225" s="80">
        <v>1.1619999999999999</v>
      </c>
      <c r="L2225" s="80">
        <f t="shared" si="27"/>
        <v>3.3620000000000001</v>
      </c>
      <c r="M2225" s="81">
        <v>3</v>
      </c>
      <c r="P2225" s="75">
        <v>87.229999999993495</v>
      </c>
      <c r="Q2225" s="81">
        <v>2</v>
      </c>
    </row>
    <row r="2226" spans="1:17" x14ac:dyDescent="0.3">
      <c r="A2226" s="75">
        <v>87.239999999993501</v>
      </c>
      <c r="B2226" s="81">
        <v>2</v>
      </c>
      <c r="D2226" s="75">
        <v>22.219999999960201</v>
      </c>
      <c r="E2226" s="75">
        <v>65</v>
      </c>
      <c r="F2226" s="76">
        <v>5</v>
      </c>
      <c r="H2226" s="80"/>
      <c r="K2226" s="80">
        <v>1.163</v>
      </c>
      <c r="L2226" s="80">
        <f t="shared" si="27"/>
        <v>3.3630000000000004</v>
      </c>
      <c r="M2226" s="81">
        <v>3</v>
      </c>
      <c r="P2226" s="75">
        <v>87.239999999993501</v>
      </c>
      <c r="Q2226" s="81">
        <v>2</v>
      </c>
    </row>
    <row r="2227" spans="1:17" x14ac:dyDescent="0.3">
      <c r="A2227" s="75">
        <v>87.249999999993506</v>
      </c>
      <c r="B2227" s="81">
        <v>2</v>
      </c>
      <c r="D2227" s="75">
        <v>22.229999999960199</v>
      </c>
      <c r="E2227" s="75">
        <v>65</v>
      </c>
      <c r="F2227" s="76">
        <v>5</v>
      </c>
      <c r="H2227" s="80"/>
      <c r="K2227" s="80">
        <v>1.1639999999999999</v>
      </c>
      <c r="L2227" s="80">
        <f t="shared" si="27"/>
        <v>3.3639999999999999</v>
      </c>
      <c r="M2227" s="81">
        <v>3</v>
      </c>
      <c r="P2227" s="75">
        <v>87.249999999993506</v>
      </c>
      <c r="Q2227" s="81">
        <v>2</v>
      </c>
    </row>
    <row r="2228" spans="1:17" x14ac:dyDescent="0.3">
      <c r="A2228" s="75">
        <v>87.259999999993497</v>
      </c>
      <c r="B2228" s="81">
        <v>2</v>
      </c>
      <c r="D2228" s="75">
        <v>22.239999999960201</v>
      </c>
      <c r="E2228" s="75">
        <v>65</v>
      </c>
      <c r="F2228" s="76">
        <v>5</v>
      </c>
      <c r="H2228" s="80"/>
      <c r="K2228" s="80">
        <v>1.165</v>
      </c>
      <c r="L2228" s="80">
        <f t="shared" si="27"/>
        <v>3.3650000000000002</v>
      </c>
      <c r="M2228" s="81">
        <v>3</v>
      </c>
      <c r="P2228" s="75">
        <v>87.259999999993497</v>
      </c>
      <c r="Q2228" s="81">
        <v>2</v>
      </c>
    </row>
    <row r="2229" spans="1:17" x14ac:dyDescent="0.3">
      <c r="A2229" s="75">
        <v>87.269999999993502</v>
      </c>
      <c r="B2229" s="81">
        <v>2</v>
      </c>
      <c r="D2229" s="75">
        <v>22.249999999960199</v>
      </c>
      <c r="E2229" s="75">
        <v>65</v>
      </c>
      <c r="F2229" s="76">
        <v>5</v>
      </c>
      <c r="H2229" s="80"/>
      <c r="K2229" s="80">
        <v>1.1659999999999999</v>
      </c>
      <c r="L2229" s="80">
        <f t="shared" si="27"/>
        <v>3.3660000000000001</v>
      </c>
      <c r="M2229" s="81">
        <v>3</v>
      </c>
      <c r="P2229" s="75">
        <v>87.269999999993502</v>
      </c>
      <c r="Q2229" s="81">
        <v>2</v>
      </c>
    </row>
    <row r="2230" spans="1:17" x14ac:dyDescent="0.3">
      <c r="A2230" s="75">
        <v>87.279999999993507</v>
      </c>
      <c r="B2230" s="81">
        <v>2</v>
      </c>
      <c r="D2230" s="75">
        <v>22.259999999960201</v>
      </c>
      <c r="E2230" s="75">
        <v>65</v>
      </c>
      <c r="F2230" s="76">
        <v>5</v>
      </c>
      <c r="H2230" s="80"/>
      <c r="K2230" s="80">
        <v>1.167</v>
      </c>
      <c r="L2230" s="80">
        <f t="shared" si="27"/>
        <v>3.367</v>
      </c>
      <c r="M2230" s="81">
        <v>3</v>
      </c>
      <c r="P2230" s="75">
        <v>87.279999999993507</v>
      </c>
      <c r="Q2230" s="81">
        <v>2</v>
      </c>
    </row>
    <row r="2231" spans="1:17" x14ac:dyDescent="0.3">
      <c r="A2231" s="75">
        <v>87.289999999993498</v>
      </c>
      <c r="B2231" s="81">
        <v>2</v>
      </c>
      <c r="D2231" s="75">
        <v>22.269999999960199</v>
      </c>
      <c r="E2231" s="75">
        <v>65</v>
      </c>
      <c r="F2231" s="76">
        <v>5</v>
      </c>
      <c r="H2231" s="80"/>
      <c r="K2231" s="80">
        <v>1.1679999999999999</v>
      </c>
      <c r="L2231" s="80">
        <f t="shared" si="27"/>
        <v>3.3680000000000003</v>
      </c>
      <c r="M2231" s="81">
        <v>3</v>
      </c>
      <c r="P2231" s="75">
        <v>87.289999999993498</v>
      </c>
      <c r="Q2231" s="81">
        <v>2</v>
      </c>
    </row>
    <row r="2232" spans="1:17" x14ac:dyDescent="0.3">
      <c r="A2232" s="75">
        <v>87.299999999993503</v>
      </c>
      <c r="B2232" s="81">
        <v>2</v>
      </c>
      <c r="D2232" s="75">
        <v>22.2799999999602</v>
      </c>
      <c r="E2232" s="75">
        <v>65</v>
      </c>
      <c r="F2232" s="76">
        <v>5</v>
      </c>
      <c r="H2232" s="80"/>
      <c r="K2232" s="80">
        <v>1.169</v>
      </c>
      <c r="L2232" s="80">
        <f t="shared" si="27"/>
        <v>3.3690000000000002</v>
      </c>
      <c r="M2232" s="81">
        <v>3</v>
      </c>
      <c r="P2232" s="75">
        <v>87.299999999993503</v>
      </c>
      <c r="Q2232" s="81">
        <v>2</v>
      </c>
    </row>
    <row r="2233" spans="1:17" x14ac:dyDescent="0.3">
      <c r="A2233" s="75">
        <v>87.309999999993494</v>
      </c>
      <c r="B2233" s="81">
        <v>2</v>
      </c>
      <c r="D2233" s="75">
        <v>22.289999999960202</v>
      </c>
      <c r="E2233" s="75">
        <v>65</v>
      </c>
      <c r="F2233" s="76">
        <v>5</v>
      </c>
      <c r="H2233" s="80"/>
      <c r="K2233" s="80">
        <v>1.17</v>
      </c>
      <c r="L2233" s="80">
        <f t="shared" si="27"/>
        <v>3.37</v>
      </c>
      <c r="M2233" s="81">
        <v>3</v>
      </c>
      <c r="P2233" s="75">
        <v>87.309999999993494</v>
      </c>
      <c r="Q2233" s="81">
        <v>2</v>
      </c>
    </row>
    <row r="2234" spans="1:17" x14ac:dyDescent="0.3">
      <c r="A2234" s="75">
        <v>87.319999999993499</v>
      </c>
      <c r="B2234" s="81">
        <v>2</v>
      </c>
      <c r="D2234" s="75">
        <v>22.2999999999602</v>
      </c>
      <c r="E2234" s="75">
        <v>65</v>
      </c>
      <c r="F2234" s="76">
        <v>5</v>
      </c>
      <c r="H2234" s="80"/>
      <c r="K2234" s="80">
        <v>1.171</v>
      </c>
      <c r="L2234" s="80">
        <f t="shared" si="27"/>
        <v>3.3710000000000004</v>
      </c>
      <c r="M2234" s="81">
        <v>3</v>
      </c>
      <c r="P2234" s="75">
        <v>87.319999999993499</v>
      </c>
      <c r="Q2234" s="81">
        <v>2</v>
      </c>
    </row>
    <row r="2235" spans="1:17" x14ac:dyDescent="0.3">
      <c r="A2235" s="75">
        <v>87.329999999993504</v>
      </c>
      <c r="B2235" s="81">
        <v>2</v>
      </c>
      <c r="D2235" s="75">
        <v>22.309999999960301</v>
      </c>
      <c r="E2235" s="75">
        <v>65</v>
      </c>
      <c r="F2235" s="76">
        <v>5</v>
      </c>
      <c r="H2235" s="80"/>
      <c r="K2235" s="80">
        <v>1.1719999999999999</v>
      </c>
      <c r="L2235" s="80">
        <f t="shared" si="27"/>
        <v>3.3719999999999999</v>
      </c>
      <c r="M2235" s="81">
        <v>3</v>
      </c>
      <c r="P2235" s="75">
        <v>87.329999999993504</v>
      </c>
      <c r="Q2235" s="81">
        <v>2</v>
      </c>
    </row>
    <row r="2236" spans="1:17" x14ac:dyDescent="0.3">
      <c r="A2236" s="75">
        <v>87.339999999993495</v>
      </c>
      <c r="B2236" s="81">
        <v>2</v>
      </c>
      <c r="D2236" s="75">
        <v>22.319999999960299</v>
      </c>
      <c r="E2236" s="75">
        <v>65</v>
      </c>
      <c r="F2236" s="76">
        <v>5</v>
      </c>
      <c r="H2236" s="80"/>
      <c r="K2236" s="80">
        <v>1.173</v>
      </c>
      <c r="L2236" s="80">
        <f t="shared" si="27"/>
        <v>3.3730000000000002</v>
      </c>
      <c r="M2236" s="81">
        <v>3</v>
      </c>
      <c r="P2236" s="75">
        <v>87.339999999993495</v>
      </c>
      <c r="Q2236" s="81">
        <v>2</v>
      </c>
    </row>
    <row r="2237" spans="1:17" x14ac:dyDescent="0.3">
      <c r="A2237" s="75">
        <v>87.3499999999935</v>
      </c>
      <c r="B2237" s="81">
        <v>2</v>
      </c>
      <c r="D2237" s="75">
        <v>22.3299999999603</v>
      </c>
      <c r="E2237" s="75">
        <v>65</v>
      </c>
      <c r="F2237" s="76">
        <v>5</v>
      </c>
      <c r="H2237" s="80"/>
      <c r="K2237" s="80">
        <v>1.1739999999999999</v>
      </c>
      <c r="L2237" s="80">
        <f t="shared" si="27"/>
        <v>3.3740000000000001</v>
      </c>
      <c r="M2237" s="81">
        <v>3</v>
      </c>
      <c r="P2237" s="75">
        <v>87.3499999999935</v>
      </c>
      <c r="Q2237" s="81">
        <v>2</v>
      </c>
    </row>
    <row r="2238" spans="1:17" x14ac:dyDescent="0.3">
      <c r="A2238" s="75">
        <v>87.359999999993505</v>
      </c>
      <c r="B2238" s="81">
        <v>2</v>
      </c>
      <c r="D2238" s="75">
        <v>22.339999999960298</v>
      </c>
      <c r="E2238" s="75">
        <v>65</v>
      </c>
      <c r="F2238" s="76">
        <v>5</v>
      </c>
      <c r="H2238" s="80"/>
      <c r="K2238" s="80">
        <v>1.175</v>
      </c>
      <c r="L2238" s="80">
        <f t="shared" si="27"/>
        <v>3.375</v>
      </c>
      <c r="M2238" s="81">
        <v>3</v>
      </c>
      <c r="P2238" s="75">
        <v>87.359999999993505</v>
      </c>
      <c r="Q2238" s="81">
        <v>2</v>
      </c>
    </row>
    <row r="2239" spans="1:17" x14ac:dyDescent="0.3">
      <c r="A2239" s="75">
        <v>87.369999999993496</v>
      </c>
      <c r="B2239" s="81">
        <v>2</v>
      </c>
      <c r="D2239" s="75">
        <v>22.3499999999603</v>
      </c>
      <c r="E2239" s="75">
        <v>65</v>
      </c>
      <c r="F2239" s="76">
        <v>5</v>
      </c>
      <c r="H2239" s="80"/>
      <c r="K2239" s="80">
        <v>1.1759999999999999</v>
      </c>
      <c r="L2239" s="80">
        <f t="shared" si="27"/>
        <v>3.3760000000000003</v>
      </c>
      <c r="M2239" s="81">
        <v>3</v>
      </c>
      <c r="P2239" s="75">
        <v>87.369999999993496</v>
      </c>
      <c r="Q2239" s="81">
        <v>2</v>
      </c>
    </row>
    <row r="2240" spans="1:17" x14ac:dyDescent="0.3">
      <c r="A2240" s="75">
        <v>87.379999999993501</v>
      </c>
      <c r="B2240" s="81">
        <v>2</v>
      </c>
      <c r="D2240" s="75">
        <v>22.359999999960301</v>
      </c>
      <c r="E2240" s="75">
        <v>65</v>
      </c>
      <c r="F2240" s="76">
        <v>5</v>
      </c>
      <c r="H2240" s="80"/>
      <c r="K2240" s="80">
        <v>1.177</v>
      </c>
      <c r="L2240" s="80">
        <f t="shared" si="27"/>
        <v>3.3770000000000002</v>
      </c>
      <c r="M2240" s="81">
        <v>3</v>
      </c>
      <c r="P2240" s="75">
        <v>87.379999999993501</v>
      </c>
      <c r="Q2240" s="81">
        <v>2</v>
      </c>
    </row>
    <row r="2241" spans="1:17" x14ac:dyDescent="0.3">
      <c r="A2241" s="75">
        <v>87.389999999993506</v>
      </c>
      <c r="B2241" s="81">
        <v>2</v>
      </c>
      <c r="D2241" s="75">
        <v>22.369999999960299</v>
      </c>
      <c r="E2241" s="75">
        <v>65</v>
      </c>
      <c r="F2241" s="76">
        <v>5</v>
      </c>
      <c r="H2241" s="80"/>
      <c r="K2241" s="80">
        <v>1.1779999999999999</v>
      </c>
      <c r="L2241" s="80">
        <f t="shared" si="27"/>
        <v>3.3780000000000001</v>
      </c>
      <c r="M2241" s="81">
        <v>3</v>
      </c>
      <c r="P2241" s="75">
        <v>87.389999999993506</v>
      </c>
      <c r="Q2241" s="81">
        <v>2</v>
      </c>
    </row>
    <row r="2242" spans="1:17" x14ac:dyDescent="0.3">
      <c r="A2242" s="75">
        <v>87.399999999993597</v>
      </c>
      <c r="B2242" s="81">
        <v>2</v>
      </c>
      <c r="D2242" s="75">
        <v>22.379999999960301</v>
      </c>
      <c r="E2242" s="75">
        <v>65</v>
      </c>
      <c r="F2242" s="76">
        <v>5</v>
      </c>
      <c r="H2242" s="80"/>
      <c r="K2242" s="80">
        <v>1.179</v>
      </c>
      <c r="L2242" s="80">
        <f t="shared" si="27"/>
        <v>3.3790000000000004</v>
      </c>
      <c r="M2242" s="81">
        <v>3</v>
      </c>
      <c r="P2242" s="75">
        <v>87.399999999993597</v>
      </c>
      <c r="Q2242" s="81">
        <v>2</v>
      </c>
    </row>
    <row r="2243" spans="1:17" x14ac:dyDescent="0.3">
      <c r="A2243" s="75">
        <v>87.409999999993602</v>
      </c>
      <c r="B2243" s="81">
        <v>2</v>
      </c>
      <c r="D2243" s="75">
        <v>22.389999999960299</v>
      </c>
      <c r="E2243" s="75">
        <v>65</v>
      </c>
      <c r="F2243" s="76">
        <v>5</v>
      </c>
      <c r="H2243" s="80"/>
      <c r="K2243" s="80">
        <v>1.18</v>
      </c>
      <c r="L2243" s="80">
        <f t="shared" si="27"/>
        <v>3.38</v>
      </c>
      <c r="M2243" s="81">
        <v>3</v>
      </c>
      <c r="P2243" s="75">
        <v>87.409999999993602</v>
      </c>
      <c r="Q2243" s="81">
        <v>2</v>
      </c>
    </row>
    <row r="2244" spans="1:17" x14ac:dyDescent="0.3">
      <c r="A2244" s="75">
        <v>87.419999999993607</v>
      </c>
      <c r="B2244" s="81">
        <v>2</v>
      </c>
      <c r="D2244" s="75">
        <v>22.399999999960301</v>
      </c>
      <c r="E2244" s="75">
        <v>65</v>
      </c>
      <c r="F2244" s="76">
        <v>5</v>
      </c>
      <c r="H2244" s="80"/>
      <c r="K2244" s="80">
        <v>1.181</v>
      </c>
      <c r="L2244" s="80">
        <f t="shared" si="27"/>
        <v>3.3810000000000002</v>
      </c>
      <c r="M2244" s="81">
        <v>3</v>
      </c>
      <c r="P2244" s="75">
        <v>87.419999999993607</v>
      </c>
      <c r="Q2244" s="81">
        <v>2</v>
      </c>
    </row>
    <row r="2245" spans="1:17" x14ac:dyDescent="0.3">
      <c r="A2245" s="75">
        <v>87.429999999993598</v>
      </c>
      <c r="B2245" s="81">
        <v>2</v>
      </c>
      <c r="D2245" s="75">
        <v>22.409999999960299</v>
      </c>
      <c r="E2245" s="75">
        <v>65</v>
      </c>
      <c r="F2245" s="76">
        <v>5</v>
      </c>
      <c r="H2245" s="80"/>
      <c r="K2245" s="80">
        <v>1.1819999999999999</v>
      </c>
      <c r="L2245" s="80">
        <f t="shared" si="27"/>
        <v>3.3820000000000001</v>
      </c>
      <c r="M2245" s="81">
        <v>3</v>
      </c>
      <c r="P2245" s="75">
        <v>87.429999999993598</v>
      </c>
      <c r="Q2245" s="81">
        <v>2</v>
      </c>
    </row>
    <row r="2246" spans="1:17" x14ac:dyDescent="0.3">
      <c r="A2246" s="75">
        <v>87.439999999993603</v>
      </c>
      <c r="B2246" s="81">
        <v>2</v>
      </c>
      <c r="D2246" s="75">
        <v>22.4199999999603</v>
      </c>
      <c r="E2246" s="75">
        <v>65</v>
      </c>
      <c r="F2246" s="76">
        <v>5</v>
      </c>
      <c r="H2246" s="80"/>
      <c r="K2246" s="80">
        <v>1.1830000000000001</v>
      </c>
      <c r="L2246" s="80">
        <f t="shared" si="27"/>
        <v>3.383</v>
      </c>
      <c r="M2246" s="81">
        <v>3</v>
      </c>
      <c r="P2246" s="75">
        <v>87.439999999993603</v>
      </c>
      <c r="Q2246" s="81">
        <v>2</v>
      </c>
    </row>
    <row r="2247" spans="1:17" x14ac:dyDescent="0.3">
      <c r="A2247" s="75">
        <v>87.449999999993594</v>
      </c>
      <c r="B2247" s="81">
        <v>2</v>
      </c>
      <c r="D2247" s="75">
        <v>22.429999999960302</v>
      </c>
      <c r="E2247" s="75">
        <v>65</v>
      </c>
      <c r="F2247" s="76">
        <v>5</v>
      </c>
      <c r="H2247" s="80"/>
      <c r="K2247" s="80">
        <v>1.1839999999999999</v>
      </c>
      <c r="L2247" s="80">
        <f t="shared" si="27"/>
        <v>3.3840000000000003</v>
      </c>
      <c r="M2247" s="81">
        <v>3</v>
      </c>
      <c r="P2247" s="75">
        <v>87.449999999993594</v>
      </c>
      <c r="Q2247" s="81">
        <v>2</v>
      </c>
    </row>
    <row r="2248" spans="1:17" x14ac:dyDescent="0.3">
      <c r="A2248" s="75">
        <v>87.459999999993599</v>
      </c>
      <c r="B2248" s="81">
        <v>2</v>
      </c>
      <c r="D2248" s="75">
        <v>22.4399999999603</v>
      </c>
      <c r="E2248" s="75">
        <v>65</v>
      </c>
      <c r="F2248" s="76">
        <v>5</v>
      </c>
      <c r="H2248" s="80"/>
      <c r="K2248" s="80">
        <v>1.1850000000000001</v>
      </c>
      <c r="L2248" s="80">
        <f t="shared" si="27"/>
        <v>3.3850000000000002</v>
      </c>
      <c r="M2248" s="81">
        <v>3</v>
      </c>
      <c r="P2248" s="75">
        <v>87.459999999993599</v>
      </c>
      <c r="Q2248" s="81">
        <v>2</v>
      </c>
    </row>
    <row r="2249" spans="1:17" x14ac:dyDescent="0.3">
      <c r="A2249" s="75">
        <v>87.469999999993604</v>
      </c>
      <c r="B2249" s="81">
        <v>2</v>
      </c>
      <c r="D2249" s="75">
        <v>22.449999999960301</v>
      </c>
      <c r="E2249" s="75">
        <v>65</v>
      </c>
      <c r="F2249" s="76">
        <v>5</v>
      </c>
      <c r="H2249" s="80"/>
      <c r="K2249" s="80">
        <v>1.1859999999999999</v>
      </c>
      <c r="L2249" s="80">
        <f t="shared" si="27"/>
        <v>3.3860000000000001</v>
      </c>
      <c r="M2249" s="81">
        <v>3</v>
      </c>
      <c r="P2249" s="75">
        <v>87.469999999993604</v>
      </c>
      <c r="Q2249" s="81">
        <v>2</v>
      </c>
    </row>
    <row r="2250" spans="1:17" x14ac:dyDescent="0.3">
      <c r="A2250" s="75">
        <v>87.479999999993595</v>
      </c>
      <c r="B2250" s="81">
        <v>2</v>
      </c>
      <c r="D2250" s="75">
        <v>22.459999999960299</v>
      </c>
      <c r="E2250" s="75">
        <v>65</v>
      </c>
      <c r="F2250" s="76">
        <v>5</v>
      </c>
      <c r="H2250" s="80"/>
      <c r="K2250" s="80">
        <v>1.1870000000000001</v>
      </c>
      <c r="L2250" s="80">
        <f t="shared" si="27"/>
        <v>3.3870000000000005</v>
      </c>
      <c r="M2250" s="81">
        <v>3</v>
      </c>
      <c r="P2250" s="75">
        <v>87.479999999993595</v>
      </c>
      <c r="Q2250" s="81">
        <v>2</v>
      </c>
    </row>
    <row r="2251" spans="1:17" x14ac:dyDescent="0.3">
      <c r="A2251" s="75">
        <v>87.4899999999936</v>
      </c>
      <c r="B2251" s="81">
        <v>2</v>
      </c>
      <c r="D2251" s="75">
        <v>22.469999999960301</v>
      </c>
      <c r="E2251" s="75">
        <v>65</v>
      </c>
      <c r="F2251" s="76">
        <v>5</v>
      </c>
      <c r="H2251" s="80"/>
      <c r="K2251" s="80">
        <v>1.1879999999999999</v>
      </c>
      <c r="L2251" s="80">
        <f t="shared" si="27"/>
        <v>3.3879999999999999</v>
      </c>
      <c r="M2251" s="81">
        <v>3</v>
      </c>
      <c r="P2251" s="75">
        <v>87.4899999999936</v>
      </c>
      <c r="Q2251" s="81">
        <v>2</v>
      </c>
    </row>
    <row r="2252" spans="1:17" x14ac:dyDescent="0.3">
      <c r="A2252" s="75">
        <v>87.499999999993605</v>
      </c>
      <c r="B2252" s="81">
        <v>2</v>
      </c>
      <c r="D2252" s="75">
        <v>22.479999999960299</v>
      </c>
      <c r="E2252" s="75">
        <v>65</v>
      </c>
      <c r="F2252" s="76">
        <v>5</v>
      </c>
      <c r="H2252" s="80"/>
      <c r="K2252" s="80">
        <v>1.1890000000000001</v>
      </c>
      <c r="L2252" s="80">
        <f t="shared" si="27"/>
        <v>3.3890000000000002</v>
      </c>
      <c r="M2252" s="81">
        <v>3</v>
      </c>
      <c r="P2252" s="75">
        <v>87.499999999993605</v>
      </c>
      <c r="Q2252" s="81">
        <v>2</v>
      </c>
    </row>
    <row r="2253" spans="1:17" x14ac:dyDescent="0.3">
      <c r="A2253" s="82">
        <v>87.509999999993596</v>
      </c>
      <c r="B2253" s="81">
        <v>1.75</v>
      </c>
      <c r="D2253" s="75">
        <v>22.4899999999603</v>
      </c>
      <c r="E2253" s="75">
        <v>65</v>
      </c>
      <c r="F2253" s="76">
        <v>5</v>
      </c>
      <c r="H2253" s="80"/>
      <c r="K2253" s="80">
        <v>1.19</v>
      </c>
      <c r="L2253" s="80">
        <f t="shared" si="27"/>
        <v>3.39</v>
      </c>
      <c r="M2253" s="81">
        <v>3</v>
      </c>
      <c r="P2253" s="82">
        <v>87.509999999993596</v>
      </c>
      <c r="Q2253" s="81">
        <v>1.75</v>
      </c>
    </row>
    <row r="2254" spans="1:17" x14ac:dyDescent="0.3">
      <c r="A2254" s="75">
        <v>87.519999999993601</v>
      </c>
      <c r="B2254" s="81">
        <v>1.75</v>
      </c>
      <c r="D2254" s="75">
        <v>22.499999999960401</v>
      </c>
      <c r="E2254" s="75">
        <v>65</v>
      </c>
      <c r="F2254" s="76">
        <v>5</v>
      </c>
      <c r="H2254" s="80"/>
      <c r="K2254" s="80">
        <v>1.1910000000000001</v>
      </c>
      <c r="L2254" s="80">
        <f t="shared" si="27"/>
        <v>3.391</v>
      </c>
      <c r="M2254" s="81">
        <v>3</v>
      </c>
      <c r="P2254" s="75">
        <v>87.519999999993601</v>
      </c>
      <c r="Q2254" s="81">
        <v>1.75</v>
      </c>
    </row>
    <row r="2255" spans="1:17" x14ac:dyDescent="0.3">
      <c r="A2255" s="75">
        <v>87.529999999993606</v>
      </c>
      <c r="B2255" s="81">
        <v>1.75</v>
      </c>
      <c r="D2255" s="75">
        <v>22.509999999960399</v>
      </c>
      <c r="E2255" s="75">
        <v>65</v>
      </c>
      <c r="F2255" s="76">
        <v>5</v>
      </c>
      <c r="H2255" s="80"/>
      <c r="K2255" s="80">
        <v>1.1919999999999999</v>
      </c>
      <c r="L2255" s="80">
        <f t="shared" si="27"/>
        <v>3.3920000000000003</v>
      </c>
      <c r="M2255" s="81">
        <v>3</v>
      </c>
      <c r="P2255" s="75">
        <v>87.529999999993606</v>
      </c>
      <c r="Q2255" s="81">
        <v>1.75</v>
      </c>
    </row>
    <row r="2256" spans="1:17" x14ac:dyDescent="0.3">
      <c r="A2256" s="75">
        <v>87.539999999993597</v>
      </c>
      <c r="B2256" s="81">
        <v>1.75</v>
      </c>
      <c r="D2256" s="75">
        <v>22.519999999960401</v>
      </c>
      <c r="E2256" s="75">
        <v>65</v>
      </c>
      <c r="F2256" s="76">
        <v>5</v>
      </c>
      <c r="H2256" s="80"/>
      <c r="K2256" s="80">
        <v>1.1930000000000001</v>
      </c>
      <c r="L2256" s="80">
        <f t="shared" si="27"/>
        <v>3.3930000000000002</v>
      </c>
      <c r="M2256" s="81">
        <v>3</v>
      </c>
      <c r="P2256" s="75">
        <v>87.539999999993597</v>
      </c>
      <c r="Q2256" s="81">
        <v>1.75</v>
      </c>
    </row>
    <row r="2257" spans="1:17" x14ac:dyDescent="0.3">
      <c r="A2257" s="75">
        <v>87.549999999993602</v>
      </c>
      <c r="B2257" s="81">
        <v>1.75</v>
      </c>
      <c r="D2257" s="75">
        <v>22.529999999960399</v>
      </c>
      <c r="E2257" s="75">
        <v>65</v>
      </c>
      <c r="F2257" s="76">
        <v>5</v>
      </c>
      <c r="H2257" s="80"/>
      <c r="K2257" s="80">
        <v>1.194</v>
      </c>
      <c r="L2257" s="80">
        <f t="shared" si="27"/>
        <v>3.3940000000000001</v>
      </c>
      <c r="M2257" s="81">
        <v>3</v>
      </c>
      <c r="P2257" s="75">
        <v>87.549999999993602</v>
      </c>
      <c r="Q2257" s="81">
        <v>1.75</v>
      </c>
    </row>
    <row r="2258" spans="1:17" x14ac:dyDescent="0.3">
      <c r="A2258" s="75">
        <v>87.559999999993593</v>
      </c>
      <c r="B2258" s="81">
        <v>1.75</v>
      </c>
      <c r="D2258" s="75">
        <v>22.539999999960401</v>
      </c>
      <c r="E2258" s="75">
        <v>65</v>
      </c>
      <c r="F2258" s="76">
        <v>5</v>
      </c>
      <c r="H2258" s="80"/>
      <c r="K2258" s="80">
        <v>1.1950000000000001</v>
      </c>
      <c r="L2258" s="80">
        <f t="shared" si="27"/>
        <v>3.3950000000000005</v>
      </c>
      <c r="M2258" s="81">
        <v>3</v>
      </c>
      <c r="P2258" s="75">
        <v>87.559999999993593</v>
      </c>
      <c r="Q2258" s="81">
        <v>1.75</v>
      </c>
    </row>
    <row r="2259" spans="1:17" x14ac:dyDescent="0.3">
      <c r="A2259" s="75">
        <v>87.569999999993598</v>
      </c>
      <c r="B2259" s="81">
        <v>1.75</v>
      </c>
      <c r="D2259" s="75">
        <v>22.549999999960399</v>
      </c>
      <c r="E2259" s="75">
        <v>65</v>
      </c>
      <c r="F2259" s="76">
        <v>5</v>
      </c>
      <c r="H2259" s="80"/>
      <c r="K2259" s="80">
        <v>1.196</v>
      </c>
      <c r="L2259" s="80">
        <f t="shared" si="27"/>
        <v>3.3959999999999999</v>
      </c>
      <c r="M2259" s="81">
        <v>3</v>
      </c>
      <c r="P2259" s="75">
        <v>87.569999999993598</v>
      </c>
      <c r="Q2259" s="81">
        <v>1.75</v>
      </c>
    </row>
    <row r="2260" spans="1:17" x14ac:dyDescent="0.3">
      <c r="A2260" s="75">
        <v>87.579999999993603</v>
      </c>
      <c r="B2260" s="81">
        <v>1.75</v>
      </c>
      <c r="D2260" s="75">
        <v>22.5599999999604</v>
      </c>
      <c r="E2260" s="75">
        <v>65</v>
      </c>
      <c r="F2260" s="76">
        <v>5</v>
      </c>
      <c r="H2260" s="80"/>
      <c r="K2260" s="80">
        <v>1.1970000000000001</v>
      </c>
      <c r="L2260" s="80">
        <f t="shared" si="27"/>
        <v>3.3970000000000002</v>
      </c>
      <c r="M2260" s="81">
        <v>3</v>
      </c>
      <c r="P2260" s="75">
        <v>87.579999999993603</v>
      </c>
      <c r="Q2260" s="81">
        <v>1.75</v>
      </c>
    </row>
    <row r="2261" spans="1:17" x14ac:dyDescent="0.3">
      <c r="A2261" s="75">
        <v>87.589999999993694</v>
      </c>
      <c r="B2261" s="81">
        <v>1.75</v>
      </c>
      <c r="D2261" s="75">
        <v>22.569999999960402</v>
      </c>
      <c r="E2261" s="75">
        <v>65</v>
      </c>
      <c r="F2261" s="76">
        <v>5</v>
      </c>
      <c r="H2261" s="80"/>
      <c r="K2261" s="80">
        <v>1.198</v>
      </c>
      <c r="L2261" s="80">
        <f t="shared" si="27"/>
        <v>3.3980000000000001</v>
      </c>
      <c r="M2261" s="81">
        <v>3</v>
      </c>
      <c r="P2261" s="75">
        <v>87.589999999993694</v>
      </c>
      <c r="Q2261" s="81">
        <v>1.75</v>
      </c>
    </row>
    <row r="2262" spans="1:17" x14ac:dyDescent="0.3">
      <c r="A2262" s="75">
        <v>87.599999999993699</v>
      </c>
      <c r="B2262" s="81">
        <v>1.75</v>
      </c>
      <c r="D2262" s="75">
        <v>22.5799999999604</v>
      </c>
      <c r="E2262" s="75">
        <v>65</v>
      </c>
      <c r="F2262" s="76">
        <v>5</v>
      </c>
      <c r="H2262" s="80"/>
      <c r="K2262" s="80">
        <v>1.1990000000000001</v>
      </c>
      <c r="L2262" s="80">
        <f t="shared" si="27"/>
        <v>3.399</v>
      </c>
      <c r="M2262" s="81">
        <v>3</v>
      </c>
      <c r="P2262" s="75">
        <v>87.599999999993699</v>
      </c>
      <c r="Q2262" s="81">
        <v>1.75</v>
      </c>
    </row>
    <row r="2263" spans="1:17" x14ac:dyDescent="0.3">
      <c r="A2263" s="75">
        <v>87.609999999993704</v>
      </c>
      <c r="B2263" s="81">
        <v>1.75</v>
      </c>
      <c r="D2263" s="75">
        <v>22.589999999960401</v>
      </c>
      <c r="E2263" s="75">
        <v>65</v>
      </c>
      <c r="F2263" s="76">
        <v>5</v>
      </c>
      <c r="H2263" s="80"/>
      <c r="K2263" s="80">
        <v>1.2</v>
      </c>
      <c r="L2263" s="80">
        <f t="shared" si="27"/>
        <v>3.4000000000000004</v>
      </c>
      <c r="M2263" s="81">
        <v>3</v>
      </c>
      <c r="P2263" s="75">
        <v>87.609999999993704</v>
      </c>
      <c r="Q2263" s="81">
        <v>1.75</v>
      </c>
    </row>
    <row r="2264" spans="1:17" x14ac:dyDescent="0.3">
      <c r="A2264" s="75">
        <v>87.619999999993695</v>
      </c>
      <c r="B2264" s="81">
        <v>1.75</v>
      </c>
      <c r="D2264" s="75">
        <v>22.599999999960399</v>
      </c>
      <c r="E2264" s="75">
        <v>65</v>
      </c>
      <c r="F2264" s="76">
        <v>5</v>
      </c>
      <c r="H2264" s="80"/>
      <c r="K2264" s="80">
        <v>1.2010000000000001</v>
      </c>
      <c r="L2264" s="80">
        <f t="shared" si="27"/>
        <v>3.4010000000000002</v>
      </c>
      <c r="M2264" s="81">
        <v>3</v>
      </c>
      <c r="P2264" s="75">
        <v>87.619999999993695</v>
      </c>
      <c r="Q2264" s="81">
        <v>1.75</v>
      </c>
    </row>
    <row r="2265" spans="1:17" x14ac:dyDescent="0.3">
      <c r="A2265" s="75">
        <v>87.6299999999937</v>
      </c>
      <c r="B2265" s="81">
        <v>1.75</v>
      </c>
      <c r="D2265" s="75">
        <v>22.609999999960401</v>
      </c>
      <c r="E2265" s="75">
        <v>65</v>
      </c>
      <c r="F2265" s="76">
        <v>5</v>
      </c>
      <c r="H2265" s="80"/>
      <c r="K2265" s="80">
        <v>1.202</v>
      </c>
      <c r="L2265" s="80">
        <f t="shared" si="27"/>
        <v>3.4020000000000001</v>
      </c>
      <c r="M2265" s="81">
        <v>3</v>
      </c>
      <c r="P2265" s="75">
        <v>87.6299999999937</v>
      </c>
      <c r="Q2265" s="81">
        <v>1.75</v>
      </c>
    </row>
    <row r="2266" spans="1:17" x14ac:dyDescent="0.3">
      <c r="A2266" s="75">
        <v>87.639999999993705</v>
      </c>
      <c r="B2266" s="81">
        <v>1.75</v>
      </c>
      <c r="D2266" s="75">
        <v>22.619999999960399</v>
      </c>
      <c r="E2266" s="75">
        <v>65</v>
      </c>
      <c r="F2266" s="76">
        <v>5</v>
      </c>
      <c r="H2266" s="80"/>
      <c r="K2266" s="80">
        <v>1.2030000000000001</v>
      </c>
      <c r="L2266" s="80">
        <f t="shared" si="27"/>
        <v>3.4030000000000005</v>
      </c>
      <c r="M2266" s="81">
        <v>3</v>
      </c>
      <c r="P2266" s="75">
        <v>87.639999999993705</v>
      </c>
      <c r="Q2266" s="81">
        <v>1.75</v>
      </c>
    </row>
    <row r="2267" spans="1:17" x14ac:dyDescent="0.3">
      <c r="A2267" s="75">
        <v>87.649999999993696</v>
      </c>
      <c r="B2267" s="81">
        <v>1.75</v>
      </c>
      <c r="D2267" s="75">
        <v>22.6299999999604</v>
      </c>
      <c r="E2267" s="75">
        <v>65</v>
      </c>
      <c r="F2267" s="76">
        <v>5</v>
      </c>
      <c r="H2267" s="80"/>
      <c r="K2267" s="80">
        <v>1.204</v>
      </c>
      <c r="L2267" s="80">
        <f t="shared" si="27"/>
        <v>3.4039999999999999</v>
      </c>
      <c r="M2267" s="81">
        <v>3</v>
      </c>
      <c r="P2267" s="75">
        <v>87.649999999993696</v>
      </c>
      <c r="Q2267" s="81">
        <v>1.75</v>
      </c>
    </row>
    <row r="2268" spans="1:17" x14ac:dyDescent="0.3">
      <c r="A2268" s="75">
        <v>87.659999999993701</v>
      </c>
      <c r="B2268" s="81">
        <v>1.75</v>
      </c>
      <c r="D2268" s="75">
        <v>22.639999999960398</v>
      </c>
      <c r="E2268" s="75">
        <v>65</v>
      </c>
      <c r="F2268" s="76">
        <v>5</v>
      </c>
      <c r="H2268" s="80"/>
      <c r="K2268" s="80">
        <v>1.2050000000000001</v>
      </c>
      <c r="L2268" s="80">
        <f t="shared" si="27"/>
        <v>3.4050000000000002</v>
      </c>
      <c r="M2268" s="81">
        <v>3</v>
      </c>
      <c r="P2268" s="75">
        <v>87.659999999993701</v>
      </c>
      <c r="Q2268" s="81">
        <v>1.75</v>
      </c>
    </row>
    <row r="2269" spans="1:17" x14ac:dyDescent="0.3">
      <c r="A2269" s="75">
        <v>87.669999999993706</v>
      </c>
      <c r="B2269" s="81">
        <v>1.75</v>
      </c>
      <c r="D2269" s="75">
        <v>22.6499999999604</v>
      </c>
      <c r="E2269" s="75">
        <v>65</v>
      </c>
      <c r="F2269" s="76">
        <v>5</v>
      </c>
      <c r="H2269" s="80"/>
      <c r="K2269" s="80">
        <v>1.206</v>
      </c>
      <c r="L2269" s="80">
        <f t="shared" si="27"/>
        <v>3.4060000000000001</v>
      </c>
      <c r="M2269" s="81">
        <v>3</v>
      </c>
      <c r="P2269" s="75">
        <v>87.669999999993706</v>
      </c>
      <c r="Q2269" s="81">
        <v>1.75</v>
      </c>
    </row>
    <row r="2270" spans="1:17" x14ac:dyDescent="0.3">
      <c r="A2270" s="75">
        <v>87.679999999993697</v>
      </c>
      <c r="B2270" s="81">
        <v>1.75</v>
      </c>
      <c r="D2270" s="75">
        <v>22.659999999960402</v>
      </c>
      <c r="E2270" s="75">
        <v>65</v>
      </c>
      <c r="F2270" s="76">
        <v>5</v>
      </c>
      <c r="H2270" s="80"/>
      <c r="K2270" s="80">
        <v>1.2070000000000001</v>
      </c>
      <c r="L2270" s="80">
        <f t="shared" si="27"/>
        <v>3.407</v>
      </c>
      <c r="M2270" s="81">
        <v>3</v>
      </c>
      <c r="P2270" s="75">
        <v>87.679999999993697</v>
      </c>
      <c r="Q2270" s="81">
        <v>1.75</v>
      </c>
    </row>
    <row r="2271" spans="1:17" x14ac:dyDescent="0.3">
      <c r="A2271" s="75">
        <v>87.689999999993702</v>
      </c>
      <c r="B2271" s="81">
        <v>1.75</v>
      </c>
      <c r="D2271" s="75">
        <v>22.6699999999604</v>
      </c>
      <c r="E2271" s="75">
        <v>65</v>
      </c>
      <c r="F2271" s="76">
        <v>5</v>
      </c>
      <c r="H2271" s="80"/>
      <c r="K2271" s="80">
        <v>1.208</v>
      </c>
      <c r="L2271" s="80">
        <f t="shared" si="27"/>
        <v>3.4080000000000004</v>
      </c>
      <c r="M2271" s="81">
        <v>3</v>
      </c>
      <c r="P2271" s="75">
        <v>87.689999999993702</v>
      </c>
      <c r="Q2271" s="81">
        <v>1.75</v>
      </c>
    </row>
    <row r="2272" spans="1:17" x14ac:dyDescent="0.3">
      <c r="A2272" s="75">
        <v>87.699999999993693</v>
      </c>
      <c r="B2272" s="81">
        <v>1.75</v>
      </c>
      <c r="D2272" s="75">
        <v>22.679999999960401</v>
      </c>
      <c r="E2272" s="75">
        <v>65</v>
      </c>
      <c r="F2272" s="76">
        <v>5</v>
      </c>
      <c r="H2272" s="80"/>
      <c r="K2272" s="80">
        <v>1.2090000000000001</v>
      </c>
      <c r="L2272" s="80">
        <f t="shared" si="27"/>
        <v>3.4090000000000003</v>
      </c>
      <c r="M2272" s="81">
        <v>3</v>
      </c>
      <c r="P2272" s="75">
        <v>87.699999999993693</v>
      </c>
      <c r="Q2272" s="81">
        <v>1.75</v>
      </c>
    </row>
    <row r="2273" spans="1:17" x14ac:dyDescent="0.3">
      <c r="A2273" s="75">
        <v>87.709999999993698</v>
      </c>
      <c r="B2273" s="81">
        <v>1.75</v>
      </c>
      <c r="D2273" s="75">
        <v>22.689999999960399</v>
      </c>
      <c r="E2273" s="75">
        <v>65</v>
      </c>
      <c r="F2273" s="76">
        <v>5</v>
      </c>
      <c r="H2273" s="80"/>
      <c r="K2273" s="80">
        <v>1.21</v>
      </c>
      <c r="L2273" s="80">
        <f t="shared" si="27"/>
        <v>3.41</v>
      </c>
      <c r="M2273" s="81">
        <v>3</v>
      </c>
      <c r="P2273" s="75">
        <v>87.709999999993698</v>
      </c>
      <c r="Q2273" s="81">
        <v>1.75</v>
      </c>
    </row>
    <row r="2274" spans="1:17" x14ac:dyDescent="0.3">
      <c r="A2274" s="75">
        <v>87.719999999993703</v>
      </c>
      <c r="B2274" s="81">
        <v>1.75</v>
      </c>
      <c r="D2274" s="75">
        <v>22.6999999999605</v>
      </c>
      <c r="E2274" s="75">
        <v>65</v>
      </c>
      <c r="F2274" s="76">
        <v>5</v>
      </c>
      <c r="H2274" s="80"/>
      <c r="K2274" s="80">
        <v>1.2110000000000001</v>
      </c>
      <c r="L2274" s="80">
        <f t="shared" si="27"/>
        <v>3.4110000000000005</v>
      </c>
      <c r="M2274" s="81">
        <v>3</v>
      </c>
      <c r="P2274" s="75">
        <v>87.719999999993703</v>
      </c>
      <c r="Q2274" s="81">
        <v>1.75</v>
      </c>
    </row>
    <row r="2275" spans="1:17" x14ac:dyDescent="0.3">
      <c r="A2275" s="75">
        <v>87.729999999993694</v>
      </c>
      <c r="B2275" s="81">
        <v>1.75</v>
      </c>
      <c r="D2275" s="75">
        <v>22.709999999960498</v>
      </c>
      <c r="E2275" s="75">
        <v>65</v>
      </c>
      <c r="F2275" s="76">
        <v>5</v>
      </c>
      <c r="H2275" s="80"/>
      <c r="K2275" s="80">
        <v>1.212</v>
      </c>
      <c r="L2275" s="80">
        <f t="shared" si="27"/>
        <v>3.4119999999999999</v>
      </c>
      <c r="M2275" s="81">
        <v>3</v>
      </c>
      <c r="P2275" s="75">
        <v>87.729999999993694</v>
      </c>
      <c r="Q2275" s="81">
        <v>1.75</v>
      </c>
    </row>
    <row r="2276" spans="1:17" x14ac:dyDescent="0.3">
      <c r="A2276" s="75">
        <v>87.739999999993699</v>
      </c>
      <c r="B2276" s="81">
        <v>1.75</v>
      </c>
      <c r="D2276" s="75">
        <v>22.7199999999605</v>
      </c>
      <c r="E2276" s="75">
        <v>65</v>
      </c>
      <c r="F2276" s="76">
        <v>5</v>
      </c>
      <c r="H2276" s="80"/>
      <c r="K2276" s="80">
        <v>1.2130000000000001</v>
      </c>
      <c r="L2276" s="80">
        <f t="shared" si="27"/>
        <v>3.4130000000000003</v>
      </c>
      <c r="M2276" s="81">
        <v>3</v>
      </c>
      <c r="P2276" s="75">
        <v>87.739999999993699</v>
      </c>
      <c r="Q2276" s="81">
        <v>1.75</v>
      </c>
    </row>
    <row r="2277" spans="1:17" x14ac:dyDescent="0.3">
      <c r="A2277" s="75">
        <v>87.749999999993705</v>
      </c>
      <c r="B2277" s="81">
        <v>1.75</v>
      </c>
      <c r="D2277" s="75">
        <v>22.729999999960501</v>
      </c>
      <c r="E2277" s="75">
        <v>65</v>
      </c>
      <c r="F2277" s="76">
        <v>5</v>
      </c>
      <c r="H2277" s="80"/>
      <c r="K2277" s="80">
        <v>1.214</v>
      </c>
      <c r="L2277" s="80">
        <f t="shared" si="27"/>
        <v>3.4140000000000001</v>
      </c>
      <c r="M2277" s="81">
        <v>3</v>
      </c>
      <c r="P2277" s="75">
        <v>87.749999999993705</v>
      </c>
      <c r="Q2277" s="81">
        <v>1.75</v>
      </c>
    </row>
    <row r="2278" spans="1:17" x14ac:dyDescent="0.3">
      <c r="A2278" s="75">
        <v>87.759999999993695</v>
      </c>
      <c r="B2278" s="81">
        <v>1.75</v>
      </c>
      <c r="D2278" s="75">
        <v>22.739999999960499</v>
      </c>
      <c r="E2278" s="75">
        <v>65</v>
      </c>
      <c r="F2278" s="76">
        <v>5</v>
      </c>
      <c r="H2278" s="80"/>
      <c r="K2278" s="80">
        <v>1.2150000000000001</v>
      </c>
      <c r="L2278" s="80">
        <f t="shared" ref="L2278:L2341" si="28">K2278+2.2</f>
        <v>3.415</v>
      </c>
      <c r="M2278" s="81">
        <v>3</v>
      </c>
      <c r="P2278" s="75">
        <v>87.759999999993695</v>
      </c>
      <c r="Q2278" s="81">
        <v>1.75</v>
      </c>
    </row>
    <row r="2279" spans="1:17" x14ac:dyDescent="0.3">
      <c r="A2279" s="75">
        <v>87.769999999993701</v>
      </c>
      <c r="B2279" s="81">
        <v>1.75</v>
      </c>
      <c r="D2279" s="75">
        <v>22.749999999960501</v>
      </c>
      <c r="E2279" s="75">
        <v>65</v>
      </c>
      <c r="F2279" s="76">
        <v>5</v>
      </c>
      <c r="H2279" s="80"/>
      <c r="K2279" s="80">
        <v>1.216</v>
      </c>
      <c r="L2279" s="80">
        <f t="shared" si="28"/>
        <v>3.4160000000000004</v>
      </c>
      <c r="M2279" s="81">
        <v>3</v>
      </c>
      <c r="P2279" s="75">
        <v>87.769999999993701</v>
      </c>
      <c r="Q2279" s="81">
        <v>1.75</v>
      </c>
    </row>
    <row r="2280" spans="1:17" x14ac:dyDescent="0.3">
      <c r="A2280" s="75">
        <v>87.779999999993706</v>
      </c>
      <c r="B2280" s="81">
        <v>1.75</v>
      </c>
      <c r="D2280" s="75">
        <v>22.759999999960499</v>
      </c>
      <c r="E2280" s="75">
        <v>65</v>
      </c>
      <c r="F2280" s="76">
        <v>5</v>
      </c>
      <c r="H2280" s="80"/>
      <c r="K2280" s="80">
        <v>1.2170000000000001</v>
      </c>
      <c r="L2280" s="80">
        <f t="shared" si="28"/>
        <v>3.4170000000000003</v>
      </c>
      <c r="M2280" s="81">
        <v>3</v>
      </c>
      <c r="P2280" s="75">
        <v>87.779999999993706</v>
      </c>
      <c r="Q2280" s="81">
        <v>1.75</v>
      </c>
    </row>
    <row r="2281" spans="1:17" x14ac:dyDescent="0.3">
      <c r="A2281" s="75">
        <v>87.789999999993796</v>
      </c>
      <c r="B2281" s="81">
        <v>1.75</v>
      </c>
      <c r="D2281" s="75">
        <v>22.769999999960501</v>
      </c>
      <c r="E2281" s="75">
        <v>65</v>
      </c>
      <c r="F2281" s="76">
        <v>5</v>
      </c>
      <c r="H2281" s="80"/>
      <c r="K2281" s="80">
        <v>1.218</v>
      </c>
      <c r="L2281" s="80">
        <f t="shared" si="28"/>
        <v>3.4180000000000001</v>
      </c>
      <c r="M2281" s="81">
        <v>3</v>
      </c>
      <c r="P2281" s="75">
        <v>87.789999999993796</v>
      </c>
      <c r="Q2281" s="81">
        <v>1.75</v>
      </c>
    </row>
    <row r="2282" spans="1:17" x14ac:dyDescent="0.3">
      <c r="A2282" s="75">
        <v>87.799999999993801</v>
      </c>
      <c r="B2282" s="81">
        <v>1.75</v>
      </c>
      <c r="D2282" s="75">
        <v>22.779999999960499</v>
      </c>
      <c r="E2282" s="75">
        <v>65</v>
      </c>
      <c r="F2282" s="76">
        <v>5</v>
      </c>
      <c r="H2282" s="80"/>
      <c r="K2282" s="80">
        <v>1.2190000000000001</v>
      </c>
      <c r="L2282" s="80">
        <f t="shared" si="28"/>
        <v>3.4190000000000005</v>
      </c>
      <c r="M2282" s="81">
        <v>3</v>
      </c>
      <c r="P2282" s="75">
        <v>87.799999999993801</v>
      </c>
      <c r="Q2282" s="81">
        <v>1.75</v>
      </c>
    </row>
    <row r="2283" spans="1:17" x14ac:dyDescent="0.3">
      <c r="A2283" s="75">
        <v>87.809999999993806</v>
      </c>
      <c r="B2283" s="81">
        <v>1.75</v>
      </c>
      <c r="D2283" s="75">
        <v>22.7899999999605</v>
      </c>
      <c r="E2283" s="75">
        <v>65</v>
      </c>
      <c r="F2283" s="76">
        <v>5</v>
      </c>
      <c r="H2283" s="80"/>
      <c r="K2283" s="80">
        <v>1.22</v>
      </c>
      <c r="L2283" s="80">
        <f t="shared" si="28"/>
        <v>3.42</v>
      </c>
      <c r="M2283" s="81">
        <v>3</v>
      </c>
      <c r="P2283" s="75">
        <v>87.809999999993806</v>
      </c>
      <c r="Q2283" s="81">
        <v>1.75</v>
      </c>
    </row>
    <row r="2284" spans="1:17" x14ac:dyDescent="0.3">
      <c r="A2284" s="75">
        <v>87.819999999993797</v>
      </c>
      <c r="B2284" s="81">
        <v>1.75</v>
      </c>
      <c r="D2284" s="75">
        <v>22.799999999960502</v>
      </c>
      <c r="E2284" s="75">
        <v>65</v>
      </c>
      <c r="F2284" s="76">
        <v>5</v>
      </c>
      <c r="H2284" s="80"/>
      <c r="K2284" s="80">
        <v>1.2210000000000001</v>
      </c>
      <c r="L2284" s="80">
        <f t="shared" si="28"/>
        <v>3.4210000000000003</v>
      </c>
      <c r="M2284" s="81">
        <v>3</v>
      </c>
      <c r="P2284" s="75">
        <v>87.819999999993797</v>
      </c>
      <c r="Q2284" s="81">
        <v>1.75</v>
      </c>
    </row>
    <row r="2285" spans="1:17" x14ac:dyDescent="0.3">
      <c r="A2285" s="75">
        <v>87.829999999993802</v>
      </c>
      <c r="B2285" s="81">
        <v>1.75</v>
      </c>
      <c r="D2285" s="75">
        <v>22.8099999999605</v>
      </c>
      <c r="E2285" s="75">
        <v>65</v>
      </c>
      <c r="F2285" s="76">
        <v>5</v>
      </c>
      <c r="H2285" s="80"/>
      <c r="K2285" s="80">
        <v>1.222</v>
      </c>
      <c r="L2285" s="80">
        <f t="shared" si="28"/>
        <v>3.4220000000000002</v>
      </c>
      <c r="M2285" s="81">
        <v>3</v>
      </c>
      <c r="P2285" s="75">
        <v>87.829999999993802</v>
      </c>
      <c r="Q2285" s="81">
        <v>1.75</v>
      </c>
    </row>
    <row r="2286" spans="1:17" x14ac:dyDescent="0.3">
      <c r="A2286" s="75">
        <v>87.839999999993793</v>
      </c>
      <c r="B2286" s="81">
        <v>1.75</v>
      </c>
      <c r="D2286" s="75">
        <v>22.819999999960501</v>
      </c>
      <c r="E2286" s="75">
        <v>65</v>
      </c>
      <c r="F2286" s="76">
        <v>5</v>
      </c>
      <c r="H2286" s="80"/>
      <c r="K2286" s="80">
        <v>1.2230000000000001</v>
      </c>
      <c r="L2286" s="80">
        <f t="shared" si="28"/>
        <v>3.423</v>
      </c>
      <c r="M2286" s="81">
        <v>3</v>
      </c>
      <c r="P2286" s="75">
        <v>87.839999999993793</v>
      </c>
      <c r="Q2286" s="81">
        <v>1.75</v>
      </c>
    </row>
    <row r="2287" spans="1:17" x14ac:dyDescent="0.3">
      <c r="A2287" s="75">
        <v>87.849999999993798</v>
      </c>
      <c r="B2287" s="81">
        <v>1.75</v>
      </c>
      <c r="D2287" s="75">
        <v>22.829999999960499</v>
      </c>
      <c r="E2287" s="75">
        <v>65</v>
      </c>
      <c r="F2287" s="76">
        <v>5</v>
      </c>
      <c r="H2287" s="80"/>
      <c r="K2287" s="80">
        <v>1.224</v>
      </c>
      <c r="L2287" s="80">
        <f t="shared" si="28"/>
        <v>3.4240000000000004</v>
      </c>
      <c r="M2287" s="81">
        <v>3</v>
      </c>
      <c r="P2287" s="75">
        <v>87.849999999993798</v>
      </c>
      <c r="Q2287" s="81">
        <v>1.75</v>
      </c>
    </row>
    <row r="2288" spans="1:17" x14ac:dyDescent="0.3">
      <c r="A2288" s="75">
        <v>87.859999999993803</v>
      </c>
      <c r="B2288" s="81">
        <v>1.75</v>
      </c>
      <c r="D2288" s="75">
        <v>22.839999999960501</v>
      </c>
      <c r="E2288" s="75">
        <v>65</v>
      </c>
      <c r="F2288" s="76">
        <v>5</v>
      </c>
      <c r="H2288" s="80"/>
      <c r="K2288" s="80">
        <v>1.2250000000000001</v>
      </c>
      <c r="L2288" s="80">
        <f t="shared" si="28"/>
        <v>3.4250000000000003</v>
      </c>
      <c r="M2288" s="81">
        <v>3</v>
      </c>
      <c r="P2288" s="75">
        <v>87.859999999993803</v>
      </c>
      <c r="Q2288" s="81">
        <v>1.75</v>
      </c>
    </row>
    <row r="2289" spans="1:17" x14ac:dyDescent="0.3">
      <c r="A2289" s="75">
        <v>87.869999999993794</v>
      </c>
      <c r="B2289" s="81">
        <v>1.75</v>
      </c>
      <c r="D2289" s="75">
        <v>22.849999999960499</v>
      </c>
      <c r="E2289" s="75">
        <v>65</v>
      </c>
      <c r="F2289" s="76">
        <v>5</v>
      </c>
      <c r="H2289" s="80"/>
      <c r="K2289" s="80">
        <v>1.226</v>
      </c>
      <c r="L2289" s="80">
        <f t="shared" si="28"/>
        <v>3.4260000000000002</v>
      </c>
      <c r="M2289" s="81">
        <v>3</v>
      </c>
      <c r="P2289" s="75">
        <v>87.869999999993794</v>
      </c>
      <c r="Q2289" s="81">
        <v>1.75</v>
      </c>
    </row>
    <row r="2290" spans="1:17" x14ac:dyDescent="0.3">
      <c r="A2290" s="75">
        <v>87.8799999999938</v>
      </c>
      <c r="B2290" s="81">
        <v>1.75</v>
      </c>
      <c r="D2290" s="75">
        <v>22.8599999999605</v>
      </c>
      <c r="E2290" s="75">
        <v>65</v>
      </c>
      <c r="F2290" s="76">
        <v>5</v>
      </c>
      <c r="H2290" s="80"/>
      <c r="K2290" s="80">
        <v>1.2270000000000001</v>
      </c>
      <c r="L2290" s="80">
        <f t="shared" si="28"/>
        <v>3.4270000000000005</v>
      </c>
      <c r="M2290" s="81">
        <v>3</v>
      </c>
      <c r="P2290" s="75">
        <v>87.8799999999938</v>
      </c>
      <c r="Q2290" s="81">
        <v>1.75</v>
      </c>
    </row>
    <row r="2291" spans="1:17" x14ac:dyDescent="0.3">
      <c r="A2291" s="75">
        <v>87.889999999993805</v>
      </c>
      <c r="B2291" s="81">
        <v>1.75</v>
      </c>
      <c r="D2291" s="75">
        <v>22.869999999960498</v>
      </c>
      <c r="E2291" s="75">
        <v>65</v>
      </c>
      <c r="F2291" s="76">
        <v>5</v>
      </c>
      <c r="H2291" s="80"/>
      <c r="K2291" s="80">
        <v>1.228</v>
      </c>
      <c r="L2291" s="80">
        <f t="shared" si="28"/>
        <v>3.4279999999999999</v>
      </c>
      <c r="M2291" s="81">
        <v>3</v>
      </c>
      <c r="P2291" s="75">
        <v>87.889999999993805</v>
      </c>
      <c r="Q2291" s="81">
        <v>1.75</v>
      </c>
    </row>
    <row r="2292" spans="1:17" x14ac:dyDescent="0.3">
      <c r="A2292" s="75">
        <v>87.899999999993796</v>
      </c>
      <c r="B2292" s="81">
        <v>1.75</v>
      </c>
      <c r="D2292" s="75">
        <v>22.8799999999605</v>
      </c>
      <c r="E2292" s="75">
        <v>65</v>
      </c>
      <c r="F2292" s="76">
        <v>5</v>
      </c>
      <c r="H2292" s="80"/>
      <c r="K2292" s="80">
        <v>1.2290000000000001</v>
      </c>
      <c r="L2292" s="80">
        <f t="shared" si="28"/>
        <v>3.4290000000000003</v>
      </c>
      <c r="M2292" s="81">
        <v>3</v>
      </c>
      <c r="P2292" s="75">
        <v>87.899999999993796</v>
      </c>
      <c r="Q2292" s="81">
        <v>1.75</v>
      </c>
    </row>
    <row r="2293" spans="1:17" x14ac:dyDescent="0.3">
      <c r="A2293" s="75">
        <v>87.909999999993801</v>
      </c>
      <c r="B2293" s="81">
        <v>1.75</v>
      </c>
      <c r="D2293" s="75">
        <v>22.889999999960601</v>
      </c>
      <c r="E2293" s="75">
        <v>65</v>
      </c>
      <c r="F2293" s="76">
        <v>5</v>
      </c>
      <c r="H2293" s="80"/>
      <c r="K2293" s="80">
        <v>1.23</v>
      </c>
      <c r="L2293" s="80">
        <f t="shared" si="28"/>
        <v>3.43</v>
      </c>
      <c r="M2293" s="81">
        <v>3</v>
      </c>
      <c r="P2293" s="75">
        <v>87.909999999993801</v>
      </c>
      <c r="Q2293" s="81">
        <v>1.75</v>
      </c>
    </row>
    <row r="2294" spans="1:17" x14ac:dyDescent="0.3">
      <c r="A2294" s="75">
        <v>87.919999999993806</v>
      </c>
      <c r="B2294" s="81">
        <v>1.75</v>
      </c>
      <c r="D2294" s="75">
        <v>22.899999999960599</v>
      </c>
      <c r="E2294" s="75">
        <v>65</v>
      </c>
      <c r="F2294" s="76">
        <v>5</v>
      </c>
      <c r="H2294" s="80"/>
      <c r="K2294" s="80">
        <v>1.2310000000000001</v>
      </c>
      <c r="L2294" s="80">
        <f t="shared" si="28"/>
        <v>3.431</v>
      </c>
      <c r="M2294" s="81">
        <v>3</v>
      </c>
      <c r="P2294" s="75">
        <v>87.919999999993806</v>
      </c>
      <c r="Q2294" s="81">
        <v>1.75</v>
      </c>
    </row>
    <row r="2295" spans="1:17" x14ac:dyDescent="0.3">
      <c r="A2295" s="75">
        <v>87.929999999993797</v>
      </c>
      <c r="B2295" s="81">
        <v>1.75</v>
      </c>
      <c r="D2295" s="75">
        <v>22.909999999960601</v>
      </c>
      <c r="E2295" s="75">
        <v>65</v>
      </c>
      <c r="F2295" s="76">
        <v>5</v>
      </c>
      <c r="H2295" s="80"/>
      <c r="K2295" s="80">
        <v>1.232</v>
      </c>
      <c r="L2295" s="80">
        <f t="shared" si="28"/>
        <v>3.4320000000000004</v>
      </c>
      <c r="M2295" s="81">
        <v>3</v>
      </c>
      <c r="P2295" s="75">
        <v>87.929999999993797</v>
      </c>
      <c r="Q2295" s="81">
        <v>1.75</v>
      </c>
    </row>
    <row r="2296" spans="1:17" x14ac:dyDescent="0.3">
      <c r="A2296" s="75">
        <v>87.939999999993802</v>
      </c>
      <c r="B2296" s="81">
        <v>1.75</v>
      </c>
      <c r="D2296" s="75">
        <v>22.919999999960599</v>
      </c>
      <c r="E2296" s="75">
        <v>65</v>
      </c>
      <c r="F2296" s="76">
        <v>5</v>
      </c>
      <c r="H2296" s="80"/>
      <c r="K2296" s="80">
        <v>1.2330000000000001</v>
      </c>
      <c r="L2296" s="80">
        <f t="shared" si="28"/>
        <v>3.4330000000000003</v>
      </c>
      <c r="M2296" s="81">
        <v>3</v>
      </c>
      <c r="P2296" s="75">
        <v>87.939999999993802</v>
      </c>
      <c r="Q2296" s="81">
        <v>1.75</v>
      </c>
    </row>
    <row r="2297" spans="1:17" x14ac:dyDescent="0.3">
      <c r="A2297" s="75">
        <v>87.949999999993807</v>
      </c>
      <c r="B2297" s="81">
        <v>1.75</v>
      </c>
      <c r="D2297" s="75">
        <v>22.9299999999606</v>
      </c>
      <c r="E2297" s="75">
        <v>65</v>
      </c>
      <c r="F2297" s="76">
        <v>5</v>
      </c>
      <c r="H2297" s="80"/>
      <c r="K2297" s="80">
        <v>1.234</v>
      </c>
      <c r="L2297" s="80">
        <f t="shared" si="28"/>
        <v>3.4340000000000002</v>
      </c>
      <c r="M2297" s="81">
        <v>3</v>
      </c>
      <c r="P2297" s="75">
        <v>87.949999999993807</v>
      </c>
      <c r="Q2297" s="81">
        <v>1.75</v>
      </c>
    </row>
    <row r="2298" spans="1:17" x14ac:dyDescent="0.3">
      <c r="A2298" s="75">
        <v>87.959999999993798</v>
      </c>
      <c r="B2298" s="81">
        <v>1.75</v>
      </c>
      <c r="D2298" s="75">
        <v>22.939999999960602</v>
      </c>
      <c r="E2298" s="75">
        <v>65</v>
      </c>
      <c r="F2298" s="76">
        <v>5</v>
      </c>
      <c r="H2298" s="80"/>
      <c r="K2298" s="80">
        <v>1.2350000000000001</v>
      </c>
      <c r="L2298" s="80">
        <f t="shared" si="28"/>
        <v>3.4350000000000005</v>
      </c>
      <c r="M2298" s="81">
        <v>3</v>
      </c>
      <c r="P2298" s="75">
        <v>87.959999999993798</v>
      </c>
      <c r="Q2298" s="81">
        <v>1.75</v>
      </c>
    </row>
    <row r="2299" spans="1:17" x14ac:dyDescent="0.3">
      <c r="A2299" s="75">
        <v>87.969999999993803</v>
      </c>
      <c r="B2299" s="81">
        <v>1.75</v>
      </c>
      <c r="D2299" s="75">
        <v>22.9499999999606</v>
      </c>
      <c r="E2299" s="75">
        <v>65</v>
      </c>
      <c r="F2299" s="76">
        <v>5</v>
      </c>
      <c r="H2299" s="80"/>
      <c r="K2299" s="80">
        <v>1.236</v>
      </c>
      <c r="L2299" s="80">
        <f t="shared" si="28"/>
        <v>3.4359999999999999</v>
      </c>
      <c r="M2299" s="81">
        <v>3</v>
      </c>
      <c r="P2299" s="75">
        <v>87.969999999993803</v>
      </c>
      <c r="Q2299" s="81">
        <v>1.75</v>
      </c>
    </row>
    <row r="2300" spans="1:17" x14ac:dyDescent="0.3">
      <c r="A2300" s="75">
        <v>87.979999999993893</v>
      </c>
      <c r="B2300" s="81">
        <v>1.75</v>
      </c>
      <c r="D2300" s="75">
        <v>22.959999999960601</v>
      </c>
      <c r="E2300" s="75">
        <v>65</v>
      </c>
      <c r="F2300" s="76">
        <v>5</v>
      </c>
      <c r="H2300" s="80"/>
      <c r="K2300" s="80">
        <v>1.2370000000000001</v>
      </c>
      <c r="L2300" s="80">
        <f t="shared" si="28"/>
        <v>3.4370000000000003</v>
      </c>
      <c r="M2300" s="81">
        <v>3</v>
      </c>
      <c r="P2300" s="75">
        <v>87.979999999993893</v>
      </c>
      <c r="Q2300" s="81">
        <v>1.75</v>
      </c>
    </row>
    <row r="2301" spans="1:17" x14ac:dyDescent="0.3">
      <c r="A2301" s="75">
        <v>87.989999999993898</v>
      </c>
      <c r="B2301" s="81">
        <v>1.75</v>
      </c>
      <c r="D2301" s="75">
        <v>22.969999999960599</v>
      </c>
      <c r="E2301" s="75">
        <v>65</v>
      </c>
      <c r="F2301" s="76">
        <v>5</v>
      </c>
      <c r="H2301" s="80"/>
      <c r="K2301" s="80">
        <v>1.238</v>
      </c>
      <c r="L2301" s="80">
        <f t="shared" si="28"/>
        <v>3.4380000000000002</v>
      </c>
      <c r="M2301" s="81">
        <v>3</v>
      </c>
      <c r="P2301" s="75">
        <v>87.989999999993898</v>
      </c>
      <c r="Q2301" s="81">
        <v>1.75</v>
      </c>
    </row>
    <row r="2302" spans="1:17" x14ac:dyDescent="0.3">
      <c r="A2302" s="75">
        <v>87.999999999993904</v>
      </c>
      <c r="B2302" s="81">
        <v>1.75</v>
      </c>
      <c r="D2302" s="75">
        <v>22.979999999960601</v>
      </c>
      <c r="E2302" s="75">
        <v>65</v>
      </c>
      <c r="F2302" s="76">
        <v>5</v>
      </c>
      <c r="H2302" s="80"/>
      <c r="K2302" s="80">
        <v>1.2390000000000001</v>
      </c>
      <c r="L2302" s="80">
        <f t="shared" si="28"/>
        <v>3.4390000000000001</v>
      </c>
      <c r="M2302" s="81">
        <v>3</v>
      </c>
      <c r="P2302" s="75">
        <v>87.999999999993904</v>
      </c>
      <c r="Q2302" s="81">
        <v>1.75</v>
      </c>
    </row>
    <row r="2303" spans="1:17" x14ac:dyDescent="0.3">
      <c r="A2303" s="75">
        <v>88.009999999993894</v>
      </c>
      <c r="B2303" s="81">
        <v>1.75</v>
      </c>
      <c r="D2303" s="75">
        <v>22.989999999960599</v>
      </c>
      <c r="E2303" s="75">
        <v>65</v>
      </c>
      <c r="F2303" s="76">
        <v>5</v>
      </c>
      <c r="H2303" s="80"/>
      <c r="K2303" s="80">
        <v>1.24</v>
      </c>
      <c r="L2303" s="80">
        <f t="shared" si="28"/>
        <v>3.4400000000000004</v>
      </c>
      <c r="M2303" s="81">
        <v>3</v>
      </c>
      <c r="P2303" s="75">
        <v>88.009999999993894</v>
      </c>
      <c r="Q2303" s="81">
        <v>1.75</v>
      </c>
    </row>
    <row r="2304" spans="1:17" x14ac:dyDescent="0.3">
      <c r="A2304" s="75">
        <v>88.0199999999939</v>
      </c>
      <c r="B2304" s="81">
        <v>1.75</v>
      </c>
      <c r="D2304" s="75">
        <v>22.9999999999606</v>
      </c>
      <c r="E2304" s="75">
        <v>65</v>
      </c>
      <c r="F2304" s="76">
        <v>5</v>
      </c>
      <c r="H2304" s="80"/>
      <c r="K2304" s="80">
        <v>1.2410000000000001</v>
      </c>
      <c r="L2304" s="80">
        <f t="shared" si="28"/>
        <v>3.4410000000000003</v>
      </c>
      <c r="M2304" s="81">
        <v>3</v>
      </c>
      <c r="P2304" s="75">
        <v>88.0199999999939</v>
      </c>
      <c r="Q2304" s="81">
        <v>1.75</v>
      </c>
    </row>
    <row r="2305" spans="1:17" x14ac:dyDescent="0.3">
      <c r="A2305" s="75">
        <v>88.029999999993905</v>
      </c>
      <c r="B2305" s="81">
        <v>1.75</v>
      </c>
      <c r="D2305" s="75">
        <v>23.009999999960598</v>
      </c>
      <c r="E2305" s="75">
        <v>65</v>
      </c>
      <c r="F2305" s="76">
        <v>5</v>
      </c>
      <c r="H2305" s="80"/>
      <c r="K2305" s="80">
        <v>1.242</v>
      </c>
      <c r="L2305" s="80">
        <f t="shared" si="28"/>
        <v>3.4420000000000002</v>
      </c>
      <c r="M2305" s="81">
        <v>3</v>
      </c>
      <c r="P2305" s="75">
        <v>88.029999999993905</v>
      </c>
      <c r="Q2305" s="81">
        <v>1.75</v>
      </c>
    </row>
    <row r="2306" spans="1:17" x14ac:dyDescent="0.3">
      <c r="A2306" s="75">
        <v>88.039999999993896</v>
      </c>
      <c r="B2306" s="81">
        <v>1.75</v>
      </c>
      <c r="D2306" s="75">
        <v>23.0199999999606</v>
      </c>
      <c r="E2306" s="75">
        <v>65</v>
      </c>
      <c r="F2306" s="76">
        <v>5</v>
      </c>
      <c r="H2306" s="80"/>
      <c r="K2306" s="80">
        <v>1.2430000000000001</v>
      </c>
      <c r="L2306" s="80">
        <f t="shared" si="28"/>
        <v>3.4430000000000005</v>
      </c>
      <c r="M2306" s="81">
        <v>3</v>
      </c>
      <c r="P2306" s="75">
        <v>88.039999999993896</v>
      </c>
      <c r="Q2306" s="81">
        <v>1.75</v>
      </c>
    </row>
    <row r="2307" spans="1:17" x14ac:dyDescent="0.3">
      <c r="A2307" s="75">
        <v>88.049999999993901</v>
      </c>
      <c r="B2307" s="81">
        <v>1.75</v>
      </c>
      <c r="D2307" s="75">
        <v>23.029999999960602</v>
      </c>
      <c r="E2307" s="75">
        <v>65</v>
      </c>
      <c r="F2307" s="76">
        <v>5</v>
      </c>
      <c r="H2307" s="80"/>
      <c r="K2307" s="80">
        <v>1.244</v>
      </c>
      <c r="L2307" s="80">
        <f t="shared" si="28"/>
        <v>3.444</v>
      </c>
      <c r="M2307" s="81">
        <v>3</v>
      </c>
      <c r="P2307" s="75">
        <v>88.049999999993901</v>
      </c>
      <c r="Q2307" s="81">
        <v>1.75</v>
      </c>
    </row>
    <row r="2308" spans="1:17" x14ac:dyDescent="0.3">
      <c r="A2308" s="75">
        <v>88.059999999993906</v>
      </c>
      <c r="B2308" s="81">
        <v>1.75</v>
      </c>
      <c r="D2308" s="75">
        <v>23.0399999999606</v>
      </c>
      <c r="E2308" s="75">
        <v>65</v>
      </c>
      <c r="F2308" s="76">
        <v>5</v>
      </c>
      <c r="H2308" s="80"/>
      <c r="K2308" s="80">
        <v>1.2450000000000001</v>
      </c>
      <c r="L2308" s="80">
        <f t="shared" si="28"/>
        <v>3.4450000000000003</v>
      </c>
      <c r="M2308" s="81">
        <v>3</v>
      </c>
      <c r="P2308" s="75">
        <v>88.059999999993906</v>
      </c>
      <c r="Q2308" s="81">
        <v>1.75</v>
      </c>
    </row>
    <row r="2309" spans="1:17" x14ac:dyDescent="0.3">
      <c r="A2309" s="75">
        <v>88.069999999993897</v>
      </c>
      <c r="B2309" s="81">
        <v>1.75</v>
      </c>
      <c r="D2309" s="75">
        <v>23.049999999960601</v>
      </c>
      <c r="E2309" s="75">
        <v>65</v>
      </c>
      <c r="F2309" s="76">
        <v>5</v>
      </c>
      <c r="H2309" s="80"/>
      <c r="K2309" s="80">
        <v>1.246</v>
      </c>
      <c r="L2309" s="80">
        <f t="shared" si="28"/>
        <v>3.4460000000000002</v>
      </c>
      <c r="M2309" s="81">
        <v>3</v>
      </c>
      <c r="P2309" s="75">
        <v>88.069999999993897</v>
      </c>
      <c r="Q2309" s="81">
        <v>1.75</v>
      </c>
    </row>
    <row r="2310" spans="1:17" x14ac:dyDescent="0.3">
      <c r="A2310" s="75">
        <v>88.079999999993902</v>
      </c>
      <c r="B2310" s="81">
        <v>1.75</v>
      </c>
      <c r="D2310" s="75">
        <v>23.059999999960599</v>
      </c>
      <c r="E2310" s="75">
        <v>65</v>
      </c>
      <c r="F2310" s="76">
        <v>5</v>
      </c>
      <c r="H2310" s="80"/>
      <c r="K2310" s="80">
        <v>1.2470000000000001</v>
      </c>
      <c r="L2310" s="80">
        <f t="shared" si="28"/>
        <v>3.4470000000000001</v>
      </c>
      <c r="M2310" s="81">
        <v>3</v>
      </c>
      <c r="P2310" s="75">
        <v>88.079999999993902</v>
      </c>
      <c r="Q2310" s="81">
        <v>1.75</v>
      </c>
    </row>
    <row r="2311" spans="1:17" x14ac:dyDescent="0.3">
      <c r="A2311" s="75">
        <v>88.089999999993907</v>
      </c>
      <c r="B2311" s="81">
        <v>1.75</v>
      </c>
      <c r="D2311" s="75">
        <v>23.069999999960601</v>
      </c>
      <c r="E2311" s="75">
        <v>65</v>
      </c>
      <c r="F2311" s="76">
        <v>5</v>
      </c>
      <c r="H2311" s="80"/>
      <c r="K2311" s="80">
        <v>1.248</v>
      </c>
      <c r="L2311" s="80">
        <f t="shared" si="28"/>
        <v>3.4480000000000004</v>
      </c>
      <c r="M2311" s="81">
        <v>3</v>
      </c>
      <c r="P2311" s="75">
        <v>88.089999999993907</v>
      </c>
      <c r="Q2311" s="81">
        <v>1.75</v>
      </c>
    </row>
    <row r="2312" spans="1:17" x14ac:dyDescent="0.3">
      <c r="A2312" s="75">
        <v>88.099999999993898</v>
      </c>
      <c r="B2312" s="81">
        <v>1.75</v>
      </c>
      <c r="D2312" s="75">
        <v>23.079999999960599</v>
      </c>
      <c r="E2312" s="75">
        <v>65</v>
      </c>
      <c r="F2312" s="76">
        <v>5</v>
      </c>
      <c r="H2312" s="80"/>
      <c r="K2312" s="80">
        <v>1.2490000000000001</v>
      </c>
      <c r="L2312" s="80">
        <f t="shared" si="28"/>
        <v>3.4490000000000003</v>
      </c>
      <c r="M2312" s="81">
        <v>3</v>
      </c>
      <c r="P2312" s="75">
        <v>88.099999999993898</v>
      </c>
      <c r="Q2312" s="81">
        <v>1.75</v>
      </c>
    </row>
    <row r="2313" spans="1:17" x14ac:dyDescent="0.3">
      <c r="A2313" s="75">
        <v>88.109999999993903</v>
      </c>
      <c r="B2313" s="81">
        <v>1.75</v>
      </c>
      <c r="D2313" s="75">
        <v>23.0899999999607</v>
      </c>
      <c r="E2313" s="75">
        <v>65</v>
      </c>
      <c r="F2313" s="76">
        <v>5</v>
      </c>
      <c r="H2313" s="80"/>
      <c r="K2313" s="80">
        <v>1.25</v>
      </c>
      <c r="L2313" s="80">
        <f t="shared" si="28"/>
        <v>3.45</v>
      </c>
      <c r="M2313" s="81">
        <v>3</v>
      </c>
      <c r="P2313" s="75">
        <v>88.109999999993903</v>
      </c>
      <c r="Q2313" s="81">
        <v>1.75</v>
      </c>
    </row>
    <row r="2314" spans="1:17" x14ac:dyDescent="0.3">
      <c r="A2314" s="75">
        <v>88.119999999993894</v>
      </c>
      <c r="B2314" s="81">
        <v>1.75</v>
      </c>
      <c r="D2314" s="75">
        <v>23.099999999960701</v>
      </c>
      <c r="E2314" s="75">
        <v>65</v>
      </c>
      <c r="F2314" s="76">
        <v>5</v>
      </c>
      <c r="H2314" s="80"/>
      <c r="K2314" s="80">
        <v>1.2509999999999999</v>
      </c>
      <c r="L2314" s="80">
        <f t="shared" si="28"/>
        <v>3.4510000000000001</v>
      </c>
      <c r="M2314" s="81">
        <v>3</v>
      </c>
      <c r="P2314" s="75">
        <v>88.119999999993894</v>
      </c>
      <c r="Q2314" s="81">
        <v>1.75</v>
      </c>
    </row>
    <row r="2315" spans="1:17" x14ac:dyDescent="0.3">
      <c r="A2315" s="75">
        <v>88.129999999993899</v>
      </c>
      <c r="B2315" s="81">
        <v>1.75</v>
      </c>
      <c r="D2315" s="75">
        <v>23.109999999960699</v>
      </c>
      <c r="E2315" s="75">
        <v>65</v>
      </c>
      <c r="F2315" s="76">
        <v>5</v>
      </c>
      <c r="H2315" s="80"/>
      <c r="K2315" s="80">
        <v>1.252</v>
      </c>
      <c r="L2315" s="80">
        <f t="shared" si="28"/>
        <v>3.452</v>
      </c>
      <c r="M2315" s="81">
        <v>3</v>
      </c>
      <c r="P2315" s="75">
        <v>88.129999999993899</v>
      </c>
      <c r="Q2315" s="81">
        <v>1.75</v>
      </c>
    </row>
    <row r="2316" spans="1:17" x14ac:dyDescent="0.3">
      <c r="A2316" s="75">
        <v>88.139999999993904</v>
      </c>
      <c r="B2316" s="81">
        <v>1.75</v>
      </c>
      <c r="D2316" s="75">
        <v>23.119999999960701</v>
      </c>
      <c r="E2316" s="75">
        <v>65</v>
      </c>
      <c r="F2316" s="76">
        <v>5</v>
      </c>
      <c r="H2316" s="80"/>
      <c r="K2316" s="80">
        <v>1.2529999999999999</v>
      </c>
      <c r="L2316" s="80">
        <f t="shared" si="28"/>
        <v>3.4530000000000003</v>
      </c>
      <c r="M2316" s="81">
        <v>3</v>
      </c>
      <c r="P2316" s="75">
        <v>88.139999999993904</v>
      </c>
      <c r="Q2316" s="81">
        <v>1.75</v>
      </c>
    </row>
    <row r="2317" spans="1:17" x14ac:dyDescent="0.3">
      <c r="A2317" s="75">
        <v>88.149999999993895</v>
      </c>
      <c r="B2317" s="81">
        <v>1.75</v>
      </c>
      <c r="D2317" s="75">
        <v>23.129999999960699</v>
      </c>
      <c r="E2317" s="75">
        <v>65</v>
      </c>
      <c r="F2317" s="76">
        <v>5</v>
      </c>
      <c r="H2317" s="80"/>
      <c r="K2317" s="80">
        <v>1.254</v>
      </c>
      <c r="L2317" s="80">
        <f t="shared" si="28"/>
        <v>3.4540000000000002</v>
      </c>
      <c r="M2317" s="81">
        <v>3</v>
      </c>
      <c r="P2317" s="75">
        <v>88.149999999993895</v>
      </c>
      <c r="Q2317" s="81">
        <v>1.75</v>
      </c>
    </row>
    <row r="2318" spans="1:17" x14ac:dyDescent="0.3">
      <c r="A2318" s="75">
        <v>88.1599999999939</v>
      </c>
      <c r="B2318" s="81">
        <v>1.75</v>
      </c>
      <c r="D2318" s="75">
        <v>23.1399999999607</v>
      </c>
      <c r="E2318" s="75">
        <v>65</v>
      </c>
      <c r="F2318" s="76">
        <v>5</v>
      </c>
      <c r="H2318" s="80"/>
      <c r="K2318" s="80">
        <v>1.2549999999999999</v>
      </c>
      <c r="L2318" s="80">
        <f t="shared" si="28"/>
        <v>3.4550000000000001</v>
      </c>
      <c r="M2318" s="81">
        <v>3</v>
      </c>
      <c r="P2318" s="75">
        <v>88.1599999999939</v>
      </c>
      <c r="Q2318" s="81">
        <v>1.75</v>
      </c>
    </row>
    <row r="2319" spans="1:17" x14ac:dyDescent="0.3">
      <c r="A2319" s="75">
        <v>88.169999999993905</v>
      </c>
      <c r="B2319" s="81">
        <v>1.75</v>
      </c>
      <c r="D2319" s="75">
        <v>23.149999999960698</v>
      </c>
      <c r="E2319" s="75">
        <v>65</v>
      </c>
      <c r="F2319" s="76">
        <v>5</v>
      </c>
      <c r="H2319" s="80"/>
      <c r="K2319" s="80">
        <v>1.256</v>
      </c>
      <c r="L2319" s="80">
        <f t="shared" si="28"/>
        <v>3.4560000000000004</v>
      </c>
      <c r="M2319" s="81">
        <v>3</v>
      </c>
      <c r="P2319" s="75">
        <v>88.169999999993905</v>
      </c>
      <c r="Q2319" s="81">
        <v>1.75</v>
      </c>
    </row>
    <row r="2320" spans="1:17" x14ac:dyDescent="0.3">
      <c r="A2320" s="75">
        <v>88.179999999993996</v>
      </c>
      <c r="B2320" s="81">
        <v>1.75</v>
      </c>
      <c r="D2320" s="75">
        <v>23.1599999999607</v>
      </c>
      <c r="E2320" s="75">
        <v>65</v>
      </c>
      <c r="F2320" s="76">
        <v>5</v>
      </c>
      <c r="H2320" s="80"/>
      <c r="K2320" s="80">
        <v>1.2569999999999999</v>
      </c>
      <c r="L2320" s="80">
        <f t="shared" si="28"/>
        <v>3.4569999999999999</v>
      </c>
      <c r="M2320" s="81">
        <v>3</v>
      </c>
      <c r="P2320" s="75">
        <v>88.179999999993996</v>
      </c>
      <c r="Q2320" s="81">
        <v>1.75</v>
      </c>
    </row>
    <row r="2321" spans="1:17" x14ac:dyDescent="0.3">
      <c r="A2321" s="75">
        <v>88.189999999994001</v>
      </c>
      <c r="B2321" s="81">
        <v>1.75</v>
      </c>
      <c r="D2321" s="75">
        <v>23.169999999960702</v>
      </c>
      <c r="E2321" s="75">
        <v>65</v>
      </c>
      <c r="F2321" s="76">
        <v>5</v>
      </c>
      <c r="H2321" s="80"/>
      <c r="K2321" s="80">
        <v>1.258</v>
      </c>
      <c r="L2321" s="80">
        <f t="shared" si="28"/>
        <v>3.4580000000000002</v>
      </c>
      <c r="M2321" s="81">
        <v>3</v>
      </c>
      <c r="P2321" s="75">
        <v>88.189999999994001</v>
      </c>
      <c r="Q2321" s="81">
        <v>1.75</v>
      </c>
    </row>
    <row r="2322" spans="1:17" x14ac:dyDescent="0.3">
      <c r="A2322" s="75">
        <v>88.199999999994006</v>
      </c>
      <c r="B2322" s="81">
        <v>1.75</v>
      </c>
      <c r="D2322" s="75">
        <v>23.1799999999607</v>
      </c>
      <c r="E2322" s="75">
        <v>65</v>
      </c>
      <c r="F2322" s="76">
        <v>5</v>
      </c>
      <c r="H2322" s="80"/>
      <c r="K2322" s="80">
        <v>1.2589999999999999</v>
      </c>
      <c r="L2322" s="80">
        <f t="shared" si="28"/>
        <v>3.4590000000000001</v>
      </c>
      <c r="M2322" s="81">
        <v>3</v>
      </c>
      <c r="P2322" s="75">
        <v>88.199999999994006</v>
      </c>
      <c r="Q2322" s="81">
        <v>1.75</v>
      </c>
    </row>
    <row r="2323" spans="1:17" x14ac:dyDescent="0.3">
      <c r="A2323" s="75">
        <v>88.209999999993997</v>
      </c>
      <c r="B2323" s="81">
        <v>1.75</v>
      </c>
      <c r="D2323" s="75">
        <v>23.189999999960701</v>
      </c>
      <c r="E2323" s="75">
        <v>65</v>
      </c>
      <c r="F2323" s="76">
        <v>5</v>
      </c>
      <c r="H2323" s="80"/>
      <c r="K2323" s="80">
        <v>1.26</v>
      </c>
      <c r="L2323" s="80">
        <f t="shared" si="28"/>
        <v>3.46</v>
      </c>
      <c r="M2323" s="81">
        <v>3</v>
      </c>
      <c r="P2323" s="75">
        <v>88.209999999993997</v>
      </c>
      <c r="Q2323" s="81">
        <v>1.75</v>
      </c>
    </row>
    <row r="2324" spans="1:17" x14ac:dyDescent="0.3">
      <c r="A2324" s="75">
        <v>88.219999999994002</v>
      </c>
      <c r="B2324" s="81">
        <v>1.75</v>
      </c>
      <c r="D2324" s="75">
        <v>23.199999999960699</v>
      </c>
      <c r="E2324" s="75">
        <v>65</v>
      </c>
      <c r="F2324" s="76">
        <v>5</v>
      </c>
      <c r="H2324" s="80"/>
      <c r="K2324" s="80">
        <v>1.2609999999999999</v>
      </c>
      <c r="L2324" s="80">
        <f t="shared" si="28"/>
        <v>3.4610000000000003</v>
      </c>
      <c r="M2324" s="81">
        <v>3</v>
      </c>
      <c r="P2324" s="75">
        <v>88.219999999994002</v>
      </c>
      <c r="Q2324" s="81">
        <v>1.75</v>
      </c>
    </row>
    <row r="2325" spans="1:17" x14ac:dyDescent="0.3">
      <c r="A2325" s="75">
        <v>88.229999999994007</v>
      </c>
      <c r="B2325" s="81">
        <v>1.75</v>
      </c>
      <c r="D2325" s="75">
        <v>23.209999999960701</v>
      </c>
      <c r="E2325" s="75">
        <v>65</v>
      </c>
      <c r="F2325" s="76">
        <v>5</v>
      </c>
      <c r="H2325" s="80"/>
      <c r="K2325" s="80">
        <v>1.262</v>
      </c>
      <c r="L2325" s="80">
        <f t="shared" si="28"/>
        <v>3.4620000000000002</v>
      </c>
      <c r="M2325" s="81">
        <v>3</v>
      </c>
      <c r="P2325" s="75">
        <v>88.229999999994007</v>
      </c>
      <c r="Q2325" s="81">
        <v>1.75</v>
      </c>
    </row>
    <row r="2326" spans="1:17" x14ac:dyDescent="0.3">
      <c r="A2326" s="75">
        <v>88.239999999993998</v>
      </c>
      <c r="B2326" s="81">
        <v>1.75</v>
      </c>
      <c r="D2326" s="75">
        <v>23.219999999960699</v>
      </c>
      <c r="E2326" s="75">
        <v>65</v>
      </c>
      <c r="F2326" s="76">
        <v>5</v>
      </c>
      <c r="H2326" s="80"/>
      <c r="K2326" s="80">
        <v>1.2629999999999999</v>
      </c>
      <c r="L2326" s="80">
        <f t="shared" si="28"/>
        <v>3.4630000000000001</v>
      </c>
      <c r="M2326" s="81">
        <v>3</v>
      </c>
      <c r="P2326" s="75">
        <v>88.239999999993998</v>
      </c>
      <c r="Q2326" s="81">
        <v>1.75</v>
      </c>
    </row>
    <row r="2327" spans="1:17" x14ac:dyDescent="0.3">
      <c r="A2327" s="75">
        <v>88.249999999994003</v>
      </c>
      <c r="B2327" s="81">
        <v>1.75</v>
      </c>
      <c r="D2327" s="75">
        <v>23.2299999999607</v>
      </c>
      <c r="E2327" s="75">
        <v>65</v>
      </c>
      <c r="F2327" s="76">
        <v>5</v>
      </c>
      <c r="H2327" s="80"/>
      <c r="K2327" s="80">
        <v>1.264</v>
      </c>
      <c r="L2327" s="80">
        <f t="shared" si="28"/>
        <v>3.4640000000000004</v>
      </c>
      <c r="M2327" s="81">
        <v>3</v>
      </c>
      <c r="P2327" s="75">
        <v>88.249999999994003</v>
      </c>
      <c r="Q2327" s="81">
        <v>1.75</v>
      </c>
    </row>
    <row r="2328" spans="1:17" x14ac:dyDescent="0.3">
      <c r="A2328" s="75">
        <v>88.259999999993994</v>
      </c>
      <c r="B2328" s="81">
        <v>1.75</v>
      </c>
      <c r="D2328" s="75">
        <v>23.239999999960698</v>
      </c>
      <c r="E2328" s="75">
        <v>65</v>
      </c>
      <c r="F2328" s="76">
        <v>5</v>
      </c>
      <c r="H2328" s="80"/>
      <c r="K2328" s="80">
        <v>1.2649999999999999</v>
      </c>
      <c r="L2328" s="80">
        <f t="shared" si="28"/>
        <v>3.4649999999999999</v>
      </c>
      <c r="M2328" s="81">
        <v>3</v>
      </c>
      <c r="P2328" s="75">
        <v>88.259999999993994</v>
      </c>
      <c r="Q2328" s="81">
        <v>1.75</v>
      </c>
    </row>
    <row r="2329" spans="1:17" x14ac:dyDescent="0.3">
      <c r="A2329" s="75">
        <v>88.269999999993999</v>
      </c>
      <c r="B2329" s="81">
        <v>1.75</v>
      </c>
      <c r="D2329" s="75">
        <v>23.2499999999607</v>
      </c>
      <c r="E2329" s="75">
        <v>65</v>
      </c>
      <c r="F2329" s="76">
        <v>5</v>
      </c>
      <c r="H2329" s="80"/>
      <c r="K2329" s="80">
        <v>1.266</v>
      </c>
      <c r="L2329" s="80">
        <f t="shared" si="28"/>
        <v>3.4660000000000002</v>
      </c>
      <c r="M2329" s="81">
        <v>3</v>
      </c>
      <c r="P2329" s="75">
        <v>88.269999999993999</v>
      </c>
      <c r="Q2329" s="81">
        <v>1.75</v>
      </c>
    </row>
    <row r="2330" spans="1:17" x14ac:dyDescent="0.3">
      <c r="A2330" s="75">
        <v>88.279999999994004</v>
      </c>
      <c r="B2330" s="81">
        <v>1.75</v>
      </c>
      <c r="D2330" s="75">
        <v>23.259999999960701</v>
      </c>
      <c r="E2330" s="75">
        <v>65</v>
      </c>
      <c r="F2330" s="76">
        <v>5</v>
      </c>
      <c r="H2330" s="80"/>
      <c r="K2330" s="80">
        <v>1.2669999999999999</v>
      </c>
      <c r="L2330" s="80">
        <f t="shared" si="28"/>
        <v>3.4670000000000001</v>
      </c>
      <c r="M2330" s="81">
        <v>3</v>
      </c>
      <c r="P2330" s="75">
        <v>88.279999999994004</v>
      </c>
      <c r="Q2330" s="81">
        <v>1.75</v>
      </c>
    </row>
    <row r="2331" spans="1:17" x14ac:dyDescent="0.3">
      <c r="A2331" s="75">
        <v>88.289999999993995</v>
      </c>
      <c r="B2331" s="81">
        <v>1.75</v>
      </c>
      <c r="D2331" s="75">
        <v>23.269999999960699</v>
      </c>
      <c r="E2331" s="75">
        <v>65</v>
      </c>
      <c r="F2331" s="76">
        <v>5</v>
      </c>
      <c r="H2331" s="80"/>
      <c r="K2331" s="80">
        <v>1.268</v>
      </c>
      <c r="L2331" s="80">
        <f t="shared" si="28"/>
        <v>3.468</v>
      </c>
      <c r="M2331" s="81">
        <v>3</v>
      </c>
      <c r="P2331" s="75">
        <v>88.289999999993995</v>
      </c>
      <c r="Q2331" s="81">
        <v>1.75</v>
      </c>
    </row>
    <row r="2332" spans="1:17" x14ac:dyDescent="0.3">
      <c r="A2332" s="75">
        <v>88.299999999994</v>
      </c>
      <c r="B2332" s="81">
        <v>1.75</v>
      </c>
      <c r="D2332" s="75">
        <v>23.2799999999608</v>
      </c>
      <c r="E2332" s="75">
        <v>65</v>
      </c>
      <c r="F2332" s="76">
        <v>5</v>
      </c>
      <c r="H2332" s="80"/>
      <c r="K2332" s="80">
        <v>1.2689999999999999</v>
      </c>
      <c r="L2332" s="80">
        <f t="shared" si="28"/>
        <v>3.4690000000000003</v>
      </c>
      <c r="M2332" s="81">
        <v>3</v>
      </c>
      <c r="P2332" s="75">
        <v>88.299999999994</v>
      </c>
      <c r="Q2332" s="81">
        <v>1.75</v>
      </c>
    </row>
    <row r="2333" spans="1:17" x14ac:dyDescent="0.3">
      <c r="A2333" s="75">
        <v>88.309999999994005</v>
      </c>
      <c r="B2333" s="81">
        <v>1.75</v>
      </c>
      <c r="D2333" s="75">
        <v>23.289999999960799</v>
      </c>
      <c r="E2333" s="75">
        <v>65</v>
      </c>
      <c r="F2333" s="76">
        <v>5</v>
      </c>
      <c r="H2333" s="80"/>
      <c r="K2333" s="80">
        <v>1.27</v>
      </c>
      <c r="L2333" s="80">
        <f t="shared" si="28"/>
        <v>3.47</v>
      </c>
      <c r="M2333" s="81">
        <v>3</v>
      </c>
      <c r="P2333" s="75">
        <v>88.309999999994005</v>
      </c>
      <c r="Q2333" s="81">
        <v>1.75</v>
      </c>
    </row>
    <row r="2334" spans="1:17" x14ac:dyDescent="0.3">
      <c r="A2334" s="75">
        <v>88.319999999993996</v>
      </c>
      <c r="B2334" s="81">
        <v>1.75</v>
      </c>
      <c r="D2334" s="75">
        <v>23.2999999999608</v>
      </c>
      <c r="E2334" s="75">
        <v>65</v>
      </c>
      <c r="F2334" s="76">
        <v>5</v>
      </c>
      <c r="H2334" s="80"/>
      <c r="K2334" s="80">
        <v>1.2709999999999999</v>
      </c>
      <c r="L2334" s="80">
        <f t="shared" si="28"/>
        <v>3.4710000000000001</v>
      </c>
      <c r="M2334" s="81">
        <v>3</v>
      </c>
      <c r="P2334" s="75">
        <v>88.319999999993996</v>
      </c>
      <c r="Q2334" s="81">
        <v>1.75</v>
      </c>
    </row>
    <row r="2335" spans="1:17" x14ac:dyDescent="0.3">
      <c r="A2335" s="75">
        <v>88.329999999994001</v>
      </c>
      <c r="B2335" s="81">
        <v>1.75</v>
      </c>
      <c r="D2335" s="75">
        <v>23.309999999960802</v>
      </c>
      <c r="E2335" s="75">
        <v>65</v>
      </c>
      <c r="F2335" s="76">
        <v>5</v>
      </c>
      <c r="H2335" s="80"/>
      <c r="K2335" s="80">
        <v>1.272</v>
      </c>
      <c r="L2335" s="80">
        <f t="shared" si="28"/>
        <v>3.4720000000000004</v>
      </c>
      <c r="M2335" s="81">
        <v>3</v>
      </c>
      <c r="P2335" s="75">
        <v>88.329999999994001</v>
      </c>
      <c r="Q2335" s="81">
        <v>1.75</v>
      </c>
    </row>
    <row r="2336" spans="1:17" x14ac:dyDescent="0.3">
      <c r="A2336" s="75">
        <v>88.339999999994006</v>
      </c>
      <c r="B2336" s="81">
        <v>1.75</v>
      </c>
      <c r="D2336" s="75">
        <v>23.3199999999608</v>
      </c>
      <c r="E2336" s="75">
        <v>65</v>
      </c>
      <c r="F2336" s="76">
        <v>5</v>
      </c>
      <c r="H2336" s="80"/>
      <c r="K2336" s="80">
        <v>1.2729999999999999</v>
      </c>
      <c r="L2336" s="80">
        <f t="shared" si="28"/>
        <v>3.4729999999999999</v>
      </c>
      <c r="M2336" s="81">
        <v>3</v>
      </c>
      <c r="P2336" s="75">
        <v>88.339999999994006</v>
      </c>
      <c r="Q2336" s="81">
        <v>1.75</v>
      </c>
    </row>
    <row r="2337" spans="1:17" x14ac:dyDescent="0.3">
      <c r="A2337" s="75">
        <v>88.349999999993997</v>
      </c>
      <c r="B2337" s="81">
        <v>1.75</v>
      </c>
      <c r="D2337" s="75">
        <v>23.329999999960801</v>
      </c>
      <c r="E2337" s="75">
        <v>65</v>
      </c>
      <c r="F2337" s="76">
        <v>5</v>
      </c>
      <c r="H2337" s="80"/>
      <c r="K2337" s="80">
        <v>1.274</v>
      </c>
      <c r="L2337" s="80">
        <f t="shared" si="28"/>
        <v>3.4740000000000002</v>
      </c>
      <c r="M2337" s="81">
        <v>3</v>
      </c>
      <c r="P2337" s="75">
        <v>88.349999999993997</v>
      </c>
      <c r="Q2337" s="81">
        <v>1.75</v>
      </c>
    </row>
    <row r="2338" spans="1:17" x14ac:dyDescent="0.3">
      <c r="A2338" s="75">
        <v>88.359999999994002</v>
      </c>
      <c r="B2338" s="81">
        <v>1.75</v>
      </c>
      <c r="D2338" s="75">
        <v>23.339999999960799</v>
      </c>
      <c r="E2338" s="75">
        <v>65</v>
      </c>
      <c r="F2338" s="76">
        <v>5</v>
      </c>
      <c r="H2338" s="80"/>
      <c r="K2338" s="80">
        <v>1.2749999999999999</v>
      </c>
      <c r="L2338" s="80">
        <f t="shared" si="28"/>
        <v>3.4750000000000001</v>
      </c>
      <c r="M2338" s="81">
        <v>3</v>
      </c>
      <c r="P2338" s="75">
        <v>88.359999999994002</v>
      </c>
      <c r="Q2338" s="81">
        <v>1.75</v>
      </c>
    </row>
    <row r="2339" spans="1:17" x14ac:dyDescent="0.3">
      <c r="A2339" s="75">
        <v>88.369999999994107</v>
      </c>
      <c r="B2339" s="81">
        <v>1.75</v>
      </c>
      <c r="D2339" s="75">
        <v>23.349999999960801</v>
      </c>
      <c r="E2339" s="75">
        <v>65</v>
      </c>
      <c r="F2339" s="76">
        <v>5</v>
      </c>
      <c r="H2339" s="80"/>
      <c r="K2339" s="80">
        <v>1.276</v>
      </c>
      <c r="L2339" s="80">
        <f t="shared" si="28"/>
        <v>3.476</v>
      </c>
      <c r="M2339" s="81">
        <v>3</v>
      </c>
      <c r="P2339" s="75">
        <v>88.369999999994107</v>
      </c>
      <c r="Q2339" s="81">
        <v>1.75</v>
      </c>
    </row>
    <row r="2340" spans="1:17" x14ac:dyDescent="0.3">
      <c r="A2340" s="75">
        <v>88.379999999994098</v>
      </c>
      <c r="B2340" s="81">
        <v>1.75</v>
      </c>
      <c r="D2340" s="75">
        <v>23.359999999960799</v>
      </c>
      <c r="E2340" s="75">
        <v>65</v>
      </c>
      <c r="F2340" s="76">
        <v>5</v>
      </c>
      <c r="H2340" s="80"/>
      <c r="K2340" s="80">
        <v>1.2769999999999999</v>
      </c>
      <c r="L2340" s="80">
        <f t="shared" si="28"/>
        <v>3.4770000000000003</v>
      </c>
      <c r="M2340" s="81">
        <v>3</v>
      </c>
      <c r="P2340" s="75">
        <v>88.379999999994098</v>
      </c>
      <c r="Q2340" s="81">
        <v>1.75</v>
      </c>
    </row>
    <row r="2341" spans="1:17" x14ac:dyDescent="0.3">
      <c r="A2341" s="75">
        <v>88.389999999994103</v>
      </c>
      <c r="B2341" s="81">
        <v>1.75</v>
      </c>
      <c r="D2341" s="75">
        <v>23.3699999999608</v>
      </c>
      <c r="E2341" s="75">
        <v>65</v>
      </c>
      <c r="F2341" s="76">
        <v>5</v>
      </c>
      <c r="H2341" s="80"/>
      <c r="K2341" s="80">
        <v>1.278</v>
      </c>
      <c r="L2341" s="80">
        <f t="shared" si="28"/>
        <v>3.4780000000000002</v>
      </c>
      <c r="M2341" s="81">
        <v>3</v>
      </c>
      <c r="P2341" s="75">
        <v>88.389999999994103</v>
      </c>
      <c r="Q2341" s="81">
        <v>1.75</v>
      </c>
    </row>
    <row r="2342" spans="1:17" x14ac:dyDescent="0.3">
      <c r="A2342" s="75">
        <v>88.399999999994094</v>
      </c>
      <c r="B2342" s="81">
        <v>1.75</v>
      </c>
      <c r="D2342" s="75">
        <v>23.379999999960798</v>
      </c>
      <c r="E2342" s="75">
        <v>65</v>
      </c>
      <c r="F2342" s="76">
        <v>5</v>
      </c>
      <c r="H2342" s="80"/>
      <c r="K2342" s="80">
        <v>1.2789999999999999</v>
      </c>
      <c r="L2342" s="80">
        <f t="shared" ref="L2342:L2405" si="29">K2342+2.2</f>
        <v>3.4790000000000001</v>
      </c>
      <c r="M2342" s="81">
        <v>3</v>
      </c>
      <c r="P2342" s="75">
        <v>88.399999999994094</v>
      </c>
      <c r="Q2342" s="81">
        <v>1.75</v>
      </c>
    </row>
    <row r="2343" spans="1:17" x14ac:dyDescent="0.3">
      <c r="A2343" s="75">
        <v>88.409999999994099</v>
      </c>
      <c r="B2343" s="81">
        <v>1.75</v>
      </c>
      <c r="D2343" s="75">
        <v>23.3899999999608</v>
      </c>
      <c r="E2343" s="75">
        <v>65</v>
      </c>
      <c r="F2343" s="76">
        <v>5</v>
      </c>
      <c r="H2343" s="80"/>
      <c r="K2343" s="80">
        <v>1.28</v>
      </c>
      <c r="L2343" s="80">
        <f t="shared" si="29"/>
        <v>3.4800000000000004</v>
      </c>
      <c r="M2343" s="81">
        <v>3</v>
      </c>
      <c r="P2343" s="75">
        <v>88.409999999994099</v>
      </c>
      <c r="Q2343" s="81">
        <v>1.75</v>
      </c>
    </row>
    <row r="2344" spans="1:17" x14ac:dyDescent="0.3">
      <c r="A2344" s="75">
        <v>88.419999999994104</v>
      </c>
      <c r="B2344" s="81">
        <v>1.75</v>
      </c>
      <c r="D2344" s="75">
        <v>23.399999999960801</v>
      </c>
      <c r="E2344" s="75">
        <v>65</v>
      </c>
      <c r="F2344" s="76">
        <v>5</v>
      </c>
      <c r="H2344" s="80"/>
      <c r="K2344" s="80">
        <v>1.2809999999999999</v>
      </c>
      <c r="L2344" s="80">
        <f t="shared" si="29"/>
        <v>3.4809999999999999</v>
      </c>
      <c r="M2344" s="81">
        <v>3</v>
      </c>
      <c r="P2344" s="75">
        <v>88.419999999994104</v>
      </c>
      <c r="Q2344" s="81">
        <v>1.75</v>
      </c>
    </row>
    <row r="2345" spans="1:17" x14ac:dyDescent="0.3">
      <c r="A2345" s="75">
        <v>88.429999999994095</v>
      </c>
      <c r="B2345" s="81">
        <v>1.75</v>
      </c>
      <c r="D2345" s="75">
        <v>23.409999999960799</v>
      </c>
      <c r="E2345" s="75">
        <v>65</v>
      </c>
      <c r="F2345" s="76">
        <v>5</v>
      </c>
      <c r="H2345" s="80"/>
      <c r="K2345" s="80">
        <v>1.282</v>
      </c>
      <c r="L2345" s="80">
        <f t="shared" si="29"/>
        <v>3.4820000000000002</v>
      </c>
      <c r="M2345" s="81">
        <v>3</v>
      </c>
      <c r="P2345" s="75">
        <v>88.429999999994095</v>
      </c>
      <c r="Q2345" s="81">
        <v>1.75</v>
      </c>
    </row>
    <row r="2346" spans="1:17" x14ac:dyDescent="0.3">
      <c r="A2346" s="75">
        <v>88.4399999999941</v>
      </c>
      <c r="B2346" s="81">
        <v>1.75</v>
      </c>
      <c r="D2346" s="75">
        <v>23.419999999960801</v>
      </c>
      <c r="E2346" s="75">
        <v>65</v>
      </c>
      <c r="F2346" s="76">
        <v>5</v>
      </c>
      <c r="H2346" s="80"/>
      <c r="K2346" s="80">
        <v>1.2829999999999999</v>
      </c>
      <c r="L2346" s="80">
        <f t="shared" si="29"/>
        <v>3.4830000000000001</v>
      </c>
      <c r="M2346" s="81">
        <v>3</v>
      </c>
      <c r="P2346" s="75">
        <v>88.4399999999941</v>
      </c>
      <c r="Q2346" s="81">
        <v>1.75</v>
      </c>
    </row>
    <row r="2347" spans="1:17" x14ac:dyDescent="0.3">
      <c r="A2347" s="75">
        <v>88.449999999994105</v>
      </c>
      <c r="B2347" s="81">
        <v>1.75</v>
      </c>
      <c r="D2347" s="75">
        <v>23.429999999960799</v>
      </c>
      <c r="E2347" s="75">
        <v>65</v>
      </c>
      <c r="F2347" s="76">
        <v>5</v>
      </c>
      <c r="H2347" s="80"/>
      <c r="K2347" s="80">
        <v>1.284</v>
      </c>
      <c r="L2347" s="80">
        <f t="shared" si="29"/>
        <v>3.484</v>
      </c>
      <c r="M2347" s="81">
        <v>3</v>
      </c>
      <c r="P2347" s="75">
        <v>88.449999999994105</v>
      </c>
      <c r="Q2347" s="81">
        <v>1.75</v>
      </c>
    </row>
    <row r="2348" spans="1:17" x14ac:dyDescent="0.3">
      <c r="A2348" s="75">
        <v>88.459999999994096</v>
      </c>
      <c r="B2348" s="81">
        <v>1.75</v>
      </c>
      <c r="D2348" s="75">
        <v>23.439999999960801</v>
      </c>
      <c r="E2348" s="75">
        <v>65</v>
      </c>
      <c r="F2348" s="76">
        <v>5</v>
      </c>
      <c r="H2348" s="80"/>
      <c r="K2348" s="80">
        <v>1.2849999999999999</v>
      </c>
      <c r="L2348" s="80">
        <f t="shared" si="29"/>
        <v>3.4850000000000003</v>
      </c>
      <c r="M2348" s="81">
        <v>3</v>
      </c>
      <c r="P2348" s="75">
        <v>88.459999999994096</v>
      </c>
      <c r="Q2348" s="81">
        <v>1.75</v>
      </c>
    </row>
    <row r="2349" spans="1:17" x14ac:dyDescent="0.3">
      <c r="A2349" s="75">
        <v>88.469999999994101</v>
      </c>
      <c r="B2349" s="81">
        <v>1.75</v>
      </c>
      <c r="D2349" s="75">
        <v>23.449999999960799</v>
      </c>
      <c r="E2349" s="75">
        <v>65</v>
      </c>
      <c r="F2349" s="76">
        <v>5</v>
      </c>
      <c r="H2349" s="80"/>
      <c r="K2349" s="80">
        <v>1.286</v>
      </c>
      <c r="L2349" s="80">
        <f t="shared" si="29"/>
        <v>3.4860000000000002</v>
      </c>
      <c r="M2349" s="81">
        <v>3</v>
      </c>
      <c r="P2349" s="75">
        <v>88.469999999994101</v>
      </c>
      <c r="Q2349" s="81">
        <v>1.75</v>
      </c>
    </row>
    <row r="2350" spans="1:17" x14ac:dyDescent="0.3">
      <c r="A2350" s="75">
        <v>88.479999999994106</v>
      </c>
      <c r="B2350" s="81">
        <v>1.75</v>
      </c>
      <c r="D2350" s="75">
        <v>23.4599999999608</v>
      </c>
      <c r="E2350" s="75">
        <v>65</v>
      </c>
      <c r="F2350" s="76">
        <v>5</v>
      </c>
      <c r="H2350" s="80"/>
      <c r="K2350" s="80">
        <v>1.2869999999999999</v>
      </c>
      <c r="L2350" s="80">
        <f t="shared" si="29"/>
        <v>3.4870000000000001</v>
      </c>
      <c r="M2350" s="81">
        <v>3</v>
      </c>
      <c r="P2350" s="75">
        <v>88.479999999994106</v>
      </c>
      <c r="Q2350" s="81">
        <v>1.75</v>
      </c>
    </row>
    <row r="2351" spans="1:17" x14ac:dyDescent="0.3">
      <c r="A2351" s="75">
        <v>88.489999999994097</v>
      </c>
      <c r="B2351" s="81">
        <v>1.75</v>
      </c>
      <c r="D2351" s="75">
        <v>23.469999999960802</v>
      </c>
      <c r="E2351" s="75">
        <v>65</v>
      </c>
      <c r="F2351" s="76">
        <v>5</v>
      </c>
      <c r="H2351" s="80"/>
      <c r="K2351" s="80">
        <v>1.288</v>
      </c>
      <c r="L2351" s="80">
        <f t="shared" si="29"/>
        <v>3.4880000000000004</v>
      </c>
      <c r="M2351" s="81">
        <v>3</v>
      </c>
      <c r="P2351" s="75">
        <v>88.489999999994097</v>
      </c>
      <c r="Q2351" s="81">
        <v>1.75</v>
      </c>
    </row>
    <row r="2352" spans="1:17" x14ac:dyDescent="0.3">
      <c r="A2352" s="75">
        <v>88.499999999994102</v>
      </c>
      <c r="B2352" s="81">
        <v>1.75</v>
      </c>
      <c r="D2352" s="75">
        <v>23.479999999960899</v>
      </c>
      <c r="E2352" s="75">
        <v>65</v>
      </c>
      <c r="F2352" s="76">
        <v>5</v>
      </c>
      <c r="H2352" s="80"/>
      <c r="K2352" s="80">
        <v>1.2889999999999999</v>
      </c>
      <c r="L2352" s="80">
        <f t="shared" si="29"/>
        <v>3.4889999999999999</v>
      </c>
      <c r="M2352" s="81">
        <v>3</v>
      </c>
      <c r="P2352" s="75">
        <v>88.499999999994102</v>
      </c>
      <c r="Q2352" s="81">
        <v>1.75</v>
      </c>
    </row>
    <row r="2353" spans="1:17" x14ac:dyDescent="0.3">
      <c r="A2353" s="75">
        <v>88.509999999994093</v>
      </c>
      <c r="B2353" s="81">
        <v>1.75</v>
      </c>
      <c r="D2353" s="75">
        <v>23.489999999960901</v>
      </c>
      <c r="E2353" s="75">
        <v>65</v>
      </c>
      <c r="F2353" s="76">
        <v>5</v>
      </c>
      <c r="H2353" s="80"/>
      <c r="K2353" s="80">
        <v>1.29</v>
      </c>
      <c r="L2353" s="80">
        <f t="shared" si="29"/>
        <v>3.49</v>
      </c>
      <c r="M2353" s="81">
        <v>3</v>
      </c>
      <c r="P2353" s="75">
        <v>88.509999999994093</v>
      </c>
      <c r="Q2353" s="81">
        <v>1.75</v>
      </c>
    </row>
    <row r="2354" spans="1:17" x14ac:dyDescent="0.3">
      <c r="A2354" s="75">
        <v>88.519999999994099</v>
      </c>
      <c r="B2354" s="81">
        <v>1.75</v>
      </c>
      <c r="D2354" s="75">
        <v>23.499999999960899</v>
      </c>
      <c r="E2354" s="75">
        <v>65</v>
      </c>
      <c r="F2354" s="76">
        <v>5</v>
      </c>
      <c r="H2354" s="80"/>
      <c r="K2354" s="80">
        <v>1.2909999999999999</v>
      </c>
      <c r="L2354" s="80">
        <f t="shared" si="29"/>
        <v>3.4910000000000001</v>
      </c>
      <c r="M2354" s="81">
        <v>3</v>
      </c>
      <c r="P2354" s="75">
        <v>88.519999999994099</v>
      </c>
      <c r="Q2354" s="81">
        <v>1.75</v>
      </c>
    </row>
    <row r="2355" spans="1:17" x14ac:dyDescent="0.3">
      <c r="A2355" s="75">
        <v>88.529999999994104</v>
      </c>
      <c r="B2355" s="81">
        <v>1.75</v>
      </c>
      <c r="D2355" s="75">
        <v>23.5099999999609</v>
      </c>
      <c r="E2355" s="75">
        <v>65</v>
      </c>
      <c r="F2355" s="76">
        <v>5</v>
      </c>
      <c r="H2355" s="80"/>
      <c r="K2355" s="80">
        <v>1.292</v>
      </c>
      <c r="L2355" s="80">
        <f t="shared" si="29"/>
        <v>3.492</v>
      </c>
      <c r="M2355" s="81">
        <v>3</v>
      </c>
      <c r="P2355" s="75">
        <v>88.529999999994104</v>
      </c>
      <c r="Q2355" s="81">
        <v>1.75</v>
      </c>
    </row>
    <row r="2356" spans="1:17" x14ac:dyDescent="0.3">
      <c r="A2356" s="75">
        <v>88.539999999994095</v>
      </c>
      <c r="B2356" s="81">
        <v>1.75</v>
      </c>
      <c r="D2356" s="75">
        <v>23.519999999960898</v>
      </c>
      <c r="E2356" s="75">
        <v>65</v>
      </c>
      <c r="F2356" s="76">
        <v>5</v>
      </c>
      <c r="H2356" s="80"/>
      <c r="K2356" s="80">
        <v>1.2929999999999999</v>
      </c>
      <c r="L2356" s="80">
        <f t="shared" si="29"/>
        <v>3.4930000000000003</v>
      </c>
      <c r="M2356" s="81">
        <v>3</v>
      </c>
      <c r="P2356" s="75">
        <v>88.539999999994095</v>
      </c>
      <c r="Q2356" s="81">
        <v>1.75</v>
      </c>
    </row>
    <row r="2357" spans="1:17" x14ac:dyDescent="0.3">
      <c r="A2357" s="75">
        <v>88.5499999999941</v>
      </c>
      <c r="B2357" s="81">
        <v>1.75</v>
      </c>
      <c r="D2357" s="75">
        <v>23.5299999999609</v>
      </c>
      <c r="E2357" s="75">
        <v>65</v>
      </c>
      <c r="F2357" s="76">
        <v>5</v>
      </c>
      <c r="H2357" s="80"/>
      <c r="K2357" s="80">
        <v>1.294</v>
      </c>
      <c r="L2357" s="80">
        <f t="shared" si="29"/>
        <v>3.4940000000000002</v>
      </c>
      <c r="M2357" s="81">
        <v>3</v>
      </c>
      <c r="P2357" s="75">
        <v>88.5499999999941</v>
      </c>
      <c r="Q2357" s="81">
        <v>1.75</v>
      </c>
    </row>
    <row r="2358" spans="1:17" x14ac:dyDescent="0.3">
      <c r="A2358" s="75">
        <v>88.559999999994105</v>
      </c>
      <c r="B2358" s="81">
        <v>1.75</v>
      </c>
      <c r="D2358" s="75">
        <v>23.539999999960902</v>
      </c>
      <c r="E2358" s="75">
        <v>65</v>
      </c>
      <c r="F2358" s="76">
        <v>5</v>
      </c>
      <c r="H2358" s="80"/>
      <c r="K2358" s="80">
        <v>1.2949999999999999</v>
      </c>
      <c r="L2358" s="80">
        <f t="shared" si="29"/>
        <v>3.4950000000000001</v>
      </c>
      <c r="M2358" s="81">
        <v>3</v>
      </c>
      <c r="P2358" s="75">
        <v>88.559999999994105</v>
      </c>
      <c r="Q2358" s="81">
        <v>1.75</v>
      </c>
    </row>
    <row r="2359" spans="1:17" x14ac:dyDescent="0.3">
      <c r="A2359" s="75">
        <v>88.569999999994195</v>
      </c>
      <c r="B2359" s="81">
        <v>1.75</v>
      </c>
      <c r="D2359" s="75">
        <v>23.5499999999609</v>
      </c>
      <c r="E2359" s="75">
        <v>65</v>
      </c>
      <c r="F2359" s="76">
        <v>5</v>
      </c>
      <c r="H2359" s="80"/>
      <c r="K2359" s="80">
        <v>1.296</v>
      </c>
      <c r="L2359" s="80">
        <f t="shared" si="29"/>
        <v>3.4960000000000004</v>
      </c>
      <c r="M2359" s="81">
        <v>3</v>
      </c>
      <c r="P2359" s="75">
        <v>88.569999999994195</v>
      </c>
      <c r="Q2359" s="81">
        <v>1.75</v>
      </c>
    </row>
    <row r="2360" spans="1:17" x14ac:dyDescent="0.3">
      <c r="A2360" s="75">
        <v>88.5799999999942</v>
      </c>
      <c r="B2360" s="81">
        <v>1.75</v>
      </c>
      <c r="D2360" s="75">
        <v>23.559999999960901</v>
      </c>
      <c r="E2360" s="75">
        <v>65</v>
      </c>
      <c r="F2360" s="76">
        <v>5</v>
      </c>
      <c r="H2360" s="80"/>
      <c r="K2360" s="80">
        <v>1.2969999999999999</v>
      </c>
      <c r="L2360" s="80">
        <f t="shared" si="29"/>
        <v>3.4969999999999999</v>
      </c>
      <c r="M2360" s="81">
        <v>3</v>
      </c>
      <c r="P2360" s="75">
        <v>88.5799999999942</v>
      </c>
      <c r="Q2360" s="81">
        <v>1.75</v>
      </c>
    </row>
    <row r="2361" spans="1:17" x14ac:dyDescent="0.3">
      <c r="A2361" s="75">
        <v>88.589999999994205</v>
      </c>
      <c r="B2361" s="81">
        <v>1.75</v>
      </c>
      <c r="D2361" s="75">
        <v>23.569999999960899</v>
      </c>
      <c r="E2361" s="75">
        <v>65</v>
      </c>
      <c r="F2361" s="76">
        <v>5</v>
      </c>
      <c r="H2361" s="80"/>
      <c r="K2361" s="80">
        <v>1.298</v>
      </c>
      <c r="L2361" s="80">
        <f t="shared" si="29"/>
        <v>3.4980000000000002</v>
      </c>
      <c r="M2361" s="81">
        <v>3</v>
      </c>
      <c r="P2361" s="75">
        <v>88.589999999994205</v>
      </c>
      <c r="Q2361" s="81">
        <v>1.75</v>
      </c>
    </row>
    <row r="2362" spans="1:17" x14ac:dyDescent="0.3">
      <c r="A2362" s="75">
        <v>88.599999999994196</v>
      </c>
      <c r="B2362" s="81">
        <v>1.75</v>
      </c>
      <c r="D2362" s="75">
        <v>23.579999999960901</v>
      </c>
      <c r="E2362" s="75">
        <v>65</v>
      </c>
      <c r="F2362" s="76">
        <v>5</v>
      </c>
      <c r="H2362" s="80"/>
      <c r="K2362" s="80">
        <v>1.2989999999999999</v>
      </c>
      <c r="L2362" s="80">
        <f t="shared" si="29"/>
        <v>3.4990000000000001</v>
      </c>
      <c r="M2362" s="81">
        <v>3</v>
      </c>
      <c r="P2362" s="75">
        <v>88.599999999994196</v>
      </c>
      <c r="Q2362" s="81">
        <v>1.75</v>
      </c>
    </row>
    <row r="2363" spans="1:17" x14ac:dyDescent="0.3">
      <c r="A2363" s="75">
        <v>88.609999999994201</v>
      </c>
      <c r="B2363" s="81">
        <v>1.75</v>
      </c>
      <c r="D2363" s="75">
        <v>23.589999999960899</v>
      </c>
      <c r="E2363" s="75">
        <v>65</v>
      </c>
      <c r="F2363" s="76">
        <v>5</v>
      </c>
      <c r="H2363" s="80"/>
      <c r="K2363" s="80">
        <v>1.3009999999999999</v>
      </c>
      <c r="L2363" s="80">
        <f t="shared" si="29"/>
        <v>3.5010000000000003</v>
      </c>
      <c r="M2363" s="81">
        <v>3</v>
      </c>
      <c r="P2363" s="75">
        <v>88.609999999994201</v>
      </c>
      <c r="Q2363" s="81">
        <v>1.75</v>
      </c>
    </row>
    <row r="2364" spans="1:17" x14ac:dyDescent="0.3">
      <c r="A2364" s="75">
        <v>88.619999999994207</v>
      </c>
      <c r="B2364" s="81">
        <v>1.75</v>
      </c>
      <c r="D2364" s="75">
        <v>23.5999999999609</v>
      </c>
      <c r="E2364" s="75">
        <v>65</v>
      </c>
      <c r="F2364" s="76">
        <v>5</v>
      </c>
      <c r="H2364" s="80"/>
      <c r="K2364" s="80">
        <v>1.302</v>
      </c>
      <c r="L2364" s="80">
        <f t="shared" si="29"/>
        <v>3.5020000000000002</v>
      </c>
      <c r="M2364" s="81">
        <v>4</v>
      </c>
      <c r="P2364" s="75">
        <v>88.619999999994207</v>
      </c>
      <c r="Q2364" s="81">
        <v>1.75</v>
      </c>
    </row>
    <row r="2365" spans="1:17" x14ac:dyDescent="0.3">
      <c r="A2365" s="75">
        <v>88.629999999994197</v>
      </c>
      <c r="B2365" s="81">
        <v>1.75</v>
      </c>
      <c r="D2365" s="75">
        <v>23.609999999960898</v>
      </c>
      <c r="E2365" s="75">
        <v>65</v>
      </c>
      <c r="F2365" s="76">
        <v>5</v>
      </c>
      <c r="H2365" s="80"/>
      <c r="K2365" s="80">
        <v>1.3029999999999999</v>
      </c>
      <c r="L2365" s="80">
        <f t="shared" si="29"/>
        <v>3.5030000000000001</v>
      </c>
      <c r="M2365" s="81">
        <v>4</v>
      </c>
      <c r="P2365" s="75">
        <v>88.629999999994197</v>
      </c>
      <c r="Q2365" s="81">
        <v>1.75</v>
      </c>
    </row>
    <row r="2366" spans="1:17" x14ac:dyDescent="0.3">
      <c r="A2366" s="75">
        <v>88.639999999994203</v>
      </c>
      <c r="B2366" s="81">
        <v>1.75</v>
      </c>
      <c r="D2366" s="75">
        <v>23.6199999999609</v>
      </c>
      <c r="E2366" s="75">
        <v>65</v>
      </c>
      <c r="F2366" s="76">
        <v>5</v>
      </c>
      <c r="H2366" s="80"/>
      <c r="K2366" s="80">
        <v>1.304</v>
      </c>
      <c r="L2366" s="80">
        <f t="shared" si="29"/>
        <v>3.5040000000000004</v>
      </c>
      <c r="M2366" s="81">
        <v>4</v>
      </c>
      <c r="P2366" s="75">
        <v>88.639999999994203</v>
      </c>
      <c r="Q2366" s="81">
        <v>1.75</v>
      </c>
    </row>
    <row r="2367" spans="1:17" x14ac:dyDescent="0.3">
      <c r="A2367" s="75">
        <v>88.649999999994193</v>
      </c>
      <c r="B2367" s="81">
        <v>1.75</v>
      </c>
      <c r="D2367" s="75">
        <v>23.629999999960901</v>
      </c>
      <c r="E2367" s="75">
        <v>65</v>
      </c>
      <c r="F2367" s="76">
        <v>5</v>
      </c>
      <c r="H2367" s="80"/>
      <c r="K2367" s="80">
        <v>1.3049999999999999</v>
      </c>
      <c r="L2367" s="80">
        <f t="shared" si="29"/>
        <v>3.5049999999999999</v>
      </c>
      <c r="M2367" s="81">
        <v>4</v>
      </c>
      <c r="P2367" s="75">
        <v>88.649999999994193</v>
      </c>
      <c r="Q2367" s="81">
        <v>1.75</v>
      </c>
    </row>
    <row r="2368" spans="1:17" x14ac:dyDescent="0.3">
      <c r="A2368" s="75">
        <v>88.659999999994199</v>
      </c>
      <c r="B2368" s="81">
        <v>1.75</v>
      </c>
      <c r="D2368" s="75">
        <v>23.639999999960899</v>
      </c>
      <c r="E2368" s="75">
        <v>65</v>
      </c>
      <c r="F2368" s="76">
        <v>5</v>
      </c>
      <c r="H2368" s="80"/>
      <c r="K2368" s="80">
        <v>1.306</v>
      </c>
      <c r="L2368" s="80">
        <f t="shared" si="29"/>
        <v>3.5060000000000002</v>
      </c>
      <c r="M2368" s="81">
        <v>4</v>
      </c>
      <c r="P2368" s="75">
        <v>88.659999999994199</v>
      </c>
      <c r="Q2368" s="81">
        <v>1.75</v>
      </c>
    </row>
    <row r="2369" spans="1:17" x14ac:dyDescent="0.3">
      <c r="A2369" s="75">
        <v>88.669999999994204</v>
      </c>
      <c r="B2369" s="81">
        <v>1.75</v>
      </c>
      <c r="D2369" s="75">
        <v>23.649999999960901</v>
      </c>
      <c r="E2369" s="75">
        <v>65</v>
      </c>
      <c r="F2369" s="76">
        <v>5</v>
      </c>
      <c r="H2369" s="80"/>
      <c r="K2369" s="80">
        <v>1.3069999999999999</v>
      </c>
      <c r="L2369" s="80">
        <f t="shared" si="29"/>
        <v>3.5070000000000001</v>
      </c>
      <c r="M2369" s="81">
        <v>4</v>
      </c>
      <c r="P2369" s="75">
        <v>88.669999999994204</v>
      </c>
      <c r="Q2369" s="81">
        <v>1.75</v>
      </c>
    </row>
    <row r="2370" spans="1:17" x14ac:dyDescent="0.3">
      <c r="A2370" s="75">
        <v>88.679999999994195</v>
      </c>
      <c r="B2370" s="81">
        <v>1.75</v>
      </c>
      <c r="D2370" s="75">
        <v>23.659999999960899</v>
      </c>
      <c r="E2370" s="75">
        <v>65</v>
      </c>
      <c r="F2370" s="76">
        <v>5</v>
      </c>
      <c r="H2370" s="80"/>
      <c r="K2370" s="80">
        <v>1.3080000000000001</v>
      </c>
      <c r="L2370" s="80">
        <f t="shared" si="29"/>
        <v>3.508</v>
      </c>
      <c r="M2370" s="81">
        <v>4</v>
      </c>
      <c r="P2370" s="75">
        <v>88.679999999994195</v>
      </c>
      <c r="Q2370" s="81">
        <v>1.75</v>
      </c>
    </row>
    <row r="2371" spans="1:17" x14ac:dyDescent="0.3">
      <c r="A2371" s="75">
        <v>88.6899999999942</v>
      </c>
      <c r="B2371" s="81">
        <v>1.75</v>
      </c>
      <c r="D2371" s="75">
        <v>23.669999999961</v>
      </c>
      <c r="E2371" s="75">
        <v>65</v>
      </c>
      <c r="F2371" s="76">
        <v>5</v>
      </c>
      <c r="H2371" s="80"/>
      <c r="K2371" s="80">
        <v>1.3089999999999999</v>
      </c>
      <c r="L2371" s="80">
        <f t="shared" si="29"/>
        <v>3.5090000000000003</v>
      </c>
      <c r="M2371" s="81">
        <v>4</v>
      </c>
      <c r="P2371" s="75">
        <v>88.6899999999942</v>
      </c>
      <c r="Q2371" s="81">
        <v>1.75</v>
      </c>
    </row>
    <row r="2372" spans="1:17" x14ac:dyDescent="0.3">
      <c r="A2372" s="75">
        <v>88.699999999994205</v>
      </c>
      <c r="B2372" s="81">
        <v>1.75</v>
      </c>
      <c r="D2372" s="75">
        <v>23.679999999961002</v>
      </c>
      <c r="E2372" s="75">
        <v>65</v>
      </c>
      <c r="F2372" s="76">
        <v>5</v>
      </c>
      <c r="H2372" s="80"/>
      <c r="K2372" s="80">
        <v>1.31</v>
      </c>
      <c r="L2372" s="80">
        <f t="shared" si="29"/>
        <v>3.5100000000000002</v>
      </c>
      <c r="M2372" s="81">
        <v>4</v>
      </c>
      <c r="P2372" s="75">
        <v>88.699999999994205</v>
      </c>
      <c r="Q2372" s="81">
        <v>1.75</v>
      </c>
    </row>
    <row r="2373" spans="1:17" x14ac:dyDescent="0.3">
      <c r="A2373" s="75">
        <v>88.709999999994196</v>
      </c>
      <c r="B2373" s="81">
        <v>1.75</v>
      </c>
      <c r="D2373" s="75">
        <v>23.689999999961</v>
      </c>
      <c r="E2373" s="75">
        <v>65</v>
      </c>
      <c r="F2373" s="76">
        <v>5</v>
      </c>
      <c r="H2373" s="80"/>
      <c r="K2373" s="80">
        <v>1.3109999999999999</v>
      </c>
      <c r="L2373" s="80">
        <f t="shared" si="29"/>
        <v>3.5110000000000001</v>
      </c>
      <c r="M2373" s="81">
        <v>4</v>
      </c>
      <c r="P2373" s="75">
        <v>88.709999999994196</v>
      </c>
      <c r="Q2373" s="81">
        <v>1.75</v>
      </c>
    </row>
    <row r="2374" spans="1:17" x14ac:dyDescent="0.3">
      <c r="A2374" s="75">
        <v>88.719999999994201</v>
      </c>
      <c r="B2374" s="81">
        <v>1.75</v>
      </c>
      <c r="D2374" s="75">
        <v>23.699999999961001</v>
      </c>
      <c r="E2374" s="75">
        <v>65</v>
      </c>
      <c r="F2374" s="76">
        <v>5</v>
      </c>
      <c r="H2374" s="80"/>
      <c r="K2374" s="80">
        <v>1.3120000000000001</v>
      </c>
      <c r="L2374" s="80">
        <f t="shared" si="29"/>
        <v>3.5120000000000005</v>
      </c>
      <c r="M2374" s="81">
        <v>4</v>
      </c>
      <c r="P2374" s="75">
        <v>88.719999999994201</v>
      </c>
      <c r="Q2374" s="81">
        <v>1.75</v>
      </c>
    </row>
    <row r="2375" spans="1:17" x14ac:dyDescent="0.3">
      <c r="A2375" s="75">
        <v>88.729999999994206</v>
      </c>
      <c r="B2375" s="81">
        <v>1.75</v>
      </c>
      <c r="D2375" s="75">
        <v>23.709999999960999</v>
      </c>
      <c r="E2375" s="75">
        <v>65</v>
      </c>
      <c r="F2375" s="76">
        <v>5</v>
      </c>
      <c r="H2375" s="80"/>
      <c r="K2375" s="80">
        <v>1.3129999999999999</v>
      </c>
      <c r="L2375" s="80">
        <f t="shared" si="29"/>
        <v>3.5129999999999999</v>
      </c>
      <c r="M2375" s="81">
        <v>4</v>
      </c>
      <c r="P2375" s="75">
        <v>88.729999999994206</v>
      </c>
      <c r="Q2375" s="81">
        <v>1.75</v>
      </c>
    </row>
    <row r="2376" spans="1:17" x14ac:dyDescent="0.3">
      <c r="A2376" s="75">
        <v>88.739999999994197</v>
      </c>
      <c r="B2376" s="81">
        <v>1.75</v>
      </c>
      <c r="D2376" s="75">
        <v>23.719999999961001</v>
      </c>
      <c r="E2376" s="75">
        <v>65</v>
      </c>
      <c r="F2376" s="76">
        <v>5</v>
      </c>
      <c r="H2376" s="80"/>
      <c r="K2376" s="80">
        <v>1.3140000000000001</v>
      </c>
      <c r="L2376" s="80">
        <f t="shared" si="29"/>
        <v>3.5140000000000002</v>
      </c>
      <c r="M2376" s="81">
        <v>4</v>
      </c>
      <c r="P2376" s="75">
        <v>88.739999999994197</v>
      </c>
      <c r="Q2376" s="81">
        <v>1.75</v>
      </c>
    </row>
    <row r="2377" spans="1:17" x14ac:dyDescent="0.3">
      <c r="A2377" s="75">
        <v>88.749999999994202</v>
      </c>
      <c r="B2377" s="81">
        <v>1.75</v>
      </c>
      <c r="D2377" s="75">
        <v>23.729999999960999</v>
      </c>
      <c r="E2377" s="75">
        <v>65</v>
      </c>
      <c r="F2377" s="76">
        <v>5</v>
      </c>
      <c r="H2377" s="80"/>
      <c r="K2377" s="80">
        <v>1.3149999999999999</v>
      </c>
      <c r="L2377" s="80">
        <f t="shared" si="29"/>
        <v>3.5150000000000001</v>
      </c>
      <c r="M2377" s="81">
        <v>4</v>
      </c>
      <c r="P2377" s="75">
        <v>88.749999999994202</v>
      </c>
      <c r="Q2377" s="81">
        <v>1.75</v>
      </c>
    </row>
    <row r="2378" spans="1:17" x14ac:dyDescent="0.3">
      <c r="A2378" s="75">
        <v>88.759999999994207</v>
      </c>
      <c r="B2378" s="81">
        <v>1.75</v>
      </c>
      <c r="D2378" s="75">
        <v>23.739999999961</v>
      </c>
      <c r="E2378" s="75">
        <v>65</v>
      </c>
      <c r="F2378" s="76">
        <v>5</v>
      </c>
      <c r="H2378" s="80"/>
      <c r="K2378" s="80">
        <v>1.3160000000000001</v>
      </c>
      <c r="L2378" s="80">
        <f t="shared" si="29"/>
        <v>3.516</v>
      </c>
      <c r="M2378" s="81">
        <v>4</v>
      </c>
      <c r="P2378" s="75">
        <v>88.759999999994207</v>
      </c>
      <c r="Q2378" s="81">
        <v>1.75</v>
      </c>
    </row>
    <row r="2379" spans="1:17" x14ac:dyDescent="0.3">
      <c r="A2379" s="75">
        <v>88.769999999994297</v>
      </c>
      <c r="B2379" s="81">
        <v>1.75</v>
      </c>
      <c r="D2379" s="75">
        <v>23.749999999960998</v>
      </c>
      <c r="E2379" s="75">
        <v>65</v>
      </c>
      <c r="F2379" s="76">
        <v>5</v>
      </c>
      <c r="H2379" s="80"/>
      <c r="K2379" s="80">
        <v>1.3169999999999999</v>
      </c>
      <c r="L2379" s="80">
        <f t="shared" si="29"/>
        <v>3.5170000000000003</v>
      </c>
      <c r="M2379" s="81">
        <v>4</v>
      </c>
      <c r="P2379" s="75">
        <v>88.769999999994297</v>
      </c>
      <c r="Q2379" s="81">
        <v>1.75</v>
      </c>
    </row>
    <row r="2380" spans="1:17" x14ac:dyDescent="0.3">
      <c r="A2380" s="75">
        <v>88.779999999994303</v>
      </c>
      <c r="B2380" s="81">
        <v>1.75</v>
      </c>
      <c r="D2380" s="75">
        <v>23.759999999961</v>
      </c>
      <c r="E2380" s="75">
        <v>65</v>
      </c>
      <c r="F2380" s="76">
        <v>5</v>
      </c>
      <c r="H2380" s="80"/>
      <c r="K2380" s="80">
        <v>1.3180000000000001</v>
      </c>
      <c r="L2380" s="80">
        <f t="shared" si="29"/>
        <v>3.5180000000000002</v>
      </c>
      <c r="M2380" s="81">
        <v>4</v>
      </c>
      <c r="P2380" s="75">
        <v>88.779999999994303</v>
      </c>
      <c r="Q2380" s="81">
        <v>1.75</v>
      </c>
    </row>
    <row r="2381" spans="1:17" x14ac:dyDescent="0.3">
      <c r="A2381" s="75">
        <v>88.789999999994293</v>
      </c>
      <c r="B2381" s="81">
        <v>1.75</v>
      </c>
      <c r="D2381" s="75">
        <v>23.769999999961001</v>
      </c>
      <c r="E2381" s="75">
        <v>65</v>
      </c>
      <c r="F2381" s="76">
        <v>5</v>
      </c>
      <c r="H2381" s="80"/>
      <c r="K2381" s="80">
        <v>1.319</v>
      </c>
      <c r="L2381" s="80">
        <f t="shared" si="29"/>
        <v>3.5190000000000001</v>
      </c>
      <c r="M2381" s="81">
        <v>4</v>
      </c>
      <c r="P2381" s="75">
        <v>88.789999999994293</v>
      </c>
      <c r="Q2381" s="81">
        <v>1.75</v>
      </c>
    </row>
    <row r="2382" spans="1:17" x14ac:dyDescent="0.3">
      <c r="A2382" s="75">
        <v>88.799999999994299</v>
      </c>
      <c r="B2382" s="81">
        <v>1.75</v>
      </c>
      <c r="D2382" s="75">
        <v>23.779999999960999</v>
      </c>
      <c r="E2382" s="75">
        <v>65</v>
      </c>
      <c r="F2382" s="76">
        <v>5</v>
      </c>
      <c r="H2382" s="80"/>
      <c r="K2382" s="80">
        <v>1.32</v>
      </c>
      <c r="L2382" s="80">
        <f t="shared" si="29"/>
        <v>3.5200000000000005</v>
      </c>
      <c r="M2382" s="81">
        <v>4</v>
      </c>
      <c r="P2382" s="75">
        <v>88.799999999994299</v>
      </c>
      <c r="Q2382" s="81">
        <v>1.75</v>
      </c>
    </row>
    <row r="2383" spans="1:17" x14ac:dyDescent="0.3">
      <c r="A2383" s="75">
        <v>88.809999999994304</v>
      </c>
      <c r="B2383" s="81">
        <v>1.75</v>
      </c>
      <c r="D2383" s="75">
        <v>23.789999999961001</v>
      </c>
      <c r="E2383" s="75">
        <v>65</v>
      </c>
      <c r="F2383" s="76">
        <v>5</v>
      </c>
      <c r="H2383" s="80"/>
      <c r="K2383" s="80">
        <v>1.321</v>
      </c>
      <c r="L2383" s="80">
        <f t="shared" si="29"/>
        <v>3.5209999999999999</v>
      </c>
      <c r="M2383" s="81">
        <v>4</v>
      </c>
      <c r="P2383" s="75">
        <v>88.809999999994304</v>
      </c>
      <c r="Q2383" s="81">
        <v>1.75</v>
      </c>
    </row>
    <row r="2384" spans="1:17" x14ac:dyDescent="0.3">
      <c r="A2384" s="75">
        <v>88.819999999994295</v>
      </c>
      <c r="B2384" s="81">
        <v>1.75</v>
      </c>
      <c r="D2384" s="75">
        <v>23.799999999960999</v>
      </c>
      <c r="E2384" s="75">
        <v>65</v>
      </c>
      <c r="F2384" s="76">
        <v>5</v>
      </c>
      <c r="H2384" s="80"/>
      <c r="K2384" s="80">
        <v>1.3220000000000001</v>
      </c>
      <c r="L2384" s="80">
        <f t="shared" si="29"/>
        <v>3.5220000000000002</v>
      </c>
      <c r="M2384" s="81">
        <v>4</v>
      </c>
      <c r="P2384" s="75">
        <v>88.819999999994295</v>
      </c>
      <c r="Q2384" s="81">
        <v>1.75</v>
      </c>
    </row>
    <row r="2385" spans="1:17" x14ac:dyDescent="0.3">
      <c r="A2385" s="75">
        <v>88.8299999999943</v>
      </c>
      <c r="B2385" s="81">
        <v>1.75</v>
      </c>
      <c r="D2385" s="75">
        <v>23.809999999961001</v>
      </c>
      <c r="E2385" s="75">
        <v>65</v>
      </c>
      <c r="F2385" s="76">
        <v>5</v>
      </c>
      <c r="H2385" s="80"/>
      <c r="K2385" s="80">
        <v>1.323</v>
      </c>
      <c r="L2385" s="80">
        <f t="shared" si="29"/>
        <v>3.5230000000000001</v>
      </c>
      <c r="M2385" s="81">
        <v>4</v>
      </c>
      <c r="P2385" s="75">
        <v>88.8299999999943</v>
      </c>
      <c r="Q2385" s="81">
        <v>1.75</v>
      </c>
    </row>
    <row r="2386" spans="1:17" x14ac:dyDescent="0.3">
      <c r="A2386" s="75">
        <v>88.839999999994305</v>
      </c>
      <c r="B2386" s="81">
        <v>1.75</v>
      </c>
      <c r="D2386" s="75">
        <v>23.819999999960999</v>
      </c>
      <c r="E2386" s="75">
        <v>65</v>
      </c>
      <c r="F2386" s="76">
        <v>5</v>
      </c>
      <c r="H2386" s="80"/>
      <c r="K2386" s="80">
        <v>1.3240000000000001</v>
      </c>
      <c r="L2386" s="80">
        <f t="shared" si="29"/>
        <v>3.524</v>
      </c>
      <c r="M2386" s="81">
        <v>4</v>
      </c>
      <c r="P2386" s="75">
        <v>88.839999999994305</v>
      </c>
      <c r="Q2386" s="81">
        <v>1.75</v>
      </c>
    </row>
    <row r="2387" spans="1:17" x14ac:dyDescent="0.3">
      <c r="A2387" s="75">
        <v>88.849999999994296</v>
      </c>
      <c r="B2387" s="81">
        <v>1.75</v>
      </c>
      <c r="D2387" s="75">
        <v>23.829999999961</v>
      </c>
      <c r="E2387" s="75">
        <v>65</v>
      </c>
      <c r="F2387" s="76">
        <v>5</v>
      </c>
      <c r="H2387" s="80"/>
      <c r="K2387" s="80">
        <v>1.325</v>
      </c>
      <c r="L2387" s="80">
        <f t="shared" si="29"/>
        <v>3.5250000000000004</v>
      </c>
      <c r="M2387" s="81">
        <v>4</v>
      </c>
      <c r="P2387" s="75">
        <v>88.849999999994296</v>
      </c>
      <c r="Q2387" s="81">
        <v>1.75</v>
      </c>
    </row>
    <row r="2388" spans="1:17" x14ac:dyDescent="0.3">
      <c r="A2388" s="75">
        <v>88.859999999994301</v>
      </c>
      <c r="B2388" s="81">
        <v>1.75</v>
      </c>
      <c r="D2388" s="75">
        <v>23.839999999961002</v>
      </c>
      <c r="E2388" s="75">
        <v>65</v>
      </c>
      <c r="F2388" s="76">
        <v>5</v>
      </c>
      <c r="H2388" s="80"/>
      <c r="K2388" s="80">
        <v>1.3260000000000001</v>
      </c>
      <c r="L2388" s="80">
        <f t="shared" si="29"/>
        <v>3.5260000000000002</v>
      </c>
      <c r="M2388" s="81">
        <v>4</v>
      </c>
      <c r="P2388" s="75">
        <v>88.859999999994301</v>
      </c>
      <c r="Q2388" s="81">
        <v>1.75</v>
      </c>
    </row>
    <row r="2389" spans="1:17" x14ac:dyDescent="0.3">
      <c r="A2389" s="75">
        <v>88.869999999994306</v>
      </c>
      <c r="B2389" s="81">
        <v>1.75</v>
      </c>
      <c r="D2389" s="75">
        <v>23.849999999961</v>
      </c>
      <c r="E2389" s="75">
        <v>65</v>
      </c>
      <c r="F2389" s="76">
        <v>5</v>
      </c>
      <c r="H2389" s="80"/>
      <c r="K2389" s="80">
        <v>1.327</v>
      </c>
      <c r="L2389" s="80">
        <f t="shared" si="29"/>
        <v>3.5270000000000001</v>
      </c>
      <c r="M2389" s="81">
        <v>4</v>
      </c>
      <c r="P2389" s="75">
        <v>88.869999999994306</v>
      </c>
      <c r="Q2389" s="81">
        <v>1.75</v>
      </c>
    </row>
    <row r="2390" spans="1:17" x14ac:dyDescent="0.3">
      <c r="A2390" s="75">
        <v>88.879999999994297</v>
      </c>
      <c r="B2390" s="81">
        <v>1.75</v>
      </c>
      <c r="D2390" s="75">
        <v>23.859999999961001</v>
      </c>
      <c r="E2390" s="75">
        <v>65</v>
      </c>
      <c r="F2390" s="76">
        <v>5</v>
      </c>
      <c r="H2390" s="80"/>
      <c r="K2390" s="80">
        <v>1.3280000000000001</v>
      </c>
      <c r="L2390" s="80">
        <f t="shared" si="29"/>
        <v>3.5280000000000005</v>
      </c>
      <c r="M2390" s="81">
        <v>4</v>
      </c>
      <c r="P2390" s="75">
        <v>88.879999999994297</v>
      </c>
      <c r="Q2390" s="81">
        <v>1.75</v>
      </c>
    </row>
    <row r="2391" spans="1:17" x14ac:dyDescent="0.3">
      <c r="A2391" s="75">
        <v>88.889999999994302</v>
      </c>
      <c r="B2391" s="81">
        <v>1.75</v>
      </c>
      <c r="D2391" s="75">
        <v>23.869999999961099</v>
      </c>
      <c r="E2391" s="75">
        <v>65</v>
      </c>
      <c r="F2391" s="76">
        <v>5</v>
      </c>
      <c r="H2391" s="80"/>
      <c r="K2391" s="80">
        <v>1.329</v>
      </c>
      <c r="L2391" s="80">
        <f t="shared" si="29"/>
        <v>3.5289999999999999</v>
      </c>
      <c r="M2391" s="81">
        <v>4</v>
      </c>
      <c r="P2391" s="75">
        <v>88.889999999994302</v>
      </c>
      <c r="Q2391" s="81">
        <v>1.75</v>
      </c>
    </row>
    <row r="2392" spans="1:17" x14ac:dyDescent="0.3">
      <c r="A2392" s="75">
        <v>88.899999999994293</v>
      </c>
      <c r="B2392" s="81">
        <v>1.75</v>
      </c>
      <c r="D2392" s="75">
        <v>23.8799999999611</v>
      </c>
      <c r="E2392" s="75">
        <v>65</v>
      </c>
      <c r="F2392" s="76">
        <v>5</v>
      </c>
      <c r="H2392" s="80"/>
      <c r="K2392" s="80">
        <v>1.33</v>
      </c>
      <c r="L2392" s="80">
        <f t="shared" si="29"/>
        <v>3.5300000000000002</v>
      </c>
      <c r="M2392" s="81">
        <v>4</v>
      </c>
      <c r="P2392" s="75">
        <v>88.899999999994293</v>
      </c>
      <c r="Q2392" s="81">
        <v>1.75</v>
      </c>
    </row>
    <row r="2393" spans="1:17" x14ac:dyDescent="0.3">
      <c r="A2393" s="75">
        <v>88.909999999994298</v>
      </c>
      <c r="B2393" s="81">
        <v>1.75</v>
      </c>
      <c r="D2393" s="75">
        <v>23.889999999961098</v>
      </c>
      <c r="E2393" s="75">
        <v>65</v>
      </c>
      <c r="F2393" s="76">
        <v>5</v>
      </c>
      <c r="H2393" s="80"/>
      <c r="K2393" s="80">
        <v>1.331</v>
      </c>
      <c r="L2393" s="80">
        <f t="shared" si="29"/>
        <v>3.5310000000000001</v>
      </c>
      <c r="M2393" s="81">
        <v>4</v>
      </c>
      <c r="P2393" s="75">
        <v>88.909999999994298</v>
      </c>
      <c r="Q2393" s="81">
        <v>1.75</v>
      </c>
    </row>
    <row r="2394" spans="1:17" x14ac:dyDescent="0.3">
      <c r="A2394" s="75">
        <v>88.919999999994303</v>
      </c>
      <c r="B2394" s="81">
        <v>1.75</v>
      </c>
      <c r="D2394" s="75">
        <v>23.8999999999611</v>
      </c>
      <c r="E2394" s="75">
        <v>65</v>
      </c>
      <c r="F2394" s="76">
        <v>5</v>
      </c>
      <c r="H2394" s="80"/>
      <c r="K2394" s="80">
        <v>1.3320000000000001</v>
      </c>
      <c r="L2394" s="80">
        <f t="shared" si="29"/>
        <v>3.532</v>
      </c>
      <c r="M2394" s="81">
        <v>4</v>
      </c>
      <c r="P2394" s="75">
        <v>88.919999999994303</v>
      </c>
      <c r="Q2394" s="81">
        <v>1.75</v>
      </c>
    </row>
    <row r="2395" spans="1:17" x14ac:dyDescent="0.3">
      <c r="A2395" s="75">
        <v>88.929999999994294</v>
      </c>
      <c r="B2395" s="81">
        <v>1.75</v>
      </c>
      <c r="D2395" s="75">
        <v>23.909999999961101</v>
      </c>
      <c r="E2395" s="75">
        <v>65</v>
      </c>
      <c r="F2395" s="76">
        <v>5</v>
      </c>
      <c r="H2395" s="80"/>
      <c r="K2395" s="80">
        <v>1.333</v>
      </c>
      <c r="L2395" s="80">
        <f t="shared" si="29"/>
        <v>3.5330000000000004</v>
      </c>
      <c r="M2395" s="81">
        <v>4</v>
      </c>
      <c r="P2395" s="75">
        <v>88.929999999994294</v>
      </c>
      <c r="Q2395" s="81">
        <v>1.75</v>
      </c>
    </row>
    <row r="2396" spans="1:17" x14ac:dyDescent="0.3">
      <c r="A2396" s="75">
        <v>88.939999999994299</v>
      </c>
      <c r="B2396" s="81">
        <v>1.75</v>
      </c>
      <c r="D2396" s="75">
        <v>23.919999999961099</v>
      </c>
      <c r="E2396" s="75">
        <v>65</v>
      </c>
      <c r="F2396" s="76">
        <v>5</v>
      </c>
      <c r="H2396" s="80"/>
      <c r="K2396" s="80">
        <v>1.3340000000000001</v>
      </c>
      <c r="L2396" s="80">
        <f t="shared" si="29"/>
        <v>3.5340000000000003</v>
      </c>
      <c r="M2396" s="81">
        <v>4</v>
      </c>
      <c r="P2396" s="75">
        <v>88.939999999994299</v>
      </c>
      <c r="Q2396" s="81">
        <v>1.75</v>
      </c>
    </row>
    <row r="2397" spans="1:17" x14ac:dyDescent="0.3">
      <c r="A2397" s="75">
        <v>88.949999999994304</v>
      </c>
      <c r="B2397" s="81">
        <v>1.75</v>
      </c>
      <c r="D2397" s="75">
        <v>23.929999999961101</v>
      </c>
      <c r="E2397" s="75">
        <v>65</v>
      </c>
      <c r="F2397" s="76">
        <v>5</v>
      </c>
      <c r="H2397" s="80"/>
      <c r="K2397" s="80">
        <v>1.335</v>
      </c>
      <c r="L2397" s="80">
        <f t="shared" si="29"/>
        <v>3.5350000000000001</v>
      </c>
      <c r="M2397" s="81">
        <v>4</v>
      </c>
      <c r="P2397" s="75">
        <v>88.949999999994304</v>
      </c>
      <c r="Q2397" s="81">
        <v>1.75</v>
      </c>
    </row>
    <row r="2398" spans="1:17" x14ac:dyDescent="0.3">
      <c r="A2398" s="75">
        <v>88.959999999994395</v>
      </c>
      <c r="B2398" s="81">
        <v>1.75</v>
      </c>
      <c r="D2398" s="75">
        <v>23.939999999961099</v>
      </c>
      <c r="E2398" s="75">
        <v>65</v>
      </c>
      <c r="F2398" s="76">
        <v>5</v>
      </c>
      <c r="H2398" s="80"/>
      <c r="K2398" s="80">
        <v>1.3360000000000001</v>
      </c>
      <c r="L2398" s="80">
        <f t="shared" si="29"/>
        <v>3.5360000000000005</v>
      </c>
      <c r="M2398" s="81">
        <v>4</v>
      </c>
      <c r="P2398" s="75">
        <v>88.959999999994395</v>
      </c>
      <c r="Q2398" s="81">
        <v>1.75</v>
      </c>
    </row>
    <row r="2399" spans="1:17" x14ac:dyDescent="0.3">
      <c r="A2399" s="75">
        <v>88.9699999999944</v>
      </c>
      <c r="B2399" s="81">
        <v>1.75</v>
      </c>
      <c r="D2399" s="75">
        <v>23.949999999961101</v>
      </c>
      <c r="E2399" s="75">
        <v>65</v>
      </c>
      <c r="F2399" s="76">
        <v>5</v>
      </c>
      <c r="H2399" s="80"/>
      <c r="K2399" s="80">
        <v>1.337</v>
      </c>
      <c r="L2399" s="80">
        <f t="shared" si="29"/>
        <v>3.5369999999999999</v>
      </c>
      <c r="M2399" s="81">
        <v>4</v>
      </c>
      <c r="P2399" s="75">
        <v>88.9699999999944</v>
      </c>
      <c r="Q2399" s="81">
        <v>1.75</v>
      </c>
    </row>
    <row r="2400" spans="1:17" x14ac:dyDescent="0.3">
      <c r="A2400" s="75">
        <v>88.979999999994405</v>
      </c>
      <c r="B2400" s="81">
        <v>1.75</v>
      </c>
      <c r="D2400" s="75">
        <v>23.959999999961099</v>
      </c>
      <c r="E2400" s="75">
        <v>65</v>
      </c>
      <c r="F2400" s="76">
        <v>5</v>
      </c>
      <c r="H2400" s="80"/>
      <c r="K2400" s="80">
        <v>1.3380000000000001</v>
      </c>
      <c r="L2400" s="80">
        <f t="shared" si="29"/>
        <v>3.5380000000000003</v>
      </c>
      <c r="M2400" s="81">
        <v>4</v>
      </c>
      <c r="P2400" s="75">
        <v>88.979999999994405</v>
      </c>
      <c r="Q2400" s="81">
        <v>1.75</v>
      </c>
    </row>
    <row r="2401" spans="1:17" x14ac:dyDescent="0.3">
      <c r="A2401" s="75">
        <v>88.989999999994396</v>
      </c>
      <c r="B2401" s="81">
        <v>1.75</v>
      </c>
      <c r="D2401" s="75">
        <v>23.9699999999611</v>
      </c>
      <c r="E2401" s="75">
        <v>65</v>
      </c>
      <c r="F2401" s="76">
        <v>5</v>
      </c>
      <c r="H2401" s="80"/>
      <c r="K2401" s="80">
        <v>1.339</v>
      </c>
      <c r="L2401" s="80">
        <f t="shared" si="29"/>
        <v>3.5390000000000001</v>
      </c>
      <c r="M2401" s="81">
        <v>4</v>
      </c>
      <c r="P2401" s="75">
        <v>88.989999999994396</v>
      </c>
      <c r="Q2401" s="81">
        <v>1.75</v>
      </c>
    </row>
    <row r="2402" spans="1:17" x14ac:dyDescent="0.3">
      <c r="A2402" s="75">
        <v>88.999999999994401</v>
      </c>
      <c r="B2402" s="81">
        <v>1.75</v>
      </c>
      <c r="D2402" s="75">
        <v>23.979999999961102</v>
      </c>
      <c r="E2402" s="75">
        <v>65</v>
      </c>
      <c r="F2402" s="76">
        <v>5</v>
      </c>
      <c r="H2402" s="80"/>
      <c r="K2402" s="80">
        <v>1.341</v>
      </c>
      <c r="L2402" s="80">
        <f t="shared" si="29"/>
        <v>3.5410000000000004</v>
      </c>
      <c r="M2402" s="81">
        <v>4</v>
      </c>
      <c r="P2402" s="75">
        <v>88.999999999994401</v>
      </c>
      <c r="Q2402" s="81">
        <v>1.75</v>
      </c>
    </row>
    <row r="2403" spans="1:17" x14ac:dyDescent="0.3">
      <c r="A2403" s="75">
        <v>89.009999999994406</v>
      </c>
      <c r="B2403" s="81">
        <v>1.75</v>
      </c>
      <c r="D2403" s="75">
        <v>23.9899999999611</v>
      </c>
      <c r="E2403" s="75">
        <v>65</v>
      </c>
      <c r="F2403" s="76">
        <v>5</v>
      </c>
      <c r="H2403" s="80"/>
      <c r="K2403" s="80">
        <v>1.3420000000000001</v>
      </c>
      <c r="L2403" s="80">
        <f t="shared" si="29"/>
        <v>3.5420000000000003</v>
      </c>
      <c r="M2403" s="81">
        <v>4</v>
      </c>
      <c r="P2403" s="75">
        <v>89.009999999994406</v>
      </c>
      <c r="Q2403" s="81">
        <v>1.75</v>
      </c>
    </row>
    <row r="2404" spans="1:17" x14ac:dyDescent="0.3">
      <c r="A2404" s="75">
        <v>89.019999999994397</v>
      </c>
      <c r="B2404" s="81">
        <v>1.75</v>
      </c>
      <c r="D2404" s="75">
        <v>23.999999999961101</v>
      </c>
      <c r="E2404" s="75">
        <v>66</v>
      </c>
      <c r="F2404" s="76">
        <v>5</v>
      </c>
      <c r="H2404" s="80"/>
      <c r="K2404" s="80">
        <v>1.343</v>
      </c>
      <c r="L2404" s="80">
        <f t="shared" si="29"/>
        <v>3.5430000000000001</v>
      </c>
      <c r="M2404" s="81">
        <v>4</v>
      </c>
      <c r="P2404" s="75">
        <v>89.019999999994397</v>
      </c>
      <c r="Q2404" s="81">
        <v>1.75</v>
      </c>
    </row>
    <row r="2405" spans="1:17" x14ac:dyDescent="0.3">
      <c r="A2405" s="75">
        <v>89.029999999994402</v>
      </c>
      <c r="B2405" s="81">
        <v>1.75</v>
      </c>
      <c r="D2405" s="75">
        <v>24.009999999961099</v>
      </c>
      <c r="E2405" s="75">
        <v>66</v>
      </c>
      <c r="F2405" s="76">
        <v>5</v>
      </c>
      <c r="H2405" s="80"/>
      <c r="K2405" s="80">
        <v>1.3440000000000001</v>
      </c>
      <c r="L2405" s="80">
        <f t="shared" si="29"/>
        <v>3.5440000000000005</v>
      </c>
      <c r="M2405" s="81">
        <v>4</v>
      </c>
      <c r="P2405" s="75">
        <v>89.029999999994402</v>
      </c>
      <c r="Q2405" s="81">
        <v>1.75</v>
      </c>
    </row>
    <row r="2406" spans="1:17" x14ac:dyDescent="0.3">
      <c r="A2406" s="75">
        <v>89.039999999994393</v>
      </c>
      <c r="B2406" s="81">
        <v>1.75</v>
      </c>
      <c r="D2406" s="75">
        <v>24.019999999961101</v>
      </c>
      <c r="E2406" s="75">
        <v>66</v>
      </c>
      <c r="F2406" s="76">
        <v>5</v>
      </c>
      <c r="H2406" s="80"/>
      <c r="K2406" s="80">
        <v>1.345</v>
      </c>
      <c r="L2406" s="80">
        <f t="shared" ref="L2406:L2469" si="30">K2406+2.2</f>
        <v>3.5449999999999999</v>
      </c>
      <c r="M2406" s="81">
        <v>4</v>
      </c>
      <c r="P2406" s="75">
        <v>89.039999999994393</v>
      </c>
      <c r="Q2406" s="81">
        <v>1.75</v>
      </c>
    </row>
    <row r="2407" spans="1:17" x14ac:dyDescent="0.3">
      <c r="A2407" s="75">
        <v>89.049999999994398</v>
      </c>
      <c r="B2407" s="81">
        <v>1.75</v>
      </c>
      <c r="D2407" s="75">
        <v>24.029999999961099</v>
      </c>
      <c r="E2407" s="75">
        <v>66</v>
      </c>
      <c r="F2407" s="76">
        <v>5</v>
      </c>
      <c r="H2407" s="80"/>
      <c r="K2407" s="80">
        <v>1.3460000000000001</v>
      </c>
      <c r="L2407" s="80">
        <f t="shared" si="30"/>
        <v>3.5460000000000003</v>
      </c>
      <c r="M2407" s="81">
        <v>4</v>
      </c>
      <c r="P2407" s="75">
        <v>89.049999999994398</v>
      </c>
      <c r="Q2407" s="81">
        <v>1.75</v>
      </c>
    </row>
    <row r="2408" spans="1:17" x14ac:dyDescent="0.3">
      <c r="A2408" s="75">
        <v>89.059999999994403</v>
      </c>
      <c r="B2408" s="81">
        <v>1.75</v>
      </c>
      <c r="D2408" s="75">
        <v>24.0399999999611</v>
      </c>
      <c r="E2408" s="75">
        <v>66</v>
      </c>
      <c r="F2408" s="76">
        <v>5</v>
      </c>
      <c r="H2408" s="80"/>
      <c r="K2408" s="80">
        <v>1.347</v>
      </c>
      <c r="L2408" s="80">
        <f t="shared" si="30"/>
        <v>3.5470000000000002</v>
      </c>
      <c r="M2408" s="81">
        <v>4</v>
      </c>
      <c r="P2408" s="75">
        <v>89.059999999994403</v>
      </c>
      <c r="Q2408" s="81">
        <v>1.75</v>
      </c>
    </row>
    <row r="2409" spans="1:17" x14ac:dyDescent="0.3">
      <c r="A2409" s="75">
        <v>89.069999999994394</v>
      </c>
      <c r="B2409" s="81">
        <v>1.75</v>
      </c>
      <c r="D2409" s="75">
        <v>24.049999999961098</v>
      </c>
      <c r="E2409" s="75">
        <v>66</v>
      </c>
      <c r="F2409" s="76">
        <v>5</v>
      </c>
      <c r="H2409" s="80"/>
      <c r="K2409" s="80">
        <v>1.3480000000000001</v>
      </c>
      <c r="L2409" s="80">
        <f t="shared" si="30"/>
        <v>3.548</v>
      </c>
      <c r="M2409" s="81">
        <v>4</v>
      </c>
      <c r="P2409" s="75">
        <v>89.069999999994394</v>
      </c>
      <c r="Q2409" s="81">
        <v>1.75</v>
      </c>
    </row>
    <row r="2410" spans="1:17" x14ac:dyDescent="0.3">
      <c r="A2410" s="75">
        <v>89.079999999994399</v>
      </c>
      <c r="B2410" s="81">
        <v>1.75</v>
      </c>
      <c r="D2410" s="75">
        <v>24.0599999999611</v>
      </c>
      <c r="E2410" s="75">
        <v>66</v>
      </c>
      <c r="F2410" s="76">
        <v>5</v>
      </c>
      <c r="H2410" s="80"/>
      <c r="K2410" s="80">
        <v>1.349</v>
      </c>
      <c r="L2410" s="80">
        <f t="shared" si="30"/>
        <v>3.5490000000000004</v>
      </c>
      <c r="M2410" s="81">
        <v>4</v>
      </c>
      <c r="P2410" s="75">
        <v>89.079999999994399</v>
      </c>
      <c r="Q2410" s="81">
        <v>1.75</v>
      </c>
    </row>
    <row r="2411" spans="1:17" x14ac:dyDescent="0.3">
      <c r="A2411" s="75">
        <v>89.089999999994404</v>
      </c>
      <c r="B2411" s="81">
        <v>1.75</v>
      </c>
      <c r="D2411" s="75">
        <v>24.069999999961201</v>
      </c>
      <c r="E2411" s="75">
        <v>66</v>
      </c>
      <c r="F2411" s="76">
        <v>5</v>
      </c>
      <c r="H2411" s="80"/>
      <c r="K2411" s="80">
        <v>1.35</v>
      </c>
      <c r="L2411" s="80">
        <f t="shared" si="30"/>
        <v>3.5500000000000003</v>
      </c>
      <c r="M2411" s="81">
        <v>4</v>
      </c>
      <c r="P2411" s="75">
        <v>89.089999999994404</v>
      </c>
      <c r="Q2411" s="81">
        <v>1.75</v>
      </c>
    </row>
    <row r="2412" spans="1:17" x14ac:dyDescent="0.3">
      <c r="A2412" s="75">
        <v>89.099999999994395</v>
      </c>
      <c r="B2412" s="81">
        <v>1.75</v>
      </c>
      <c r="D2412" s="75">
        <v>24.079999999961199</v>
      </c>
      <c r="E2412" s="75">
        <v>66</v>
      </c>
      <c r="F2412" s="76">
        <v>5</v>
      </c>
      <c r="H2412" s="80"/>
      <c r="K2412" s="80">
        <v>1.351</v>
      </c>
      <c r="L2412" s="80">
        <f t="shared" si="30"/>
        <v>3.5510000000000002</v>
      </c>
      <c r="M2412" s="81">
        <v>4</v>
      </c>
      <c r="P2412" s="75">
        <v>89.099999999994395</v>
      </c>
      <c r="Q2412" s="81">
        <v>1.75</v>
      </c>
    </row>
    <row r="2413" spans="1:17" x14ac:dyDescent="0.3">
      <c r="A2413" s="75">
        <v>89.1099999999944</v>
      </c>
      <c r="B2413" s="81">
        <v>1.75</v>
      </c>
      <c r="D2413" s="75">
        <v>24.089999999961201</v>
      </c>
      <c r="E2413" s="75">
        <v>66</v>
      </c>
      <c r="F2413" s="76">
        <v>5</v>
      </c>
      <c r="H2413" s="80"/>
      <c r="K2413" s="80">
        <v>1.3520000000000001</v>
      </c>
      <c r="L2413" s="80">
        <f t="shared" si="30"/>
        <v>3.5520000000000005</v>
      </c>
      <c r="M2413" s="81">
        <v>4</v>
      </c>
      <c r="P2413" s="75">
        <v>89.1099999999944</v>
      </c>
      <c r="Q2413" s="81">
        <v>1.75</v>
      </c>
    </row>
    <row r="2414" spans="1:17" x14ac:dyDescent="0.3">
      <c r="A2414" s="75">
        <v>89.119999999994405</v>
      </c>
      <c r="B2414" s="81">
        <v>1.75</v>
      </c>
      <c r="D2414" s="75">
        <v>24.099999999961199</v>
      </c>
      <c r="E2414" s="75">
        <v>66</v>
      </c>
      <c r="F2414" s="76">
        <v>5</v>
      </c>
      <c r="H2414" s="80"/>
      <c r="K2414" s="80">
        <v>1.353</v>
      </c>
      <c r="L2414" s="80">
        <f t="shared" si="30"/>
        <v>3.5529999999999999</v>
      </c>
      <c r="M2414" s="81">
        <v>4</v>
      </c>
      <c r="P2414" s="75">
        <v>89.119999999994405</v>
      </c>
      <c r="Q2414" s="81">
        <v>1.75</v>
      </c>
    </row>
    <row r="2415" spans="1:17" x14ac:dyDescent="0.3">
      <c r="A2415" s="75">
        <v>89.129999999994396</v>
      </c>
      <c r="B2415" s="81">
        <v>1.75</v>
      </c>
      <c r="D2415" s="75">
        <v>24.1099999999612</v>
      </c>
      <c r="E2415" s="75">
        <v>66</v>
      </c>
      <c r="F2415" s="76">
        <v>5</v>
      </c>
      <c r="H2415" s="80"/>
      <c r="K2415" s="80">
        <v>1.3540000000000001</v>
      </c>
      <c r="L2415" s="80">
        <f t="shared" si="30"/>
        <v>3.5540000000000003</v>
      </c>
      <c r="M2415" s="81">
        <v>4</v>
      </c>
      <c r="P2415" s="75">
        <v>89.129999999994396</v>
      </c>
      <c r="Q2415" s="81">
        <v>1.75</v>
      </c>
    </row>
    <row r="2416" spans="1:17" x14ac:dyDescent="0.3">
      <c r="A2416" s="75">
        <v>89.139999999994401</v>
      </c>
      <c r="B2416" s="81">
        <v>1.75</v>
      </c>
      <c r="D2416" s="75">
        <v>24.119999999961198</v>
      </c>
      <c r="E2416" s="75">
        <v>66</v>
      </c>
      <c r="F2416" s="76">
        <v>5</v>
      </c>
      <c r="H2416" s="80"/>
      <c r="K2416" s="80">
        <v>1.355</v>
      </c>
      <c r="L2416" s="80">
        <f t="shared" si="30"/>
        <v>3.5550000000000002</v>
      </c>
      <c r="M2416" s="81">
        <v>4</v>
      </c>
      <c r="P2416" s="75">
        <v>89.139999999994401</v>
      </c>
      <c r="Q2416" s="81">
        <v>1.75</v>
      </c>
    </row>
    <row r="2417" spans="1:17" x14ac:dyDescent="0.3">
      <c r="A2417" s="75">
        <v>89.149999999994407</v>
      </c>
      <c r="B2417" s="81">
        <v>1.75</v>
      </c>
      <c r="D2417" s="75">
        <v>24.1299999999612</v>
      </c>
      <c r="E2417" s="75">
        <v>66</v>
      </c>
      <c r="F2417" s="76">
        <v>5</v>
      </c>
      <c r="H2417" s="80"/>
      <c r="K2417" s="80">
        <v>1.3560000000000001</v>
      </c>
      <c r="L2417" s="80">
        <f t="shared" si="30"/>
        <v>3.556</v>
      </c>
      <c r="M2417" s="81">
        <v>4</v>
      </c>
      <c r="P2417" s="75">
        <v>89.149999999994407</v>
      </c>
      <c r="Q2417" s="81">
        <v>1.75</v>
      </c>
    </row>
    <row r="2418" spans="1:17" x14ac:dyDescent="0.3">
      <c r="A2418" s="75">
        <v>89.159999999994497</v>
      </c>
      <c r="B2418" s="81">
        <v>1.75</v>
      </c>
      <c r="D2418" s="75">
        <v>24.139999999961201</v>
      </c>
      <c r="E2418" s="75">
        <v>66</v>
      </c>
      <c r="F2418" s="76">
        <v>5</v>
      </c>
      <c r="H2418" s="80"/>
      <c r="K2418" s="80">
        <v>1.357</v>
      </c>
      <c r="L2418" s="80">
        <f t="shared" si="30"/>
        <v>3.5570000000000004</v>
      </c>
      <c r="M2418" s="81">
        <v>4</v>
      </c>
      <c r="P2418" s="75">
        <v>89.159999999994497</v>
      </c>
      <c r="Q2418" s="81">
        <v>1.75</v>
      </c>
    </row>
    <row r="2419" spans="1:17" x14ac:dyDescent="0.3">
      <c r="A2419" s="75">
        <v>89.169999999994502</v>
      </c>
      <c r="B2419" s="81">
        <v>1.75</v>
      </c>
      <c r="D2419" s="75">
        <v>24.149999999961199</v>
      </c>
      <c r="E2419" s="75">
        <v>66</v>
      </c>
      <c r="F2419" s="76">
        <v>5</v>
      </c>
      <c r="H2419" s="80"/>
      <c r="K2419" s="80">
        <v>1.3580000000000001</v>
      </c>
      <c r="L2419" s="80">
        <f t="shared" si="30"/>
        <v>3.5580000000000003</v>
      </c>
      <c r="M2419" s="81">
        <v>4</v>
      </c>
      <c r="P2419" s="75">
        <v>89.169999999994502</v>
      </c>
      <c r="Q2419" s="81">
        <v>1.75</v>
      </c>
    </row>
    <row r="2420" spans="1:17" x14ac:dyDescent="0.3">
      <c r="A2420" s="75">
        <v>89.179999999994493</v>
      </c>
      <c r="B2420" s="81">
        <v>1.75</v>
      </c>
      <c r="D2420" s="75">
        <v>24.159999999961201</v>
      </c>
      <c r="E2420" s="75">
        <v>66</v>
      </c>
      <c r="F2420" s="76">
        <v>5</v>
      </c>
      <c r="H2420" s="80"/>
      <c r="K2420" s="80">
        <v>1.359</v>
      </c>
      <c r="L2420" s="80">
        <f t="shared" si="30"/>
        <v>3.5590000000000002</v>
      </c>
      <c r="M2420" s="81">
        <v>4</v>
      </c>
      <c r="P2420" s="75">
        <v>89.179999999994493</v>
      </c>
      <c r="Q2420" s="81">
        <v>1.75</v>
      </c>
    </row>
    <row r="2421" spans="1:17" x14ac:dyDescent="0.3">
      <c r="A2421" s="75">
        <v>89.189999999994498</v>
      </c>
      <c r="B2421" s="81">
        <v>1.75</v>
      </c>
      <c r="D2421" s="75">
        <v>24.169999999961199</v>
      </c>
      <c r="E2421" s="75">
        <v>66</v>
      </c>
      <c r="F2421" s="76">
        <v>5</v>
      </c>
      <c r="H2421" s="80"/>
      <c r="K2421" s="80">
        <v>1.36</v>
      </c>
      <c r="L2421" s="80">
        <f t="shared" si="30"/>
        <v>3.5600000000000005</v>
      </c>
      <c r="M2421" s="81">
        <v>4</v>
      </c>
      <c r="P2421" s="75">
        <v>89.189999999994498</v>
      </c>
      <c r="Q2421" s="81">
        <v>1.75</v>
      </c>
    </row>
    <row r="2422" spans="1:17" x14ac:dyDescent="0.3">
      <c r="A2422" s="75">
        <v>89.199999999994503</v>
      </c>
      <c r="B2422" s="81">
        <v>1.75</v>
      </c>
      <c r="D2422" s="75">
        <v>24.179999999961201</v>
      </c>
      <c r="E2422" s="75">
        <v>66</v>
      </c>
      <c r="F2422" s="76">
        <v>5</v>
      </c>
      <c r="H2422" s="80"/>
      <c r="K2422" s="80">
        <v>1.361</v>
      </c>
      <c r="L2422" s="80">
        <f t="shared" si="30"/>
        <v>3.5609999999999999</v>
      </c>
      <c r="M2422" s="81">
        <v>4</v>
      </c>
      <c r="P2422" s="75">
        <v>89.199999999994503</v>
      </c>
      <c r="Q2422" s="81">
        <v>1.75</v>
      </c>
    </row>
    <row r="2423" spans="1:17" x14ac:dyDescent="0.3">
      <c r="A2423" s="75">
        <v>89.209999999994494</v>
      </c>
      <c r="B2423" s="81">
        <v>1.75</v>
      </c>
      <c r="D2423" s="75">
        <v>24.189999999961199</v>
      </c>
      <c r="E2423" s="75">
        <v>66</v>
      </c>
      <c r="F2423" s="76">
        <v>5</v>
      </c>
      <c r="H2423" s="80"/>
      <c r="K2423" s="80">
        <v>1.3620000000000001</v>
      </c>
      <c r="L2423" s="80">
        <f t="shared" si="30"/>
        <v>3.5620000000000003</v>
      </c>
      <c r="M2423" s="81">
        <v>4</v>
      </c>
      <c r="P2423" s="75">
        <v>89.209999999994494</v>
      </c>
      <c r="Q2423" s="81">
        <v>1.75</v>
      </c>
    </row>
    <row r="2424" spans="1:17" x14ac:dyDescent="0.3">
      <c r="A2424" s="75">
        <v>89.219999999994499</v>
      </c>
      <c r="B2424" s="81">
        <v>1.75</v>
      </c>
      <c r="D2424" s="75">
        <v>24.1999999999612</v>
      </c>
      <c r="E2424" s="75">
        <v>66</v>
      </c>
      <c r="F2424" s="76">
        <v>5</v>
      </c>
      <c r="H2424" s="80"/>
      <c r="K2424" s="80">
        <v>1.363</v>
      </c>
      <c r="L2424" s="80">
        <f t="shared" si="30"/>
        <v>3.5630000000000002</v>
      </c>
      <c r="M2424" s="81">
        <v>4</v>
      </c>
      <c r="P2424" s="75">
        <v>89.219999999994499</v>
      </c>
      <c r="Q2424" s="81">
        <v>1.75</v>
      </c>
    </row>
    <row r="2425" spans="1:17" x14ac:dyDescent="0.3">
      <c r="A2425" s="75">
        <v>89.229999999994504</v>
      </c>
      <c r="B2425" s="81">
        <v>1.75</v>
      </c>
      <c r="D2425" s="75">
        <v>24.209999999961202</v>
      </c>
      <c r="E2425" s="75">
        <v>66</v>
      </c>
      <c r="F2425" s="76">
        <v>5</v>
      </c>
      <c r="H2425" s="80"/>
      <c r="K2425" s="80">
        <v>1.3640000000000001</v>
      </c>
      <c r="L2425" s="80">
        <f t="shared" si="30"/>
        <v>3.5640000000000001</v>
      </c>
      <c r="M2425" s="81">
        <v>4</v>
      </c>
      <c r="P2425" s="75">
        <v>89.229999999994504</v>
      </c>
      <c r="Q2425" s="81">
        <v>1.75</v>
      </c>
    </row>
    <row r="2426" spans="1:17" x14ac:dyDescent="0.3">
      <c r="A2426" s="75">
        <v>89.239999999994495</v>
      </c>
      <c r="B2426" s="81">
        <v>1.75</v>
      </c>
      <c r="D2426" s="75">
        <v>24.2199999999612</v>
      </c>
      <c r="E2426" s="75">
        <v>66</v>
      </c>
      <c r="F2426" s="76">
        <v>5</v>
      </c>
      <c r="H2426" s="80"/>
      <c r="K2426" s="80">
        <v>1.365</v>
      </c>
      <c r="L2426" s="80">
        <f t="shared" si="30"/>
        <v>3.5650000000000004</v>
      </c>
      <c r="M2426" s="81">
        <v>4</v>
      </c>
      <c r="P2426" s="75">
        <v>89.239999999994495</v>
      </c>
      <c r="Q2426" s="81">
        <v>1.75</v>
      </c>
    </row>
    <row r="2427" spans="1:17" x14ac:dyDescent="0.3">
      <c r="A2427" s="75">
        <v>89.2499999999945</v>
      </c>
      <c r="B2427" s="81">
        <v>1.75</v>
      </c>
      <c r="D2427" s="75">
        <v>24.229999999961201</v>
      </c>
      <c r="E2427" s="75">
        <v>66</v>
      </c>
      <c r="F2427" s="76">
        <v>5</v>
      </c>
      <c r="H2427" s="80"/>
      <c r="K2427" s="80">
        <v>1.3660000000000001</v>
      </c>
      <c r="L2427" s="80">
        <f t="shared" si="30"/>
        <v>3.5660000000000003</v>
      </c>
      <c r="M2427" s="81">
        <v>4</v>
      </c>
      <c r="P2427" s="75">
        <v>89.2499999999945</v>
      </c>
      <c r="Q2427" s="81">
        <v>1.75</v>
      </c>
    </row>
    <row r="2428" spans="1:17" x14ac:dyDescent="0.3">
      <c r="A2428" s="75">
        <v>89.259999999994506</v>
      </c>
      <c r="B2428" s="81">
        <v>1.75</v>
      </c>
      <c r="D2428" s="75">
        <v>24.239999999961199</v>
      </c>
      <c r="E2428" s="75">
        <v>66</v>
      </c>
      <c r="F2428" s="76">
        <v>5</v>
      </c>
      <c r="H2428" s="80"/>
      <c r="K2428" s="80">
        <v>1.367</v>
      </c>
      <c r="L2428" s="80">
        <f t="shared" si="30"/>
        <v>3.5670000000000002</v>
      </c>
      <c r="M2428" s="81">
        <v>4</v>
      </c>
      <c r="P2428" s="75">
        <v>89.259999999994506</v>
      </c>
      <c r="Q2428" s="81">
        <v>1.75</v>
      </c>
    </row>
    <row r="2429" spans="1:17" x14ac:dyDescent="0.3">
      <c r="A2429" s="75">
        <v>89.269999999994496</v>
      </c>
      <c r="B2429" s="81">
        <v>1.75</v>
      </c>
      <c r="D2429" s="75">
        <v>24.249999999961201</v>
      </c>
      <c r="E2429" s="75">
        <v>66</v>
      </c>
      <c r="F2429" s="76">
        <v>5</v>
      </c>
      <c r="H2429" s="80"/>
      <c r="K2429" s="80">
        <v>1.3680000000000001</v>
      </c>
      <c r="L2429" s="80">
        <f t="shared" si="30"/>
        <v>3.5680000000000005</v>
      </c>
      <c r="M2429" s="81">
        <v>4</v>
      </c>
      <c r="P2429" s="75">
        <v>89.269999999994496</v>
      </c>
      <c r="Q2429" s="81">
        <v>1.75</v>
      </c>
    </row>
    <row r="2430" spans="1:17" x14ac:dyDescent="0.3">
      <c r="A2430" s="75">
        <v>89.279999999994502</v>
      </c>
      <c r="B2430" s="81">
        <v>1.75</v>
      </c>
      <c r="D2430" s="75">
        <v>24.259999999961298</v>
      </c>
      <c r="E2430" s="75">
        <v>66</v>
      </c>
      <c r="F2430" s="76">
        <v>5</v>
      </c>
      <c r="H2430" s="80"/>
      <c r="K2430" s="80">
        <v>1.369</v>
      </c>
      <c r="L2430" s="80">
        <f t="shared" si="30"/>
        <v>3.569</v>
      </c>
      <c r="M2430" s="81">
        <v>4</v>
      </c>
      <c r="P2430" s="75">
        <v>89.279999999994502</v>
      </c>
      <c r="Q2430" s="81">
        <v>1.75</v>
      </c>
    </row>
    <row r="2431" spans="1:17" x14ac:dyDescent="0.3">
      <c r="A2431" s="75">
        <v>89.289999999994507</v>
      </c>
      <c r="B2431" s="81">
        <v>1.75</v>
      </c>
      <c r="D2431" s="75">
        <v>24.2699999999613</v>
      </c>
      <c r="E2431" s="75">
        <v>66</v>
      </c>
      <c r="F2431" s="76">
        <v>5</v>
      </c>
      <c r="H2431" s="80"/>
      <c r="K2431" s="80">
        <v>1.37</v>
      </c>
      <c r="L2431" s="80">
        <f t="shared" si="30"/>
        <v>3.5700000000000003</v>
      </c>
      <c r="M2431" s="81">
        <v>4</v>
      </c>
      <c r="P2431" s="75">
        <v>89.289999999994507</v>
      </c>
      <c r="Q2431" s="81">
        <v>1.75</v>
      </c>
    </row>
    <row r="2432" spans="1:17" x14ac:dyDescent="0.3">
      <c r="A2432" s="75">
        <v>89.299999999994498</v>
      </c>
      <c r="B2432" s="81">
        <v>1.75</v>
      </c>
      <c r="D2432" s="75">
        <v>24.279999999961301</v>
      </c>
      <c r="E2432" s="75">
        <v>66</v>
      </c>
      <c r="F2432" s="76">
        <v>5</v>
      </c>
      <c r="H2432" s="80"/>
      <c r="K2432" s="80">
        <v>1.371</v>
      </c>
      <c r="L2432" s="80">
        <f t="shared" si="30"/>
        <v>3.5710000000000002</v>
      </c>
      <c r="M2432" s="81">
        <v>4</v>
      </c>
      <c r="P2432" s="75">
        <v>89.299999999994498</v>
      </c>
      <c r="Q2432" s="81">
        <v>1.75</v>
      </c>
    </row>
    <row r="2433" spans="1:17" x14ac:dyDescent="0.3">
      <c r="A2433" s="75">
        <v>89.309999999994503</v>
      </c>
      <c r="B2433" s="81">
        <v>1.75</v>
      </c>
      <c r="D2433" s="75">
        <v>24.289999999961299</v>
      </c>
      <c r="E2433" s="75">
        <v>66</v>
      </c>
      <c r="F2433" s="76">
        <v>5</v>
      </c>
      <c r="H2433" s="80"/>
      <c r="K2433" s="80">
        <v>1.3720000000000001</v>
      </c>
      <c r="L2433" s="80">
        <f t="shared" si="30"/>
        <v>3.5720000000000001</v>
      </c>
      <c r="M2433" s="81">
        <v>4</v>
      </c>
      <c r="P2433" s="75">
        <v>89.309999999994503</v>
      </c>
      <c r="Q2433" s="81">
        <v>1.75</v>
      </c>
    </row>
    <row r="2434" spans="1:17" x14ac:dyDescent="0.3">
      <c r="A2434" s="75">
        <v>89.319999999994494</v>
      </c>
      <c r="B2434" s="81">
        <v>1.75</v>
      </c>
      <c r="D2434" s="75">
        <v>24.299999999961301</v>
      </c>
      <c r="E2434" s="75">
        <v>66</v>
      </c>
      <c r="F2434" s="76">
        <v>5</v>
      </c>
      <c r="H2434" s="80"/>
      <c r="K2434" s="80">
        <v>1.373</v>
      </c>
      <c r="L2434" s="80">
        <f t="shared" si="30"/>
        <v>3.5730000000000004</v>
      </c>
      <c r="M2434" s="81">
        <v>4</v>
      </c>
      <c r="P2434" s="75">
        <v>89.319999999994494</v>
      </c>
      <c r="Q2434" s="81">
        <v>1.75</v>
      </c>
    </row>
    <row r="2435" spans="1:17" x14ac:dyDescent="0.3">
      <c r="A2435" s="75">
        <v>89.329999999994499</v>
      </c>
      <c r="B2435" s="81">
        <v>1.75</v>
      </c>
      <c r="D2435" s="75">
        <v>24.309999999961299</v>
      </c>
      <c r="E2435" s="75">
        <v>66</v>
      </c>
      <c r="F2435" s="76">
        <v>5</v>
      </c>
      <c r="H2435" s="80"/>
      <c r="K2435" s="80">
        <v>1.3740000000000001</v>
      </c>
      <c r="L2435" s="80">
        <f t="shared" si="30"/>
        <v>3.5740000000000003</v>
      </c>
      <c r="M2435" s="81">
        <v>4</v>
      </c>
      <c r="P2435" s="75">
        <v>89.329999999994499</v>
      </c>
      <c r="Q2435" s="81">
        <v>1.75</v>
      </c>
    </row>
    <row r="2436" spans="1:17" x14ac:dyDescent="0.3">
      <c r="A2436" s="75">
        <v>89.339999999994504</v>
      </c>
      <c r="B2436" s="81">
        <v>1.75</v>
      </c>
      <c r="D2436" s="75">
        <v>24.319999999961301</v>
      </c>
      <c r="E2436" s="75">
        <v>66</v>
      </c>
      <c r="F2436" s="76">
        <v>5</v>
      </c>
      <c r="H2436" s="80"/>
      <c r="K2436" s="80">
        <v>1.375</v>
      </c>
      <c r="L2436" s="80">
        <f t="shared" si="30"/>
        <v>3.5750000000000002</v>
      </c>
      <c r="M2436" s="81">
        <v>4</v>
      </c>
      <c r="P2436" s="75">
        <v>89.339999999994504</v>
      </c>
      <c r="Q2436" s="81">
        <v>1.75</v>
      </c>
    </row>
    <row r="2437" spans="1:17" x14ac:dyDescent="0.3">
      <c r="A2437" s="75">
        <v>89.349999999994594</v>
      </c>
      <c r="B2437" s="81">
        <v>1.75</v>
      </c>
      <c r="D2437" s="75">
        <v>24.329999999961299</v>
      </c>
      <c r="E2437" s="75">
        <v>66</v>
      </c>
      <c r="F2437" s="76">
        <v>5</v>
      </c>
      <c r="H2437" s="80"/>
      <c r="K2437" s="80">
        <v>1.3759999999999999</v>
      </c>
      <c r="L2437" s="80">
        <f t="shared" si="30"/>
        <v>3.5760000000000001</v>
      </c>
      <c r="M2437" s="81">
        <v>4</v>
      </c>
      <c r="P2437" s="75">
        <v>89.349999999994594</v>
      </c>
      <c r="Q2437" s="81">
        <v>1.75</v>
      </c>
    </row>
    <row r="2438" spans="1:17" x14ac:dyDescent="0.3">
      <c r="A2438" s="75">
        <v>89.359999999994599</v>
      </c>
      <c r="B2438" s="81">
        <v>1.75</v>
      </c>
      <c r="D2438" s="75">
        <v>24.3399999999613</v>
      </c>
      <c r="E2438" s="75">
        <v>66</v>
      </c>
      <c r="F2438" s="76">
        <v>5</v>
      </c>
      <c r="H2438" s="80"/>
      <c r="K2438" s="80">
        <v>1.377</v>
      </c>
      <c r="L2438" s="80">
        <f t="shared" si="30"/>
        <v>3.577</v>
      </c>
      <c r="M2438" s="81">
        <v>4</v>
      </c>
      <c r="P2438" s="75">
        <v>89.359999999994599</v>
      </c>
      <c r="Q2438" s="81">
        <v>1.75</v>
      </c>
    </row>
    <row r="2439" spans="1:17" x14ac:dyDescent="0.3">
      <c r="A2439" s="75">
        <v>89.369999999994604</v>
      </c>
      <c r="B2439" s="81">
        <v>1.75</v>
      </c>
      <c r="D2439" s="75">
        <v>24.349999999961302</v>
      </c>
      <c r="E2439" s="75">
        <v>66</v>
      </c>
      <c r="F2439" s="76">
        <v>5</v>
      </c>
      <c r="H2439" s="80"/>
      <c r="K2439" s="80">
        <v>1.3779999999999999</v>
      </c>
      <c r="L2439" s="80">
        <f t="shared" si="30"/>
        <v>3.5780000000000003</v>
      </c>
      <c r="M2439" s="81">
        <v>4</v>
      </c>
      <c r="P2439" s="75">
        <v>89.369999999994604</v>
      </c>
      <c r="Q2439" s="81">
        <v>1.75</v>
      </c>
    </row>
    <row r="2440" spans="1:17" x14ac:dyDescent="0.3">
      <c r="A2440" s="75">
        <v>89.379999999994595</v>
      </c>
      <c r="B2440" s="81">
        <v>1.75</v>
      </c>
      <c r="D2440" s="75">
        <v>24.3599999999613</v>
      </c>
      <c r="E2440" s="75">
        <v>66</v>
      </c>
      <c r="F2440" s="76">
        <v>5</v>
      </c>
      <c r="H2440" s="80"/>
      <c r="K2440" s="80">
        <v>1.379</v>
      </c>
      <c r="L2440" s="80">
        <f t="shared" si="30"/>
        <v>3.5790000000000002</v>
      </c>
      <c r="M2440" s="81">
        <v>4</v>
      </c>
      <c r="P2440" s="75">
        <v>89.379999999994595</v>
      </c>
      <c r="Q2440" s="81">
        <v>1.75</v>
      </c>
    </row>
    <row r="2441" spans="1:17" x14ac:dyDescent="0.3">
      <c r="A2441" s="75">
        <v>89.3899999999946</v>
      </c>
      <c r="B2441" s="81">
        <v>1.75</v>
      </c>
      <c r="D2441" s="75">
        <v>24.369999999961301</v>
      </c>
      <c r="E2441" s="75">
        <v>66</v>
      </c>
      <c r="F2441" s="76">
        <v>5</v>
      </c>
      <c r="H2441" s="80"/>
      <c r="K2441" s="80">
        <v>1.38</v>
      </c>
      <c r="L2441" s="80">
        <f t="shared" si="30"/>
        <v>3.58</v>
      </c>
      <c r="M2441" s="81">
        <v>4</v>
      </c>
      <c r="P2441" s="75">
        <v>89.3899999999946</v>
      </c>
      <c r="Q2441" s="81">
        <v>1.75</v>
      </c>
    </row>
    <row r="2442" spans="1:17" x14ac:dyDescent="0.3">
      <c r="A2442" s="75">
        <v>89.399999999994606</v>
      </c>
      <c r="B2442" s="81">
        <v>1.75</v>
      </c>
      <c r="D2442" s="75">
        <v>24.379999999961299</v>
      </c>
      <c r="E2442" s="75">
        <v>66</v>
      </c>
      <c r="F2442" s="76">
        <v>5</v>
      </c>
      <c r="H2442" s="80"/>
      <c r="K2442" s="80">
        <v>1.381</v>
      </c>
      <c r="L2442" s="80">
        <f t="shared" si="30"/>
        <v>3.5810000000000004</v>
      </c>
      <c r="M2442" s="81">
        <v>4</v>
      </c>
      <c r="P2442" s="75">
        <v>89.399999999994606</v>
      </c>
      <c r="Q2442" s="81">
        <v>1.75</v>
      </c>
    </row>
    <row r="2443" spans="1:17" x14ac:dyDescent="0.3">
      <c r="A2443" s="75">
        <v>89.409999999994596</v>
      </c>
      <c r="B2443" s="81">
        <v>1.75</v>
      </c>
      <c r="D2443" s="75">
        <v>24.389999999961301</v>
      </c>
      <c r="E2443" s="75">
        <v>66</v>
      </c>
      <c r="F2443" s="76">
        <v>5</v>
      </c>
      <c r="H2443" s="80"/>
      <c r="K2443" s="80">
        <v>1.3819999999999999</v>
      </c>
      <c r="L2443" s="80">
        <f t="shared" si="30"/>
        <v>3.5819999999999999</v>
      </c>
      <c r="M2443" s="81">
        <v>4</v>
      </c>
      <c r="P2443" s="75">
        <v>89.409999999994596</v>
      </c>
      <c r="Q2443" s="81">
        <v>1.75</v>
      </c>
    </row>
    <row r="2444" spans="1:17" x14ac:dyDescent="0.3">
      <c r="A2444" s="75">
        <v>89.419999999994602</v>
      </c>
      <c r="B2444" s="81">
        <v>1.75</v>
      </c>
      <c r="D2444" s="75">
        <v>24.399999999961299</v>
      </c>
      <c r="E2444" s="75">
        <v>66</v>
      </c>
      <c r="F2444" s="76">
        <v>5</v>
      </c>
      <c r="H2444" s="80"/>
      <c r="K2444" s="80">
        <v>1.383</v>
      </c>
      <c r="L2444" s="80">
        <f t="shared" si="30"/>
        <v>3.5830000000000002</v>
      </c>
      <c r="M2444" s="81">
        <v>4</v>
      </c>
      <c r="P2444" s="75">
        <v>89.419999999994602</v>
      </c>
      <c r="Q2444" s="81">
        <v>1.75</v>
      </c>
    </row>
    <row r="2445" spans="1:17" x14ac:dyDescent="0.3">
      <c r="A2445" s="75">
        <v>89.429999999994607</v>
      </c>
      <c r="B2445" s="81">
        <v>1.75</v>
      </c>
      <c r="D2445" s="75">
        <v>24.4099999999613</v>
      </c>
      <c r="E2445" s="75">
        <v>66</v>
      </c>
      <c r="F2445" s="76">
        <v>5</v>
      </c>
      <c r="H2445" s="80"/>
      <c r="K2445" s="80">
        <v>1.3839999999999999</v>
      </c>
      <c r="L2445" s="80">
        <f t="shared" si="30"/>
        <v>3.5840000000000001</v>
      </c>
      <c r="M2445" s="81">
        <v>4</v>
      </c>
      <c r="P2445" s="75">
        <v>89.429999999994607</v>
      </c>
      <c r="Q2445" s="81">
        <v>1.75</v>
      </c>
    </row>
    <row r="2446" spans="1:17" x14ac:dyDescent="0.3">
      <c r="A2446" s="75">
        <v>89.439999999994598</v>
      </c>
      <c r="B2446" s="81">
        <v>1.75</v>
      </c>
      <c r="D2446" s="75">
        <v>24.419999999961298</v>
      </c>
      <c r="E2446" s="75">
        <v>66</v>
      </c>
      <c r="F2446" s="76">
        <v>5</v>
      </c>
      <c r="H2446" s="80"/>
      <c r="K2446" s="80">
        <v>1.385</v>
      </c>
      <c r="L2446" s="80">
        <f t="shared" si="30"/>
        <v>3.585</v>
      </c>
      <c r="M2446" s="81">
        <v>4</v>
      </c>
      <c r="P2446" s="75">
        <v>89.439999999994598</v>
      </c>
      <c r="Q2446" s="81">
        <v>1.75</v>
      </c>
    </row>
    <row r="2447" spans="1:17" x14ac:dyDescent="0.3">
      <c r="A2447" s="75">
        <v>89.449999999994603</v>
      </c>
      <c r="B2447" s="81">
        <v>1.75</v>
      </c>
      <c r="D2447" s="75">
        <v>24.4299999999613</v>
      </c>
      <c r="E2447" s="75">
        <v>66</v>
      </c>
      <c r="F2447" s="76">
        <v>5</v>
      </c>
      <c r="H2447" s="80"/>
      <c r="K2447" s="80">
        <v>1.3859999999999999</v>
      </c>
      <c r="L2447" s="80">
        <f t="shared" si="30"/>
        <v>3.5860000000000003</v>
      </c>
      <c r="M2447" s="81">
        <v>4</v>
      </c>
      <c r="P2447" s="75">
        <v>89.449999999994603</v>
      </c>
      <c r="Q2447" s="81">
        <v>1.75</v>
      </c>
    </row>
    <row r="2448" spans="1:17" x14ac:dyDescent="0.3">
      <c r="A2448" s="75">
        <v>89.459999999994594</v>
      </c>
      <c r="B2448" s="81">
        <v>1.75</v>
      </c>
      <c r="D2448" s="75">
        <v>24.439999999961302</v>
      </c>
      <c r="E2448" s="75">
        <v>66</v>
      </c>
      <c r="F2448" s="76">
        <v>5</v>
      </c>
      <c r="H2448" s="80"/>
      <c r="K2448" s="80">
        <v>1.387</v>
      </c>
      <c r="L2448" s="80">
        <f t="shared" si="30"/>
        <v>3.5870000000000002</v>
      </c>
      <c r="M2448" s="81">
        <v>4</v>
      </c>
      <c r="P2448" s="75">
        <v>89.459999999994594</v>
      </c>
      <c r="Q2448" s="81">
        <v>1.75</v>
      </c>
    </row>
    <row r="2449" spans="1:17" x14ac:dyDescent="0.3">
      <c r="A2449" s="75">
        <v>89.469999999994599</v>
      </c>
      <c r="B2449" s="81">
        <v>1.75</v>
      </c>
      <c r="D2449" s="75">
        <v>24.4499999999613</v>
      </c>
      <c r="E2449" s="75">
        <v>66</v>
      </c>
      <c r="F2449" s="76">
        <v>5</v>
      </c>
      <c r="H2449" s="80"/>
      <c r="K2449" s="80">
        <v>1.3879999999999999</v>
      </c>
      <c r="L2449" s="80">
        <f t="shared" si="30"/>
        <v>3.5880000000000001</v>
      </c>
      <c r="M2449" s="81">
        <v>4</v>
      </c>
      <c r="P2449" s="75">
        <v>89.469999999994599</v>
      </c>
      <c r="Q2449" s="81">
        <v>1.75</v>
      </c>
    </row>
    <row r="2450" spans="1:17" x14ac:dyDescent="0.3">
      <c r="A2450" s="75">
        <v>89.479999999994604</v>
      </c>
      <c r="B2450" s="81">
        <v>1.75</v>
      </c>
      <c r="D2450" s="75">
        <v>24.459999999961401</v>
      </c>
      <c r="E2450" s="75">
        <v>66</v>
      </c>
      <c r="F2450" s="76">
        <v>5</v>
      </c>
      <c r="H2450" s="80"/>
      <c r="K2450" s="80">
        <v>1.389</v>
      </c>
      <c r="L2450" s="80">
        <f t="shared" si="30"/>
        <v>3.5890000000000004</v>
      </c>
      <c r="M2450" s="81">
        <v>4</v>
      </c>
      <c r="P2450" s="75">
        <v>89.479999999994604</v>
      </c>
      <c r="Q2450" s="81">
        <v>1.75</v>
      </c>
    </row>
    <row r="2451" spans="1:17" x14ac:dyDescent="0.3">
      <c r="A2451" s="75">
        <v>89.489999999994595</v>
      </c>
      <c r="B2451" s="81">
        <v>1.75</v>
      </c>
      <c r="D2451" s="75">
        <v>24.469999999961399</v>
      </c>
      <c r="E2451" s="75">
        <v>66</v>
      </c>
      <c r="F2451" s="76">
        <v>5</v>
      </c>
      <c r="H2451" s="80"/>
      <c r="K2451" s="80">
        <v>1.39</v>
      </c>
      <c r="L2451" s="80">
        <f t="shared" si="30"/>
        <v>3.59</v>
      </c>
      <c r="M2451" s="81">
        <v>4</v>
      </c>
      <c r="P2451" s="75">
        <v>89.489999999994595</v>
      </c>
      <c r="Q2451" s="81">
        <v>1.75</v>
      </c>
    </row>
    <row r="2452" spans="1:17" x14ac:dyDescent="0.3">
      <c r="A2452" s="75">
        <v>89.4999999999946</v>
      </c>
      <c r="B2452" s="81">
        <v>1.75</v>
      </c>
      <c r="D2452" s="75">
        <v>24.4799999999614</v>
      </c>
      <c r="E2452" s="75">
        <v>66</v>
      </c>
      <c r="F2452" s="76">
        <v>5</v>
      </c>
      <c r="H2452" s="80"/>
      <c r="K2452" s="80">
        <v>1.391</v>
      </c>
      <c r="L2452" s="80">
        <f t="shared" si="30"/>
        <v>3.5910000000000002</v>
      </c>
      <c r="M2452" s="81">
        <v>4</v>
      </c>
      <c r="P2452" s="75">
        <v>89.4999999999946</v>
      </c>
      <c r="Q2452" s="81">
        <v>1.75</v>
      </c>
    </row>
    <row r="2453" spans="1:17" x14ac:dyDescent="0.3">
      <c r="A2453" s="75">
        <v>89.509999999994605</v>
      </c>
      <c r="B2453" s="81">
        <v>1.75</v>
      </c>
      <c r="D2453" s="75">
        <v>24.489999999961402</v>
      </c>
      <c r="E2453" s="75">
        <v>66</v>
      </c>
      <c r="F2453" s="76">
        <v>5</v>
      </c>
      <c r="H2453" s="80"/>
      <c r="K2453" s="80">
        <v>1.3919999999999999</v>
      </c>
      <c r="L2453" s="80">
        <f t="shared" si="30"/>
        <v>3.5920000000000001</v>
      </c>
      <c r="M2453" s="81">
        <v>4</v>
      </c>
      <c r="P2453" s="75">
        <v>89.509999999994605</v>
      </c>
      <c r="Q2453" s="81">
        <v>1.75</v>
      </c>
    </row>
    <row r="2454" spans="1:17" x14ac:dyDescent="0.3">
      <c r="A2454" s="75">
        <v>89.519999999994596</v>
      </c>
      <c r="B2454" s="81">
        <v>1.75</v>
      </c>
      <c r="D2454" s="75">
        <v>24.4999999999614</v>
      </c>
      <c r="E2454" s="75">
        <v>66</v>
      </c>
      <c r="F2454" s="76">
        <v>5</v>
      </c>
      <c r="H2454" s="80"/>
      <c r="K2454" s="80">
        <v>1.393</v>
      </c>
      <c r="L2454" s="80">
        <f t="shared" si="30"/>
        <v>3.593</v>
      </c>
      <c r="M2454" s="81">
        <v>4</v>
      </c>
      <c r="P2454" s="75">
        <v>89.519999999994596</v>
      </c>
      <c r="Q2454" s="81">
        <v>1.75</v>
      </c>
    </row>
    <row r="2455" spans="1:17" x14ac:dyDescent="0.3">
      <c r="A2455" s="75">
        <v>89.529999999994601</v>
      </c>
      <c r="B2455" s="81">
        <v>1.75</v>
      </c>
      <c r="D2455" s="75">
        <v>24.509999999961401</v>
      </c>
      <c r="E2455" s="75">
        <v>66</v>
      </c>
      <c r="F2455" s="76">
        <v>5</v>
      </c>
      <c r="H2455" s="80"/>
      <c r="K2455" s="80">
        <v>1.3939999999999999</v>
      </c>
      <c r="L2455" s="80">
        <f t="shared" si="30"/>
        <v>3.5940000000000003</v>
      </c>
      <c r="M2455" s="81">
        <v>4</v>
      </c>
      <c r="P2455" s="75">
        <v>89.529999999994601</v>
      </c>
      <c r="Q2455" s="81">
        <v>1.75</v>
      </c>
    </row>
    <row r="2456" spans="1:17" x14ac:dyDescent="0.3">
      <c r="A2456" s="75">
        <v>89.539999999994606</v>
      </c>
      <c r="B2456" s="81">
        <v>1.75</v>
      </c>
      <c r="D2456" s="75">
        <v>24.519999999961399</v>
      </c>
      <c r="E2456" s="75">
        <v>66</v>
      </c>
      <c r="F2456" s="76">
        <v>5</v>
      </c>
      <c r="H2456" s="80"/>
      <c r="K2456" s="80">
        <v>1.395</v>
      </c>
      <c r="L2456" s="80">
        <f t="shared" si="30"/>
        <v>3.5950000000000002</v>
      </c>
      <c r="M2456" s="81">
        <v>4</v>
      </c>
      <c r="P2456" s="75">
        <v>89.539999999994606</v>
      </c>
      <c r="Q2456" s="81">
        <v>1.75</v>
      </c>
    </row>
    <row r="2457" spans="1:17" x14ac:dyDescent="0.3">
      <c r="A2457" s="75">
        <v>89.549999999994697</v>
      </c>
      <c r="B2457" s="81">
        <v>1.75</v>
      </c>
      <c r="D2457" s="75">
        <v>24.529999999961401</v>
      </c>
      <c r="E2457" s="75">
        <v>66</v>
      </c>
      <c r="F2457" s="76">
        <v>5</v>
      </c>
      <c r="H2457" s="80"/>
      <c r="K2457" s="80">
        <v>1.3959999999999999</v>
      </c>
      <c r="L2457" s="80">
        <f t="shared" si="30"/>
        <v>3.5960000000000001</v>
      </c>
      <c r="M2457" s="81">
        <v>4</v>
      </c>
      <c r="P2457" s="75">
        <v>89.549999999994697</v>
      </c>
      <c r="Q2457" s="81">
        <v>1.75</v>
      </c>
    </row>
    <row r="2458" spans="1:17" x14ac:dyDescent="0.3">
      <c r="A2458" s="75">
        <v>89.559999999994702</v>
      </c>
      <c r="B2458" s="81">
        <v>1.75</v>
      </c>
      <c r="D2458" s="75">
        <v>24.539999999961399</v>
      </c>
      <c r="E2458" s="75">
        <v>66</v>
      </c>
      <c r="F2458" s="76">
        <v>5</v>
      </c>
      <c r="H2458" s="80"/>
      <c r="K2458" s="80">
        <v>1.397</v>
      </c>
      <c r="L2458" s="80">
        <f t="shared" si="30"/>
        <v>3.5970000000000004</v>
      </c>
      <c r="M2458" s="81">
        <v>4</v>
      </c>
      <c r="P2458" s="75">
        <v>89.559999999994702</v>
      </c>
      <c r="Q2458" s="81">
        <v>1.75</v>
      </c>
    </row>
    <row r="2459" spans="1:17" x14ac:dyDescent="0.3">
      <c r="A2459" s="75">
        <v>89.569999999994707</v>
      </c>
      <c r="B2459" s="81">
        <v>1.75</v>
      </c>
      <c r="D2459" s="75">
        <v>24.5499999999614</v>
      </c>
      <c r="E2459" s="75">
        <v>66</v>
      </c>
      <c r="F2459" s="76">
        <v>5</v>
      </c>
      <c r="H2459" s="80"/>
      <c r="K2459" s="80">
        <v>1.3979999999999999</v>
      </c>
      <c r="L2459" s="80">
        <f t="shared" si="30"/>
        <v>3.5979999999999999</v>
      </c>
      <c r="M2459" s="81">
        <v>4</v>
      </c>
      <c r="P2459" s="75">
        <v>89.569999999994707</v>
      </c>
      <c r="Q2459" s="81">
        <v>1.75</v>
      </c>
    </row>
    <row r="2460" spans="1:17" x14ac:dyDescent="0.3">
      <c r="A2460" s="75">
        <v>89.579999999994698</v>
      </c>
      <c r="B2460" s="81">
        <v>1.75</v>
      </c>
      <c r="D2460" s="75">
        <v>24.559999999961398</v>
      </c>
      <c r="E2460" s="75">
        <v>66</v>
      </c>
      <c r="F2460" s="76">
        <v>5</v>
      </c>
      <c r="H2460" s="80"/>
      <c r="K2460" s="80">
        <v>1.399</v>
      </c>
      <c r="L2460" s="80">
        <f t="shared" si="30"/>
        <v>3.5990000000000002</v>
      </c>
      <c r="M2460" s="81">
        <v>4</v>
      </c>
      <c r="P2460" s="75">
        <v>89.579999999994698</v>
      </c>
      <c r="Q2460" s="81">
        <v>1.75</v>
      </c>
    </row>
    <row r="2461" spans="1:17" x14ac:dyDescent="0.3">
      <c r="A2461" s="75">
        <v>89.589999999994703</v>
      </c>
      <c r="B2461" s="81">
        <v>1.75</v>
      </c>
      <c r="D2461" s="75">
        <v>24.5699999999614</v>
      </c>
      <c r="E2461" s="75">
        <v>66</v>
      </c>
      <c r="F2461" s="76">
        <v>5</v>
      </c>
      <c r="H2461" s="80"/>
      <c r="K2461" s="80">
        <v>1.4</v>
      </c>
      <c r="L2461" s="80">
        <f t="shared" si="30"/>
        <v>3.6</v>
      </c>
      <c r="M2461" s="81">
        <v>4</v>
      </c>
      <c r="P2461" s="75">
        <v>89.589999999994703</v>
      </c>
      <c r="Q2461" s="81">
        <v>1.75</v>
      </c>
    </row>
    <row r="2462" spans="1:17" x14ac:dyDescent="0.3">
      <c r="A2462" s="75">
        <v>89.599999999994694</v>
      </c>
      <c r="B2462" s="81">
        <v>1.75</v>
      </c>
      <c r="D2462" s="75">
        <v>24.579999999961402</v>
      </c>
      <c r="E2462" s="75">
        <v>66</v>
      </c>
      <c r="F2462" s="76">
        <v>5</v>
      </c>
      <c r="H2462" s="80"/>
      <c r="K2462" s="80">
        <v>1.401</v>
      </c>
      <c r="L2462" s="80">
        <f t="shared" si="30"/>
        <v>3.601</v>
      </c>
      <c r="M2462" s="81">
        <v>4</v>
      </c>
      <c r="P2462" s="75">
        <v>89.599999999994694</v>
      </c>
      <c r="Q2462" s="81">
        <v>1.75</v>
      </c>
    </row>
    <row r="2463" spans="1:17" x14ac:dyDescent="0.3">
      <c r="A2463" s="75">
        <v>89.609999999994699</v>
      </c>
      <c r="B2463" s="81">
        <v>1.75</v>
      </c>
      <c r="D2463" s="75">
        <v>24.5899999999614</v>
      </c>
      <c r="E2463" s="75">
        <v>66</v>
      </c>
      <c r="F2463" s="76">
        <v>5</v>
      </c>
      <c r="H2463" s="80"/>
      <c r="K2463" s="80">
        <v>1.4019999999999999</v>
      </c>
      <c r="L2463" s="80">
        <f t="shared" si="30"/>
        <v>3.6020000000000003</v>
      </c>
      <c r="M2463" s="81">
        <v>4</v>
      </c>
      <c r="P2463" s="75">
        <v>89.609999999994699</v>
      </c>
      <c r="Q2463" s="81">
        <v>1.75</v>
      </c>
    </row>
    <row r="2464" spans="1:17" x14ac:dyDescent="0.3">
      <c r="A2464" s="75">
        <v>89.619999999994704</v>
      </c>
      <c r="B2464" s="81">
        <v>1.75</v>
      </c>
      <c r="D2464" s="75">
        <v>24.599999999961401</v>
      </c>
      <c r="E2464" s="75">
        <v>66</v>
      </c>
      <c r="F2464" s="76">
        <v>5</v>
      </c>
      <c r="H2464" s="80"/>
      <c r="K2464" s="80">
        <v>1.403</v>
      </c>
      <c r="L2464" s="80">
        <f t="shared" si="30"/>
        <v>3.6030000000000002</v>
      </c>
      <c r="M2464" s="81">
        <v>4</v>
      </c>
      <c r="P2464" s="75">
        <v>89.619999999994704</v>
      </c>
      <c r="Q2464" s="81">
        <v>1.75</v>
      </c>
    </row>
    <row r="2465" spans="1:17" x14ac:dyDescent="0.3">
      <c r="A2465" s="75">
        <v>89.629999999994695</v>
      </c>
      <c r="B2465" s="81">
        <v>1.75</v>
      </c>
      <c r="D2465" s="75">
        <v>24.609999999961399</v>
      </c>
      <c r="E2465" s="75">
        <v>66</v>
      </c>
      <c r="F2465" s="76">
        <v>5</v>
      </c>
      <c r="H2465" s="80"/>
      <c r="K2465" s="80">
        <v>1.4039999999999999</v>
      </c>
      <c r="L2465" s="80">
        <f t="shared" si="30"/>
        <v>3.6040000000000001</v>
      </c>
      <c r="M2465" s="81">
        <v>4</v>
      </c>
      <c r="P2465" s="75">
        <v>89.629999999994695</v>
      </c>
      <c r="Q2465" s="81">
        <v>1.75</v>
      </c>
    </row>
    <row r="2466" spans="1:17" x14ac:dyDescent="0.3">
      <c r="A2466" s="75">
        <v>89.6399999999947</v>
      </c>
      <c r="B2466" s="81">
        <v>1.75</v>
      </c>
      <c r="D2466" s="75">
        <v>24.619999999961401</v>
      </c>
      <c r="E2466" s="75">
        <v>66</v>
      </c>
      <c r="F2466" s="76">
        <v>5</v>
      </c>
      <c r="H2466" s="80"/>
      <c r="K2466" s="80">
        <v>1.405</v>
      </c>
      <c r="L2466" s="80">
        <f t="shared" si="30"/>
        <v>3.6050000000000004</v>
      </c>
      <c r="M2466" s="81">
        <v>4</v>
      </c>
      <c r="P2466" s="75">
        <v>89.6399999999947</v>
      </c>
      <c r="Q2466" s="81">
        <v>1.75</v>
      </c>
    </row>
    <row r="2467" spans="1:17" x14ac:dyDescent="0.3">
      <c r="A2467" s="75">
        <v>89.649999999994705</v>
      </c>
      <c r="B2467" s="81">
        <v>1.75</v>
      </c>
      <c r="D2467" s="75">
        <v>24.629999999961399</v>
      </c>
      <c r="E2467" s="75">
        <v>66</v>
      </c>
      <c r="F2467" s="76">
        <v>5</v>
      </c>
      <c r="H2467" s="80"/>
      <c r="K2467" s="80">
        <v>1.4059999999999999</v>
      </c>
      <c r="L2467" s="80">
        <f t="shared" si="30"/>
        <v>3.6059999999999999</v>
      </c>
      <c r="M2467" s="81">
        <v>4</v>
      </c>
      <c r="P2467" s="75">
        <v>89.649999999994705</v>
      </c>
      <c r="Q2467" s="81">
        <v>1.75</v>
      </c>
    </row>
    <row r="2468" spans="1:17" x14ac:dyDescent="0.3">
      <c r="A2468" s="75">
        <v>89.659999999994696</v>
      </c>
      <c r="B2468" s="81">
        <v>1.75</v>
      </c>
      <c r="D2468" s="75">
        <v>24.6399999999614</v>
      </c>
      <c r="E2468" s="75">
        <v>66</v>
      </c>
      <c r="F2468" s="76">
        <v>5</v>
      </c>
      <c r="H2468" s="80"/>
      <c r="K2468" s="80">
        <v>1.407</v>
      </c>
      <c r="L2468" s="80">
        <f t="shared" si="30"/>
        <v>3.6070000000000002</v>
      </c>
      <c r="M2468" s="81">
        <v>4</v>
      </c>
      <c r="P2468" s="75">
        <v>89.659999999994696</v>
      </c>
      <c r="Q2468" s="81">
        <v>1.75</v>
      </c>
    </row>
    <row r="2469" spans="1:17" x14ac:dyDescent="0.3">
      <c r="A2469" s="75">
        <v>89.669999999994701</v>
      </c>
      <c r="B2469" s="81">
        <v>1.75</v>
      </c>
      <c r="D2469" s="75">
        <v>24.649999999961501</v>
      </c>
      <c r="E2469" s="75">
        <v>66</v>
      </c>
      <c r="F2469" s="76">
        <v>5</v>
      </c>
      <c r="H2469" s="80"/>
      <c r="K2469" s="80">
        <v>1.4079999999999999</v>
      </c>
      <c r="L2469" s="80">
        <f t="shared" si="30"/>
        <v>3.6080000000000001</v>
      </c>
      <c r="M2469" s="81">
        <v>4</v>
      </c>
      <c r="P2469" s="75">
        <v>89.669999999994701</v>
      </c>
      <c r="Q2469" s="81">
        <v>1.75</v>
      </c>
    </row>
    <row r="2470" spans="1:17" x14ac:dyDescent="0.3">
      <c r="A2470" s="75">
        <v>89.679999999994706</v>
      </c>
      <c r="B2470" s="81">
        <v>1.75</v>
      </c>
      <c r="D2470" s="75">
        <v>24.659999999961499</v>
      </c>
      <c r="E2470" s="75">
        <v>66</v>
      </c>
      <c r="F2470" s="76">
        <v>5</v>
      </c>
      <c r="H2470" s="80"/>
      <c r="K2470" s="80">
        <v>1.409</v>
      </c>
      <c r="L2470" s="80">
        <f t="shared" ref="L2470:L2533" si="31">K2470+2.2</f>
        <v>3.609</v>
      </c>
      <c r="M2470" s="81">
        <v>4</v>
      </c>
      <c r="P2470" s="75">
        <v>89.679999999994706</v>
      </c>
      <c r="Q2470" s="81">
        <v>1.75</v>
      </c>
    </row>
    <row r="2471" spans="1:17" x14ac:dyDescent="0.3">
      <c r="A2471" s="75">
        <v>89.689999999994697</v>
      </c>
      <c r="B2471" s="81">
        <v>1.75</v>
      </c>
      <c r="D2471" s="75">
        <v>24.669999999961501</v>
      </c>
      <c r="E2471" s="75">
        <v>66</v>
      </c>
      <c r="F2471" s="76">
        <v>5</v>
      </c>
      <c r="H2471" s="80"/>
      <c r="K2471" s="80">
        <v>1.41</v>
      </c>
      <c r="L2471" s="80">
        <f t="shared" si="31"/>
        <v>3.6100000000000003</v>
      </c>
      <c r="M2471" s="81">
        <v>4</v>
      </c>
      <c r="P2471" s="75">
        <v>89.689999999994697</v>
      </c>
      <c r="Q2471" s="81">
        <v>1.75</v>
      </c>
    </row>
    <row r="2472" spans="1:17" x14ac:dyDescent="0.3">
      <c r="A2472" s="75">
        <v>89.699999999994702</v>
      </c>
      <c r="B2472" s="81">
        <v>1.75</v>
      </c>
      <c r="D2472" s="75">
        <v>24.679999999961499</v>
      </c>
      <c r="E2472" s="75">
        <v>66</v>
      </c>
      <c r="F2472" s="76">
        <v>5</v>
      </c>
      <c r="H2472" s="80"/>
      <c r="K2472" s="80">
        <v>1.411</v>
      </c>
      <c r="L2472" s="80">
        <f t="shared" si="31"/>
        <v>3.6110000000000002</v>
      </c>
      <c r="M2472" s="81">
        <v>4</v>
      </c>
      <c r="P2472" s="75">
        <v>89.699999999994702</v>
      </c>
      <c r="Q2472" s="81">
        <v>1.75</v>
      </c>
    </row>
    <row r="2473" spans="1:17" x14ac:dyDescent="0.3">
      <c r="A2473" s="75">
        <v>89.709999999994693</v>
      </c>
      <c r="B2473" s="81">
        <v>1.75</v>
      </c>
      <c r="D2473" s="75">
        <v>24.689999999961501</v>
      </c>
      <c r="E2473" s="75">
        <v>66</v>
      </c>
      <c r="F2473" s="76">
        <v>5</v>
      </c>
      <c r="H2473" s="80"/>
      <c r="K2473" s="80">
        <v>1.4119999999999999</v>
      </c>
      <c r="L2473" s="80">
        <f t="shared" si="31"/>
        <v>3.6120000000000001</v>
      </c>
      <c r="M2473" s="81">
        <v>4</v>
      </c>
      <c r="P2473" s="75">
        <v>89.709999999994693</v>
      </c>
      <c r="Q2473" s="81">
        <v>1.75</v>
      </c>
    </row>
    <row r="2474" spans="1:17" x14ac:dyDescent="0.3">
      <c r="A2474" s="75">
        <v>89.719999999994698</v>
      </c>
      <c r="B2474" s="81">
        <v>1.75</v>
      </c>
      <c r="D2474" s="75">
        <v>24.699999999961499</v>
      </c>
      <c r="E2474" s="75">
        <v>66</v>
      </c>
      <c r="F2474" s="76">
        <v>5</v>
      </c>
      <c r="H2474" s="80"/>
      <c r="K2474" s="80">
        <v>1.413</v>
      </c>
      <c r="L2474" s="80">
        <f t="shared" si="31"/>
        <v>3.6130000000000004</v>
      </c>
      <c r="M2474" s="81">
        <v>4</v>
      </c>
      <c r="P2474" s="75">
        <v>89.719999999994698</v>
      </c>
      <c r="Q2474" s="81">
        <v>1.75</v>
      </c>
    </row>
    <row r="2475" spans="1:17" x14ac:dyDescent="0.3">
      <c r="A2475" s="75">
        <v>89.729999999994703</v>
      </c>
      <c r="B2475" s="81">
        <v>1.75</v>
      </c>
      <c r="D2475" s="75">
        <v>24.7099999999615</v>
      </c>
      <c r="E2475" s="75">
        <v>66</v>
      </c>
      <c r="F2475" s="76">
        <v>5</v>
      </c>
      <c r="H2475" s="80"/>
      <c r="K2475" s="80">
        <v>1.4139999999999999</v>
      </c>
      <c r="L2475" s="80">
        <f t="shared" si="31"/>
        <v>3.6139999999999999</v>
      </c>
      <c r="M2475" s="81">
        <v>4</v>
      </c>
      <c r="P2475" s="75">
        <v>89.729999999994703</v>
      </c>
      <c r="Q2475" s="81">
        <v>1.75</v>
      </c>
    </row>
    <row r="2476" spans="1:17" x14ac:dyDescent="0.3">
      <c r="A2476" s="75">
        <v>89.739999999994794</v>
      </c>
      <c r="B2476" s="81">
        <v>1.75</v>
      </c>
      <c r="D2476" s="75">
        <v>24.719999999961502</v>
      </c>
      <c r="E2476" s="75">
        <v>66</v>
      </c>
      <c r="F2476" s="76">
        <v>5</v>
      </c>
      <c r="H2476" s="80"/>
      <c r="K2476" s="80">
        <v>1.415</v>
      </c>
      <c r="L2476" s="80">
        <f t="shared" si="31"/>
        <v>3.6150000000000002</v>
      </c>
      <c r="M2476" s="81">
        <v>4</v>
      </c>
      <c r="P2476" s="75">
        <v>89.739999999994794</v>
      </c>
      <c r="Q2476" s="81">
        <v>1.75</v>
      </c>
    </row>
    <row r="2477" spans="1:17" x14ac:dyDescent="0.3">
      <c r="A2477" s="75">
        <v>89.749999999994799</v>
      </c>
      <c r="B2477" s="81">
        <v>1.75</v>
      </c>
      <c r="D2477" s="75">
        <v>24.7299999999615</v>
      </c>
      <c r="E2477" s="75">
        <v>66</v>
      </c>
      <c r="F2477" s="76">
        <v>5</v>
      </c>
      <c r="H2477" s="80"/>
      <c r="K2477" s="80">
        <v>1.4159999999999999</v>
      </c>
      <c r="L2477" s="80">
        <f t="shared" si="31"/>
        <v>3.6160000000000001</v>
      </c>
      <c r="M2477" s="81">
        <v>4</v>
      </c>
      <c r="P2477" s="75">
        <v>89.749999999994799</v>
      </c>
      <c r="Q2477" s="81">
        <v>1.75</v>
      </c>
    </row>
    <row r="2478" spans="1:17" x14ac:dyDescent="0.3">
      <c r="A2478" s="75">
        <v>89.759999999994804</v>
      </c>
      <c r="B2478" s="81">
        <v>1.75</v>
      </c>
      <c r="D2478" s="75">
        <v>24.739999999961501</v>
      </c>
      <c r="E2478" s="75">
        <v>66</v>
      </c>
      <c r="F2478" s="76">
        <v>5</v>
      </c>
      <c r="H2478" s="80"/>
      <c r="K2478" s="80">
        <v>1.417</v>
      </c>
      <c r="L2478" s="80">
        <f t="shared" si="31"/>
        <v>3.617</v>
      </c>
      <c r="M2478" s="81">
        <v>4</v>
      </c>
      <c r="P2478" s="75">
        <v>89.759999999994804</v>
      </c>
      <c r="Q2478" s="81">
        <v>1.75</v>
      </c>
    </row>
    <row r="2479" spans="1:17" x14ac:dyDescent="0.3">
      <c r="A2479" s="75">
        <v>89.769999999994795</v>
      </c>
      <c r="B2479" s="81">
        <v>1.75</v>
      </c>
      <c r="D2479" s="75">
        <v>24.749999999961499</v>
      </c>
      <c r="E2479" s="75">
        <v>66</v>
      </c>
      <c r="F2479" s="76">
        <v>5</v>
      </c>
      <c r="H2479" s="80"/>
      <c r="K2479" s="80">
        <v>1.4179999999999999</v>
      </c>
      <c r="L2479" s="80">
        <f t="shared" si="31"/>
        <v>3.6180000000000003</v>
      </c>
      <c r="M2479" s="81">
        <v>4</v>
      </c>
      <c r="P2479" s="75">
        <v>89.769999999994795</v>
      </c>
      <c r="Q2479" s="81">
        <v>1.75</v>
      </c>
    </row>
    <row r="2480" spans="1:17" x14ac:dyDescent="0.3">
      <c r="A2480" s="75">
        <v>89.7799999999948</v>
      </c>
      <c r="B2480" s="81">
        <v>1.75</v>
      </c>
      <c r="D2480" s="75">
        <v>24.759999999961501</v>
      </c>
      <c r="E2480" s="75">
        <v>66</v>
      </c>
      <c r="F2480" s="76">
        <v>5</v>
      </c>
      <c r="H2480" s="80"/>
      <c r="K2480" s="80">
        <v>1.419</v>
      </c>
      <c r="L2480" s="80">
        <f t="shared" si="31"/>
        <v>3.6190000000000002</v>
      </c>
      <c r="M2480" s="81">
        <v>4</v>
      </c>
      <c r="P2480" s="75">
        <v>89.7799999999948</v>
      </c>
      <c r="Q2480" s="81">
        <v>1.75</v>
      </c>
    </row>
    <row r="2481" spans="1:17" x14ac:dyDescent="0.3">
      <c r="A2481" s="75">
        <v>89.789999999994805</v>
      </c>
      <c r="B2481" s="81">
        <v>1.75</v>
      </c>
      <c r="D2481" s="75">
        <v>24.769999999961499</v>
      </c>
      <c r="E2481" s="75">
        <v>66</v>
      </c>
      <c r="F2481" s="76">
        <v>5</v>
      </c>
      <c r="H2481" s="80"/>
      <c r="K2481" s="80">
        <v>1.42</v>
      </c>
      <c r="L2481" s="80">
        <f t="shared" si="31"/>
        <v>3.62</v>
      </c>
      <c r="M2481" s="81">
        <v>4</v>
      </c>
      <c r="P2481" s="75">
        <v>89.789999999994805</v>
      </c>
      <c r="Q2481" s="81">
        <v>1.75</v>
      </c>
    </row>
    <row r="2482" spans="1:17" x14ac:dyDescent="0.3">
      <c r="A2482" s="75">
        <v>89.799999999994796</v>
      </c>
      <c r="B2482" s="81">
        <v>1.75</v>
      </c>
      <c r="D2482" s="75">
        <v>24.7799999999615</v>
      </c>
      <c r="E2482" s="75">
        <v>66</v>
      </c>
      <c r="F2482" s="76">
        <v>5</v>
      </c>
      <c r="H2482" s="80"/>
      <c r="K2482" s="80">
        <v>1.421</v>
      </c>
      <c r="L2482" s="80">
        <f t="shared" si="31"/>
        <v>3.6210000000000004</v>
      </c>
      <c r="M2482" s="81">
        <v>4</v>
      </c>
      <c r="P2482" s="75">
        <v>89.799999999994796</v>
      </c>
      <c r="Q2482" s="81">
        <v>1.75</v>
      </c>
    </row>
    <row r="2483" spans="1:17" x14ac:dyDescent="0.3">
      <c r="A2483" s="75">
        <v>89.809999999994801</v>
      </c>
      <c r="B2483" s="81">
        <v>1.75</v>
      </c>
      <c r="D2483" s="75">
        <v>24.789999999961498</v>
      </c>
      <c r="E2483" s="75">
        <v>66</v>
      </c>
      <c r="F2483" s="76">
        <v>5</v>
      </c>
      <c r="H2483" s="80"/>
      <c r="K2483" s="80">
        <v>1.4219999999999999</v>
      </c>
      <c r="L2483" s="80">
        <f t="shared" si="31"/>
        <v>3.6219999999999999</v>
      </c>
      <c r="M2483" s="81">
        <v>4</v>
      </c>
      <c r="P2483" s="75">
        <v>89.809999999994801</v>
      </c>
      <c r="Q2483" s="81">
        <v>1.75</v>
      </c>
    </row>
    <row r="2484" spans="1:17" x14ac:dyDescent="0.3">
      <c r="A2484" s="75">
        <v>89.819999999994806</v>
      </c>
      <c r="B2484" s="81">
        <v>1.75</v>
      </c>
      <c r="D2484" s="75">
        <v>24.7999999999615</v>
      </c>
      <c r="E2484" s="75">
        <v>66</v>
      </c>
      <c r="F2484" s="76">
        <v>5</v>
      </c>
      <c r="H2484" s="80"/>
      <c r="K2484" s="80">
        <v>1.423</v>
      </c>
      <c r="L2484" s="80">
        <f t="shared" si="31"/>
        <v>3.6230000000000002</v>
      </c>
      <c r="M2484" s="81">
        <v>4</v>
      </c>
      <c r="P2484" s="75">
        <v>89.819999999994806</v>
      </c>
      <c r="Q2484" s="81">
        <v>1.75</v>
      </c>
    </row>
    <row r="2485" spans="1:17" x14ac:dyDescent="0.3">
      <c r="A2485" s="75">
        <v>89.829999999994797</v>
      </c>
      <c r="B2485" s="81">
        <v>1.75</v>
      </c>
      <c r="D2485" s="75">
        <v>24.809999999961502</v>
      </c>
      <c r="E2485" s="75">
        <v>66</v>
      </c>
      <c r="F2485" s="76">
        <v>5</v>
      </c>
      <c r="H2485" s="80"/>
      <c r="K2485" s="80">
        <v>1.4239999999999999</v>
      </c>
      <c r="L2485" s="80">
        <f t="shared" si="31"/>
        <v>3.6240000000000001</v>
      </c>
      <c r="M2485" s="81">
        <v>4</v>
      </c>
      <c r="P2485" s="75">
        <v>89.829999999994797</v>
      </c>
      <c r="Q2485" s="81">
        <v>1.75</v>
      </c>
    </row>
    <row r="2486" spans="1:17" x14ac:dyDescent="0.3">
      <c r="A2486" s="75">
        <v>89.839999999994802</v>
      </c>
      <c r="B2486" s="81">
        <v>1.75</v>
      </c>
      <c r="D2486" s="75">
        <v>24.8199999999615</v>
      </c>
      <c r="E2486" s="75">
        <v>66</v>
      </c>
      <c r="F2486" s="76">
        <v>5</v>
      </c>
      <c r="H2486" s="80"/>
      <c r="K2486" s="80">
        <v>1.425</v>
      </c>
      <c r="L2486" s="80">
        <f t="shared" si="31"/>
        <v>3.625</v>
      </c>
      <c r="M2486" s="81">
        <v>4</v>
      </c>
      <c r="P2486" s="75">
        <v>89.839999999994802</v>
      </c>
      <c r="Q2486" s="81">
        <v>1.75</v>
      </c>
    </row>
    <row r="2487" spans="1:17" x14ac:dyDescent="0.3">
      <c r="A2487" s="75">
        <v>89.849999999994793</v>
      </c>
      <c r="B2487" s="81">
        <v>1.75</v>
      </c>
      <c r="D2487" s="75">
        <v>24.829999999961501</v>
      </c>
      <c r="E2487" s="75">
        <v>66</v>
      </c>
      <c r="F2487" s="76">
        <v>5</v>
      </c>
      <c r="H2487" s="80"/>
      <c r="K2487" s="80">
        <v>1.4259999999999999</v>
      </c>
      <c r="L2487" s="80">
        <f t="shared" si="31"/>
        <v>3.6260000000000003</v>
      </c>
      <c r="M2487" s="81">
        <v>4</v>
      </c>
      <c r="P2487" s="75">
        <v>89.849999999994793</v>
      </c>
      <c r="Q2487" s="81">
        <v>1.75</v>
      </c>
    </row>
    <row r="2488" spans="1:17" x14ac:dyDescent="0.3">
      <c r="A2488" s="75">
        <v>89.859999999994798</v>
      </c>
      <c r="B2488" s="81">
        <v>1.75</v>
      </c>
      <c r="D2488" s="75">
        <v>24.839999999961499</v>
      </c>
      <c r="E2488" s="75">
        <v>66</v>
      </c>
      <c r="F2488" s="76">
        <v>5</v>
      </c>
      <c r="H2488" s="80"/>
      <c r="K2488" s="80">
        <v>1.427</v>
      </c>
      <c r="L2488" s="80">
        <f t="shared" si="31"/>
        <v>3.6270000000000002</v>
      </c>
      <c r="M2488" s="81">
        <v>4</v>
      </c>
      <c r="P2488" s="75">
        <v>89.859999999994798</v>
      </c>
      <c r="Q2488" s="81">
        <v>1.75</v>
      </c>
    </row>
    <row r="2489" spans="1:17" x14ac:dyDescent="0.3">
      <c r="A2489" s="75">
        <v>89.869999999994803</v>
      </c>
      <c r="B2489" s="81">
        <v>1.75</v>
      </c>
      <c r="D2489" s="75">
        <v>24.8499999999616</v>
      </c>
      <c r="E2489" s="75">
        <v>66</v>
      </c>
      <c r="F2489" s="76">
        <v>5</v>
      </c>
      <c r="H2489" s="80"/>
      <c r="K2489" s="80">
        <v>1.4279999999999999</v>
      </c>
      <c r="L2489" s="80">
        <f t="shared" si="31"/>
        <v>3.6280000000000001</v>
      </c>
      <c r="M2489" s="81">
        <v>4</v>
      </c>
      <c r="P2489" s="75">
        <v>89.869999999994803</v>
      </c>
      <c r="Q2489" s="81">
        <v>1.75</v>
      </c>
    </row>
    <row r="2490" spans="1:17" x14ac:dyDescent="0.3">
      <c r="A2490" s="75">
        <v>89.879999999994794</v>
      </c>
      <c r="B2490" s="81">
        <v>1.75</v>
      </c>
      <c r="D2490" s="75">
        <v>24.859999999961602</v>
      </c>
      <c r="E2490" s="75">
        <v>66</v>
      </c>
      <c r="F2490" s="76">
        <v>5</v>
      </c>
      <c r="H2490" s="80"/>
      <c r="K2490" s="80">
        <v>1.429</v>
      </c>
      <c r="L2490" s="80">
        <f t="shared" si="31"/>
        <v>3.6290000000000004</v>
      </c>
      <c r="M2490" s="81">
        <v>4</v>
      </c>
      <c r="P2490" s="75">
        <v>89.879999999994794</v>
      </c>
      <c r="Q2490" s="81">
        <v>1.75</v>
      </c>
    </row>
    <row r="2491" spans="1:17" x14ac:dyDescent="0.3">
      <c r="A2491" s="75">
        <v>89.889999999994799</v>
      </c>
      <c r="B2491" s="81">
        <v>1.75</v>
      </c>
      <c r="D2491" s="75">
        <v>24.8699999999616</v>
      </c>
      <c r="E2491" s="75">
        <v>66</v>
      </c>
      <c r="F2491" s="76">
        <v>5</v>
      </c>
      <c r="H2491" s="80"/>
      <c r="K2491" s="80">
        <v>1.43</v>
      </c>
      <c r="L2491" s="80">
        <f t="shared" si="31"/>
        <v>3.63</v>
      </c>
      <c r="M2491" s="81">
        <v>4</v>
      </c>
      <c r="P2491" s="75">
        <v>89.889999999994799</v>
      </c>
      <c r="Q2491" s="81">
        <v>1.75</v>
      </c>
    </row>
    <row r="2492" spans="1:17" x14ac:dyDescent="0.3">
      <c r="A2492" s="75">
        <v>89.899999999994805</v>
      </c>
      <c r="B2492" s="81">
        <v>1.75</v>
      </c>
      <c r="D2492" s="75">
        <v>24.879999999961601</v>
      </c>
      <c r="E2492" s="75">
        <v>66</v>
      </c>
      <c r="F2492" s="76">
        <v>5</v>
      </c>
      <c r="H2492" s="80"/>
      <c r="K2492" s="80">
        <v>1.431</v>
      </c>
      <c r="L2492" s="80">
        <f t="shared" si="31"/>
        <v>3.6310000000000002</v>
      </c>
      <c r="M2492" s="81">
        <v>4</v>
      </c>
      <c r="P2492" s="75">
        <v>89.899999999994805</v>
      </c>
      <c r="Q2492" s="81">
        <v>1.75</v>
      </c>
    </row>
    <row r="2493" spans="1:17" x14ac:dyDescent="0.3">
      <c r="A2493" s="75">
        <v>89.909999999994795</v>
      </c>
      <c r="B2493" s="81">
        <v>1.75</v>
      </c>
      <c r="D2493" s="75">
        <v>24.889999999961599</v>
      </c>
      <c r="E2493" s="75">
        <v>66</v>
      </c>
      <c r="F2493" s="76">
        <v>5</v>
      </c>
      <c r="H2493" s="80"/>
      <c r="K2493" s="80">
        <v>1.4319999999999999</v>
      </c>
      <c r="L2493" s="80">
        <f t="shared" si="31"/>
        <v>3.6320000000000001</v>
      </c>
      <c r="M2493" s="81">
        <v>4</v>
      </c>
      <c r="P2493" s="75">
        <v>89.909999999994795</v>
      </c>
      <c r="Q2493" s="81">
        <v>1.75</v>
      </c>
    </row>
    <row r="2494" spans="1:17" x14ac:dyDescent="0.3">
      <c r="A2494" s="75">
        <v>89.919999999994801</v>
      </c>
      <c r="B2494" s="81">
        <v>1.75</v>
      </c>
      <c r="D2494" s="75">
        <v>24.899999999961601</v>
      </c>
      <c r="E2494" s="75">
        <v>66</v>
      </c>
      <c r="F2494" s="76">
        <v>5</v>
      </c>
      <c r="H2494" s="80"/>
      <c r="K2494" s="80">
        <v>1.4330000000000001</v>
      </c>
      <c r="L2494" s="80">
        <f t="shared" si="31"/>
        <v>3.633</v>
      </c>
      <c r="M2494" s="81">
        <v>4</v>
      </c>
      <c r="P2494" s="75">
        <v>89.919999999994801</v>
      </c>
      <c r="Q2494" s="81">
        <v>1.75</v>
      </c>
    </row>
    <row r="2495" spans="1:17" x14ac:dyDescent="0.3">
      <c r="A2495" s="75">
        <v>89.929999999994806</v>
      </c>
      <c r="B2495" s="81">
        <v>1.75</v>
      </c>
      <c r="D2495" s="75">
        <v>24.909999999961599</v>
      </c>
      <c r="E2495" s="75">
        <v>66</v>
      </c>
      <c r="F2495" s="76">
        <v>5</v>
      </c>
      <c r="H2495" s="80"/>
      <c r="K2495" s="80">
        <v>1.4339999999999999</v>
      </c>
      <c r="L2495" s="80">
        <f t="shared" si="31"/>
        <v>3.6340000000000003</v>
      </c>
      <c r="M2495" s="81">
        <v>4</v>
      </c>
      <c r="P2495" s="75">
        <v>89.929999999994806</v>
      </c>
      <c r="Q2495" s="81">
        <v>1.75</v>
      </c>
    </row>
    <row r="2496" spans="1:17" x14ac:dyDescent="0.3">
      <c r="A2496" s="75">
        <v>89.939999999994896</v>
      </c>
      <c r="B2496" s="81">
        <v>1.75</v>
      </c>
      <c r="D2496" s="75">
        <v>24.9199999999616</v>
      </c>
      <c r="E2496" s="75">
        <v>66</v>
      </c>
      <c r="F2496" s="76">
        <v>5</v>
      </c>
      <c r="H2496" s="80"/>
      <c r="K2496" s="80">
        <v>1.4350000000000001</v>
      </c>
      <c r="L2496" s="80">
        <f t="shared" si="31"/>
        <v>3.6350000000000002</v>
      </c>
      <c r="M2496" s="81">
        <v>4</v>
      </c>
      <c r="P2496" s="75">
        <v>89.939999999994896</v>
      </c>
      <c r="Q2496" s="81">
        <v>1.75</v>
      </c>
    </row>
    <row r="2497" spans="1:17" x14ac:dyDescent="0.3">
      <c r="A2497" s="75">
        <v>89.949999999994901</v>
      </c>
      <c r="B2497" s="81">
        <v>1.75</v>
      </c>
      <c r="D2497" s="75">
        <v>24.929999999961598</v>
      </c>
      <c r="E2497" s="75">
        <v>66</v>
      </c>
      <c r="F2497" s="76">
        <v>5</v>
      </c>
      <c r="H2497" s="80"/>
      <c r="K2497" s="80">
        <v>1.4359999999999999</v>
      </c>
      <c r="L2497" s="80">
        <f t="shared" si="31"/>
        <v>3.6360000000000001</v>
      </c>
      <c r="M2497" s="81">
        <v>4</v>
      </c>
      <c r="P2497" s="75">
        <v>89.949999999994901</v>
      </c>
      <c r="Q2497" s="81">
        <v>1.75</v>
      </c>
    </row>
    <row r="2498" spans="1:17" x14ac:dyDescent="0.3">
      <c r="A2498" s="75">
        <v>89.959999999994906</v>
      </c>
      <c r="B2498" s="81">
        <v>1.75</v>
      </c>
      <c r="D2498" s="75">
        <v>24.9399999999616</v>
      </c>
      <c r="E2498" s="75">
        <v>66</v>
      </c>
      <c r="F2498" s="76">
        <v>5</v>
      </c>
      <c r="H2498" s="80"/>
      <c r="K2498" s="80">
        <v>1.4370000000000001</v>
      </c>
      <c r="L2498" s="80">
        <f t="shared" si="31"/>
        <v>3.6370000000000005</v>
      </c>
      <c r="M2498" s="81">
        <v>4</v>
      </c>
      <c r="P2498" s="75">
        <v>89.959999999994906</v>
      </c>
      <c r="Q2498" s="81">
        <v>1.75</v>
      </c>
    </row>
    <row r="2499" spans="1:17" x14ac:dyDescent="0.3">
      <c r="A2499" s="75">
        <v>89.969999999994897</v>
      </c>
      <c r="B2499" s="81">
        <v>1.75</v>
      </c>
      <c r="D2499" s="75">
        <v>24.949999999961602</v>
      </c>
      <c r="E2499" s="75">
        <v>66</v>
      </c>
      <c r="F2499" s="76">
        <v>5</v>
      </c>
      <c r="H2499" s="80"/>
      <c r="K2499" s="80">
        <v>1.4379999999999999</v>
      </c>
      <c r="L2499" s="80">
        <f t="shared" si="31"/>
        <v>3.6379999999999999</v>
      </c>
      <c r="M2499" s="81">
        <v>4</v>
      </c>
      <c r="P2499" s="75">
        <v>89.969999999994897</v>
      </c>
      <c r="Q2499" s="81">
        <v>1.75</v>
      </c>
    </row>
    <row r="2500" spans="1:17" x14ac:dyDescent="0.3">
      <c r="A2500" s="75">
        <v>89.979999999994902</v>
      </c>
      <c r="B2500" s="81">
        <v>1.75</v>
      </c>
      <c r="D2500" s="75">
        <v>24.9599999999616</v>
      </c>
      <c r="E2500" s="75">
        <v>66</v>
      </c>
      <c r="F2500" s="76">
        <v>5</v>
      </c>
      <c r="H2500" s="80"/>
      <c r="K2500" s="80">
        <v>1.4390000000000001</v>
      </c>
      <c r="L2500" s="80">
        <f t="shared" si="31"/>
        <v>3.6390000000000002</v>
      </c>
      <c r="M2500" s="81">
        <v>4</v>
      </c>
      <c r="P2500" s="75">
        <v>89.979999999994902</v>
      </c>
      <c r="Q2500" s="81">
        <v>1.75</v>
      </c>
    </row>
    <row r="2501" spans="1:17" x14ac:dyDescent="0.3">
      <c r="A2501" s="75">
        <v>89.989999999994893</v>
      </c>
      <c r="B2501" s="81">
        <v>1.75</v>
      </c>
      <c r="D2501" s="75">
        <v>24.969999999961601</v>
      </c>
      <c r="E2501" s="75">
        <v>66</v>
      </c>
      <c r="F2501" s="76">
        <v>5</v>
      </c>
      <c r="H2501" s="80"/>
      <c r="K2501" s="80">
        <v>1.44</v>
      </c>
      <c r="L2501" s="80">
        <f t="shared" si="31"/>
        <v>3.64</v>
      </c>
      <c r="M2501" s="81">
        <v>4</v>
      </c>
      <c r="P2501" s="75">
        <v>89.989999999994893</v>
      </c>
      <c r="Q2501" s="81">
        <v>1.75</v>
      </c>
    </row>
    <row r="2502" spans="1:17" x14ac:dyDescent="0.3">
      <c r="A2502" s="75">
        <v>89.999999999994898</v>
      </c>
      <c r="B2502" s="81">
        <v>1.75</v>
      </c>
      <c r="D2502" s="75">
        <v>24.979999999961599</v>
      </c>
      <c r="E2502" s="75">
        <v>66</v>
      </c>
      <c r="F2502" s="76">
        <v>5</v>
      </c>
      <c r="H2502" s="80"/>
      <c r="K2502" s="80">
        <v>1.4410000000000001</v>
      </c>
      <c r="L2502" s="80">
        <f t="shared" si="31"/>
        <v>3.641</v>
      </c>
      <c r="M2502" s="81">
        <v>4</v>
      </c>
      <c r="P2502" s="75">
        <v>89.999999999994898</v>
      </c>
      <c r="Q2502" s="81">
        <v>1.75</v>
      </c>
    </row>
    <row r="2503" spans="1:17" x14ac:dyDescent="0.3">
      <c r="A2503" s="75">
        <v>90.009999999994903</v>
      </c>
      <c r="B2503" s="81">
        <v>1.75</v>
      </c>
      <c r="D2503" s="75">
        <v>24.989999999961601</v>
      </c>
      <c r="E2503" s="75">
        <v>66</v>
      </c>
      <c r="F2503" s="76">
        <v>5</v>
      </c>
      <c r="H2503" s="80"/>
      <c r="K2503" s="80">
        <v>1.4419999999999999</v>
      </c>
      <c r="L2503" s="80">
        <f t="shared" si="31"/>
        <v>3.6420000000000003</v>
      </c>
      <c r="M2503" s="81">
        <v>4</v>
      </c>
      <c r="P2503" s="75">
        <v>90.009999999994903</v>
      </c>
      <c r="Q2503" s="81">
        <v>1.75</v>
      </c>
    </row>
    <row r="2504" spans="1:17" x14ac:dyDescent="0.3">
      <c r="A2504" s="75">
        <v>90.019999999994894</v>
      </c>
      <c r="B2504" s="81">
        <v>1.75</v>
      </c>
      <c r="D2504" s="75">
        <v>24.999999999961599</v>
      </c>
      <c r="E2504" s="75">
        <v>66</v>
      </c>
      <c r="F2504" s="76">
        <v>5</v>
      </c>
      <c r="H2504" s="80"/>
      <c r="K2504" s="80">
        <v>1.4430000000000001</v>
      </c>
      <c r="L2504" s="80">
        <f t="shared" si="31"/>
        <v>3.6430000000000002</v>
      </c>
      <c r="M2504" s="81">
        <v>4</v>
      </c>
      <c r="P2504" s="75">
        <v>90.019999999994894</v>
      </c>
      <c r="Q2504" s="81">
        <v>1.75</v>
      </c>
    </row>
    <row r="2505" spans="1:17" x14ac:dyDescent="0.3">
      <c r="A2505" s="75">
        <v>90.029999999994899</v>
      </c>
      <c r="B2505" s="81">
        <v>1.75</v>
      </c>
      <c r="D2505" s="75">
        <v>25.0099999999616</v>
      </c>
      <c r="E2505" s="75">
        <v>66</v>
      </c>
      <c r="F2505" s="76">
        <v>5</v>
      </c>
      <c r="H2505" s="80"/>
      <c r="K2505" s="80">
        <v>1.444</v>
      </c>
      <c r="L2505" s="80">
        <f t="shared" si="31"/>
        <v>3.6440000000000001</v>
      </c>
      <c r="M2505" s="81">
        <v>4</v>
      </c>
      <c r="P2505" s="75">
        <v>90.029999999994899</v>
      </c>
      <c r="Q2505" s="81">
        <v>1.75</v>
      </c>
    </row>
    <row r="2506" spans="1:17" x14ac:dyDescent="0.3">
      <c r="A2506" s="75">
        <v>90.039999999994905</v>
      </c>
      <c r="B2506" s="81">
        <v>1.75</v>
      </c>
      <c r="D2506" s="75">
        <v>25.019999999961598</v>
      </c>
      <c r="E2506" s="75">
        <v>66</v>
      </c>
      <c r="F2506" s="76">
        <v>5</v>
      </c>
      <c r="H2506" s="80"/>
      <c r="K2506" s="80">
        <v>1.4450000000000001</v>
      </c>
      <c r="L2506" s="80">
        <f t="shared" si="31"/>
        <v>3.6450000000000005</v>
      </c>
      <c r="M2506" s="81">
        <v>4</v>
      </c>
      <c r="P2506" s="75">
        <v>90.039999999994905</v>
      </c>
      <c r="Q2506" s="81">
        <v>1.75</v>
      </c>
    </row>
    <row r="2507" spans="1:17" x14ac:dyDescent="0.3">
      <c r="A2507" s="75">
        <v>90.049999999994895</v>
      </c>
      <c r="B2507" s="81">
        <v>1.75</v>
      </c>
      <c r="D2507" s="75">
        <v>25.0299999999616</v>
      </c>
      <c r="E2507" s="75">
        <v>66</v>
      </c>
      <c r="F2507" s="76">
        <v>5</v>
      </c>
      <c r="H2507" s="80"/>
      <c r="K2507" s="80">
        <v>1.446</v>
      </c>
      <c r="L2507" s="80">
        <f t="shared" si="31"/>
        <v>3.6459999999999999</v>
      </c>
      <c r="M2507" s="81">
        <v>4</v>
      </c>
      <c r="P2507" s="75">
        <v>90.049999999994895</v>
      </c>
      <c r="Q2507" s="81">
        <v>1.75</v>
      </c>
    </row>
    <row r="2508" spans="1:17" x14ac:dyDescent="0.3">
      <c r="A2508" s="75">
        <v>90.059999999994901</v>
      </c>
      <c r="B2508" s="81">
        <v>1.75</v>
      </c>
      <c r="D2508" s="75">
        <v>25.039999999961701</v>
      </c>
      <c r="E2508" s="75">
        <v>66</v>
      </c>
      <c r="F2508" s="76">
        <v>5</v>
      </c>
      <c r="H2508" s="80"/>
      <c r="K2508" s="80">
        <v>1.4470000000000001</v>
      </c>
      <c r="L2508" s="80">
        <f t="shared" si="31"/>
        <v>3.6470000000000002</v>
      </c>
      <c r="M2508" s="81">
        <v>4</v>
      </c>
      <c r="P2508" s="75">
        <v>90.059999999994901</v>
      </c>
      <c r="Q2508" s="81">
        <v>1.75</v>
      </c>
    </row>
    <row r="2509" spans="1:17" x14ac:dyDescent="0.3">
      <c r="A2509" s="75">
        <v>90.069999999994906</v>
      </c>
      <c r="B2509" s="81">
        <v>1.75</v>
      </c>
      <c r="D2509" s="75">
        <v>25.049999999961699</v>
      </c>
      <c r="E2509" s="75">
        <v>66</v>
      </c>
      <c r="F2509" s="76">
        <v>5</v>
      </c>
      <c r="H2509" s="80"/>
      <c r="K2509" s="80">
        <v>1.448</v>
      </c>
      <c r="L2509" s="80">
        <f t="shared" si="31"/>
        <v>3.6480000000000001</v>
      </c>
      <c r="M2509" s="81">
        <v>4</v>
      </c>
      <c r="P2509" s="75">
        <v>90.069999999994906</v>
      </c>
      <c r="Q2509" s="81">
        <v>1.75</v>
      </c>
    </row>
    <row r="2510" spans="1:17" x14ac:dyDescent="0.3">
      <c r="A2510" s="75">
        <v>90.079999999994897</v>
      </c>
      <c r="B2510" s="81">
        <v>1.75</v>
      </c>
      <c r="D2510" s="75">
        <v>25.0599999999617</v>
      </c>
      <c r="E2510" s="75">
        <v>66</v>
      </c>
      <c r="F2510" s="76">
        <v>5</v>
      </c>
      <c r="H2510" s="80"/>
      <c r="K2510" s="80">
        <v>1.4490000000000001</v>
      </c>
      <c r="L2510" s="80">
        <f t="shared" si="31"/>
        <v>3.649</v>
      </c>
      <c r="M2510" s="81">
        <v>4</v>
      </c>
      <c r="P2510" s="75">
        <v>90.079999999994897</v>
      </c>
      <c r="Q2510" s="81">
        <v>1.75</v>
      </c>
    </row>
    <row r="2511" spans="1:17" x14ac:dyDescent="0.3">
      <c r="A2511" s="75">
        <v>90.089999999994902</v>
      </c>
      <c r="B2511" s="81">
        <v>1.75</v>
      </c>
      <c r="D2511" s="75">
        <v>25.069999999961698</v>
      </c>
      <c r="E2511" s="75">
        <v>66</v>
      </c>
      <c r="F2511" s="76">
        <v>5</v>
      </c>
      <c r="H2511" s="80"/>
      <c r="K2511" s="80">
        <v>1.45</v>
      </c>
      <c r="L2511" s="80">
        <f t="shared" si="31"/>
        <v>3.6500000000000004</v>
      </c>
      <c r="M2511" s="81">
        <v>4</v>
      </c>
      <c r="P2511" s="75">
        <v>90.089999999994902</v>
      </c>
      <c r="Q2511" s="81">
        <v>1.75</v>
      </c>
    </row>
    <row r="2512" spans="1:17" x14ac:dyDescent="0.3">
      <c r="A2512" s="75">
        <v>90.099999999994907</v>
      </c>
      <c r="B2512" s="81">
        <v>1.75</v>
      </c>
      <c r="D2512" s="75">
        <v>25.0799999999617</v>
      </c>
      <c r="E2512" s="75">
        <v>66</v>
      </c>
      <c r="F2512" s="76">
        <v>5</v>
      </c>
      <c r="H2512" s="80"/>
      <c r="K2512" s="80">
        <v>1.4510000000000001</v>
      </c>
      <c r="L2512" s="80">
        <f t="shared" si="31"/>
        <v>3.6510000000000002</v>
      </c>
      <c r="M2512" s="81">
        <v>4</v>
      </c>
      <c r="P2512" s="75">
        <v>90.099999999994907</v>
      </c>
      <c r="Q2512" s="81">
        <v>1.75</v>
      </c>
    </row>
    <row r="2513" spans="1:17" x14ac:dyDescent="0.3">
      <c r="A2513" s="75">
        <v>90.109999999994898</v>
      </c>
      <c r="B2513" s="81">
        <v>1.75</v>
      </c>
      <c r="D2513" s="75">
        <v>25.089999999961702</v>
      </c>
      <c r="E2513" s="75">
        <v>66</v>
      </c>
      <c r="F2513" s="76">
        <v>5</v>
      </c>
      <c r="H2513" s="80"/>
      <c r="K2513" s="80">
        <v>1.452</v>
      </c>
      <c r="L2513" s="80">
        <f t="shared" si="31"/>
        <v>3.6520000000000001</v>
      </c>
      <c r="M2513" s="81">
        <v>4</v>
      </c>
      <c r="P2513" s="75">
        <v>90.109999999994898</v>
      </c>
      <c r="Q2513" s="81">
        <v>1.75</v>
      </c>
    </row>
    <row r="2514" spans="1:17" x14ac:dyDescent="0.3">
      <c r="A2514" s="75">
        <v>90.119999999994903</v>
      </c>
      <c r="B2514" s="81">
        <v>1.75</v>
      </c>
      <c r="D2514" s="75">
        <v>25.0999999999617</v>
      </c>
      <c r="E2514" s="75">
        <v>66</v>
      </c>
      <c r="F2514" s="76">
        <v>5</v>
      </c>
      <c r="H2514" s="80"/>
      <c r="K2514" s="80">
        <v>1.4530000000000001</v>
      </c>
      <c r="L2514" s="80">
        <f t="shared" si="31"/>
        <v>3.6530000000000005</v>
      </c>
      <c r="M2514" s="81">
        <v>4</v>
      </c>
      <c r="P2514" s="75">
        <v>90.119999999994903</v>
      </c>
      <c r="Q2514" s="81">
        <v>1.75</v>
      </c>
    </row>
    <row r="2515" spans="1:17" x14ac:dyDescent="0.3">
      <c r="A2515" s="75">
        <v>90.129999999994993</v>
      </c>
      <c r="B2515" s="81">
        <v>1.75</v>
      </c>
      <c r="D2515" s="75">
        <v>25.109999999961701</v>
      </c>
      <c r="E2515" s="75">
        <v>66</v>
      </c>
      <c r="F2515" s="76">
        <v>5</v>
      </c>
      <c r="H2515" s="80"/>
      <c r="K2515" s="80">
        <v>1.454</v>
      </c>
      <c r="L2515" s="80">
        <f t="shared" si="31"/>
        <v>3.6539999999999999</v>
      </c>
      <c r="M2515" s="81">
        <v>4</v>
      </c>
      <c r="P2515" s="75">
        <v>90.129999999994993</v>
      </c>
      <c r="Q2515" s="81">
        <v>1.75</v>
      </c>
    </row>
    <row r="2516" spans="1:17" x14ac:dyDescent="0.3">
      <c r="A2516" s="75">
        <v>90.139999999994998</v>
      </c>
      <c r="B2516" s="81">
        <v>1.75</v>
      </c>
      <c r="D2516" s="75">
        <v>25.119999999961699</v>
      </c>
      <c r="E2516" s="75">
        <v>66</v>
      </c>
      <c r="F2516" s="76">
        <v>5</v>
      </c>
      <c r="H2516" s="80"/>
      <c r="K2516" s="80">
        <v>1.4550000000000001</v>
      </c>
      <c r="L2516" s="80">
        <f t="shared" si="31"/>
        <v>3.6550000000000002</v>
      </c>
      <c r="M2516" s="81">
        <v>4</v>
      </c>
      <c r="P2516" s="75">
        <v>90.139999999994998</v>
      </c>
      <c r="Q2516" s="81">
        <v>1.75</v>
      </c>
    </row>
    <row r="2517" spans="1:17" x14ac:dyDescent="0.3">
      <c r="A2517" s="75">
        <v>90.149999999995003</v>
      </c>
      <c r="B2517" s="81">
        <v>1.75</v>
      </c>
      <c r="D2517" s="75">
        <v>25.129999999961701</v>
      </c>
      <c r="E2517" s="75">
        <v>66</v>
      </c>
      <c r="F2517" s="76">
        <v>5</v>
      </c>
      <c r="H2517" s="80"/>
      <c r="K2517" s="80">
        <v>1.456</v>
      </c>
      <c r="L2517" s="80">
        <f t="shared" si="31"/>
        <v>3.6560000000000001</v>
      </c>
      <c r="M2517" s="81">
        <v>4</v>
      </c>
      <c r="P2517" s="75">
        <v>90.149999999995003</v>
      </c>
      <c r="Q2517" s="81">
        <v>1.75</v>
      </c>
    </row>
    <row r="2518" spans="1:17" x14ac:dyDescent="0.3">
      <c r="A2518" s="75">
        <v>90.159999999994994</v>
      </c>
      <c r="B2518" s="81">
        <v>1.75</v>
      </c>
      <c r="D2518" s="75">
        <v>25.139999999961699</v>
      </c>
      <c r="E2518" s="75">
        <v>66</v>
      </c>
      <c r="F2518" s="76">
        <v>5</v>
      </c>
      <c r="H2518" s="80"/>
      <c r="K2518" s="80">
        <v>1.4570000000000001</v>
      </c>
      <c r="L2518" s="80">
        <f t="shared" si="31"/>
        <v>3.657</v>
      </c>
      <c r="M2518" s="81">
        <v>4</v>
      </c>
      <c r="P2518" s="75">
        <v>90.159999999994994</v>
      </c>
      <c r="Q2518" s="81">
        <v>1.75</v>
      </c>
    </row>
    <row r="2519" spans="1:17" x14ac:dyDescent="0.3">
      <c r="A2519" s="75">
        <v>90.169999999994999</v>
      </c>
      <c r="B2519" s="81">
        <v>1.75</v>
      </c>
      <c r="D2519" s="75">
        <v>25.1499999999617</v>
      </c>
      <c r="E2519" s="75">
        <v>66</v>
      </c>
      <c r="F2519" s="76">
        <v>5</v>
      </c>
      <c r="H2519" s="80"/>
      <c r="K2519" s="80">
        <v>1.458</v>
      </c>
      <c r="L2519" s="80">
        <f t="shared" si="31"/>
        <v>3.6580000000000004</v>
      </c>
      <c r="M2519" s="81">
        <v>4</v>
      </c>
      <c r="P2519" s="75">
        <v>90.169999999994999</v>
      </c>
      <c r="Q2519" s="81">
        <v>1.75</v>
      </c>
    </row>
    <row r="2520" spans="1:17" x14ac:dyDescent="0.3">
      <c r="A2520" s="75">
        <v>90.179999999995005</v>
      </c>
      <c r="B2520" s="81">
        <v>1.75</v>
      </c>
      <c r="D2520" s="75">
        <v>25.159999999961698</v>
      </c>
      <c r="E2520" s="75">
        <v>66</v>
      </c>
      <c r="F2520" s="76">
        <v>5</v>
      </c>
      <c r="H2520" s="80"/>
      <c r="K2520" s="80">
        <v>1.4590000000000001</v>
      </c>
      <c r="L2520" s="80">
        <f t="shared" si="31"/>
        <v>3.6590000000000003</v>
      </c>
      <c r="M2520" s="81">
        <v>4</v>
      </c>
      <c r="P2520" s="75">
        <v>90.179999999995005</v>
      </c>
      <c r="Q2520" s="81">
        <v>1.75</v>
      </c>
    </row>
    <row r="2521" spans="1:17" x14ac:dyDescent="0.3">
      <c r="A2521" s="75">
        <v>90.189999999994996</v>
      </c>
      <c r="B2521" s="81">
        <v>1.75</v>
      </c>
      <c r="D2521" s="75">
        <v>25.1699999999617</v>
      </c>
      <c r="E2521" s="75">
        <v>66</v>
      </c>
      <c r="F2521" s="76">
        <v>5</v>
      </c>
      <c r="H2521" s="80"/>
      <c r="K2521" s="80">
        <v>1.46</v>
      </c>
      <c r="L2521" s="80">
        <f t="shared" si="31"/>
        <v>3.66</v>
      </c>
      <c r="M2521" s="81">
        <v>4</v>
      </c>
      <c r="P2521" s="75">
        <v>90.189999999994996</v>
      </c>
      <c r="Q2521" s="81">
        <v>1.75</v>
      </c>
    </row>
    <row r="2522" spans="1:17" x14ac:dyDescent="0.3">
      <c r="A2522" s="75">
        <v>90.199999999995001</v>
      </c>
      <c r="B2522" s="81">
        <v>1.75</v>
      </c>
      <c r="D2522" s="75">
        <v>25.179999999961701</v>
      </c>
      <c r="E2522" s="75">
        <v>66</v>
      </c>
      <c r="F2522" s="76">
        <v>5</v>
      </c>
      <c r="H2522" s="80"/>
      <c r="K2522" s="80">
        <v>1.46</v>
      </c>
      <c r="L2522" s="80">
        <f t="shared" si="31"/>
        <v>3.66</v>
      </c>
      <c r="M2522" s="81">
        <v>4</v>
      </c>
      <c r="P2522" s="75">
        <v>90.199999999995001</v>
      </c>
      <c r="Q2522" s="81">
        <v>1.75</v>
      </c>
    </row>
    <row r="2523" spans="1:17" x14ac:dyDescent="0.3">
      <c r="A2523" s="75">
        <v>90.209999999995006</v>
      </c>
      <c r="B2523" s="81">
        <v>1.75</v>
      </c>
      <c r="D2523" s="75">
        <v>25.189999999961699</v>
      </c>
      <c r="E2523" s="75">
        <v>66</v>
      </c>
      <c r="F2523" s="76">
        <v>5</v>
      </c>
      <c r="H2523" s="80"/>
      <c r="K2523" s="80">
        <v>1.4610000000000001</v>
      </c>
      <c r="L2523" s="80">
        <f t="shared" si="31"/>
        <v>3.6610000000000005</v>
      </c>
      <c r="M2523" s="81">
        <v>4</v>
      </c>
      <c r="P2523" s="75">
        <v>90.209999999995006</v>
      </c>
      <c r="Q2523" s="81">
        <v>1.75</v>
      </c>
    </row>
    <row r="2524" spans="1:17" x14ac:dyDescent="0.3">
      <c r="A2524" s="75">
        <v>90.219999999994997</v>
      </c>
      <c r="B2524" s="81">
        <v>1.75</v>
      </c>
      <c r="D2524" s="75">
        <v>25.199999999961701</v>
      </c>
      <c r="E2524" s="75">
        <v>66</v>
      </c>
      <c r="F2524" s="76">
        <v>5</v>
      </c>
      <c r="H2524" s="80"/>
      <c r="K2524" s="80">
        <v>1.462</v>
      </c>
      <c r="L2524" s="80">
        <f t="shared" si="31"/>
        <v>3.6619999999999999</v>
      </c>
      <c r="M2524" s="81">
        <v>4</v>
      </c>
      <c r="P2524" s="75">
        <v>90.219999999994997</v>
      </c>
      <c r="Q2524" s="81">
        <v>1.75</v>
      </c>
    </row>
    <row r="2525" spans="1:17" x14ac:dyDescent="0.3">
      <c r="A2525" s="75">
        <v>90.229999999995002</v>
      </c>
      <c r="B2525" s="81">
        <v>1.75</v>
      </c>
      <c r="D2525" s="75">
        <v>25.209999999961699</v>
      </c>
      <c r="E2525" s="75">
        <v>66</v>
      </c>
      <c r="F2525" s="76">
        <v>5</v>
      </c>
      <c r="H2525" s="80"/>
      <c r="K2525" s="80">
        <v>1.4630000000000001</v>
      </c>
      <c r="L2525" s="80">
        <f t="shared" si="31"/>
        <v>3.6630000000000003</v>
      </c>
      <c r="M2525" s="81">
        <v>4</v>
      </c>
      <c r="P2525" s="75">
        <v>90.229999999995002</v>
      </c>
      <c r="Q2525" s="81">
        <v>1.75</v>
      </c>
    </row>
    <row r="2526" spans="1:17" x14ac:dyDescent="0.3">
      <c r="A2526" s="75">
        <v>90.239999999995007</v>
      </c>
      <c r="B2526" s="81">
        <v>1.75</v>
      </c>
      <c r="D2526" s="75">
        <v>25.219999999961701</v>
      </c>
      <c r="E2526" s="75">
        <v>66</v>
      </c>
      <c r="F2526" s="76">
        <v>5</v>
      </c>
      <c r="H2526" s="80"/>
      <c r="K2526" s="80">
        <v>1.464</v>
      </c>
      <c r="L2526" s="80">
        <f t="shared" si="31"/>
        <v>3.6640000000000001</v>
      </c>
      <c r="M2526" s="81">
        <v>4</v>
      </c>
      <c r="P2526" s="75">
        <v>90.239999999995007</v>
      </c>
      <c r="Q2526" s="81">
        <v>1.75</v>
      </c>
    </row>
    <row r="2527" spans="1:17" x14ac:dyDescent="0.3">
      <c r="A2527" s="75">
        <v>90.249999999994998</v>
      </c>
      <c r="B2527" s="81">
        <v>1.75</v>
      </c>
      <c r="D2527" s="75">
        <v>25.229999999961699</v>
      </c>
      <c r="E2527" s="75">
        <v>66</v>
      </c>
      <c r="F2527" s="76">
        <v>5</v>
      </c>
      <c r="H2527" s="80"/>
      <c r="K2527" s="80">
        <v>1.4650000000000001</v>
      </c>
      <c r="L2527" s="80">
        <f t="shared" si="31"/>
        <v>3.665</v>
      </c>
      <c r="M2527" s="81">
        <v>4</v>
      </c>
      <c r="P2527" s="75">
        <v>90.249999999994998</v>
      </c>
      <c r="Q2527" s="81">
        <v>1.75</v>
      </c>
    </row>
    <row r="2528" spans="1:17" x14ac:dyDescent="0.3">
      <c r="A2528" s="75">
        <v>90.259999999995003</v>
      </c>
      <c r="B2528" s="81">
        <v>1.75</v>
      </c>
      <c r="D2528" s="75">
        <v>25.2399999999618</v>
      </c>
      <c r="E2528" s="75">
        <v>66</v>
      </c>
      <c r="F2528" s="76">
        <v>5</v>
      </c>
      <c r="H2528" s="80"/>
      <c r="K2528" s="80">
        <v>1.466</v>
      </c>
      <c r="L2528" s="80">
        <f t="shared" si="31"/>
        <v>3.6660000000000004</v>
      </c>
      <c r="M2528" s="81">
        <v>4</v>
      </c>
      <c r="P2528" s="75">
        <v>90.259999999995003</v>
      </c>
      <c r="Q2528" s="81">
        <v>1.75</v>
      </c>
    </row>
    <row r="2529" spans="1:17" x14ac:dyDescent="0.3">
      <c r="A2529" s="75">
        <v>90.269999999994994</v>
      </c>
      <c r="B2529" s="81">
        <v>1.75</v>
      </c>
      <c r="D2529" s="75">
        <v>25.249999999961801</v>
      </c>
      <c r="E2529" s="75">
        <v>66</v>
      </c>
      <c r="F2529" s="76">
        <v>5</v>
      </c>
      <c r="H2529" s="80"/>
      <c r="K2529" s="80">
        <v>1.4670000000000001</v>
      </c>
      <c r="L2529" s="80">
        <f t="shared" si="31"/>
        <v>3.6670000000000003</v>
      </c>
      <c r="M2529" s="81">
        <v>4</v>
      </c>
      <c r="P2529" s="75">
        <v>90.269999999994994</v>
      </c>
      <c r="Q2529" s="81">
        <v>1.75</v>
      </c>
    </row>
    <row r="2530" spans="1:17" x14ac:dyDescent="0.3">
      <c r="A2530" s="75">
        <v>90.279999999994999</v>
      </c>
      <c r="B2530" s="81">
        <v>1.75</v>
      </c>
      <c r="D2530" s="75">
        <v>25.259999999961799</v>
      </c>
      <c r="E2530" s="75">
        <v>66</v>
      </c>
      <c r="F2530" s="76">
        <v>5</v>
      </c>
      <c r="H2530" s="80"/>
      <c r="K2530" s="80">
        <v>1.468</v>
      </c>
      <c r="L2530" s="80">
        <f t="shared" si="31"/>
        <v>3.6680000000000001</v>
      </c>
      <c r="M2530" s="81">
        <v>4</v>
      </c>
      <c r="P2530" s="75">
        <v>90.279999999994999</v>
      </c>
      <c r="Q2530" s="81">
        <v>1.75</v>
      </c>
    </row>
    <row r="2531" spans="1:17" x14ac:dyDescent="0.3">
      <c r="A2531" s="75">
        <v>90.289999999995004</v>
      </c>
      <c r="B2531" s="81">
        <v>1.75</v>
      </c>
      <c r="D2531" s="75">
        <v>25.269999999961801</v>
      </c>
      <c r="E2531" s="75">
        <v>66</v>
      </c>
      <c r="F2531" s="76">
        <v>5</v>
      </c>
      <c r="H2531" s="80"/>
      <c r="K2531" s="80">
        <v>1.4690000000000001</v>
      </c>
      <c r="L2531" s="80">
        <f t="shared" si="31"/>
        <v>3.6690000000000005</v>
      </c>
      <c r="M2531" s="81">
        <v>4</v>
      </c>
      <c r="P2531" s="75">
        <v>90.289999999995004</v>
      </c>
      <c r="Q2531" s="81">
        <v>1.75</v>
      </c>
    </row>
    <row r="2532" spans="1:17" x14ac:dyDescent="0.3">
      <c r="A2532" s="75">
        <v>90.299999999994995</v>
      </c>
      <c r="B2532" s="81">
        <v>1.75</v>
      </c>
      <c r="D2532" s="75">
        <v>25.279999999961799</v>
      </c>
      <c r="E2532" s="75">
        <v>66</v>
      </c>
      <c r="F2532" s="76">
        <v>5</v>
      </c>
      <c r="H2532" s="80"/>
      <c r="K2532" s="80">
        <v>1.47</v>
      </c>
      <c r="L2532" s="80">
        <f t="shared" si="31"/>
        <v>3.67</v>
      </c>
      <c r="M2532" s="81">
        <v>4</v>
      </c>
      <c r="P2532" s="75">
        <v>90.299999999994995</v>
      </c>
      <c r="Q2532" s="81">
        <v>1.75</v>
      </c>
    </row>
    <row r="2533" spans="1:17" x14ac:dyDescent="0.3">
      <c r="A2533" s="75">
        <v>90.309999999995</v>
      </c>
      <c r="B2533" s="81">
        <v>1.75</v>
      </c>
      <c r="D2533" s="75">
        <v>25.2899999999618</v>
      </c>
      <c r="E2533" s="75">
        <v>66</v>
      </c>
      <c r="F2533" s="76">
        <v>5</v>
      </c>
      <c r="H2533" s="80"/>
      <c r="K2533" s="80">
        <v>1.4710000000000001</v>
      </c>
      <c r="L2533" s="80">
        <f t="shared" si="31"/>
        <v>3.6710000000000003</v>
      </c>
      <c r="M2533" s="81">
        <v>4</v>
      </c>
      <c r="P2533" s="75">
        <v>90.309999999995</v>
      </c>
      <c r="Q2533" s="81">
        <v>1.75</v>
      </c>
    </row>
    <row r="2534" spans="1:17" x14ac:dyDescent="0.3">
      <c r="A2534" s="75">
        <v>90.319999999995005</v>
      </c>
      <c r="B2534" s="81">
        <v>1.75</v>
      </c>
      <c r="D2534" s="75">
        <v>25.299999999961798</v>
      </c>
      <c r="E2534" s="75">
        <v>66</v>
      </c>
      <c r="F2534" s="76">
        <v>5</v>
      </c>
      <c r="H2534" s="80"/>
      <c r="K2534" s="80">
        <v>1.472</v>
      </c>
      <c r="L2534" s="80">
        <f t="shared" ref="L2534:L2597" si="32">K2534+2.2</f>
        <v>3.6720000000000002</v>
      </c>
      <c r="M2534" s="81">
        <v>4</v>
      </c>
      <c r="P2534" s="75">
        <v>90.319999999995005</v>
      </c>
      <c r="Q2534" s="81">
        <v>1.75</v>
      </c>
    </row>
    <row r="2535" spans="1:17" x14ac:dyDescent="0.3">
      <c r="A2535" s="75">
        <v>90.329999999995096</v>
      </c>
      <c r="B2535" s="81">
        <v>1.75</v>
      </c>
      <c r="D2535" s="75">
        <v>25.3099999999618</v>
      </c>
      <c r="E2535" s="75">
        <v>66</v>
      </c>
      <c r="F2535" s="76">
        <v>5</v>
      </c>
      <c r="H2535" s="80"/>
      <c r="K2535" s="80">
        <v>1.4730000000000001</v>
      </c>
      <c r="L2535" s="80">
        <f t="shared" si="32"/>
        <v>3.673</v>
      </c>
      <c r="M2535" s="81">
        <v>4</v>
      </c>
      <c r="P2535" s="75">
        <v>90.329999999995096</v>
      </c>
      <c r="Q2535" s="81">
        <v>1.75</v>
      </c>
    </row>
    <row r="2536" spans="1:17" x14ac:dyDescent="0.3">
      <c r="A2536" s="75">
        <v>90.339999999995101</v>
      </c>
      <c r="B2536" s="81">
        <v>1.75</v>
      </c>
      <c r="D2536" s="75">
        <v>25.319999999961802</v>
      </c>
      <c r="E2536" s="75">
        <v>66</v>
      </c>
      <c r="F2536" s="76">
        <v>5</v>
      </c>
      <c r="H2536" s="80"/>
      <c r="K2536" s="80">
        <v>1.474</v>
      </c>
      <c r="L2536" s="80">
        <f t="shared" si="32"/>
        <v>3.6740000000000004</v>
      </c>
      <c r="M2536" s="81">
        <v>4</v>
      </c>
      <c r="P2536" s="75">
        <v>90.339999999995101</v>
      </c>
      <c r="Q2536" s="81">
        <v>1.75</v>
      </c>
    </row>
    <row r="2537" spans="1:17" x14ac:dyDescent="0.3">
      <c r="A2537" s="75">
        <v>90.349999999995106</v>
      </c>
      <c r="B2537" s="81">
        <v>1.75</v>
      </c>
      <c r="D2537" s="75">
        <v>25.3299999999618</v>
      </c>
      <c r="E2537" s="75">
        <v>66</v>
      </c>
      <c r="F2537" s="76">
        <v>5</v>
      </c>
      <c r="H2537" s="80"/>
      <c r="K2537" s="80">
        <v>1.4750000000000001</v>
      </c>
      <c r="L2537" s="80">
        <f t="shared" si="32"/>
        <v>3.6750000000000003</v>
      </c>
      <c r="M2537" s="81">
        <v>4</v>
      </c>
      <c r="P2537" s="75">
        <v>90.349999999995106</v>
      </c>
      <c r="Q2537" s="81">
        <v>1.75</v>
      </c>
    </row>
    <row r="2538" spans="1:17" x14ac:dyDescent="0.3">
      <c r="A2538" s="75">
        <v>90.359999999995097</v>
      </c>
      <c r="B2538" s="81">
        <v>1.75</v>
      </c>
      <c r="D2538" s="75">
        <v>25.339999999961801</v>
      </c>
      <c r="E2538" s="75">
        <v>66</v>
      </c>
      <c r="F2538" s="76">
        <v>5</v>
      </c>
      <c r="H2538" s="80"/>
      <c r="K2538" s="80">
        <v>1.476</v>
      </c>
      <c r="L2538" s="80">
        <f t="shared" si="32"/>
        <v>3.6760000000000002</v>
      </c>
      <c r="M2538" s="81">
        <v>4</v>
      </c>
      <c r="P2538" s="75">
        <v>90.359999999995097</v>
      </c>
      <c r="Q2538" s="81">
        <v>1.75</v>
      </c>
    </row>
    <row r="2539" spans="1:17" x14ac:dyDescent="0.3">
      <c r="A2539" s="75">
        <v>90.369999999995102</v>
      </c>
      <c r="B2539" s="81">
        <v>1.75</v>
      </c>
      <c r="D2539" s="75">
        <v>25.349999999961799</v>
      </c>
      <c r="E2539" s="75">
        <v>66</v>
      </c>
      <c r="F2539" s="76">
        <v>5</v>
      </c>
      <c r="H2539" s="80"/>
      <c r="K2539" s="80">
        <v>1.4770000000000001</v>
      </c>
      <c r="L2539" s="80">
        <f t="shared" si="32"/>
        <v>3.6770000000000005</v>
      </c>
      <c r="M2539" s="81">
        <v>4</v>
      </c>
      <c r="P2539" s="75">
        <v>90.369999999995102</v>
      </c>
      <c r="Q2539" s="81">
        <v>1.75</v>
      </c>
    </row>
    <row r="2540" spans="1:17" x14ac:dyDescent="0.3">
      <c r="A2540" s="75">
        <v>90.379999999995107</v>
      </c>
      <c r="B2540" s="81">
        <v>1.75</v>
      </c>
      <c r="D2540" s="75">
        <v>25.359999999961801</v>
      </c>
      <c r="E2540" s="75">
        <v>66</v>
      </c>
      <c r="F2540" s="76">
        <v>5</v>
      </c>
      <c r="H2540" s="80"/>
      <c r="K2540" s="80">
        <v>1.478</v>
      </c>
      <c r="L2540" s="80">
        <f t="shared" si="32"/>
        <v>3.6779999999999999</v>
      </c>
      <c r="M2540" s="81">
        <v>4</v>
      </c>
      <c r="P2540" s="75">
        <v>90.379999999995107</v>
      </c>
      <c r="Q2540" s="81">
        <v>1.75</v>
      </c>
    </row>
    <row r="2541" spans="1:17" x14ac:dyDescent="0.3">
      <c r="A2541" s="75">
        <v>90.389999999995098</v>
      </c>
      <c r="B2541" s="81">
        <v>1.75</v>
      </c>
      <c r="D2541" s="75">
        <v>25.369999999961799</v>
      </c>
      <c r="E2541" s="75">
        <v>66</v>
      </c>
      <c r="F2541" s="76">
        <v>5</v>
      </c>
      <c r="H2541" s="80"/>
      <c r="K2541" s="80">
        <v>1.4790000000000001</v>
      </c>
      <c r="L2541" s="80">
        <f t="shared" si="32"/>
        <v>3.6790000000000003</v>
      </c>
      <c r="M2541" s="81">
        <v>4</v>
      </c>
      <c r="P2541" s="75">
        <v>90.389999999995098</v>
      </c>
      <c r="Q2541" s="81">
        <v>1.75</v>
      </c>
    </row>
    <row r="2542" spans="1:17" x14ac:dyDescent="0.3">
      <c r="A2542" s="75">
        <v>90.399999999995103</v>
      </c>
      <c r="B2542" s="81">
        <v>1.75</v>
      </c>
      <c r="D2542" s="75">
        <v>25.3799999999618</v>
      </c>
      <c r="E2542" s="75">
        <v>66</v>
      </c>
      <c r="F2542" s="76">
        <v>5</v>
      </c>
      <c r="H2542" s="80"/>
      <c r="K2542" s="80">
        <v>1.48</v>
      </c>
      <c r="L2542" s="80">
        <f t="shared" si="32"/>
        <v>3.68</v>
      </c>
      <c r="M2542" s="81">
        <v>4</v>
      </c>
      <c r="P2542" s="75">
        <v>90.399999999995103</v>
      </c>
      <c r="Q2542" s="81">
        <v>1.75</v>
      </c>
    </row>
    <row r="2543" spans="1:17" x14ac:dyDescent="0.3">
      <c r="A2543" s="75">
        <v>90.409999999995094</v>
      </c>
      <c r="B2543" s="81">
        <v>1.75</v>
      </c>
      <c r="D2543" s="75">
        <v>25.389999999961798</v>
      </c>
      <c r="E2543" s="75">
        <v>66</v>
      </c>
      <c r="F2543" s="76">
        <v>5</v>
      </c>
      <c r="H2543" s="80"/>
      <c r="K2543" s="80">
        <v>1.4810000000000001</v>
      </c>
      <c r="L2543" s="80">
        <f t="shared" si="32"/>
        <v>3.681</v>
      </c>
      <c r="M2543" s="81">
        <v>4</v>
      </c>
      <c r="P2543" s="75">
        <v>90.409999999995094</v>
      </c>
      <c r="Q2543" s="81">
        <v>1.75</v>
      </c>
    </row>
    <row r="2544" spans="1:17" x14ac:dyDescent="0.3">
      <c r="A2544" s="75">
        <v>90.419999999995099</v>
      </c>
      <c r="B2544" s="81">
        <v>1.75</v>
      </c>
      <c r="D2544" s="75">
        <v>25.3999999999618</v>
      </c>
      <c r="E2544" s="75">
        <v>66</v>
      </c>
      <c r="F2544" s="76">
        <v>5</v>
      </c>
      <c r="H2544" s="80"/>
      <c r="K2544" s="80">
        <v>1.482</v>
      </c>
      <c r="L2544" s="80">
        <f t="shared" si="32"/>
        <v>3.6820000000000004</v>
      </c>
      <c r="M2544" s="81">
        <v>4</v>
      </c>
      <c r="P2544" s="75">
        <v>90.419999999995099</v>
      </c>
      <c r="Q2544" s="81">
        <v>1.75</v>
      </c>
    </row>
    <row r="2545" spans="1:17" x14ac:dyDescent="0.3">
      <c r="A2545" s="75">
        <v>90.429999999995104</v>
      </c>
      <c r="B2545" s="81">
        <v>1.75</v>
      </c>
      <c r="D2545" s="75">
        <v>25.409999999961801</v>
      </c>
      <c r="E2545" s="75">
        <v>66</v>
      </c>
      <c r="F2545" s="76">
        <v>5</v>
      </c>
      <c r="H2545" s="80"/>
      <c r="K2545" s="80">
        <v>1.4830000000000001</v>
      </c>
      <c r="L2545" s="80">
        <f t="shared" si="32"/>
        <v>3.6830000000000003</v>
      </c>
      <c r="M2545" s="81">
        <v>4</v>
      </c>
      <c r="P2545" s="75">
        <v>90.429999999995104</v>
      </c>
      <c r="Q2545" s="81">
        <v>1.75</v>
      </c>
    </row>
    <row r="2546" spans="1:17" x14ac:dyDescent="0.3">
      <c r="A2546" s="75">
        <v>90.439999999995095</v>
      </c>
      <c r="B2546" s="81">
        <v>1.75</v>
      </c>
      <c r="D2546" s="75">
        <v>25.419999999961799</v>
      </c>
      <c r="E2546" s="75">
        <v>66</v>
      </c>
      <c r="F2546" s="76">
        <v>5</v>
      </c>
      <c r="H2546" s="80"/>
      <c r="K2546" s="80">
        <v>1.484</v>
      </c>
      <c r="L2546" s="80">
        <f t="shared" si="32"/>
        <v>3.6840000000000002</v>
      </c>
      <c r="M2546" s="81">
        <v>4</v>
      </c>
      <c r="P2546" s="75">
        <v>90.439999999995095</v>
      </c>
      <c r="Q2546" s="81">
        <v>1.75</v>
      </c>
    </row>
    <row r="2547" spans="1:17" x14ac:dyDescent="0.3">
      <c r="A2547" s="75">
        <v>90.4499999999951</v>
      </c>
      <c r="B2547" s="81">
        <v>1.75</v>
      </c>
      <c r="D2547" s="75">
        <v>25.4299999999619</v>
      </c>
      <c r="E2547" s="75">
        <v>66</v>
      </c>
      <c r="F2547" s="76">
        <v>5</v>
      </c>
      <c r="H2547" s="80"/>
      <c r="K2547" s="80">
        <v>1.4850000000000001</v>
      </c>
      <c r="L2547" s="80">
        <f t="shared" si="32"/>
        <v>3.6850000000000005</v>
      </c>
      <c r="M2547" s="81">
        <v>4</v>
      </c>
      <c r="P2547" s="75">
        <v>90.4499999999951</v>
      </c>
      <c r="Q2547" s="81">
        <v>1.75</v>
      </c>
    </row>
    <row r="2548" spans="1:17" x14ac:dyDescent="0.3">
      <c r="A2548" s="75">
        <v>90.459999999995105</v>
      </c>
      <c r="B2548" s="81">
        <v>1.75</v>
      </c>
      <c r="D2548" s="75">
        <v>25.439999999961898</v>
      </c>
      <c r="E2548" s="75">
        <v>66</v>
      </c>
      <c r="F2548" s="76">
        <v>5</v>
      </c>
      <c r="H2548" s="80"/>
      <c r="K2548" s="80">
        <v>1.486</v>
      </c>
      <c r="L2548" s="80">
        <f t="shared" si="32"/>
        <v>3.6859999999999999</v>
      </c>
      <c r="M2548" s="81">
        <v>4</v>
      </c>
      <c r="P2548" s="75">
        <v>90.459999999995105</v>
      </c>
      <c r="Q2548" s="81">
        <v>1.75</v>
      </c>
    </row>
    <row r="2549" spans="1:17" x14ac:dyDescent="0.3">
      <c r="A2549" s="75">
        <v>90.469999999995096</v>
      </c>
      <c r="B2549" s="81">
        <v>1.75</v>
      </c>
      <c r="D2549" s="75">
        <v>25.4499999999619</v>
      </c>
      <c r="E2549" s="75">
        <v>66</v>
      </c>
      <c r="F2549" s="76">
        <v>5</v>
      </c>
      <c r="H2549" s="80"/>
      <c r="K2549" s="80">
        <v>1.4870000000000001</v>
      </c>
      <c r="L2549" s="80">
        <f t="shared" si="32"/>
        <v>3.6870000000000003</v>
      </c>
      <c r="M2549" s="81">
        <v>4</v>
      </c>
      <c r="P2549" s="75">
        <v>90.469999999995096</v>
      </c>
      <c r="Q2549" s="81">
        <v>1.75</v>
      </c>
    </row>
    <row r="2550" spans="1:17" x14ac:dyDescent="0.3">
      <c r="A2550" s="75">
        <v>90.479999999995101</v>
      </c>
      <c r="B2550" s="81">
        <v>1.75</v>
      </c>
      <c r="D2550" s="75">
        <v>25.459999999961902</v>
      </c>
      <c r="E2550" s="75">
        <v>66</v>
      </c>
      <c r="F2550" s="76">
        <v>5</v>
      </c>
      <c r="H2550" s="80"/>
      <c r="K2550" s="80">
        <v>1.488</v>
      </c>
      <c r="L2550" s="80">
        <f t="shared" si="32"/>
        <v>3.6880000000000002</v>
      </c>
      <c r="M2550" s="81">
        <v>4</v>
      </c>
      <c r="P2550" s="75">
        <v>90.479999999995101</v>
      </c>
      <c r="Q2550" s="81">
        <v>1.75</v>
      </c>
    </row>
    <row r="2551" spans="1:17" x14ac:dyDescent="0.3">
      <c r="A2551" s="75">
        <v>90.489999999995106</v>
      </c>
      <c r="B2551" s="81">
        <v>1.75</v>
      </c>
      <c r="D2551" s="75">
        <v>25.4699999999619</v>
      </c>
      <c r="E2551" s="75">
        <v>66</v>
      </c>
      <c r="F2551" s="76">
        <v>5</v>
      </c>
      <c r="H2551" s="80"/>
      <c r="K2551" s="80">
        <v>1.4890000000000001</v>
      </c>
      <c r="L2551" s="80">
        <f t="shared" si="32"/>
        <v>3.6890000000000001</v>
      </c>
      <c r="M2551" s="81">
        <v>4</v>
      </c>
      <c r="P2551" s="75">
        <v>90.489999999995106</v>
      </c>
      <c r="Q2551" s="81">
        <v>1.75</v>
      </c>
    </row>
    <row r="2552" spans="1:17" x14ac:dyDescent="0.3">
      <c r="A2552" s="75">
        <v>90.499999999995097</v>
      </c>
      <c r="B2552" s="81">
        <v>1.75</v>
      </c>
      <c r="D2552" s="75">
        <v>25.479999999961901</v>
      </c>
      <c r="E2552" s="75">
        <v>66</v>
      </c>
      <c r="F2552" s="76">
        <v>5</v>
      </c>
      <c r="H2552" s="80"/>
      <c r="K2552" s="80">
        <v>1.49</v>
      </c>
      <c r="L2552" s="80">
        <f t="shared" si="32"/>
        <v>3.6900000000000004</v>
      </c>
      <c r="M2552" s="81">
        <v>4</v>
      </c>
      <c r="P2552" s="75">
        <v>90.499999999995097</v>
      </c>
      <c r="Q2552" s="81">
        <v>1.75</v>
      </c>
    </row>
    <row r="2553" spans="1:17" x14ac:dyDescent="0.3">
      <c r="A2553" s="75">
        <v>90.509999999995102</v>
      </c>
      <c r="B2553" s="81">
        <v>1.5</v>
      </c>
      <c r="D2553" s="75">
        <v>25.489999999961899</v>
      </c>
      <c r="E2553" s="75">
        <v>66</v>
      </c>
      <c r="F2553" s="76">
        <v>5</v>
      </c>
      <c r="H2553" s="80"/>
      <c r="K2553" s="80">
        <v>1.4910000000000001</v>
      </c>
      <c r="L2553" s="80">
        <f t="shared" si="32"/>
        <v>3.6910000000000003</v>
      </c>
      <c r="M2553" s="81">
        <v>4</v>
      </c>
      <c r="P2553" s="75">
        <v>90.509999999995102</v>
      </c>
      <c r="Q2553" s="81">
        <v>1.5</v>
      </c>
    </row>
    <row r="2554" spans="1:17" x14ac:dyDescent="0.3">
      <c r="A2554" s="75">
        <v>90.519999999995207</v>
      </c>
      <c r="B2554" s="81">
        <v>1.5</v>
      </c>
      <c r="D2554" s="75">
        <v>25.499999999961901</v>
      </c>
      <c r="E2554" s="75">
        <v>66</v>
      </c>
      <c r="F2554" s="76">
        <v>5</v>
      </c>
      <c r="H2554" s="80"/>
      <c r="K2554" s="80">
        <v>1.492</v>
      </c>
      <c r="L2554" s="80">
        <f t="shared" si="32"/>
        <v>3.6920000000000002</v>
      </c>
      <c r="M2554" s="81">
        <v>4</v>
      </c>
      <c r="P2554" s="75">
        <v>90.519999999995207</v>
      </c>
      <c r="Q2554" s="81">
        <v>1.5</v>
      </c>
    </row>
    <row r="2555" spans="1:17" x14ac:dyDescent="0.3">
      <c r="A2555" s="75">
        <v>90.529999999995198</v>
      </c>
      <c r="B2555" s="81">
        <v>1.5</v>
      </c>
      <c r="D2555" s="75">
        <v>25.509999999961899</v>
      </c>
      <c r="E2555" s="75">
        <v>66</v>
      </c>
      <c r="F2555" s="76">
        <v>5</v>
      </c>
      <c r="H2555" s="80"/>
      <c r="K2555" s="80">
        <v>1.4930000000000001</v>
      </c>
      <c r="L2555" s="80">
        <f t="shared" si="32"/>
        <v>3.6930000000000005</v>
      </c>
      <c r="M2555" s="81">
        <v>4</v>
      </c>
      <c r="P2555" s="75">
        <v>90.529999999995198</v>
      </c>
      <c r="Q2555" s="81">
        <v>1.5</v>
      </c>
    </row>
    <row r="2556" spans="1:17" x14ac:dyDescent="0.3">
      <c r="A2556" s="75">
        <v>90.539999999995203</v>
      </c>
      <c r="B2556" s="81">
        <v>1.5</v>
      </c>
      <c r="D2556" s="75">
        <v>25.5199999999619</v>
      </c>
      <c r="E2556" s="75">
        <v>66</v>
      </c>
      <c r="F2556" s="76">
        <v>5</v>
      </c>
      <c r="H2556" s="80"/>
      <c r="K2556" s="80">
        <v>1.494</v>
      </c>
      <c r="L2556" s="80">
        <f t="shared" si="32"/>
        <v>3.694</v>
      </c>
      <c r="M2556" s="81">
        <v>4</v>
      </c>
      <c r="P2556" s="75">
        <v>90.539999999995203</v>
      </c>
      <c r="Q2556" s="81">
        <v>1.5</v>
      </c>
    </row>
    <row r="2557" spans="1:17" x14ac:dyDescent="0.3">
      <c r="A2557" s="75">
        <v>90.549999999995194</v>
      </c>
      <c r="B2557" s="81">
        <v>1.5</v>
      </c>
      <c r="D2557" s="75">
        <v>25.529999999961898</v>
      </c>
      <c r="E2557" s="75">
        <v>66</v>
      </c>
      <c r="F2557" s="76">
        <v>5</v>
      </c>
      <c r="H2557" s="80"/>
      <c r="K2557" s="80">
        <v>1.4950000000000001</v>
      </c>
      <c r="L2557" s="80">
        <f t="shared" si="32"/>
        <v>3.6950000000000003</v>
      </c>
      <c r="M2557" s="81">
        <v>4</v>
      </c>
      <c r="P2557" s="75">
        <v>90.549999999995194</v>
      </c>
      <c r="Q2557" s="81">
        <v>1.5</v>
      </c>
    </row>
    <row r="2558" spans="1:17" x14ac:dyDescent="0.3">
      <c r="A2558" s="75">
        <v>90.559999999995199</v>
      </c>
      <c r="B2558" s="81">
        <v>1.5</v>
      </c>
      <c r="D2558" s="75">
        <v>25.5399999999619</v>
      </c>
      <c r="E2558" s="75">
        <v>66</v>
      </c>
      <c r="F2558" s="76">
        <v>5</v>
      </c>
      <c r="H2558" s="80"/>
      <c r="K2558" s="80">
        <v>1.496</v>
      </c>
      <c r="L2558" s="80">
        <f t="shared" si="32"/>
        <v>3.6960000000000002</v>
      </c>
      <c r="M2558" s="81">
        <v>4</v>
      </c>
      <c r="P2558" s="75">
        <v>90.559999999995199</v>
      </c>
      <c r="Q2558" s="81">
        <v>1.5</v>
      </c>
    </row>
    <row r="2559" spans="1:17" x14ac:dyDescent="0.3">
      <c r="A2559" s="75">
        <v>90.569999999995204</v>
      </c>
      <c r="B2559" s="81">
        <v>1.5</v>
      </c>
      <c r="D2559" s="75">
        <v>25.549999999961901</v>
      </c>
      <c r="E2559" s="75">
        <v>66</v>
      </c>
      <c r="F2559" s="76">
        <v>5</v>
      </c>
      <c r="H2559" s="80"/>
      <c r="K2559" s="80">
        <v>1.4970000000000001</v>
      </c>
      <c r="L2559" s="80">
        <f t="shared" si="32"/>
        <v>3.6970000000000001</v>
      </c>
      <c r="M2559" s="81">
        <v>4</v>
      </c>
      <c r="P2559" s="75">
        <v>90.569999999995204</v>
      </c>
      <c r="Q2559" s="81">
        <v>1.5</v>
      </c>
    </row>
    <row r="2560" spans="1:17" x14ac:dyDescent="0.3">
      <c r="A2560" s="75">
        <v>90.579999999995195</v>
      </c>
      <c r="B2560" s="81">
        <v>1.5</v>
      </c>
      <c r="D2560" s="75">
        <v>25.559999999961899</v>
      </c>
      <c r="E2560" s="75">
        <v>66</v>
      </c>
      <c r="F2560" s="76">
        <v>5</v>
      </c>
      <c r="H2560" s="80"/>
      <c r="K2560" s="80">
        <v>1.498</v>
      </c>
      <c r="L2560" s="80">
        <f t="shared" si="32"/>
        <v>3.6980000000000004</v>
      </c>
      <c r="M2560" s="81">
        <v>4</v>
      </c>
      <c r="P2560" s="75">
        <v>90.579999999995195</v>
      </c>
      <c r="Q2560" s="81">
        <v>1.5</v>
      </c>
    </row>
    <row r="2561" spans="1:17" x14ac:dyDescent="0.3">
      <c r="A2561" s="75">
        <v>90.5899999999952</v>
      </c>
      <c r="B2561" s="81">
        <v>1.5</v>
      </c>
      <c r="D2561" s="75">
        <v>25.569999999961901</v>
      </c>
      <c r="E2561" s="75">
        <v>66</v>
      </c>
      <c r="F2561" s="76">
        <v>5</v>
      </c>
      <c r="H2561" s="80"/>
      <c r="K2561" s="80">
        <v>1.4990000000000001</v>
      </c>
      <c r="L2561" s="80">
        <f t="shared" si="32"/>
        <v>3.6990000000000003</v>
      </c>
      <c r="M2561" s="81">
        <v>4</v>
      </c>
      <c r="P2561" s="75">
        <v>90.5899999999952</v>
      </c>
      <c r="Q2561" s="81">
        <v>1.5</v>
      </c>
    </row>
    <row r="2562" spans="1:17" x14ac:dyDescent="0.3">
      <c r="A2562" s="75">
        <v>90.599999999995205</v>
      </c>
      <c r="B2562" s="81">
        <v>1.5</v>
      </c>
      <c r="D2562" s="75">
        <v>25.579999999961899</v>
      </c>
      <c r="E2562" s="75">
        <v>66</v>
      </c>
      <c r="F2562" s="76">
        <v>5</v>
      </c>
      <c r="H2562" s="80"/>
      <c r="K2562" s="80">
        <v>1.5</v>
      </c>
      <c r="L2562" s="80">
        <f t="shared" si="32"/>
        <v>3.7</v>
      </c>
      <c r="M2562" s="81">
        <v>4</v>
      </c>
      <c r="P2562" s="75">
        <v>90.599999999995205</v>
      </c>
      <c r="Q2562" s="81">
        <v>1.5</v>
      </c>
    </row>
    <row r="2563" spans="1:17" x14ac:dyDescent="0.3">
      <c r="A2563" s="75">
        <v>90.609999999995196</v>
      </c>
      <c r="B2563" s="81">
        <v>1.5</v>
      </c>
      <c r="D2563" s="75">
        <v>25.589999999961901</v>
      </c>
      <c r="E2563" s="75">
        <v>66</v>
      </c>
      <c r="F2563" s="76">
        <v>5</v>
      </c>
      <c r="H2563" s="80"/>
      <c r="K2563" s="80">
        <v>1.5009999999999999</v>
      </c>
      <c r="L2563" s="80">
        <f t="shared" si="32"/>
        <v>3.7010000000000001</v>
      </c>
      <c r="M2563" s="81">
        <v>4</v>
      </c>
      <c r="P2563" s="75">
        <v>90.609999999995196</v>
      </c>
      <c r="Q2563" s="81">
        <v>1.5</v>
      </c>
    </row>
    <row r="2564" spans="1:17" x14ac:dyDescent="0.3">
      <c r="A2564" s="75">
        <v>90.619999999995201</v>
      </c>
      <c r="B2564" s="81">
        <v>1.5</v>
      </c>
      <c r="D2564" s="75">
        <v>25.599999999961899</v>
      </c>
      <c r="E2564" s="75">
        <v>66</v>
      </c>
      <c r="F2564" s="76">
        <v>5</v>
      </c>
      <c r="H2564" s="80"/>
      <c r="K2564" s="80">
        <v>1.502</v>
      </c>
      <c r="L2564" s="80">
        <f t="shared" si="32"/>
        <v>3.702</v>
      </c>
      <c r="M2564" s="81">
        <v>4</v>
      </c>
      <c r="P2564" s="75">
        <v>90.619999999995201</v>
      </c>
      <c r="Q2564" s="81">
        <v>1.5</v>
      </c>
    </row>
    <row r="2565" spans="1:17" x14ac:dyDescent="0.3">
      <c r="A2565" s="75">
        <v>90.629999999995206</v>
      </c>
      <c r="B2565" s="81">
        <v>1.5</v>
      </c>
      <c r="D2565" s="75">
        <v>25.6099999999619</v>
      </c>
      <c r="E2565" s="75">
        <v>66</v>
      </c>
      <c r="F2565" s="76">
        <v>5</v>
      </c>
      <c r="H2565" s="80"/>
      <c r="K2565" s="80">
        <v>1.5029999999999999</v>
      </c>
      <c r="L2565" s="80">
        <f t="shared" si="32"/>
        <v>3.7030000000000003</v>
      </c>
      <c r="M2565" s="81">
        <v>4</v>
      </c>
      <c r="P2565" s="75">
        <v>90.629999999995206</v>
      </c>
      <c r="Q2565" s="81">
        <v>1.5</v>
      </c>
    </row>
    <row r="2566" spans="1:17" x14ac:dyDescent="0.3">
      <c r="A2566" s="75">
        <v>90.639999999995197</v>
      </c>
      <c r="B2566" s="81">
        <v>1.5</v>
      </c>
      <c r="D2566" s="75">
        <v>25.619999999961902</v>
      </c>
      <c r="E2566" s="75">
        <v>66</v>
      </c>
      <c r="F2566" s="76">
        <v>5</v>
      </c>
      <c r="H2566" s="80"/>
      <c r="K2566" s="80">
        <v>1.504</v>
      </c>
      <c r="L2566" s="80">
        <f t="shared" si="32"/>
        <v>3.7040000000000002</v>
      </c>
      <c r="M2566" s="81">
        <v>4</v>
      </c>
      <c r="P2566" s="75">
        <v>90.639999999995197</v>
      </c>
      <c r="Q2566" s="81">
        <v>1.5</v>
      </c>
    </row>
    <row r="2567" spans="1:17" x14ac:dyDescent="0.3">
      <c r="A2567" s="75">
        <v>90.649999999995202</v>
      </c>
      <c r="B2567" s="81">
        <v>1.5</v>
      </c>
      <c r="D2567" s="75">
        <v>25.629999999961999</v>
      </c>
      <c r="E2567" s="75">
        <v>66</v>
      </c>
      <c r="F2567" s="76">
        <v>5</v>
      </c>
      <c r="H2567" s="80"/>
      <c r="K2567" s="80">
        <v>1.5049999999999999</v>
      </c>
      <c r="L2567" s="80">
        <f t="shared" si="32"/>
        <v>3.7050000000000001</v>
      </c>
      <c r="M2567" s="81">
        <v>4</v>
      </c>
      <c r="P2567" s="75">
        <v>90.649999999995202</v>
      </c>
      <c r="Q2567" s="81">
        <v>1.5</v>
      </c>
    </row>
    <row r="2568" spans="1:17" x14ac:dyDescent="0.3">
      <c r="A2568" s="75">
        <v>90.659999999995193</v>
      </c>
      <c r="B2568" s="81">
        <v>1.5</v>
      </c>
      <c r="D2568" s="75">
        <v>25.639999999962001</v>
      </c>
      <c r="E2568" s="75">
        <v>66</v>
      </c>
      <c r="F2568" s="76">
        <v>5</v>
      </c>
      <c r="H2568" s="80"/>
      <c r="K2568" s="80">
        <v>1.506</v>
      </c>
      <c r="L2568" s="80">
        <f t="shared" si="32"/>
        <v>3.7060000000000004</v>
      </c>
      <c r="M2568" s="81">
        <v>4</v>
      </c>
      <c r="P2568" s="75">
        <v>90.659999999995193</v>
      </c>
      <c r="Q2568" s="81">
        <v>1.5</v>
      </c>
    </row>
    <row r="2569" spans="1:17" x14ac:dyDescent="0.3">
      <c r="A2569" s="75">
        <v>90.669999999995198</v>
      </c>
      <c r="B2569" s="81">
        <v>1.5</v>
      </c>
      <c r="D2569" s="75">
        <v>25.649999999961999</v>
      </c>
      <c r="E2569" s="75">
        <v>66</v>
      </c>
      <c r="F2569" s="76">
        <v>5</v>
      </c>
      <c r="H2569" s="80"/>
      <c r="K2569" s="80">
        <v>1.5069999999999999</v>
      </c>
      <c r="L2569" s="80">
        <f t="shared" si="32"/>
        <v>3.7069999999999999</v>
      </c>
      <c r="M2569" s="81">
        <v>4</v>
      </c>
      <c r="P2569" s="75">
        <v>90.669999999995198</v>
      </c>
      <c r="Q2569" s="81">
        <v>1.5</v>
      </c>
    </row>
    <row r="2570" spans="1:17" x14ac:dyDescent="0.3">
      <c r="A2570" s="75">
        <v>90.679999999995204</v>
      </c>
      <c r="B2570" s="81">
        <v>1.5</v>
      </c>
      <c r="D2570" s="75">
        <v>25.659999999962</v>
      </c>
      <c r="E2570" s="75">
        <v>66</v>
      </c>
      <c r="F2570" s="76">
        <v>5</v>
      </c>
      <c r="H2570" s="80"/>
      <c r="K2570" s="80">
        <v>1.508</v>
      </c>
      <c r="L2570" s="80">
        <f t="shared" si="32"/>
        <v>3.7080000000000002</v>
      </c>
      <c r="M2570" s="81">
        <v>4</v>
      </c>
      <c r="P2570" s="75">
        <v>90.679999999995204</v>
      </c>
      <c r="Q2570" s="81">
        <v>1.5</v>
      </c>
    </row>
    <row r="2571" spans="1:17" x14ac:dyDescent="0.3">
      <c r="A2571" s="75">
        <v>90.689999999995194</v>
      </c>
      <c r="B2571" s="81">
        <v>1.5</v>
      </c>
      <c r="D2571" s="75">
        <v>25.669999999961998</v>
      </c>
      <c r="E2571" s="75">
        <v>66</v>
      </c>
      <c r="F2571" s="76">
        <v>5</v>
      </c>
      <c r="H2571" s="80"/>
      <c r="K2571" s="80">
        <v>1.5089999999999999</v>
      </c>
      <c r="L2571" s="80">
        <f t="shared" si="32"/>
        <v>3.7090000000000001</v>
      </c>
      <c r="M2571" s="81">
        <v>4</v>
      </c>
      <c r="P2571" s="75">
        <v>90.689999999995194</v>
      </c>
      <c r="Q2571" s="81">
        <v>1.5</v>
      </c>
    </row>
    <row r="2572" spans="1:17" x14ac:dyDescent="0.3">
      <c r="A2572" s="75">
        <v>90.6999999999952</v>
      </c>
      <c r="B2572" s="81">
        <v>1.5</v>
      </c>
      <c r="D2572" s="75">
        <v>25.679999999962</v>
      </c>
      <c r="E2572" s="75">
        <v>66</v>
      </c>
      <c r="F2572" s="76">
        <v>5</v>
      </c>
      <c r="H2572" s="80"/>
      <c r="K2572" s="80">
        <v>1.51</v>
      </c>
      <c r="L2572" s="80">
        <f t="shared" si="32"/>
        <v>3.71</v>
      </c>
      <c r="M2572" s="81">
        <v>4</v>
      </c>
      <c r="P2572" s="75">
        <v>90.6999999999952</v>
      </c>
      <c r="Q2572" s="81">
        <v>1.5</v>
      </c>
    </row>
    <row r="2573" spans="1:17" x14ac:dyDescent="0.3">
      <c r="A2573" s="75">
        <v>90.709999999995205</v>
      </c>
      <c r="B2573" s="81">
        <v>1.5</v>
      </c>
      <c r="D2573" s="75">
        <v>25.689999999962001</v>
      </c>
      <c r="E2573" s="75">
        <v>66</v>
      </c>
      <c r="F2573" s="76">
        <v>5</v>
      </c>
      <c r="H2573" s="80"/>
      <c r="K2573" s="80">
        <v>1.5109999999999999</v>
      </c>
      <c r="L2573" s="80">
        <f t="shared" si="32"/>
        <v>3.7110000000000003</v>
      </c>
      <c r="M2573" s="81">
        <v>4</v>
      </c>
      <c r="P2573" s="75">
        <v>90.709999999995205</v>
      </c>
      <c r="Q2573" s="81">
        <v>1.5</v>
      </c>
    </row>
    <row r="2574" spans="1:17" x14ac:dyDescent="0.3">
      <c r="A2574" s="75">
        <v>90.719999999995295</v>
      </c>
      <c r="B2574" s="81">
        <v>1.5</v>
      </c>
      <c r="D2574" s="75">
        <v>25.699999999961999</v>
      </c>
      <c r="E2574" s="75">
        <v>66</v>
      </c>
      <c r="F2574" s="76">
        <v>5</v>
      </c>
      <c r="H2574" s="80"/>
      <c r="K2574" s="80">
        <v>1.512</v>
      </c>
      <c r="L2574" s="80">
        <f t="shared" si="32"/>
        <v>3.7120000000000002</v>
      </c>
      <c r="M2574" s="81">
        <v>4</v>
      </c>
      <c r="P2574" s="75">
        <v>90.719999999995295</v>
      </c>
      <c r="Q2574" s="81">
        <v>1.5</v>
      </c>
    </row>
    <row r="2575" spans="1:17" x14ac:dyDescent="0.3">
      <c r="A2575" s="75">
        <v>90.7299999999953</v>
      </c>
      <c r="B2575" s="81">
        <v>1.5</v>
      </c>
      <c r="D2575" s="75">
        <v>25.709999999962001</v>
      </c>
      <c r="E2575" s="75">
        <v>66</v>
      </c>
      <c r="F2575" s="76">
        <v>5</v>
      </c>
      <c r="H2575" s="80"/>
      <c r="K2575" s="80">
        <v>1.5129999999999999</v>
      </c>
      <c r="L2575" s="80">
        <f t="shared" si="32"/>
        <v>3.7130000000000001</v>
      </c>
      <c r="M2575" s="81">
        <v>4</v>
      </c>
      <c r="P2575" s="75">
        <v>90.7299999999953</v>
      </c>
      <c r="Q2575" s="81">
        <v>1.5</v>
      </c>
    </row>
    <row r="2576" spans="1:17" x14ac:dyDescent="0.3">
      <c r="A2576" s="75">
        <v>90.739999999995305</v>
      </c>
      <c r="B2576" s="81">
        <v>1.5</v>
      </c>
      <c r="D2576" s="75">
        <v>25.719999999961999</v>
      </c>
      <c r="E2576" s="75">
        <v>66</v>
      </c>
      <c r="F2576" s="76">
        <v>5</v>
      </c>
      <c r="H2576" s="80"/>
      <c r="K2576" s="80">
        <v>1.514</v>
      </c>
      <c r="L2576" s="80">
        <f t="shared" si="32"/>
        <v>3.7140000000000004</v>
      </c>
      <c r="M2576" s="81">
        <v>4</v>
      </c>
      <c r="P2576" s="75">
        <v>90.739999999995305</v>
      </c>
      <c r="Q2576" s="81">
        <v>1.5</v>
      </c>
    </row>
    <row r="2577" spans="1:17" x14ac:dyDescent="0.3">
      <c r="A2577" s="75">
        <v>90.749999999995296</v>
      </c>
      <c r="B2577" s="81">
        <v>1.5</v>
      </c>
      <c r="D2577" s="75">
        <v>25.729999999962001</v>
      </c>
      <c r="E2577" s="75">
        <v>66</v>
      </c>
      <c r="F2577" s="76">
        <v>5</v>
      </c>
      <c r="H2577" s="80"/>
      <c r="K2577" s="80">
        <v>1.5149999999999999</v>
      </c>
      <c r="L2577" s="80">
        <f t="shared" si="32"/>
        <v>3.7149999999999999</v>
      </c>
      <c r="M2577" s="81">
        <v>4</v>
      </c>
      <c r="P2577" s="75">
        <v>90.749999999995296</v>
      </c>
      <c r="Q2577" s="81">
        <v>1.5</v>
      </c>
    </row>
    <row r="2578" spans="1:17" x14ac:dyDescent="0.3">
      <c r="A2578" s="75">
        <v>90.759999999995301</v>
      </c>
      <c r="B2578" s="81">
        <v>1.5</v>
      </c>
      <c r="D2578" s="75">
        <v>25.739999999961999</v>
      </c>
      <c r="E2578" s="75">
        <v>66</v>
      </c>
      <c r="F2578" s="76">
        <v>5</v>
      </c>
      <c r="H2578" s="80"/>
      <c r="K2578" s="80">
        <v>1.516</v>
      </c>
      <c r="L2578" s="80">
        <f t="shared" si="32"/>
        <v>3.7160000000000002</v>
      </c>
      <c r="M2578" s="81">
        <v>4</v>
      </c>
      <c r="P2578" s="75">
        <v>90.759999999995301</v>
      </c>
      <c r="Q2578" s="81">
        <v>1.5</v>
      </c>
    </row>
    <row r="2579" spans="1:17" x14ac:dyDescent="0.3">
      <c r="A2579" s="75">
        <v>90.769999999995306</v>
      </c>
      <c r="B2579" s="81">
        <v>1.5</v>
      </c>
      <c r="D2579" s="75">
        <v>25.749999999962</v>
      </c>
      <c r="E2579" s="75">
        <v>66</v>
      </c>
      <c r="F2579" s="76">
        <v>5</v>
      </c>
      <c r="H2579" s="80"/>
      <c r="K2579" s="80">
        <v>1.5169999999999999</v>
      </c>
      <c r="L2579" s="80">
        <f t="shared" si="32"/>
        <v>3.7170000000000001</v>
      </c>
      <c r="M2579" s="81">
        <v>4</v>
      </c>
      <c r="P2579" s="75">
        <v>90.769999999995306</v>
      </c>
      <c r="Q2579" s="81">
        <v>1.5</v>
      </c>
    </row>
    <row r="2580" spans="1:17" x14ac:dyDescent="0.3">
      <c r="A2580" s="75">
        <v>90.779999999995297</v>
      </c>
      <c r="B2580" s="81">
        <v>1.5</v>
      </c>
      <c r="D2580" s="75">
        <v>25.759999999962002</v>
      </c>
      <c r="E2580" s="75">
        <v>66</v>
      </c>
      <c r="F2580" s="76">
        <v>5</v>
      </c>
      <c r="H2580" s="80"/>
      <c r="K2580" s="80">
        <v>1.518</v>
      </c>
      <c r="L2580" s="80">
        <f t="shared" si="32"/>
        <v>3.718</v>
      </c>
      <c r="M2580" s="81">
        <v>4</v>
      </c>
      <c r="P2580" s="75">
        <v>90.779999999995297</v>
      </c>
      <c r="Q2580" s="81">
        <v>1.5</v>
      </c>
    </row>
    <row r="2581" spans="1:17" x14ac:dyDescent="0.3">
      <c r="A2581" s="75">
        <v>90.789999999995302</v>
      </c>
      <c r="B2581" s="81">
        <v>1.5</v>
      </c>
      <c r="D2581" s="75">
        <v>25.769999999962</v>
      </c>
      <c r="E2581" s="75">
        <v>66</v>
      </c>
      <c r="F2581" s="76">
        <v>5</v>
      </c>
      <c r="H2581" s="80"/>
      <c r="K2581" s="80">
        <v>1.5189999999999999</v>
      </c>
      <c r="L2581" s="80">
        <f t="shared" si="32"/>
        <v>3.7190000000000003</v>
      </c>
      <c r="M2581" s="81">
        <v>4</v>
      </c>
      <c r="P2581" s="75">
        <v>90.789999999995302</v>
      </c>
      <c r="Q2581" s="81">
        <v>1.5</v>
      </c>
    </row>
    <row r="2582" spans="1:17" x14ac:dyDescent="0.3">
      <c r="A2582" s="75">
        <v>90.799999999995293</v>
      </c>
      <c r="B2582" s="81">
        <v>1.5</v>
      </c>
      <c r="D2582" s="75">
        <v>25.779999999962001</v>
      </c>
      <c r="E2582" s="75">
        <v>66</v>
      </c>
      <c r="F2582" s="76">
        <v>5</v>
      </c>
      <c r="H2582" s="80"/>
      <c r="K2582" s="80">
        <v>1.52</v>
      </c>
      <c r="L2582" s="80">
        <f t="shared" si="32"/>
        <v>3.72</v>
      </c>
      <c r="M2582" s="81">
        <v>4</v>
      </c>
      <c r="P2582" s="75">
        <v>90.799999999995293</v>
      </c>
      <c r="Q2582" s="81">
        <v>1.5</v>
      </c>
    </row>
    <row r="2583" spans="1:17" x14ac:dyDescent="0.3">
      <c r="A2583" s="75">
        <v>90.809999999995298</v>
      </c>
      <c r="B2583" s="81">
        <v>1.5</v>
      </c>
      <c r="D2583" s="75">
        <v>25.789999999961999</v>
      </c>
      <c r="E2583" s="75">
        <v>66</v>
      </c>
      <c r="F2583" s="76">
        <v>5</v>
      </c>
      <c r="H2583" s="80"/>
      <c r="K2583" s="80">
        <v>1.5209999999999999</v>
      </c>
      <c r="L2583" s="80">
        <f t="shared" si="32"/>
        <v>3.7210000000000001</v>
      </c>
      <c r="M2583" s="81">
        <v>4</v>
      </c>
      <c r="P2583" s="75">
        <v>90.809999999995298</v>
      </c>
      <c r="Q2583" s="81">
        <v>1.5</v>
      </c>
    </row>
    <row r="2584" spans="1:17" x14ac:dyDescent="0.3">
      <c r="A2584" s="75">
        <v>90.819999999995304</v>
      </c>
      <c r="B2584" s="81">
        <v>1.5</v>
      </c>
      <c r="D2584" s="75">
        <v>25.799999999962001</v>
      </c>
      <c r="E2584" s="75">
        <v>66</v>
      </c>
      <c r="F2584" s="76">
        <v>5</v>
      </c>
      <c r="H2584" s="80"/>
      <c r="K2584" s="80">
        <v>1.522</v>
      </c>
      <c r="L2584" s="80">
        <f t="shared" si="32"/>
        <v>3.7220000000000004</v>
      </c>
      <c r="M2584" s="81">
        <v>4</v>
      </c>
      <c r="P2584" s="75">
        <v>90.819999999995304</v>
      </c>
      <c r="Q2584" s="81">
        <v>1.5</v>
      </c>
    </row>
    <row r="2585" spans="1:17" x14ac:dyDescent="0.3">
      <c r="A2585" s="75">
        <v>90.829999999995295</v>
      </c>
      <c r="B2585" s="81">
        <v>1.5</v>
      </c>
      <c r="D2585" s="75">
        <v>25.809999999961999</v>
      </c>
      <c r="E2585" s="75">
        <v>66</v>
      </c>
      <c r="F2585" s="76">
        <v>5</v>
      </c>
      <c r="H2585" s="80"/>
      <c r="K2585" s="80">
        <v>1.5229999999999999</v>
      </c>
      <c r="L2585" s="80">
        <f t="shared" si="32"/>
        <v>3.7229999999999999</v>
      </c>
      <c r="M2585" s="81">
        <v>4</v>
      </c>
      <c r="P2585" s="75">
        <v>90.829999999995295</v>
      </c>
      <c r="Q2585" s="81">
        <v>1.5</v>
      </c>
    </row>
    <row r="2586" spans="1:17" x14ac:dyDescent="0.3">
      <c r="A2586" s="75">
        <v>90.8399999999953</v>
      </c>
      <c r="B2586" s="81">
        <v>1.5</v>
      </c>
      <c r="D2586" s="75">
        <v>25.8199999999621</v>
      </c>
      <c r="E2586" s="75">
        <v>66</v>
      </c>
      <c r="F2586" s="76">
        <v>5</v>
      </c>
      <c r="H2586" s="80"/>
      <c r="K2586" s="80">
        <v>1.524</v>
      </c>
      <c r="L2586" s="80">
        <f t="shared" si="32"/>
        <v>3.7240000000000002</v>
      </c>
      <c r="M2586" s="81">
        <v>4</v>
      </c>
      <c r="P2586" s="75">
        <v>90.8399999999953</v>
      </c>
      <c r="Q2586" s="81">
        <v>1.5</v>
      </c>
    </row>
    <row r="2587" spans="1:17" x14ac:dyDescent="0.3">
      <c r="A2587" s="75">
        <v>90.849999999995305</v>
      </c>
      <c r="B2587" s="81">
        <v>1.5</v>
      </c>
      <c r="D2587" s="75">
        <v>25.829999999962101</v>
      </c>
      <c r="E2587" s="75">
        <v>66</v>
      </c>
      <c r="F2587" s="76">
        <v>5</v>
      </c>
      <c r="H2587" s="80"/>
      <c r="K2587" s="80">
        <v>1.5249999999999999</v>
      </c>
      <c r="L2587" s="80">
        <f t="shared" si="32"/>
        <v>3.7250000000000001</v>
      </c>
      <c r="M2587" s="81">
        <v>4</v>
      </c>
      <c r="P2587" s="75">
        <v>90.849999999995305</v>
      </c>
      <c r="Q2587" s="81">
        <v>1.5</v>
      </c>
    </row>
    <row r="2588" spans="1:17" x14ac:dyDescent="0.3">
      <c r="A2588" s="75">
        <v>90.859999999995296</v>
      </c>
      <c r="B2588" s="81">
        <v>1.5</v>
      </c>
      <c r="D2588" s="75">
        <v>25.8399999999621</v>
      </c>
      <c r="E2588" s="75">
        <v>66</v>
      </c>
      <c r="F2588" s="76">
        <v>5</v>
      </c>
      <c r="H2588" s="80"/>
      <c r="K2588" s="80">
        <v>1.526</v>
      </c>
      <c r="L2588" s="80">
        <f t="shared" si="32"/>
        <v>3.726</v>
      </c>
      <c r="M2588" s="81">
        <v>4</v>
      </c>
      <c r="P2588" s="75">
        <v>90.859999999995296</v>
      </c>
      <c r="Q2588" s="81">
        <v>1.5</v>
      </c>
    </row>
    <row r="2589" spans="1:17" x14ac:dyDescent="0.3">
      <c r="A2589" s="75">
        <v>90.869999999995301</v>
      </c>
      <c r="B2589" s="81">
        <v>1.5</v>
      </c>
      <c r="D2589" s="75">
        <v>25.849999999962101</v>
      </c>
      <c r="E2589" s="75">
        <v>66</v>
      </c>
      <c r="F2589" s="76">
        <v>5</v>
      </c>
      <c r="H2589" s="80"/>
      <c r="K2589" s="80">
        <v>1.5269999999999999</v>
      </c>
      <c r="L2589" s="80">
        <f t="shared" si="32"/>
        <v>3.7270000000000003</v>
      </c>
      <c r="M2589" s="81">
        <v>4</v>
      </c>
      <c r="P2589" s="75">
        <v>90.869999999995301</v>
      </c>
      <c r="Q2589" s="81">
        <v>1.5</v>
      </c>
    </row>
    <row r="2590" spans="1:17" x14ac:dyDescent="0.3">
      <c r="A2590" s="75">
        <v>90.879999999995306</v>
      </c>
      <c r="B2590" s="81">
        <v>1.5</v>
      </c>
      <c r="D2590" s="75">
        <v>25.859999999962099</v>
      </c>
      <c r="E2590" s="75">
        <v>66</v>
      </c>
      <c r="F2590" s="76">
        <v>5</v>
      </c>
      <c r="H2590" s="80"/>
      <c r="K2590" s="80">
        <v>1.528</v>
      </c>
      <c r="L2590" s="80">
        <f t="shared" si="32"/>
        <v>3.7280000000000002</v>
      </c>
      <c r="M2590" s="81">
        <v>4</v>
      </c>
      <c r="P2590" s="75">
        <v>90.879999999995306</v>
      </c>
      <c r="Q2590" s="81">
        <v>1.5</v>
      </c>
    </row>
    <row r="2591" spans="1:17" x14ac:dyDescent="0.3">
      <c r="A2591" s="75">
        <v>90.889999999995297</v>
      </c>
      <c r="B2591" s="81">
        <v>1.5</v>
      </c>
      <c r="D2591" s="75">
        <v>25.869999999962101</v>
      </c>
      <c r="E2591" s="75">
        <v>66</v>
      </c>
      <c r="F2591" s="76">
        <v>5</v>
      </c>
      <c r="H2591" s="80"/>
      <c r="K2591" s="80">
        <v>1.5289999999999999</v>
      </c>
      <c r="L2591" s="80">
        <f t="shared" si="32"/>
        <v>3.7290000000000001</v>
      </c>
      <c r="M2591" s="81">
        <v>4</v>
      </c>
      <c r="P2591" s="75">
        <v>90.889999999995297</v>
      </c>
      <c r="Q2591" s="81">
        <v>1.5</v>
      </c>
    </row>
    <row r="2592" spans="1:17" x14ac:dyDescent="0.3">
      <c r="A2592" s="75">
        <v>90.899999999995302</v>
      </c>
      <c r="B2592" s="81">
        <v>1.5</v>
      </c>
      <c r="D2592" s="75">
        <v>25.879999999962099</v>
      </c>
      <c r="E2592" s="75">
        <v>66</v>
      </c>
      <c r="F2592" s="76">
        <v>5</v>
      </c>
      <c r="H2592" s="80"/>
      <c r="K2592" s="80">
        <v>1.53</v>
      </c>
      <c r="L2592" s="80">
        <f t="shared" si="32"/>
        <v>3.7300000000000004</v>
      </c>
      <c r="M2592" s="81">
        <v>4</v>
      </c>
      <c r="P2592" s="75">
        <v>90.899999999995302</v>
      </c>
      <c r="Q2592" s="81">
        <v>1.5</v>
      </c>
    </row>
    <row r="2593" spans="1:17" x14ac:dyDescent="0.3">
      <c r="A2593" s="75">
        <v>90.909999999995307</v>
      </c>
      <c r="B2593" s="81">
        <v>1.5</v>
      </c>
      <c r="D2593" s="75">
        <v>25.8899999999621</v>
      </c>
      <c r="E2593" s="75">
        <v>66</v>
      </c>
      <c r="F2593" s="76">
        <v>5</v>
      </c>
      <c r="H2593" s="80"/>
      <c r="K2593" s="80">
        <v>1.5309999999999999</v>
      </c>
      <c r="L2593" s="80">
        <f t="shared" si="32"/>
        <v>3.7309999999999999</v>
      </c>
      <c r="M2593" s="81">
        <v>4</v>
      </c>
      <c r="P2593" s="75">
        <v>90.909999999995307</v>
      </c>
      <c r="Q2593" s="81">
        <v>1.5</v>
      </c>
    </row>
    <row r="2594" spans="1:17" x14ac:dyDescent="0.3">
      <c r="A2594" s="75">
        <v>90.919999999995397</v>
      </c>
      <c r="B2594" s="81">
        <v>1.5</v>
      </c>
      <c r="D2594" s="75">
        <v>25.899999999962098</v>
      </c>
      <c r="E2594" s="75">
        <v>66</v>
      </c>
      <c r="F2594" s="76">
        <v>5</v>
      </c>
      <c r="H2594" s="80"/>
      <c r="K2594" s="80">
        <v>1.532</v>
      </c>
      <c r="L2594" s="80">
        <f t="shared" si="32"/>
        <v>3.7320000000000002</v>
      </c>
      <c r="M2594" s="81">
        <v>4</v>
      </c>
      <c r="P2594" s="75">
        <v>90.919999999995397</v>
      </c>
      <c r="Q2594" s="81">
        <v>1.5</v>
      </c>
    </row>
    <row r="2595" spans="1:17" x14ac:dyDescent="0.3">
      <c r="A2595" s="75">
        <v>90.929999999995403</v>
      </c>
      <c r="B2595" s="81">
        <v>1.5</v>
      </c>
      <c r="D2595" s="75">
        <v>25.9099999999621</v>
      </c>
      <c r="E2595" s="75">
        <v>66</v>
      </c>
      <c r="F2595" s="76">
        <v>5</v>
      </c>
      <c r="H2595" s="80"/>
      <c r="K2595" s="80">
        <v>1.5329999999999999</v>
      </c>
      <c r="L2595" s="80">
        <f t="shared" si="32"/>
        <v>3.7330000000000001</v>
      </c>
      <c r="M2595" s="81">
        <v>4</v>
      </c>
      <c r="P2595" s="75">
        <v>90.929999999995403</v>
      </c>
      <c r="Q2595" s="81">
        <v>1.5</v>
      </c>
    </row>
    <row r="2596" spans="1:17" x14ac:dyDescent="0.3">
      <c r="A2596" s="75">
        <v>90.939999999995393</v>
      </c>
      <c r="B2596" s="81">
        <v>1.5</v>
      </c>
      <c r="D2596" s="75">
        <v>25.919999999962101</v>
      </c>
      <c r="E2596" s="75">
        <v>66</v>
      </c>
      <c r="F2596" s="76">
        <v>5</v>
      </c>
      <c r="H2596" s="80"/>
      <c r="K2596" s="80">
        <v>1.534</v>
      </c>
      <c r="L2596" s="80">
        <f t="shared" si="32"/>
        <v>3.734</v>
      </c>
      <c r="M2596" s="81">
        <v>4</v>
      </c>
      <c r="P2596" s="75">
        <v>90.939999999995393</v>
      </c>
      <c r="Q2596" s="81">
        <v>1.5</v>
      </c>
    </row>
    <row r="2597" spans="1:17" x14ac:dyDescent="0.3">
      <c r="A2597" s="75">
        <v>90.949999999995399</v>
      </c>
      <c r="B2597" s="81">
        <v>1.5</v>
      </c>
      <c r="D2597" s="75">
        <v>25.929999999962099</v>
      </c>
      <c r="E2597" s="75">
        <v>66</v>
      </c>
      <c r="F2597" s="76">
        <v>5</v>
      </c>
      <c r="H2597" s="80"/>
      <c r="K2597" s="80">
        <v>1.5349999999999999</v>
      </c>
      <c r="L2597" s="80">
        <f t="shared" si="32"/>
        <v>3.7350000000000003</v>
      </c>
      <c r="M2597" s="81">
        <v>4</v>
      </c>
      <c r="P2597" s="75">
        <v>90.949999999995399</v>
      </c>
      <c r="Q2597" s="81">
        <v>1.5</v>
      </c>
    </row>
    <row r="2598" spans="1:17" x14ac:dyDescent="0.3">
      <c r="A2598" s="75">
        <v>90.959999999995404</v>
      </c>
      <c r="B2598" s="81">
        <v>1.5</v>
      </c>
      <c r="D2598" s="75">
        <v>25.939999999962101</v>
      </c>
      <c r="E2598" s="75">
        <v>66</v>
      </c>
      <c r="F2598" s="76">
        <v>5</v>
      </c>
      <c r="H2598" s="80"/>
      <c r="K2598" s="80">
        <v>1.536</v>
      </c>
      <c r="L2598" s="80">
        <f t="shared" ref="L2598:L2661" si="33">K2598+2.2</f>
        <v>3.7360000000000002</v>
      </c>
      <c r="M2598" s="81">
        <v>4</v>
      </c>
      <c r="P2598" s="75">
        <v>90.959999999995404</v>
      </c>
      <c r="Q2598" s="81">
        <v>1.5</v>
      </c>
    </row>
    <row r="2599" spans="1:17" x14ac:dyDescent="0.3">
      <c r="A2599" s="75">
        <v>90.969999999995395</v>
      </c>
      <c r="B2599" s="81">
        <v>1.5</v>
      </c>
      <c r="D2599" s="75">
        <v>25.949999999962099</v>
      </c>
      <c r="E2599" s="75">
        <v>66</v>
      </c>
      <c r="F2599" s="76">
        <v>5</v>
      </c>
      <c r="H2599" s="80"/>
      <c r="K2599" s="80">
        <v>1.5369999999999999</v>
      </c>
      <c r="L2599" s="80">
        <f t="shared" si="33"/>
        <v>3.7370000000000001</v>
      </c>
      <c r="M2599" s="81">
        <v>4</v>
      </c>
      <c r="P2599" s="75">
        <v>90.969999999995395</v>
      </c>
      <c r="Q2599" s="81">
        <v>1.5</v>
      </c>
    </row>
    <row r="2600" spans="1:17" x14ac:dyDescent="0.3">
      <c r="A2600" s="75">
        <v>90.9799999999954</v>
      </c>
      <c r="B2600" s="81">
        <v>1.5</v>
      </c>
      <c r="D2600" s="75">
        <v>25.959999999962101</v>
      </c>
      <c r="E2600" s="75">
        <v>66</v>
      </c>
      <c r="F2600" s="76">
        <v>5</v>
      </c>
      <c r="H2600" s="80"/>
      <c r="K2600" s="80">
        <v>1.538</v>
      </c>
      <c r="L2600" s="80">
        <f t="shared" si="33"/>
        <v>3.7380000000000004</v>
      </c>
      <c r="M2600" s="81">
        <v>4</v>
      </c>
      <c r="P2600" s="75">
        <v>90.9799999999954</v>
      </c>
      <c r="Q2600" s="81">
        <v>1.5</v>
      </c>
    </row>
    <row r="2601" spans="1:17" x14ac:dyDescent="0.3">
      <c r="A2601" s="75">
        <v>90.989999999995405</v>
      </c>
      <c r="B2601" s="81">
        <v>1.5</v>
      </c>
      <c r="D2601" s="75">
        <v>25.969999999962099</v>
      </c>
      <c r="E2601" s="75">
        <v>66</v>
      </c>
      <c r="F2601" s="76">
        <v>5</v>
      </c>
      <c r="H2601" s="80"/>
      <c r="K2601" s="80">
        <v>1.5389999999999999</v>
      </c>
      <c r="L2601" s="80">
        <f t="shared" si="33"/>
        <v>3.7389999999999999</v>
      </c>
      <c r="M2601" s="81">
        <v>4</v>
      </c>
      <c r="P2601" s="75">
        <v>90.989999999995405</v>
      </c>
      <c r="Q2601" s="81">
        <v>1.5</v>
      </c>
    </row>
    <row r="2602" spans="1:17" x14ac:dyDescent="0.3">
      <c r="A2602" s="75">
        <v>90.999999999995396</v>
      </c>
      <c r="B2602" s="81">
        <v>1.5</v>
      </c>
      <c r="D2602" s="75">
        <v>25.9799999999621</v>
      </c>
      <c r="E2602" s="75">
        <v>66</v>
      </c>
      <c r="F2602" s="76">
        <v>5</v>
      </c>
      <c r="H2602" s="80"/>
      <c r="K2602" s="80">
        <v>1.54</v>
      </c>
      <c r="L2602" s="80">
        <f t="shared" si="33"/>
        <v>3.74</v>
      </c>
      <c r="M2602" s="81">
        <v>4</v>
      </c>
      <c r="P2602" s="75">
        <v>90.999999999995396</v>
      </c>
      <c r="Q2602" s="81">
        <v>1.5</v>
      </c>
    </row>
    <row r="2603" spans="1:17" x14ac:dyDescent="0.3">
      <c r="A2603" s="75">
        <v>91.009999999995401</v>
      </c>
      <c r="B2603" s="81">
        <v>1.5</v>
      </c>
      <c r="D2603" s="75">
        <v>25.989999999962102</v>
      </c>
      <c r="E2603" s="75">
        <v>66</v>
      </c>
      <c r="F2603" s="76">
        <v>5</v>
      </c>
      <c r="H2603" s="80"/>
      <c r="K2603" s="80">
        <v>1.5409999999999999</v>
      </c>
      <c r="L2603" s="80">
        <f t="shared" si="33"/>
        <v>3.7410000000000001</v>
      </c>
      <c r="M2603" s="81">
        <v>4</v>
      </c>
      <c r="P2603" s="75">
        <v>91.009999999995401</v>
      </c>
      <c r="Q2603" s="81">
        <v>1.5</v>
      </c>
    </row>
    <row r="2604" spans="1:17" x14ac:dyDescent="0.3">
      <c r="A2604" s="75">
        <v>91.019999999995406</v>
      </c>
      <c r="B2604" s="81">
        <v>1.5</v>
      </c>
      <c r="D2604" s="75">
        <v>25.9999999999621</v>
      </c>
      <c r="E2604" s="75">
        <v>66</v>
      </c>
      <c r="F2604" s="76">
        <v>5</v>
      </c>
      <c r="H2604" s="80"/>
      <c r="K2604" s="80">
        <v>1.542</v>
      </c>
      <c r="L2604" s="80">
        <f t="shared" si="33"/>
        <v>3.742</v>
      </c>
      <c r="M2604" s="81">
        <v>4</v>
      </c>
      <c r="P2604" s="75">
        <v>91.019999999995406</v>
      </c>
      <c r="Q2604" s="81">
        <v>1.5</v>
      </c>
    </row>
    <row r="2605" spans="1:17" x14ac:dyDescent="0.3">
      <c r="A2605" s="75">
        <v>91.029999999995397</v>
      </c>
      <c r="B2605" s="81">
        <v>1.5</v>
      </c>
      <c r="D2605" s="75">
        <v>26.009999999962101</v>
      </c>
      <c r="E2605" s="75">
        <v>66</v>
      </c>
      <c r="F2605" s="76">
        <v>5</v>
      </c>
      <c r="H2605" s="80"/>
      <c r="K2605" s="80">
        <v>1.5429999999999999</v>
      </c>
      <c r="L2605" s="80">
        <f t="shared" si="33"/>
        <v>3.7430000000000003</v>
      </c>
      <c r="M2605" s="81">
        <v>4</v>
      </c>
      <c r="P2605" s="75">
        <v>91.029999999995397</v>
      </c>
      <c r="Q2605" s="81">
        <v>1.5</v>
      </c>
    </row>
    <row r="2606" spans="1:17" x14ac:dyDescent="0.3">
      <c r="A2606" s="75">
        <v>91.039999999995402</v>
      </c>
      <c r="B2606" s="81">
        <v>1.5</v>
      </c>
      <c r="D2606" s="75">
        <v>26.019999999962199</v>
      </c>
      <c r="E2606" s="75">
        <v>66</v>
      </c>
      <c r="F2606" s="76">
        <v>5</v>
      </c>
      <c r="H2606" s="80"/>
      <c r="K2606" s="80">
        <v>1.544</v>
      </c>
      <c r="L2606" s="80">
        <f t="shared" si="33"/>
        <v>3.7440000000000002</v>
      </c>
      <c r="M2606" s="81">
        <v>4</v>
      </c>
      <c r="P2606" s="75">
        <v>91.039999999995402</v>
      </c>
      <c r="Q2606" s="81">
        <v>1.5</v>
      </c>
    </row>
    <row r="2607" spans="1:17" x14ac:dyDescent="0.3">
      <c r="A2607" s="75">
        <v>91.049999999995407</v>
      </c>
      <c r="B2607" s="81">
        <v>1.5</v>
      </c>
      <c r="D2607" s="75">
        <v>26.0299999999622</v>
      </c>
      <c r="E2607" s="75">
        <v>66</v>
      </c>
      <c r="F2607" s="76">
        <v>5</v>
      </c>
      <c r="H2607" s="80"/>
      <c r="K2607" s="80">
        <v>1.5449999999999999</v>
      </c>
      <c r="L2607" s="80">
        <f t="shared" si="33"/>
        <v>3.7450000000000001</v>
      </c>
      <c r="M2607" s="81">
        <v>4</v>
      </c>
      <c r="P2607" s="75">
        <v>91.049999999995407</v>
      </c>
      <c r="Q2607" s="81">
        <v>1.5</v>
      </c>
    </row>
    <row r="2608" spans="1:17" x14ac:dyDescent="0.3">
      <c r="A2608" s="75">
        <v>91.059999999995398</v>
      </c>
      <c r="B2608" s="81">
        <v>1.5</v>
      </c>
      <c r="D2608" s="75">
        <v>26.039999999962198</v>
      </c>
      <c r="E2608" s="75">
        <v>66</v>
      </c>
      <c r="F2608" s="76">
        <v>5</v>
      </c>
      <c r="H2608" s="80"/>
      <c r="K2608" s="80">
        <v>1.546</v>
      </c>
      <c r="L2608" s="80">
        <f t="shared" si="33"/>
        <v>3.7460000000000004</v>
      </c>
      <c r="M2608" s="81">
        <v>4</v>
      </c>
      <c r="P2608" s="75">
        <v>91.059999999995398</v>
      </c>
      <c r="Q2608" s="81">
        <v>1.5</v>
      </c>
    </row>
    <row r="2609" spans="1:17" x14ac:dyDescent="0.3">
      <c r="A2609" s="75">
        <v>91.069999999995403</v>
      </c>
      <c r="B2609" s="81">
        <v>1.5</v>
      </c>
      <c r="D2609" s="75">
        <v>26.0499999999622</v>
      </c>
      <c r="E2609" s="75">
        <v>66</v>
      </c>
      <c r="F2609" s="76">
        <v>5</v>
      </c>
      <c r="H2609" s="80"/>
      <c r="K2609" s="80">
        <v>1.5469999999999999</v>
      </c>
      <c r="L2609" s="80">
        <f t="shared" si="33"/>
        <v>3.7469999999999999</v>
      </c>
      <c r="M2609" s="81">
        <v>4</v>
      </c>
      <c r="P2609" s="75">
        <v>91.069999999995403</v>
      </c>
      <c r="Q2609" s="81">
        <v>1.5</v>
      </c>
    </row>
    <row r="2610" spans="1:17" x14ac:dyDescent="0.3">
      <c r="A2610" s="75">
        <v>91.079999999995394</v>
      </c>
      <c r="B2610" s="81">
        <v>1.5</v>
      </c>
      <c r="D2610" s="75">
        <v>26.059999999962201</v>
      </c>
      <c r="E2610" s="75">
        <v>66</v>
      </c>
      <c r="F2610" s="76">
        <v>5</v>
      </c>
      <c r="H2610" s="80"/>
      <c r="K2610" s="80">
        <v>1.548</v>
      </c>
      <c r="L2610" s="80">
        <f t="shared" si="33"/>
        <v>3.7480000000000002</v>
      </c>
      <c r="M2610" s="81">
        <v>4</v>
      </c>
      <c r="P2610" s="75">
        <v>91.079999999995394</v>
      </c>
      <c r="Q2610" s="81">
        <v>1.5</v>
      </c>
    </row>
    <row r="2611" spans="1:17" x14ac:dyDescent="0.3">
      <c r="A2611" s="75">
        <v>91.089999999995399</v>
      </c>
      <c r="B2611" s="81">
        <v>1.5</v>
      </c>
      <c r="D2611" s="75">
        <v>26.069999999962199</v>
      </c>
      <c r="E2611" s="75">
        <v>66</v>
      </c>
      <c r="F2611" s="76">
        <v>5</v>
      </c>
      <c r="H2611" s="80"/>
      <c r="K2611" s="80">
        <v>1.5489999999999999</v>
      </c>
      <c r="L2611" s="80">
        <f t="shared" si="33"/>
        <v>3.7490000000000001</v>
      </c>
      <c r="M2611" s="81">
        <v>4</v>
      </c>
      <c r="P2611" s="75">
        <v>91.089999999995399</v>
      </c>
      <c r="Q2611" s="81">
        <v>1.5</v>
      </c>
    </row>
    <row r="2612" spans="1:17" x14ac:dyDescent="0.3">
      <c r="A2612" s="75">
        <v>91.099999999995404</v>
      </c>
      <c r="B2612" s="81">
        <v>1.5</v>
      </c>
      <c r="D2612" s="75">
        <v>26.079999999962201</v>
      </c>
      <c r="E2612" s="75">
        <v>66</v>
      </c>
      <c r="F2612" s="76">
        <v>5</v>
      </c>
      <c r="H2612" s="80"/>
      <c r="K2612" s="80">
        <v>1.55</v>
      </c>
      <c r="L2612" s="80">
        <f t="shared" si="33"/>
        <v>3.75</v>
      </c>
      <c r="M2612" s="81">
        <v>4</v>
      </c>
      <c r="P2612" s="75">
        <v>91.099999999995404</v>
      </c>
      <c r="Q2612" s="81">
        <v>1.5</v>
      </c>
    </row>
    <row r="2613" spans="1:17" x14ac:dyDescent="0.3">
      <c r="A2613" s="75">
        <v>91.109999999995495</v>
      </c>
      <c r="B2613" s="81">
        <v>1.5</v>
      </c>
      <c r="D2613" s="75">
        <v>26.089999999962199</v>
      </c>
      <c r="E2613" s="75">
        <v>66</v>
      </c>
      <c r="F2613" s="76">
        <v>5</v>
      </c>
      <c r="H2613" s="80"/>
      <c r="K2613" s="80">
        <v>1.5509999999999999</v>
      </c>
      <c r="L2613" s="80">
        <f t="shared" si="33"/>
        <v>3.7510000000000003</v>
      </c>
      <c r="M2613" s="81">
        <v>4</v>
      </c>
      <c r="P2613" s="75">
        <v>91.109999999995495</v>
      </c>
      <c r="Q2613" s="81">
        <v>1.5</v>
      </c>
    </row>
    <row r="2614" spans="1:17" x14ac:dyDescent="0.3">
      <c r="A2614" s="75">
        <v>91.1199999999955</v>
      </c>
      <c r="B2614" s="81">
        <v>1.5</v>
      </c>
      <c r="D2614" s="75">
        <v>26.099999999962201</v>
      </c>
      <c r="E2614" s="75">
        <v>66</v>
      </c>
      <c r="F2614" s="76">
        <v>5</v>
      </c>
      <c r="H2614" s="80"/>
      <c r="K2614" s="80">
        <v>1.552</v>
      </c>
      <c r="L2614" s="80">
        <f t="shared" si="33"/>
        <v>3.7520000000000002</v>
      </c>
      <c r="M2614" s="81">
        <v>4</v>
      </c>
      <c r="P2614" s="75">
        <v>91.1199999999955</v>
      </c>
      <c r="Q2614" s="81">
        <v>1.5</v>
      </c>
    </row>
    <row r="2615" spans="1:17" x14ac:dyDescent="0.3">
      <c r="A2615" s="75">
        <v>91.129999999995505</v>
      </c>
      <c r="B2615" s="81">
        <v>1.5</v>
      </c>
      <c r="D2615" s="75">
        <v>26.109999999962199</v>
      </c>
      <c r="E2615" s="75">
        <v>66</v>
      </c>
      <c r="F2615" s="76">
        <v>5</v>
      </c>
      <c r="H2615" s="80"/>
      <c r="K2615" s="80">
        <v>1.5529999999999999</v>
      </c>
      <c r="L2615" s="80">
        <f t="shared" si="33"/>
        <v>3.7530000000000001</v>
      </c>
      <c r="M2615" s="81">
        <v>4</v>
      </c>
      <c r="P2615" s="75">
        <v>91.129999999995505</v>
      </c>
      <c r="Q2615" s="81">
        <v>1.5</v>
      </c>
    </row>
    <row r="2616" spans="1:17" x14ac:dyDescent="0.3">
      <c r="A2616" s="75">
        <v>91.139999999995496</v>
      </c>
      <c r="B2616" s="81">
        <v>1.5</v>
      </c>
      <c r="D2616" s="75">
        <v>26.1199999999622</v>
      </c>
      <c r="E2616" s="75">
        <v>66</v>
      </c>
      <c r="F2616" s="76">
        <v>5</v>
      </c>
      <c r="H2616" s="80"/>
      <c r="K2616" s="80">
        <v>1.554</v>
      </c>
      <c r="L2616" s="80">
        <f t="shared" si="33"/>
        <v>3.7540000000000004</v>
      </c>
      <c r="M2616" s="81">
        <v>4</v>
      </c>
      <c r="P2616" s="75">
        <v>91.139999999995496</v>
      </c>
      <c r="Q2616" s="81">
        <v>1.5</v>
      </c>
    </row>
    <row r="2617" spans="1:17" x14ac:dyDescent="0.3">
      <c r="A2617" s="75">
        <v>91.149999999995501</v>
      </c>
      <c r="B2617" s="81">
        <v>1.5</v>
      </c>
      <c r="D2617" s="75">
        <v>26.129999999962202</v>
      </c>
      <c r="E2617" s="75">
        <v>66</v>
      </c>
      <c r="F2617" s="76">
        <v>5</v>
      </c>
      <c r="H2617" s="80"/>
      <c r="K2617" s="80">
        <v>1.5549999999999999</v>
      </c>
      <c r="L2617" s="80">
        <f t="shared" si="33"/>
        <v>3.7549999999999999</v>
      </c>
      <c r="M2617" s="81">
        <v>4</v>
      </c>
      <c r="P2617" s="75">
        <v>91.149999999995501</v>
      </c>
      <c r="Q2617" s="81">
        <v>1.5</v>
      </c>
    </row>
    <row r="2618" spans="1:17" x14ac:dyDescent="0.3">
      <c r="A2618" s="75">
        <v>91.159999999995506</v>
      </c>
      <c r="B2618" s="81">
        <v>1.5</v>
      </c>
      <c r="D2618" s="75">
        <v>26.1399999999622</v>
      </c>
      <c r="E2618" s="75">
        <v>66</v>
      </c>
      <c r="F2618" s="76">
        <v>5</v>
      </c>
      <c r="H2618" s="80"/>
      <c r="K2618" s="80">
        <v>1.556</v>
      </c>
      <c r="L2618" s="80">
        <f t="shared" si="33"/>
        <v>3.7560000000000002</v>
      </c>
      <c r="M2618" s="81">
        <v>4</v>
      </c>
      <c r="P2618" s="75">
        <v>91.159999999995506</v>
      </c>
      <c r="Q2618" s="81">
        <v>1.5</v>
      </c>
    </row>
    <row r="2619" spans="1:17" x14ac:dyDescent="0.3">
      <c r="A2619" s="75">
        <v>91.169999999995497</v>
      </c>
      <c r="B2619" s="81">
        <v>1.5</v>
      </c>
      <c r="D2619" s="75">
        <v>26.149999999962201</v>
      </c>
      <c r="E2619" s="75">
        <v>66</v>
      </c>
      <c r="F2619" s="76">
        <v>5</v>
      </c>
      <c r="H2619" s="80"/>
      <c r="K2619" s="80">
        <v>1.5569999999999999</v>
      </c>
      <c r="L2619" s="80">
        <f t="shared" si="33"/>
        <v>3.7570000000000001</v>
      </c>
      <c r="M2619" s="81">
        <v>4</v>
      </c>
      <c r="P2619" s="75">
        <v>91.169999999995497</v>
      </c>
      <c r="Q2619" s="81">
        <v>1.5</v>
      </c>
    </row>
    <row r="2620" spans="1:17" x14ac:dyDescent="0.3">
      <c r="A2620" s="75">
        <v>91.179999999995502</v>
      </c>
      <c r="B2620" s="81">
        <v>1.5</v>
      </c>
      <c r="D2620" s="75">
        <v>26.159999999962199</v>
      </c>
      <c r="E2620" s="75">
        <v>66</v>
      </c>
      <c r="F2620" s="76">
        <v>5</v>
      </c>
      <c r="H2620" s="80"/>
      <c r="K2620" s="80">
        <v>1.5580000000000001</v>
      </c>
      <c r="L2620" s="80">
        <f t="shared" si="33"/>
        <v>3.758</v>
      </c>
      <c r="M2620" s="81">
        <v>4</v>
      </c>
      <c r="P2620" s="75">
        <v>91.179999999995502</v>
      </c>
      <c r="Q2620" s="81">
        <v>1.5</v>
      </c>
    </row>
    <row r="2621" spans="1:17" x14ac:dyDescent="0.3">
      <c r="A2621" s="75">
        <v>91.189999999995507</v>
      </c>
      <c r="B2621" s="81">
        <v>1.5</v>
      </c>
      <c r="D2621" s="75">
        <v>26.169999999962201</v>
      </c>
      <c r="E2621" s="75">
        <v>66</v>
      </c>
      <c r="F2621" s="76">
        <v>5</v>
      </c>
      <c r="H2621" s="80"/>
      <c r="K2621" s="80">
        <v>1.5589999999999999</v>
      </c>
      <c r="L2621" s="80">
        <f t="shared" si="33"/>
        <v>3.7590000000000003</v>
      </c>
      <c r="M2621" s="81">
        <v>4</v>
      </c>
      <c r="P2621" s="75">
        <v>91.189999999995507</v>
      </c>
      <c r="Q2621" s="81">
        <v>1.5</v>
      </c>
    </row>
    <row r="2622" spans="1:17" x14ac:dyDescent="0.3">
      <c r="A2622" s="75">
        <v>91.199999999995498</v>
      </c>
      <c r="B2622" s="81">
        <v>1.5</v>
      </c>
      <c r="D2622" s="75">
        <v>26.179999999962199</v>
      </c>
      <c r="E2622" s="75">
        <v>66</v>
      </c>
      <c r="F2622" s="76">
        <v>5</v>
      </c>
      <c r="H2622" s="80"/>
      <c r="K2622" s="80">
        <v>1.56</v>
      </c>
      <c r="L2622" s="80">
        <f t="shared" si="33"/>
        <v>3.7600000000000002</v>
      </c>
      <c r="M2622" s="81">
        <v>4</v>
      </c>
      <c r="P2622" s="75">
        <v>91.199999999995498</v>
      </c>
      <c r="Q2622" s="81">
        <v>1.5</v>
      </c>
    </row>
    <row r="2623" spans="1:17" x14ac:dyDescent="0.3">
      <c r="A2623" s="75">
        <v>91.209999999995503</v>
      </c>
      <c r="B2623" s="81">
        <v>1.5</v>
      </c>
      <c r="D2623" s="75">
        <v>26.1899999999622</v>
      </c>
      <c r="E2623" s="75">
        <v>66</v>
      </c>
      <c r="F2623" s="76">
        <v>5</v>
      </c>
      <c r="H2623" s="80"/>
      <c r="K2623" s="80">
        <v>1.5609999999999999</v>
      </c>
      <c r="L2623" s="80">
        <f t="shared" si="33"/>
        <v>3.7610000000000001</v>
      </c>
      <c r="M2623" s="81">
        <v>4</v>
      </c>
      <c r="P2623" s="75">
        <v>91.209999999995503</v>
      </c>
      <c r="Q2623" s="81">
        <v>1.5</v>
      </c>
    </row>
    <row r="2624" spans="1:17" x14ac:dyDescent="0.3">
      <c r="A2624" s="75">
        <v>91.219999999995494</v>
      </c>
      <c r="B2624" s="81">
        <v>1.5</v>
      </c>
      <c r="D2624" s="75">
        <v>26.199999999962198</v>
      </c>
      <c r="E2624" s="75">
        <v>66</v>
      </c>
      <c r="F2624" s="76">
        <v>5</v>
      </c>
      <c r="H2624" s="80"/>
      <c r="K2624" s="80">
        <v>1.5620000000000001</v>
      </c>
      <c r="L2624" s="80">
        <f t="shared" si="33"/>
        <v>3.7620000000000005</v>
      </c>
      <c r="M2624" s="81">
        <v>4</v>
      </c>
      <c r="P2624" s="75">
        <v>91.219999999995494</v>
      </c>
      <c r="Q2624" s="81">
        <v>1.5</v>
      </c>
    </row>
    <row r="2625" spans="1:17" x14ac:dyDescent="0.3">
      <c r="A2625" s="75">
        <v>91.229999999995499</v>
      </c>
      <c r="B2625" s="81">
        <v>1.5</v>
      </c>
      <c r="D2625" s="75">
        <v>26.2099999999622</v>
      </c>
      <c r="E2625" s="75">
        <v>66</v>
      </c>
      <c r="F2625" s="76">
        <v>5</v>
      </c>
      <c r="H2625" s="80"/>
      <c r="K2625" s="80">
        <v>1.5629999999999999</v>
      </c>
      <c r="L2625" s="80">
        <f t="shared" si="33"/>
        <v>3.7629999999999999</v>
      </c>
      <c r="M2625" s="81">
        <v>4</v>
      </c>
      <c r="P2625" s="75">
        <v>91.229999999995499</v>
      </c>
      <c r="Q2625" s="81">
        <v>1.5</v>
      </c>
    </row>
    <row r="2626" spans="1:17" x14ac:dyDescent="0.3">
      <c r="A2626" s="75">
        <v>91.239999999995504</v>
      </c>
      <c r="B2626" s="81">
        <v>1.5</v>
      </c>
      <c r="D2626" s="75">
        <v>26.219999999962301</v>
      </c>
      <c r="E2626" s="75">
        <v>66</v>
      </c>
      <c r="F2626" s="76">
        <v>5</v>
      </c>
      <c r="H2626" s="80"/>
      <c r="K2626" s="80">
        <v>1.5640000000000001</v>
      </c>
      <c r="L2626" s="80">
        <f t="shared" si="33"/>
        <v>3.7640000000000002</v>
      </c>
      <c r="M2626" s="81">
        <v>4</v>
      </c>
      <c r="P2626" s="75">
        <v>91.239999999995504</v>
      </c>
      <c r="Q2626" s="81">
        <v>1.5</v>
      </c>
    </row>
    <row r="2627" spans="1:17" x14ac:dyDescent="0.3">
      <c r="A2627" s="75">
        <v>91.249999999995495</v>
      </c>
      <c r="B2627" s="81">
        <v>1.5</v>
      </c>
      <c r="D2627" s="75">
        <v>26.229999999962299</v>
      </c>
      <c r="E2627" s="75">
        <v>66</v>
      </c>
      <c r="F2627" s="76">
        <v>5</v>
      </c>
      <c r="H2627" s="80"/>
      <c r="K2627" s="80">
        <v>1.5649999999999999</v>
      </c>
      <c r="L2627" s="80">
        <f t="shared" si="33"/>
        <v>3.7650000000000001</v>
      </c>
      <c r="M2627" s="81">
        <v>4</v>
      </c>
      <c r="P2627" s="75">
        <v>91.249999999995495</v>
      </c>
      <c r="Q2627" s="81">
        <v>1.5</v>
      </c>
    </row>
    <row r="2628" spans="1:17" x14ac:dyDescent="0.3">
      <c r="A2628" s="75">
        <v>91.2599999999955</v>
      </c>
      <c r="B2628" s="81">
        <v>1.5</v>
      </c>
      <c r="D2628" s="75">
        <v>26.239999999962301</v>
      </c>
      <c r="E2628" s="75">
        <v>66</v>
      </c>
      <c r="F2628" s="76">
        <v>5</v>
      </c>
      <c r="H2628" s="80"/>
      <c r="K2628" s="80">
        <v>1.5660000000000001</v>
      </c>
      <c r="L2628" s="80">
        <f t="shared" si="33"/>
        <v>3.766</v>
      </c>
      <c r="M2628" s="81">
        <v>4</v>
      </c>
      <c r="P2628" s="75">
        <v>91.2599999999955</v>
      </c>
      <c r="Q2628" s="81">
        <v>1.5</v>
      </c>
    </row>
    <row r="2629" spans="1:17" x14ac:dyDescent="0.3">
      <c r="A2629" s="75">
        <v>91.269999999995505</v>
      </c>
      <c r="B2629" s="81">
        <v>1.5</v>
      </c>
      <c r="D2629" s="75">
        <v>26.249999999962299</v>
      </c>
      <c r="E2629" s="75">
        <v>66</v>
      </c>
      <c r="F2629" s="76">
        <v>5</v>
      </c>
      <c r="H2629" s="80"/>
      <c r="K2629" s="80">
        <v>1.5669999999999999</v>
      </c>
      <c r="L2629" s="80">
        <f t="shared" si="33"/>
        <v>3.7670000000000003</v>
      </c>
      <c r="M2629" s="81">
        <v>4</v>
      </c>
      <c r="P2629" s="75">
        <v>91.269999999995505</v>
      </c>
      <c r="Q2629" s="81">
        <v>1.5</v>
      </c>
    </row>
    <row r="2630" spans="1:17" x14ac:dyDescent="0.3">
      <c r="A2630" s="75">
        <v>91.279999999995496</v>
      </c>
      <c r="B2630" s="81">
        <v>1.5</v>
      </c>
      <c r="D2630" s="75">
        <v>26.2599999999623</v>
      </c>
      <c r="E2630" s="75">
        <v>66</v>
      </c>
      <c r="F2630" s="76">
        <v>5</v>
      </c>
      <c r="H2630" s="80"/>
      <c r="K2630" s="80">
        <v>1.5680000000000001</v>
      </c>
      <c r="L2630" s="80">
        <f t="shared" si="33"/>
        <v>3.7680000000000002</v>
      </c>
      <c r="M2630" s="81">
        <v>4</v>
      </c>
      <c r="P2630" s="75">
        <v>91.279999999995496</v>
      </c>
      <c r="Q2630" s="81">
        <v>1.5</v>
      </c>
    </row>
    <row r="2631" spans="1:17" x14ac:dyDescent="0.3">
      <c r="A2631" s="75">
        <v>91.289999999995501</v>
      </c>
      <c r="B2631" s="81">
        <v>1.5</v>
      </c>
      <c r="D2631" s="75">
        <v>26.269999999962302</v>
      </c>
      <c r="E2631" s="75">
        <v>66</v>
      </c>
      <c r="F2631" s="76">
        <v>5</v>
      </c>
      <c r="H2631" s="80"/>
      <c r="K2631" s="80">
        <v>1.569</v>
      </c>
      <c r="L2631" s="80">
        <f t="shared" si="33"/>
        <v>3.7690000000000001</v>
      </c>
      <c r="M2631" s="81">
        <v>4</v>
      </c>
      <c r="P2631" s="75">
        <v>91.289999999995501</v>
      </c>
      <c r="Q2631" s="81">
        <v>1.5</v>
      </c>
    </row>
    <row r="2632" spans="1:17" x14ac:dyDescent="0.3">
      <c r="A2632" s="75">
        <v>91.299999999995507</v>
      </c>
      <c r="B2632" s="81">
        <v>1.5</v>
      </c>
      <c r="D2632" s="75">
        <v>26.2799999999623</v>
      </c>
      <c r="E2632" s="75">
        <v>66</v>
      </c>
      <c r="F2632" s="76">
        <v>5</v>
      </c>
      <c r="H2632" s="80"/>
      <c r="K2632" s="80">
        <v>1.57</v>
      </c>
      <c r="L2632" s="80">
        <f t="shared" si="33"/>
        <v>3.7700000000000005</v>
      </c>
      <c r="M2632" s="81">
        <v>4</v>
      </c>
      <c r="P2632" s="75">
        <v>91.299999999995507</v>
      </c>
      <c r="Q2632" s="81">
        <v>1.5</v>
      </c>
    </row>
    <row r="2633" spans="1:17" x14ac:dyDescent="0.3">
      <c r="A2633" s="75">
        <v>91.309999999995597</v>
      </c>
      <c r="B2633" s="81">
        <v>1.5</v>
      </c>
      <c r="D2633" s="75">
        <v>26.289999999962301</v>
      </c>
      <c r="E2633" s="75">
        <v>66</v>
      </c>
      <c r="F2633" s="76">
        <v>5</v>
      </c>
      <c r="H2633" s="80"/>
      <c r="K2633" s="80">
        <v>1.571</v>
      </c>
      <c r="L2633" s="80">
        <f t="shared" si="33"/>
        <v>3.7709999999999999</v>
      </c>
      <c r="M2633" s="81">
        <v>4</v>
      </c>
      <c r="P2633" s="75">
        <v>91.309999999995597</v>
      </c>
      <c r="Q2633" s="81">
        <v>1.5</v>
      </c>
    </row>
    <row r="2634" spans="1:17" x14ac:dyDescent="0.3">
      <c r="A2634" s="75">
        <v>91.319999999995602</v>
      </c>
      <c r="B2634" s="81">
        <v>1.5</v>
      </c>
      <c r="D2634" s="75">
        <v>26.299999999962299</v>
      </c>
      <c r="E2634" s="75">
        <v>66</v>
      </c>
      <c r="F2634" s="76">
        <v>5</v>
      </c>
      <c r="H2634" s="80"/>
      <c r="K2634" s="80">
        <v>1.5720000000000001</v>
      </c>
      <c r="L2634" s="80">
        <f t="shared" si="33"/>
        <v>3.7720000000000002</v>
      </c>
      <c r="M2634" s="81">
        <v>4</v>
      </c>
      <c r="P2634" s="75">
        <v>91.319999999995602</v>
      </c>
      <c r="Q2634" s="81">
        <v>1.5</v>
      </c>
    </row>
    <row r="2635" spans="1:17" x14ac:dyDescent="0.3">
      <c r="A2635" s="75">
        <v>91.329999999995593</v>
      </c>
      <c r="B2635" s="81">
        <v>1.5</v>
      </c>
      <c r="D2635" s="75">
        <v>26.309999999962301</v>
      </c>
      <c r="E2635" s="75">
        <v>66</v>
      </c>
      <c r="F2635" s="76">
        <v>5</v>
      </c>
      <c r="H2635" s="80"/>
      <c r="K2635" s="80">
        <v>1.573</v>
      </c>
      <c r="L2635" s="80">
        <f t="shared" si="33"/>
        <v>3.7730000000000001</v>
      </c>
      <c r="M2635" s="81">
        <v>4</v>
      </c>
      <c r="P2635" s="75">
        <v>91.329999999995593</v>
      </c>
      <c r="Q2635" s="81">
        <v>1.5</v>
      </c>
    </row>
    <row r="2636" spans="1:17" x14ac:dyDescent="0.3">
      <c r="A2636" s="75">
        <v>91.339999999995598</v>
      </c>
      <c r="B2636" s="81">
        <v>1.5</v>
      </c>
      <c r="D2636" s="75">
        <v>26.319999999962299</v>
      </c>
      <c r="E2636" s="75">
        <v>66</v>
      </c>
      <c r="F2636" s="76">
        <v>5</v>
      </c>
      <c r="H2636" s="80"/>
      <c r="K2636" s="80">
        <v>1.5740000000000001</v>
      </c>
      <c r="L2636" s="80">
        <f t="shared" si="33"/>
        <v>3.774</v>
      </c>
      <c r="M2636" s="81">
        <v>4</v>
      </c>
      <c r="P2636" s="75">
        <v>91.339999999995598</v>
      </c>
      <c r="Q2636" s="81">
        <v>1.5</v>
      </c>
    </row>
    <row r="2637" spans="1:17" x14ac:dyDescent="0.3">
      <c r="A2637" s="75">
        <v>91.349999999995603</v>
      </c>
      <c r="B2637" s="81">
        <v>1.5</v>
      </c>
      <c r="D2637" s="75">
        <v>26.3299999999623</v>
      </c>
      <c r="E2637" s="75">
        <v>66</v>
      </c>
      <c r="F2637" s="76">
        <v>5</v>
      </c>
      <c r="H2637" s="80"/>
      <c r="K2637" s="80">
        <v>1.575</v>
      </c>
      <c r="L2637" s="80">
        <f t="shared" si="33"/>
        <v>3.7750000000000004</v>
      </c>
      <c r="M2637" s="81">
        <v>4</v>
      </c>
      <c r="P2637" s="75">
        <v>91.349999999995603</v>
      </c>
      <c r="Q2637" s="81">
        <v>1.5</v>
      </c>
    </row>
    <row r="2638" spans="1:17" x14ac:dyDescent="0.3">
      <c r="A2638" s="75">
        <v>91.359999999995594</v>
      </c>
      <c r="B2638" s="81">
        <v>1.5</v>
      </c>
      <c r="D2638" s="75">
        <v>26.339999999962298</v>
      </c>
      <c r="E2638" s="75">
        <v>66</v>
      </c>
      <c r="F2638" s="76">
        <v>5</v>
      </c>
      <c r="H2638" s="80"/>
      <c r="K2638" s="80">
        <v>1.5760000000000001</v>
      </c>
      <c r="L2638" s="80">
        <f t="shared" si="33"/>
        <v>3.7760000000000002</v>
      </c>
      <c r="M2638" s="81">
        <v>4</v>
      </c>
      <c r="P2638" s="75">
        <v>91.359999999995594</v>
      </c>
      <c r="Q2638" s="81">
        <v>1.5</v>
      </c>
    </row>
    <row r="2639" spans="1:17" x14ac:dyDescent="0.3">
      <c r="A2639" s="75">
        <v>91.369999999995599</v>
      </c>
      <c r="B2639" s="81">
        <v>1.5</v>
      </c>
      <c r="D2639" s="75">
        <v>26.3499999999623</v>
      </c>
      <c r="E2639" s="75">
        <v>66</v>
      </c>
      <c r="F2639" s="76">
        <v>5</v>
      </c>
      <c r="H2639" s="80"/>
      <c r="K2639" s="80">
        <v>1.577</v>
      </c>
      <c r="L2639" s="80">
        <f t="shared" si="33"/>
        <v>3.7770000000000001</v>
      </c>
      <c r="M2639" s="81">
        <v>4</v>
      </c>
      <c r="P2639" s="75">
        <v>91.369999999995599</v>
      </c>
      <c r="Q2639" s="81">
        <v>1.5</v>
      </c>
    </row>
    <row r="2640" spans="1:17" x14ac:dyDescent="0.3">
      <c r="A2640" s="75">
        <v>91.379999999995604</v>
      </c>
      <c r="B2640" s="81">
        <v>1.5</v>
      </c>
      <c r="D2640" s="75">
        <v>26.359999999962302</v>
      </c>
      <c r="E2640" s="75">
        <v>66</v>
      </c>
      <c r="F2640" s="76">
        <v>5</v>
      </c>
      <c r="H2640" s="80"/>
      <c r="K2640" s="80">
        <v>1.5780000000000001</v>
      </c>
      <c r="L2640" s="80">
        <f t="shared" si="33"/>
        <v>3.7780000000000005</v>
      </c>
      <c r="M2640" s="81">
        <v>4</v>
      </c>
      <c r="P2640" s="75">
        <v>91.379999999995604</v>
      </c>
      <c r="Q2640" s="81">
        <v>1.5</v>
      </c>
    </row>
    <row r="2641" spans="1:17" x14ac:dyDescent="0.3">
      <c r="A2641" s="75">
        <v>91.389999999995595</v>
      </c>
      <c r="B2641" s="81">
        <v>1.5</v>
      </c>
      <c r="D2641" s="75">
        <v>26.3699999999623</v>
      </c>
      <c r="E2641" s="75">
        <v>66</v>
      </c>
      <c r="F2641" s="76">
        <v>5</v>
      </c>
      <c r="H2641" s="80"/>
      <c r="K2641" s="80">
        <v>1.579</v>
      </c>
      <c r="L2641" s="80">
        <f t="shared" si="33"/>
        <v>3.7789999999999999</v>
      </c>
      <c r="M2641" s="81">
        <v>4</v>
      </c>
      <c r="P2641" s="75">
        <v>91.389999999995595</v>
      </c>
      <c r="Q2641" s="81">
        <v>1.5</v>
      </c>
    </row>
    <row r="2642" spans="1:17" x14ac:dyDescent="0.3">
      <c r="A2642" s="75">
        <v>91.3999999999956</v>
      </c>
      <c r="B2642" s="81">
        <v>1.5</v>
      </c>
      <c r="D2642" s="75">
        <v>26.379999999962301</v>
      </c>
      <c r="E2642" s="75">
        <v>66</v>
      </c>
      <c r="F2642" s="76">
        <v>5</v>
      </c>
      <c r="H2642" s="80"/>
      <c r="K2642" s="80">
        <v>1.58</v>
      </c>
      <c r="L2642" s="80">
        <f t="shared" si="33"/>
        <v>3.7800000000000002</v>
      </c>
      <c r="M2642" s="81">
        <v>4</v>
      </c>
      <c r="P2642" s="75">
        <v>91.3999999999956</v>
      </c>
      <c r="Q2642" s="81">
        <v>1.5</v>
      </c>
    </row>
    <row r="2643" spans="1:17" x14ac:dyDescent="0.3">
      <c r="A2643" s="75">
        <v>91.409999999995605</v>
      </c>
      <c r="B2643" s="81">
        <v>1.5</v>
      </c>
      <c r="D2643" s="75">
        <v>26.389999999962299</v>
      </c>
      <c r="E2643" s="75">
        <v>66</v>
      </c>
      <c r="F2643" s="76">
        <v>5</v>
      </c>
      <c r="H2643" s="80"/>
      <c r="K2643" s="80">
        <v>1.581</v>
      </c>
      <c r="L2643" s="80">
        <f t="shared" si="33"/>
        <v>3.7810000000000001</v>
      </c>
      <c r="M2643" s="81">
        <v>4</v>
      </c>
      <c r="P2643" s="75">
        <v>91.409999999995605</v>
      </c>
      <c r="Q2643" s="81">
        <v>1.5</v>
      </c>
    </row>
    <row r="2644" spans="1:17" x14ac:dyDescent="0.3">
      <c r="A2644" s="75">
        <v>91.419999999995596</v>
      </c>
      <c r="B2644" s="81">
        <v>1.5</v>
      </c>
      <c r="D2644" s="75">
        <v>26.399999999962301</v>
      </c>
      <c r="E2644" s="75">
        <v>66</v>
      </c>
      <c r="F2644" s="76">
        <v>5</v>
      </c>
      <c r="H2644" s="80"/>
      <c r="K2644" s="80">
        <v>1.5820000000000001</v>
      </c>
      <c r="L2644" s="80">
        <f t="shared" si="33"/>
        <v>3.782</v>
      </c>
      <c r="M2644" s="81">
        <v>4</v>
      </c>
      <c r="P2644" s="75">
        <v>91.419999999995596</v>
      </c>
      <c r="Q2644" s="81">
        <v>1.5</v>
      </c>
    </row>
    <row r="2645" spans="1:17" x14ac:dyDescent="0.3">
      <c r="A2645" s="75">
        <v>91.429999999995601</v>
      </c>
      <c r="B2645" s="81">
        <v>1.5</v>
      </c>
      <c r="D2645" s="75">
        <v>26.409999999962402</v>
      </c>
      <c r="E2645" s="75">
        <v>66</v>
      </c>
      <c r="F2645" s="76">
        <v>5</v>
      </c>
      <c r="H2645" s="80"/>
      <c r="K2645" s="80">
        <v>1.583</v>
      </c>
      <c r="L2645" s="80">
        <f t="shared" si="33"/>
        <v>3.7830000000000004</v>
      </c>
      <c r="M2645" s="81">
        <v>4</v>
      </c>
      <c r="P2645" s="75">
        <v>91.429999999995601</v>
      </c>
      <c r="Q2645" s="81">
        <v>1.5</v>
      </c>
    </row>
    <row r="2646" spans="1:17" x14ac:dyDescent="0.3">
      <c r="A2646" s="75">
        <v>91.439999999995607</v>
      </c>
      <c r="B2646" s="81">
        <v>1.5</v>
      </c>
      <c r="D2646" s="75">
        <v>26.4199999999624</v>
      </c>
      <c r="E2646" s="75">
        <v>66</v>
      </c>
      <c r="F2646" s="76">
        <v>5</v>
      </c>
      <c r="H2646" s="80"/>
      <c r="K2646" s="80">
        <v>1.5840000000000001</v>
      </c>
      <c r="L2646" s="80">
        <f t="shared" si="33"/>
        <v>3.7840000000000003</v>
      </c>
      <c r="M2646" s="81">
        <v>4</v>
      </c>
      <c r="P2646" s="75">
        <v>91.439999999995607</v>
      </c>
      <c r="Q2646" s="81">
        <v>1.5</v>
      </c>
    </row>
    <row r="2647" spans="1:17" x14ac:dyDescent="0.3">
      <c r="A2647" s="75">
        <v>91.449999999995597</v>
      </c>
      <c r="B2647" s="81">
        <v>1.5</v>
      </c>
      <c r="D2647" s="75">
        <v>26.429999999962401</v>
      </c>
      <c r="E2647" s="75">
        <v>66</v>
      </c>
      <c r="F2647" s="76">
        <v>5</v>
      </c>
      <c r="H2647" s="80"/>
      <c r="K2647" s="80">
        <v>1.585</v>
      </c>
      <c r="L2647" s="80">
        <f t="shared" si="33"/>
        <v>3.7850000000000001</v>
      </c>
      <c r="M2647" s="81">
        <v>4</v>
      </c>
      <c r="P2647" s="75">
        <v>91.449999999995597</v>
      </c>
      <c r="Q2647" s="81">
        <v>1.5</v>
      </c>
    </row>
    <row r="2648" spans="1:17" x14ac:dyDescent="0.3">
      <c r="A2648" s="75">
        <v>91.459999999995603</v>
      </c>
      <c r="B2648" s="81">
        <v>1.5</v>
      </c>
      <c r="D2648" s="75">
        <v>26.439999999962399</v>
      </c>
      <c r="E2648" s="75">
        <v>66</v>
      </c>
      <c r="F2648" s="76">
        <v>5</v>
      </c>
      <c r="H2648" s="80"/>
      <c r="K2648" s="80">
        <v>1.5860000000000001</v>
      </c>
      <c r="L2648" s="80">
        <f t="shared" si="33"/>
        <v>3.7860000000000005</v>
      </c>
      <c r="M2648" s="81">
        <v>4</v>
      </c>
      <c r="P2648" s="75">
        <v>91.459999999995603</v>
      </c>
      <c r="Q2648" s="81">
        <v>1.5</v>
      </c>
    </row>
    <row r="2649" spans="1:17" x14ac:dyDescent="0.3">
      <c r="A2649" s="75">
        <v>91.469999999995593</v>
      </c>
      <c r="B2649" s="81">
        <v>1.5</v>
      </c>
      <c r="D2649" s="75">
        <v>26.449999999962401</v>
      </c>
      <c r="E2649" s="75">
        <v>66</v>
      </c>
      <c r="F2649" s="76">
        <v>5</v>
      </c>
      <c r="H2649" s="80"/>
      <c r="K2649" s="80">
        <v>1.587</v>
      </c>
      <c r="L2649" s="80">
        <f t="shared" si="33"/>
        <v>3.7869999999999999</v>
      </c>
      <c r="M2649" s="81">
        <v>4</v>
      </c>
      <c r="P2649" s="75">
        <v>91.469999999995593</v>
      </c>
      <c r="Q2649" s="81">
        <v>1.5</v>
      </c>
    </row>
    <row r="2650" spans="1:17" x14ac:dyDescent="0.3">
      <c r="A2650" s="75">
        <v>91.479999999995599</v>
      </c>
      <c r="B2650" s="81">
        <v>1.5</v>
      </c>
      <c r="D2650" s="75">
        <v>26.459999999962399</v>
      </c>
      <c r="E2650" s="75">
        <v>66</v>
      </c>
      <c r="F2650" s="76">
        <v>5</v>
      </c>
      <c r="H2650" s="80"/>
      <c r="K2650" s="80">
        <v>1.5880000000000001</v>
      </c>
      <c r="L2650" s="80">
        <f t="shared" si="33"/>
        <v>3.7880000000000003</v>
      </c>
      <c r="M2650" s="81">
        <v>4</v>
      </c>
      <c r="P2650" s="75">
        <v>91.479999999995599</v>
      </c>
      <c r="Q2650" s="81">
        <v>1.5</v>
      </c>
    </row>
    <row r="2651" spans="1:17" x14ac:dyDescent="0.3">
      <c r="A2651" s="75">
        <v>91.489999999995604</v>
      </c>
      <c r="B2651" s="81">
        <v>1.5</v>
      </c>
      <c r="D2651" s="75">
        <v>26.4699999999624</v>
      </c>
      <c r="E2651" s="75">
        <v>66</v>
      </c>
      <c r="F2651" s="76">
        <v>5</v>
      </c>
      <c r="H2651" s="80"/>
      <c r="K2651" s="80">
        <v>1.589</v>
      </c>
      <c r="L2651" s="80">
        <f t="shared" si="33"/>
        <v>3.7890000000000001</v>
      </c>
      <c r="M2651" s="81">
        <v>4</v>
      </c>
      <c r="P2651" s="75">
        <v>91.489999999995604</v>
      </c>
      <c r="Q2651" s="81">
        <v>1.5</v>
      </c>
    </row>
    <row r="2652" spans="1:17" x14ac:dyDescent="0.3">
      <c r="A2652" s="75">
        <v>91.499999999995694</v>
      </c>
      <c r="B2652" s="81">
        <v>1.5</v>
      </c>
      <c r="D2652" s="75">
        <v>26.479999999962399</v>
      </c>
      <c r="E2652" s="75">
        <v>66</v>
      </c>
      <c r="F2652" s="76">
        <v>5</v>
      </c>
      <c r="H2652" s="80"/>
      <c r="K2652" s="80">
        <v>1.59</v>
      </c>
      <c r="L2652" s="80">
        <f t="shared" si="33"/>
        <v>3.79</v>
      </c>
      <c r="M2652" s="81">
        <v>4</v>
      </c>
      <c r="P2652" s="75">
        <v>91.499999999995694</v>
      </c>
      <c r="Q2652" s="81">
        <v>1.5</v>
      </c>
    </row>
    <row r="2653" spans="1:17" x14ac:dyDescent="0.3">
      <c r="A2653" s="75">
        <v>91.509999999995699</v>
      </c>
      <c r="B2653" s="81">
        <v>1.5</v>
      </c>
      <c r="D2653" s="75">
        <v>26.4899999999624</v>
      </c>
      <c r="E2653" s="75">
        <v>66</v>
      </c>
      <c r="F2653" s="76">
        <v>5</v>
      </c>
      <c r="H2653" s="80"/>
      <c r="K2653" s="80">
        <v>1.591</v>
      </c>
      <c r="L2653" s="80">
        <f t="shared" si="33"/>
        <v>3.7910000000000004</v>
      </c>
      <c r="M2653" s="81">
        <v>4</v>
      </c>
      <c r="P2653" s="75">
        <v>91.509999999995699</v>
      </c>
      <c r="Q2653" s="81">
        <v>1.5</v>
      </c>
    </row>
    <row r="2654" spans="1:17" x14ac:dyDescent="0.3">
      <c r="A2654" s="75">
        <v>91.519999999995704</v>
      </c>
      <c r="B2654" s="81">
        <v>1.5</v>
      </c>
      <c r="D2654" s="75">
        <v>26.499999999962402</v>
      </c>
      <c r="E2654" s="75">
        <v>66</v>
      </c>
      <c r="F2654" s="76">
        <v>5</v>
      </c>
      <c r="H2654" s="80"/>
      <c r="K2654" s="80">
        <v>1.5920000000000001</v>
      </c>
      <c r="L2654" s="80">
        <f t="shared" si="33"/>
        <v>3.7920000000000003</v>
      </c>
      <c r="M2654" s="81">
        <v>4</v>
      </c>
      <c r="P2654" s="75">
        <v>91.519999999995704</v>
      </c>
      <c r="Q2654" s="81">
        <v>1.5</v>
      </c>
    </row>
    <row r="2655" spans="1:17" x14ac:dyDescent="0.3">
      <c r="A2655" s="75">
        <v>91.529999999995695</v>
      </c>
      <c r="B2655" s="81">
        <v>1.5</v>
      </c>
      <c r="D2655" s="75">
        <v>26.5099999999624</v>
      </c>
      <c r="E2655" s="75">
        <v>66</v>
      </c>
      <c r="F2655" s="76">
        <v>5</v>
      </c>
      <c r="H2655" s="80"/>
      <c r="K2655" s="80">
        <v>1.593</v>
      </c>
      <c r="L2655" s="80">
        <f t="shared" si="33"/>
        <v>3.7930000000000001</v>
      </c>
      <c r="M2655" s="81">
        <v>4</v>
      </c>
      <c r="P2655" s="75">
        <v>91.529999999995695</v>
      </c>
      <c r="Q2655" s="81">
        <v>1.5</v>
      </c>
    </row>
    <row r="2656" spans="1:17" x14ac:dyDescent="0.3">
      <c r="A2656" s="75">
        <v>91.5399999999957</v>
      </c>
      <c r="B2656" s="81">
        <v>1.5</v>
      </c>
      <c r="D2656" s="75">
        <v>26.519999999962401</v>
      </c>
      <c r="E2656" s="75">
        <v>66</v>
      </c>
      <c r="F2656" s="76">
        <v>5</v>
      </c>
      <c r="H2656" s="80"/>
      <c r="K2656" s="80">
        <v>1.5940000000000001</v>
      </c>
      <c r="L2656" s="80">
        <f t="shared" si="33"/>
        <v>3.7940000000000005</v>
      </c>
      <c r="M2656" s="81">
        <v>4</v>
      </c>
      <c r="P2656" s="75">
        <v>91.5399999999957</v>
      </c>
      <c r="Q2656" s="81">
        <v>1.5</v>
      </c>
    </row>
    <row r="2657" spans="1:17" x14ac:dyDescent="0.3">
      <c r="A2657" s="75">
        <v>91.549999999995705</v>
      </c>
      <c r="B2657" s="81">
        <v>1.5</v>
      </c>
      <c r="D2657" s="75">
        <v>26.529999999962399</v>
      </c>
      <c r="E2657" s="75">
        <v>66</v>
      </c>
      <c r="F2657" s="76">
        <v>5</v>
      </c>
      <c r="H2657" s="80"/>
      <c r="K2657" s="80">
        <v>1.595</v>
      </c>
      <c r="L2657" s="80">
        <f t="shared" si="33"/>
        <v>3.7949999999999999</v>
      </c>
      <c r="M2657" s="81">
        <v>4</v>
      </c>
      <c r="P2657" s="75">
        <v>91.549999999995705</v>
      </c>
      <c r="Q2657" s="81">
        <v>1.5</v>
      </c>
    </row>
    <row r="2658" spans="1:17" x14ac:dyDescent="0.3">
      <c r="A2658" s="75">
        <v>91.559999999995696</v>
      </c>
      <c r="B2658" s="81">
        <v>1.5</v>
      </c>
      <c r="D2658" s="75">
        <v>26.539999999962401</v>
      </c>
      <c r="E2658" s="75">
        <v>66</v>
      </c>
      <c r="F2658" s="76">
        <v>5</v>
      </c>
      <c r="H2658" s="80"/>
      <c r="K2658" s="80">
        <v>1.5960000000000001</v>
      </c>
      <c r="L2658" s="80">
        <f t="shared" si="33"/>
        <v>3.7960000000000003</v>
      </c>
      <c r="M2658" s="81">
        <v>4</v>
      </c>
      <c r="P2658" s="75">
        <v>91.559999999995696</v>
      </c>
      <c r="Q2658" s="81">
        <v>1.5</v>
      </c>
    </row>
    <row r="2659" spans="1:17" x14ac:dyDescent="0.3">
      <c r="A2659" s="75">
        <v>91.569999999995702</v>
      </c>
      <c r="B2659" s="81">
        <v>1.5</v>
      </c>
      <c r="D2659" s="75">
        <v>26.549999999962399</v>
      </c>
      <c r="E2659" s="75">
        <v>66</v>
      </c>
      <c r="F2659" s="76">
        <v>5</v>
      </c>
      <c r="H2659" s="80"/>
      <c r="K2659" s="80">
        <v>1.597</v>
      </c>
      <c r="L2659" s="80">
        <f t="shared" si="33"/>
        <v>3.7970000000000002</v>
      </c>
      <c r="M2659" s="81">
        <v>4</v>
      </c>
      <c r="P2659" s="75">
        <v>91.569999999995702</v>
      </c>
      <c r="Q2659" s="81">
        <v>1.5</v>
      </c>
    </row>
    <row r="2660" spans="1:17" x14ac:dyDescent="0.3">
      <c r="A2660" s="75">
        <v>91.579999999995707</v>
      </c>
      <c r="B2660" s="81">
        <v>1.5</v>
      </c>
      <c r="D2660" s="75">
        <v>26.5599999999624</v>
      </c>
      <c r="E2660" s="75">
        <v>66</v>
      </c>
      <c r="F2660" s="76">
        <v>5</v>
      </c>
      <c r="H2660" s="80"/>
      <c r="K2660" s="80">
        <v>1.5980000000000001</v>
      </c>
      <c r="L2660" s="80">
        <f t="shared" si="33"/>
        <v>3.798</v>
      </c>
      <c r="M2660" s="81">
        <v>4</v>
      </c>
      <c r="P2660" s="75">
        <v>91.579999999995707</v>
      </c>
      <c r="Q2660" s="81">
        <v>1.5</v>
      </c>
    </row>
    <row r="2661" spans="1:17" x14ac:dyDescent="0.3">
      <c r="A2661" s="75">
        <v>91.589999999995698</v>
      </c>
      <c r="B2661" s="81">
        <v>1.5</v>
      </c>
      <c r="D2661" s="75">
        <v>26.569999999962398</v>
      </c>
      <c r="E2661" s="75">
        <v>66</v>
      </c>
      <c r="F2661" s="76">
        <v>5</v>
      </c>
      <c r="H2661" s="80"/>
      <c r="K2661" s="80">
        <v>1.599</v>
      </c>
      <c r="L2661" s="80">
        <f t="shared" si="33"/>
        <v>3.7990000000000004</v>
      </c>
      <c r="M2661" s="81">
        <v>4</v>
      </c>
      <c r="P2661" s="75">
        <v>91.589999999995698</v>
      </c>
      <c r="Q2661" s="81">
        <v>1.5</v>
      </c>
    </row>
    <row r="2662" spans="1:17" x14ac:dyDescent="0.3">
      <c r="A2662" s="75">
        <v>91.599999999995703</v>
      </c>
      <c r="B2662" s="81">
        <v>1.5</v>
      </c>
      <c r="D2662" s="75">
        <v>26.5799999999624</v>
      </c>
      <c r="E2662" s="75">
        <v>66</v>
      </c>
      <c r="F2662" s="76">
        <v>5</v>
      </c>
      <c r="H2662" s="80"/>
      <c r="K2662" s="80">
        <v>1.6</v>
      </c>
      <c r="L2662" s="80">
        <f t="shared" ref="L2662:L2725" si="34">K2662+2.2</f>
        <v>3.8000000000000003</v>
      </c>
      <c r="M2662" s="81">
        <v>4</v>
      </c>
      <c r="P2662" s="75">
        <v>91.599999999995703</v>
      </c>
      <c r="Q2662" s="81">
        <v>1.5</v>
      </c>
    </row>
    <row r="2663" spans="1:17" x14ac:dyDescent="0.3">
      <c r="A2663" s="75">
        <v>91.609999999995694</v>
      </c>
      <c r="B2663" s="81">
        <v>1.5</v>
      </c>
      <c r="D2663" s="75">
        <v>26.589999999962401</v>
      </c>
      <c r="E2663" s="75">
        <v>66</v>
      </c>
      <c r="F2663" s="76">
        <v>5</v>
      </c>
      <c r="H2663" s="80"/>
      <c r="K2663" s="80">
        <v>1.601</v>
      </c>
      <c r="L2663" s="80">
        <f t="shared" si="34"/>
        <v>3.8010000000000002</v>
      </c>
      <c r="M2663" s="81">
        <v>4</v>
      </c>
      <c r="P2663" s="75">
        <v>91.609999999995694</v>
      </c>
      <c r="Q2663" s="81">
        <v>1.5</v>
      </c>
    </row>
    <row r="2664" spans="1:17" x14ac:dyDescent="0.3">
      <c r="A2664" s="75">
        <v>91.619999999995699</v>
      </c>
      <c r="B2664" s="81">
        <v>1.5</v>
      </c>
      <c r="D2664" s="75">
        <v>26.599999999962399</v>
      </c>
      <c r="E2664" s="75">
        <v>66</v>
      </c>
      <c r="F2664" s="76">
        <v>5</v>
      </c>
      <c r="H2664" s="80"/>
      <c r="K2664" s="80">
        <v>1.6020000000000001</v>
      </c>
      <c r="L2664" s="80">
        <f t="shared" si="34"/>
        <v>3.8020000000000005</v>
      </c>
      <c r="M2664" s="81">
        <v>4</v>
      </c>
      <c r="P2664" s="75">
        <v>91.619999999995699</v>
      </c>
      <c r="Q2664" s="81">
        <v>1.5</v>
      </c>
    </row>
    <row r="2665" spans="1:17" x14ac:dyDescent="0.3">
      <c r="A2665" s="75">
        <v>91.629999999995704</v>
      </c>
      <c r="B2665" s="81">
        <v>1.5</v>
      </c>
      <c r="D2665" s="75">
        <v>26.609999999962501</v>
      </c>
      <c r="E2665" s="75">
        <v>66</v>
      </c>
      <c r="F2665" s="76">
        <v>5</v>
      </c>
      <c r="H2665" s="80"/>
      <c r="K2665" s="80">
        <v>1.603</v>
      </c>
      <c r="L2665" s="80">
        <f t="shared" si="34"/>
        <v>3.8029999999999999</v>
      </c>
      <c r="M2665" s="81">
        <v>4</v>
      </c>
      <c r="P2665" s="75">
        <v>91.629999999995704</v>
      </c>
      <c r="Q2665" s="81">
        <v>1.5</v>
      </c>
    </row>
    <row r="2666" spans="1:17" x14ac:dyDescent="0.3">
      <c r="A2666" s="75">
        <v>91.639999999995695</v>
      </c>
      <c r="B2666" s="81">
        <v>1.5</v>
      </c>
      <c r="D2666" s="75">
        <v>26.619999999962499</v>
      </c>
      <c r="E2666" s="75">
        <v>66</v>
      </c>
      <c r="F2666" s="76">
        <v>5</v>
      </c>
      <c r="H2666" s="80"/>
      <c r="K2666" s="80">
        <v>1.6040000000000001</v>
      </c>
      <c r="L2666" s="80">
        <f t="shared" si="34"/>
        <v>3.8040000000000003</v>
      </c>
      <c r="M2666" s="81">
        <v>4</v>
      </c>
      <c r="P2666" s="75">
        <v>91.639999999995695</v>
      </c>
      <c r="Q2666" s="81">
        <v>1.5</v>
      </c>
    </row>
    <row r="2667" spans="1:17" x14ac:dyDescent="0.3">
      <c r="A2667" s="75">
        <v>91.6499999999957</v>
      </c>
      <c r="B2667" s="81">
        <v>1.5</v>
      </c>
      <c r="D2667" s="75">
        <v>26.6299999999625</v>
      </c>
      <c r="E2667" s="75">
        <v>66</v>
      </c>
      <c r="F2667" s="76">
        <v>5</v>
      </c>
      <c r="H2667" s="80"/>
      <c r="K2667" s="80">
        <v>1.605</v>
      </c>
      <c r="L2667" s="80">
        <f t="shared" si="34"/>
        <v>3.8050000000000002</v>
      </c>
      <c r="M2667" s="81">
        <v>4</v>
      </c>
      <c r="P2667" s="75">
        <v>91.6499999999957</v>
      </c>
      <c r="Q2667" s="81">
        <v>1.5</v>
      </c>
    </row>
    <row r="2668" spans="1:17" x14ac:dyDescent="0.3">
      <c r="A2668" s="75">
        <v>91.659999999995705</v>
      </c>
      <c r="B2668" s="81">
        <v>1.5</v>
      </c>
      <c r="D2668" s="75">
        <v>26.639999999962502</v>
      </c>
      <c r="E2668" s="75">
        <v>66</v>
      </c>
      <c r="F2668" s="76">
        <v>5</v>
      </c>
      <c r="H2668" s="80"/>
      <c r="K2668" s="80">
        <v>1.6060000000000001</v>
      </c>
      <c r="L2668" s="80">
        <f t="shared" si="34"/>
        <v>3.806</v>
      </c>
      <c r="M2668" s="81">
        <v>4</v>
      </c>
      <c r="P2668" s="75">
        <v>91.659999999995705</v>
      </c>
      <c r="Q2668" s="81">
        <v>1.5</v>
      </c>
    </row>
    <row r="2669" spans="1:17" x14ac:dyDescent="0.3">
      <c r="A2669" s="75">
        <v>91.669999999995696</v>
      </c>
      <c r="B2669" s="81">
        <v>1.5</v>
      </c>
      <c r="D2669" s="75">
        <v>26.6499999999625</v>
      </c>
      <c r="E2669" s="75">
        <v>66</v>
      </c>
      <c r="F2669" s="76">
        <v>5</v>
      </c>
      <c r="H2669" s="80"/>
      <c r="K2669" s="80">
        <v>1.607</v>
      </c>
      <c r="L2669" s="80">
        <f t="shared" si="34"/>
        <v>3.8070000000000004</v>
      </c>
      <c r="M2669" s="81">
        <v>4</v>
      </c>
      <c r="P2669" s="75">
        <v>91.669999999995696</v>
      </c>
      <c r="Q2669" s="81">
        <v>1.5</v>
      </c>
    </row>
    <row r="2670" spans="1:17" x14ac:dyDescent="0.3">
      <c r="A2670" s="75">
        <v>91.679999999995701</v>
      </c>
      <c r="B2670" s="81">
        <v>1.5</v>
      </c>
      <c r="D2670" s="75">
        <v>26.659999999962501</v>
      </c>
      <c r="E2670" s="75">
        <v>66</v>
      </c>
      <c r="F2670" s="76">
        <v>5</v>
      </c>
      <c r="H2670" s="80"/>
      <c r="K2670" s="80">
        <v>1.6080000000000001</v>
      </c>
      <c r="L2670" s="80">
        <f t="shared" si="34"/>
        <v>3.8080000000000003</v>
      </c>
      <c r="M2670" s="81">
        <v>4</v>
      </c>
      <c r="P2670" s="75">
        <v>91.679999999995701</v>
      </c>
      <c r="Q2670" s="81">
        <v>1.5</v>
      </c>
    </row>
    <row r="2671" spans="1:17" x14ac:dyDescent="0.3">
      <c r="A2671" s="75">
        <v>91.689999999995706</v>
      </c>
      <c r="B2671" s="81">
        <v>1.5</v>
      </c>
      <c r="D2671" s="75">
        <v>26.669999999962499</v>
      </c>
      <c r="E2671" s="75">
        <v>66</v>
      </c>
      <c r="F2671" s="76">
        <v>5</v>
      </c>
      <c r="H2671" s="80"/>
      <c r="K2671" s="80">
        <v>1.609</v>
      </c>
      <c r="L2671" s="80">
        <f t="shared" si="34"/>
        <v>3.8090000000000002</v>
      </c>
      <c r="M2671" s="81">
        <v>4</v>
      </c>
      <c r="P2671" s="75">
        <v>91.689999999995706</v>
      </c>
      <c r="Q2671" s="81">
        <v>1.5</v>
      </c>
    </row>
    <row r="2672" spans="1:17" x14ac:dyDescent="0.3">
      <c r="A2672" s="75">
        <v>91.699999999995796</v>
      </c>
      <c r="B2672" s="81">
        <v>1.5</v>
      </c>
      <c r="D2672" s="75">
        <v>26.679999999962501</v>
      </c>
      <c r="E2672" s="75">
        <v>66</v>
      </c>
      <c r="F2672" s="76">
        <v>5</v>
      </c>
      <c r="H2672" s="80"/>
      <c r="K2672" s="80">
        <v>1.61</v>
      </c>
      <c r="L2672" s="80">
        <f t="shared" si="34"/>
        <v>3.8100000000000005</v>
      </c>
      <c r="M2672" s="81">
        <v>4</v>
      </c>
      <c r="P2672" s="75">
        <v>91.699999999995796</v>
      </c>
      <c r="Q2672" s="81">
        <v>1.5</v>
      </c>
    </row>
    <row r="2673" spans="1:17" x14ac:dyDescent="0.3">
      <c r="A2673" s="75">
        <v>91.709999999995802</v>
      </c>
      <c r="B2673" s="81">
        <v>1.5</v>
      </c>
      <c r="D2673" s="75">
        <v>26.689999999962499</v>
      </c>
      <c r="E2673" s="75">
        <v>66</v>
      </c>
      <c r="F2673" s="76">
        <v>5</v>
      </c>
      <c r="H2673" s="80"/>
      <c r="K2673" s="80">
        <v>1.611</v>
      </c>
      <c r="L2673" s="80">
        <f t="shared" si="34"/>
        <v>3.8109999999999999</v>
      </c>
      <c r="M2673" s="81">
        <v>4</v>
      </c>
      <c r="P2673" s="75">
        <v>91.709999999995802</v>
      </c>
      <c r="Q2673" s="81">
        <v>1.5</v>
      </c>
    </row>
    <row r="2674" spans="1:17" x14ac:dyDescent="0.3">
      <c r="A2674" s="75">
        <v>91.719999999995807</v>
      </c>
      <c r="B2674" s="81">
        <v>1.5</v>
      </c>
      <c r="D2674" s="75">
        <v>26.6999999999625</v>
      </c>
      <c r="E2674" s="75">
        <v>66</v>
      </c>
      <c r="F2674" s="76">
        <v>5</v>
      </c>
      <c r="H2674" s="80"/>
      <c r="K2674" s="80">
        <v>1.6120000000000001</v>
      </c>
      <c r="L2674" s="80">
        <f t="shared" si="34"/>
        <v>3.8120000000000003</v>
      </c>
      <c r="M2674" s="81">
        <v>4</v>
      </c>
      <c r="P2674" s="75">
        <v>91.719999999995807</v>
      </c>
      <c r="Q2674" s="81">
        <v>1.5</v>
      </c>
    </row>
    <row r="2675" spans="1:17" x14ac:dyDescent="0.3">
      <c r="A2675" s="75">
        <v>91.729999999995798</v>
      </c>
      <c r="B2675" s="81">
        <v>1.5</v>
      </c>
      <c r="D2675" s="75">
        <v>26.709999999962498</v>
      </c>
      <c r="E2675" s="75">
        <v>66</v>
      </c>
      <c r="F2675" s="76">
        <v>5</v>
      </c>
      <c r="H2675" s="80"/>
      <c r="K2675" s="80">
        <v>1.613</v>
      </c>
      <c r="L2675" s="80">
        <f t="shared" si="34"/>
        <v>3.8130000000000002</v>
      </c>
      <c r="M2675" s="81">
        <v>4</v>
      </c>
      <c r="P2675" s="75">
        <v>91.729999999995798</v>
      </c>
      <c r="Q2675" s="81">
        <v>1.5</v>
      </c>
    </row>
    <row r="2676" spans="1:17" x14ac:dyDescent="0.3">
      <c r="A2676" s="75">
        <v>91.739999999995803</v>
      </c>
      <c r="B2676" s="81">
        <v>1.5</v>
      </c>
      <c r="D2676" s="75">
        <v>26.7199999999625</v>
      </c>
      <c r="E2676" s="75">
        <v>66</v>
      </c>
      <c r="F2676" s="76">
        <v>5</v>
      </c>
      <c r="H2676" s="80"/>
      <c r="K2676" s="80">
        <v>1.6140000000000001</v>
      </c>
      <c r="L2676" s="80">
        <f t="shared" si="34"/>
        <v>3.8140000000000001</v>
      </c>
      <c r="M2676" s="81">
        <v>4</v>
      </c>
      <c r="P2676" s="75">
        <v>91.739999999995803</v>
      </c>
      <c r="Q2676" s="81">
        <v>1.5</v>
      </c>
    </row>
    <row r="2677" spans="1:17" x14ac:dyDescent="0.3">
      <c r="A2677" s="75">
        <v>91.749999999995794</v>
      </c>
      <c r="B2677" s="81">
        <v>1.5</v>
      </c>
      <c r="D2677" s="75">
        <v>26.729999999962502</v>
      </c>
      <c r="E2677" s="75">
        <v>66</v>
      </c>
      <c r="F2677" s="76">
        <v>5</v>
      </c>
      <c r="H2677" s="80"/>
      <c r="K2677" s="80">
        <v>1.615</v>
      </c>
      <c r="L2677" s="80">
        <f t="shared" si="34"/>
        <v>3.8150000000000004</v>
      </c>
      <c r="M2677" s="81">
        <v>4</v>
      </c>
      <c r="P2677" s="75">
        <v>91.749999999995794</v>
      </c>
      <c r="Q2677" s="81">
        <v>1.5</v>
      </c>
    </row>
    <row r="2678" spans="1:17" x14ac:dyDescent="0.3">
      <c r="A2678" s="75">
        <v>91.759999999995799</v>
      </c>
      <c r="B2678" s="81">
        <v>1.5</v>
      </c>
      <c r="D2678" s="75">
        <v>26.7399999999625</v>
      </c>
      <c r="E2678" s="75">
        <v>66</v>
      </c>
      <c r="F2678" s="76">
        <v>5</v>
      </c>
      <c r="H2678" s="80"/>
      <c r="K2678" s="80">
        <v>1.6160000000000001</v>
      </c>
      <c r="L2678" s="80">
        <f t="shared" si="34"/>
        <v>3.8160000000000003</v>
      </c>
      <c r="M2678" s="81">
        <v>4</v>
      </c>
      <c r="P2678" s="75">
        <v>91.759999999995799</v>
      </c>
      <c r="Q2678" s="81">
        <v>1.5</v>
      </c>
    </row>
    <row r="2679" spans="1:17" x14ac:dyDescent="0.3">
      <c r="A2679" s="75">
        <v>91.769999999995804</v>
      </c>
      <c r="B2679" s="81">
        <v>1.5</v>
      </c>
      <c r="D2679" s="75">
        <v>26.749999999962501</v>
      </c>
      <c r="E2679" s="75">
        <v>66</v>
      </c>
      <c r="F2679" s="76">
        <v>5</v>
      </c>
      <c r="H2679" s="80"/>
      <c r="K2679" s="80">
        <v>1.617</v>
      </c>
      <c r="L2679" s="80">
        <f t="shared" si="34"/>
        <v>3.8170000000000002</v>
      </c>
      <c r="M2679" s="81">
        <v>4</v>
      </c>
      <c r="P2679" s="75">
        <v>91.769999999995804</v>
      </c>
      <c r="Q2679" s="81">
        <v>1.5</v>
      </c>
    </row>
    <row r="2680" spans="1:17" x14ac:dyDescent="0.3">
      <c r="A2680" s="75">
        <v>91.779999999995795</v>
      </c>
      <c r="B2680" s="81">
        <v>1.5</v>
      </c>
      <c r="D2680" s="75">
        <v>26.759999999962499</v>
      </c>
      <c r="E2680" s="75">
        <v>66</v>
      </c>
      <c r="F2680" s="76">
        <v>5</v>
      </c>
      <c r="H2680" s="80"/>
      <c r="K2680" s="80">
        <v>1.6180000000000001</v>
      </c>
      <c r="L2680" s="80">
        <f t="shared" si="34"/>
        <v>3.8180000000000005</v>
      </c>
      <c r="M2680" s="81">
        <v>4</v>
      </c>
      <c r="P2680" s="75">
        <v>91.779999999995795</v>
      </c>
      <c r="Q2680" s="81">
        <v>1.5</v>
      </c>
    </row>
    <row r="2681" spans="1:17" x14ac:dyDescent="0.3">
      <c r="A2681" s="75">
        <v>91.7899999999958</v>
      </c>
      <c r="B2681" s="81">
        <v>1.5</v>
      </c>
      <c r="D2681" s="75">
        <v>26.769999999962501</v>
      </c>
      <c r="E2681" s="75">
        <v>66</v>
      </c>
      <c r="F2681" s="76">
        <v>5</v>
      </c>
      <c r="H2681" s="80"/>
      <c r="K2681" s="80">
        <v>1.619</v>
      </c>
      <c r="L2681" s="80">
        <f t="shared" si="34"/>
        <v>3.819</v>
      </c>
      <c r="M2681" s="81">
        <v>4</v>
      </c>
      <c r="P2681" s="75">
        <v>91.7899999999958</v>
      </c>
      <c r="Q2681" s="81">
        <v>1.5</v>
      </c>
    </row>
    <row r="2682" spans="1:17" x14ac:dyDescent="0.3">
      <c r="A2682" s="75">
        <v>91.799999999995805</v>
      </c>
      <c r="B2682" s="81">
        <v>1.5</v>
      </c>
      <c r="D2682" s="75">
        <v>26.779999999962499</v>
      </c>
      <c r="E2682" s="75">
        <v>66</v>
      </c>
      <c r="F2682" s="76">
        <v>5</v>
      </c>
      <c r="H2682" s="80"/>
      <c r="K2682" s="80">
        <v>1.62</v>
      </c>
      <c r="L2682" s="80">
        <f t="shared" si="34"/>
        <v>3.8200000000000003</v>
      </c>
      <c r="M2682" s="81">
        <v>4</v>
      </c>
      <c r="P2682" s="75">
        <v>91.799999999995805</v>
      </c>
      <c r="Q2682" s="81">
        <v>1.5</v>
      </c>
    </row>
    <row r="2683" spans="1:17" x14ac:dyDescent="0.3">
      <c r="A2683" s="75">
        <v>91.809999999995796</v>
      </c>
      <c r="B2683" s="81">
        <v>1.5</v>
      </c>
      <c r="D2683" s="75">
        <v>26.7899999999625</v>
      </c>
      <c r="E2683" s="75">
        <v>66</v>
      </c>
      <c r="F2683" s="76">
        <v>5</v>
      </c>
      <c r="H2683" s="80"/>
      <c r="K2683" s="80">
        <v>1.621</v>
      </c>
      <c r="L2683" s="80">
        <f t="shared" si="34"/>
        <v>3.8210000000000002</v>
      </c>
      <c r="M2683" s="81">
        <v>4</v>
      </c>
      <c r="P2683" s="75">
        <v>91.809999999995796</v>
      </c>
      <c r="Q2683" s="81">
        <v>1.5</v>
      </c>
    </row>
    <row r="2684" spans="1:17" x14ac:dyDescent="0.3">
      <c r="A2684" s="75">
        <v>91.819999999995801</v>
      </c>
      <c r="B2684" s="81">
        <v>1.5</v>
      </c>
      <c r="D2684" s="75">
        <v>26.799999999962601</v>
      </c>
      <c r="E2684" s="75">
        <v>66</v>
      </c>
      <c r="F2684" s="76">
        <v>5</v>
      </c>
      <c r="H2684" s="80"/>
      <c r="K2684" s="80">
        <v>1.6220000000000001</v>
      </c>
      <c r="L2684" s="80">
        <f t="shared" si="34"/>
        <v>3.8220000000000001</v>
      </c>
      <c r="M2684" s="81">
        <v>4</v>
      </c>
      <c r="P2684" s="75">
        <v>91.819999999995801</v>
      </c>
      <c r="Q2684" s="81">
        <v>1.5</v>
      </c>
    </row>
    <row r="2685" spans="1:17" x14ac:dyDescent="0.3">
      <c r="A2685" s="75">
        <v>91.829999999995806</v>
      </c>
      <c r="B2685" s="81">
        <v>1.5</v>
      </c>
      <c r="D2685" s="75">
        <v>26.809999999962599</v>
      </c>
      <c r="E2685" s="75">
        <v>66</v>
      </c>
      <c r="F2685" s="76">
        <v>5</v>
      </c>
      <c r="H2685" s="80"/>
      <c r="K2685" s="80">
        <v>1.623</v>
      </c>
      <c r="L2685" s="80">
        <f t="shared" si="34"/>
        <v>3.8230000000000004</v>
      </c>
      <c r="M2685" s="81">
        <v>4</v>
      </c>
      <c r="P2685" s="75">
        <v>91.829999999995806</v>
      </c>
      <c r="Q2685" s="81">
        <v>1.5</v>
      </c>
    </row>
    <row r="2686" spans="1:17" x14ac:dyDescent="0.3">
      <c r="A2686" s="75">
        <v>91.839999999995797</v>
      </c>
      <c r="B2686" s="81">
        <v>1.5</v>
      </c>
      <c r="D2686" s="75">
        <v>26.819999999962601</v>
      </c>
      <c r="E2686" s="75">
        <v>66</v>
      </c>
      <c r="F2686" s="76">
        <v>5</v>
      </c>
      <c r="H2686" s="80"/>
      <c r="K2686" s="80">
        <v>1.6240000000000001</v>
      </c>
      <c r="L2686" s="80">
        <f t="shared" si="34"/>
        <v>3.8240000000000003</v>
      </c>
      <c r="M2686" s="81">
        <v>4</v>
      </c>
      <c r="P2686" s="75">
        <v>91.839999999995797</v>
      </c>
      <c r="Q2686" s="81">
        <v>1.5</v>
      </c>
    </row>
    <row r="2687" spans="1:17" x14ac:dyDescent="0.3">
      <c r="A2687" s="75">
        <v>91.849999999995802</v>
      </c>
      <c r="B2687" s="81">
        <v>1.5</v>
      </c>
      <c r="D2687" s="75">
        <v>26.829999999962599</v>
      </c>
      <c r="E2687" s="75">
        <v>66</v>
      </c>
      <c r="F2687" s="76">
        <v>5</v>
      </c>
      <c r="H2687" s="80"/>
      <c r="K2687" s="80">
        <v>1.625</v>
      </c>
      <c r="L2687" s="80">
        <f t="shared" si="34"/>
        <v>3.8250000000000002</v>
      </c>
      <c r="M2687" s="81">
        <v>4</v>
      </c>
      <c r="P2687" s="75">
        <v>91.849999999995802</v>
      </c>
      <c r="Q2687" s="81">
        <v>1.5</v>
      </c>
    </row>
    <row r="2688" spans="1:17" x14ac:dyDescent="0.3">
      <c r="A2688" s="75">
        <v>91.859999999995793</v>
      </c>
      <c r="B2688" s="81">
        <v>1.5</v>
      </c>
      <c r="D2688" s="75">
        <v>26.8399999999626</v>
      </c>
      <c r="E2688" s="75">
        <v>66</v>
      </c>
      <c r="F2688" s="76">
        <v>5</v>
      </c>
      <c r="H2688" s="80"/>
      <c r="K2688" s="80">
        <v>1.6259999999999999</v>
      </c>
      <c r="L2688" s="80">
        <f t="shared" si="34"/>
        <v>3.8260000000000001</v>
      </c>
      <c r="M2688" s="81">
        <v>4</v>
      </c>
      <c r="P2688" s="75">
        <v>91.859999999995793</v>
      </c>
      <c r="Q2688" s="81">
        <v>1.5</v>
      </c>
    </row>
    <row r="2689" spans="1:17" x14ac:dyDescent="0.3">
      <c r="A2689" s="75">
        <v>91.869999999995798</v>
      </c>
      <c r="B2689" s="81">
        <v>1.5</v>
      </c>
      <c r="D2689" s="75">
        <v>26.849999999962598</v>
      </c>
      <c r="E2689" s="75">
        <v>66</v>
      </c>
      <c r="F2689" s="76">
        <v>5</v>
      </c>
      <c r="H2689" s="80"/>
      <c r="K2689" s="80">
        <v>1.627</v>
      </c>
      <c r="L2689" s="80">
        <f t="shared" si="34"/>
        <v>3.827</v>
      </c>
      <c r="M2689" s="81">
        <v>4</v>
      </c>
      <c r="P2689" s="75">
        <v>91.869999999995798</v>
      </c>
      <c r="Q2689" s="81">
        <v>1.5</v>
      </c>
    </row>
    <row r="2690" spans="1:17" x14ac:dyDescent="0.3">
      <c r="A2690" s="75">
        <v>91.879999999995803</v>
      </c>
      <c r="B2690" s="81">
        <v>1.5</v>
      </c>
      <c r="D2690" s="75">
        <v>26.8599999999626</v>
      </c>
      <c r="E2690" s="75">
        <v>66</v>
      </c>
      <c r="F2690" s="76">
        <v>5</v>
      </c>
      <c r="H2690" s="80"/>
      <c r="K2690" s="80">
        <v>1.6279999999999999</v>
      </c>
      <c r="L2690" s="80">
        <f t="shared" si="34"/>
        <v>3.8280000000000003</v>
      </c>
      <c r="M2690" s="81">
        <v>4</v>
      </c>
      <c r="P2690" s="75">
        <v>91.879999999995803</v>
      </c>
      <c r="Q2690" s="81">
        <v>1.5</v>
      </c>
    </row>
    <row r="2691" spans="1:17" x14ac:dyDescent="0.3">
      <c r="A2691" s="75">
        <v>91.889999999995894</v>
      </c>
      <c r="B2691" s="81">
        <v>1.5</v>
      </c>
      <c r="D2691" s="75">
        <v>26.869999999962602</v>
      </c>
      <c r="E2691" s="75">
        <v>66</v>
      </c>
      <c r="F2691" s="76">
        <v>5</v>
      </c>
      <c r="H2691" s="80"/>
      <c r="K2691" s="80">
        <v>1.629</v>
      </c>
      <c r="L2691" s="80">
        <f t="shared" si="34"/>
        <v>3.8290000000000002</v>
      </c>
      <c r="M2691" s="81">
        <v>4</v>
      </c>
      <c r="P2691" s="75">
        <v>91.889999999995894</v>
      </c>
      <c r="Q2691" s="81">
        <v>1.5</v>
      </c>
    </row>
    <row r="2692" spans="1:17" x14ac:dyDescent="0.3">
      <c r="A2692" s="75">
        <v>91.899999999995899</v>
      </c>
      <c r="B2692" s="81">
        <v>1.5</v>
      </c>
      <c r="D2692" s="75">
        <v>26.8799999999626</v>
      </c>
      <c r="E2692" s="75">
        <v>66</v>
      </c>
      <c r="F2692" s="76">
        <v>5</v>
      </c>
      <c r="H2692" s="80"/>
      <c r="K2692" s="80">
        <v>1.63</v>
      </c>
      <c r="L2692" s="80">
        <f t="shared" si="34"/>
        <v>3.83</v>
      </c>
      <c r="M2692" s="81">
        <v>4</v>
      </c>
      <c r="P2692" s="75">
        <v>91.899999999995899</v>
      </c>
      <c r="Q2692" s="81">
        <v>1.5</v>
      </c>
    </row>
    <row r="2693" spans="1:17" x14ac:dyDescent="0.3">
      <c r="A2693" s="75">
        <v>91.909999999995904</v>
      </c>
      <c r="B2693" s="81">
        <v>1.5</v>
      </c>
      <c r="D2693" s="75">
        <v>26.889999999962601</v>
      </c>
      <c r="E2693" s="75">
        <v>66</v>
      </c>
      <c r="F2693" s="76">
        <v>5</v>
      </c>
      <c r="H2693" s="80"/>
      <c r="K2693" s="80">
        <v>1.631</v>
      </c>
      <c r="L2693" s="80">
        <f t="shared" si="34"/>
        <v>3.8310000000000004</v>
      </c>
      <c r="M2693" s="81">
        <v>4</v>
      </c>
      <c r="P2693" s="75">
        <v>91.909999999995904</v>
      </c>
      <c r="Q2693" s="81">
        <v>1.5</v>
      </c>
    </row>
    <row r="2694" spans="1:17" x14ac:dyDescent="0.3">
      <c r="A2694" s="75">
        <v>91.919999999995895</v>
      </c>
      <c r="B2694" s="81">
        <v>1.5</v>
      </c>
      <c r="D2694" s="75">
        <v>26.899999999962599</v>
      </c>
      <c r="E2694" s="75">
        <v>66</v>
      </c>
      <c r="F2694" s="76">
        <v>5</v>
      </c>
      <c r="H2694" s="80"/>
      <c r="K2694" s="80">
        <v>1.6319999999999999</v>
      </c>
      <c r="L2694" s="80">
        <f t="shared" si="34"/>
        <v>3.8319999999999999</v>
      </c>
      <c r="M2694" s="81">
        <v>4</v>
      </c>
      <c r="P2694" s="75">
        <v>91.919999999995895</v>
      </c>
      <c r="Q2694" s="81">
        <v>1.5</v>
      </c>
    </row>
    <row r="2695" spans="1:17" x14ac:dyDescent="0.3">
      <c r="A2695" s="75">
        <v>91.9299999999959</v>
      </c>
      <c r="B2695" s="81">
        <v>1.5</v>
      </c>
      <c r="D2695" s="75">
        <v>26.909999999962601</v>
      </c>
      <c r="E2695" s="75">
        <v>66</v>
      </c>
      <c r="F2695" s="76">
        <v>5</v>
      </c>
      <c r="H2695" s="80"/>
      <c r="K2695" s="80">
        <v>1.633</v>
      </c>
      <c r="L2695" s="80">
        <f t="shared" si="34"/>
        <v>3.8330000000000002</v>
      </c>
      <c r="M2695" s="81">
        <v>4</v>
      </c>
      <c r="P2695" s="75">
        <v>91.9299999999959</v>
      </c>
      <c r="Q2695" s="81">
        <v>1.5</v>
      </c>
    </row>
    <row r="2696" spans="1:17" x14ac:dyDescent="0.3">
      <c r="A2696" s="75">
        <v>91.939999999995905</v>
      </c>
      <c r="B2696" s="81">
        <v>1.5</v>
      </c>
      <c r="D2696" s="75">
        <v>26.919999999962599</v>
      </c>
      <c r="E2696" s="75">
        <v>66</v>
      </c>
      <c r="F2696" s="76">
        <v>5</v>
      </c>
      <c r="H2696" s="80"/>
      <c r="K2696" s="80">
        <v>1.6339999999999999</v>
      </c>
      <c r="L2696" s="80">
        <f t="shared" si="34"/>
        <v>3.8340000000000001</v>
      </c>
      <c r="M2696" s="81">
        <v>4</v>
      </c>
      <c r="P2696" s="75">
        <v>91.939999999995905</v>
      </c>
      <c r="Q2696" s="81">
        <v>1.5</v>
      </c>
    </row>
    <row r="2697" spans="1:17" x14ac:dyDescent="0.3">
      <c r="A2697" s="75">
        <v>91.949999999995896</v>
      </c>
      <c r="B2697" s="81">
        <v>1.5</v>
      </c>
      <c r="D2697" s="75">
        <v>26.9299999999626</v>
      </c>
      <c r="E2697" s="75">
        <v>66</v>
      </c>
      <c r="F2697" s="76">
        <v>5</v>
      </c>
      <c r="H2697" s="80"/>
      <c r="K2697" s="80">
        <v>1.635</v>
      </c>
      <c r="L2697" s="80">
        <f t="shared" si="34"/>
        <v>3.835</v>
      </c>
      <c r="M2697" s="81">
        <v>4</v>
      </c>
      <c r="P2697" s="75">
        <v>91.949999999995896</v>
      </c>
      <c r="Q2697" s="81">
        <v>1.5</v>
      </c>
    </row>
    <row r="2698" spans="1:17" x14ac:dyDescent="0.3">
      <c r="A2698" s="75">
        <v>91.959999999995901</v>
      </c>
      <c r="B2698" s="81">
        <v>1.5</v>
      </c>
      <c r="D2698" s="75">
        <v>26.939999999962598</v>
      </c>
      <c r="E2698" s="75">
        <v>66</v>
      </c>
      <c r="F2698" s="76">
        <v>5</v>
      </c>
      <c r="H2698" s="80"/>
      <c r="K2698" s="80">
        <v>1.6359999999999999</v>
      </c>
      <c r="L2698" s="80">
        <f t="shared" si="34"/>
        <v>3.8360000000000003</v>
      </c>
      <c r="M2698" s="81">
        <v>4</v>
      </c>
      <c r="P2698" s="75">
        <v>91.959999999995901</v>
      </c>
      <c r="Q2698" s="81">
        <v>1.5</v>
      </c>
    </row>
    <row r="2699" spans="1:17" x14ac:dyDescent="0.3">
      <c r="A2699" s="75">
        <v>91.969999999995906</v>
      </c>
      <c r="B2699" s="81">
        <v>1.5</v>
      </c>
      <c r="D2699" s="75">
        <v>26.9499999999626</v>
      </c>
      <c r="E2699" s="75">
        <v>66</v>
      </c>
      <c r="F2699" s="76">
        <v>5</v>
      </c>
      <c r="H2699" s="80"/>
      <c r="K2699" s="80">
        <v>1.637</v>
      </c>
      <c r="L2699" s="80">
        <f t="shared" si="34"/>
        <v>3.8370000000000002</v>
      </c>
      <c r="M2699" s="81">
        <v>4</v>
      </c>
      <c r="P2699" s="75">
        <v>91.969999999995906</v>
      </c>
      <c r="Q2699" s="81">
        <v>1.5</v>
      </c>
    </row>
    <row r="2700" spans="1:17" x14ac:dyDescent="0.3">
      <c r="A2700" s="75">
        <v>91.979999999995897</v>
      </c>
      <c r="B2700" s="81">
        <v>1.5</v>
      </c>
      <c r="D2700" s="75">
        <v>26.959999999962601</v>
      </c>
      <c r="E2700" s="75">
        <v>66</v>
      </c>
      <c r="F2700" s="76">
        <v>5</v>
      </c>
      <c r="H2700" s="80"/>
      <c r="K2700" s="80">
        <v>1.6379999999999999</v>
      </c>
      <c r="L2700" s="80">
        <f t="shared" si="34"/>
        <v>3.8380000000000001</v>
      </c>
      <c r="M2700" s="81">
        <v>4</v>
      </c>
      <c r="P2700" s="75">
        <v>91.979999999995897</v>
      </c>
      <c r="Q2700" s="81">
        <v>1.5</v>
      </c>
    </row>
    <row r="2701" spans="1:17" x14ac:dyDescent="0.3">
      <c r="A2701" s="75">
        <v>91.989999999995902</v>
      </c>
      <c r="B2701" s="81">
        <v>1.5</v>
      </c>
      <c r="D2701" s="75">
        <v>26.969999999962599</v>
      </c>
      <c r="E2701" s="75">
        <v>66</v>
      </c>
      <c r="F2701" s="76">
        <v>5</v>
      </c>
      <c r="H2701" s="80"/>
      <c r="K2701" s="80">
        <v>1.639</v>
      </c>
      <c r="L2701" s="80">
        <f t="shared" si="34"/>
        <v>3.8390000000000004</v>
      </c>
      <c r="M2701" s="81">
        <v>4</v>
      </c>
      <c r="P2701" s="75">
        <v>91.989999999995902</v>
      </c>
      <c r="Q2701" s="81">
        <v>1.5</v>
      </c>
    </row>
    <row r="2702" spans="1:17" x14ac:dyDescent="0.3">
      <c r="A2702" s="75">
        <v>91.999999999995893</v>
      </c>
      <c r="B2702" s="81">
        <v>1.5</v>
      </c>
      <c r="D2702" s="75">
        <v>26.979999999962601</v>
      </c>
      <c r="E2702" s="75">
        <v>66</v>
      </c>
      <c r="F2702" s="76">
        <v>5</v>
      </c>
      <c r="H2702" s="80"/>
      <c r="K2702" s="80">
        <v>1.64</v>
      </c>
      <c r="L2702" s="80">
        <f t="shared" si="34"/>
        <v>3.84</v>
      </c>
      <c r="M2702" s="81">
        <v>4</v>
      </c>
      <c r="P2702" s="75">
        <v>91.999999999995893</v>
      </c>
      <c r="Q2702" s="81">
        <v>1.5</v>
      </c>
    </row>
    <row r="2703" spans="1:17" x14ac:dyDescent="0.3">
      <c r="A2703" s="75">
        <v>92.009999999995898</v>
      </c>
      <c r="B2703" s="81">
        <v>1.5</v>
      </c>
      <c r="D2703" s="75">
        <v>26.989999999962599</v>
      </c>
      <c r="E2703" s="75">
        <v>66</v>
      </c>
      <c r="F2703" s="76">
        <v>5</v>
      </c>
      <c r="H2703" s="80"/>
      <c r="K2703" s="80">
        <v>1.641</v>
      </c>
      <c r="L2703" s="80">
        <f t="shared" si="34"/>
        <v>3.8410000000000002</v>
      </c>
      <c r="M2703" s="81">
        <v>4</v>
      </c>
      <c r="P2703" s="75">
        <v>92.009999999995898</v>
      </c>
      <c r="Q2703" s="81">
        <v>1.5</v>
      </c>
    </row>
    <row r="2704" spans="1:17" x14ac:dyDescent="0.3">
      <c r="A2704" s="75">
        <v>92.019999999995903</v>
      </c>
      <c r="B2704" s="81">
        <v>1.5</v>
      </c>
      <c r="D2704" s="75">
        <v>26.9999999999627</v>
      </c>
      <c r="E2704" s="75">
        <v>66</v>
      </c>
      <c r="F2704" s="76">
        <v>5</v>
      </c>
      <c r="H2704" s="80"/>
      <c r="K2704" s="80">
        <v>1.6419999999999999</v>
      </c>
      <c r="L2704" s="80">
        <f t="shared" si="34"/>
        <v>3.8420000000000001</v>
      </c>
      <c r="M2704" s="81">
        <v>4</v>
      </c>
      <c r="P2704" s="75">
        <v>92.019999999995903</v>
      </c>
      <c r="Q2704" s="81">
        <v>1.5</v>
      </c>
    </row>
    <row r="2705" spans="1:17" x14ac:dyDescent="0.3">
      <c r="A2705" s="75">
        <v>92.029999999995894</v>
      </c>
      <c r="B2705" s="81">
        <v>1.5</v>
      </c>
      <c r="D2705" s="75">
        <v>27.009999999962702</v>
      </c>
      <c r="E2705" s="75">
        <v>66</v>
      </c>
      <c r="F2705" s="76">
        <v>5</v>
      </c>
      <c r="H2705" s="80"/>
      <c r="K2705" s="80">
        <v>1.643</v>
      </c>
      <c r="L2705" s="80">
        <f t="shared" si="34"/>
        <v>3.843</v>
      </c>
      <c r="M2705" s="81">
        <v>4</v>
      </c>
      <c r="P2705" s="75">
        <v>92.029999999995894</v>
      </c>
      <c r="Q2705" s="81">
        <v>1.5</v>
      </c>
    </row>
    <row r="2706" spans="1:17" x14ac:dyDescent="0.3">
      <c r="A2706" s="75">
        <v>92.039999999995899</v>
      </c>
      <c r="B2706" s="81">
        <v>1.5</v>
      </c>
      <c r="D2706" s="75">
        <v>27.0199999999627</v>
      </c>
      <c r="E2706" s="75">
        <v>66</v>
      </c>
      <c r="F2706" s="76">
        <v>5</v>
      </c>
      <c r="H2706" s="80"/>
      <c r="K2706" s="80">
        <v>1.6439999999999999</v>
      </c>
      <c r="L2706" s="80">
        <f t="shared" si="34"/>
        <v>3.8440000000000003</v>
      </c>
      <c r="M2706" s="81">
        <v>4</v>
      </c>
      <c r="P2706" s="75">
        <v>92.039999999995899</v>
      </c>
      <c r="Q2706" s="81">
        <v>1.5</v>
      </c>
    </row>
    <row r="2707" spans="1:17" x14ac:dyDescent="0.3">
      <c r="A2707" s="75">
        <v>92.049999999995904</v>
      </c>
      <c r="B2707" s="81">
        <v>1.5</v>
      </c>
      <c r="D2707" s="75">
        <v>27.029999999962701</v>
      </c>
      <c r="E2707" s="75">
        <v>66</v>
      </c>
      <c r="F2707" s="76">
        <v>5</v>
      </c>
      <c r="H2707" s="80"/>
      <c r="K2707" s="80">
        <v>1.645</v>
      </c>
      <c r="L2707" s="80">
        <f t="shared" si="34"/>
        <v>3.8450000000000002</v>
      </c>
      <c r="M2707" s="81">
        <v>4</v>
      </c>
      <c r="P2707" s="75">
        <v>92.049999999995904</v>
      </c>
      <c r="Q2707" s="81">
        <v>1.5</v>
      </c>
    </row>
    <row r="2708" spans="1:17" x14ac:dyDescent="0.3">
      <c r="A2708" s="75">
        <v>92.059999999995895</v>
      </c>
      <c r="B2708" s="81">
        <v>1.5</v>
      </c>
      <c r="D2708" s="75">
        <v>27.039999999962699</v>
      </c>
      <c r="E2708" s="75">
        <v>66</v>
      </c>
      <c r="F2708" s="76">
        <v>5</v>
      </c>
      <c r="H2708" s="80"/>
      <c r="K2708" s="80">
        <v>1.6459999999999999</v>
      </c>
      <c r="L2708" s="80">
        <f t="shared" si="34"/>
        <v>3.8460000000000001</v>
      </c>
      <c r="M2708" s="81">
        <v>4</v>
      </c>
      <c r="P2708" s="75">
        <v>92.059999999995895</v>
      </c>
      <c r="Q2708" s="81">
        <v>1.5</v>
      </c>
    </row>
    <row r="2709" spans="1:17" x14ac:dyDescent="0.3">
      <c r="A2709" s="75">
        <v>92.0699999999959</v>
      </c>
      <c r="B2709" s="81">
        <v>1.5</v>
      </c>
      <c r="D2709" s="75">
        <v>27.049999999962701</v>
      </c>
      <c r="E2709" s="75">
        <v>66</v>
      </c>
      <c r="F2709" s="76">
        <v>5</v>
      </c>
      <c r="H2709" s="80"/>
      <c r="K2709" s="80">
        <v>1.647</v>
      </c>
      <c r="L2709" s="80">
        <f t="shared" si="34"/>
        <v>3.8470000000000004</v>
      </c>
      <c r="M2709" s="81">
        <v>4</v>
      </c>
      <c r="P2709" s="75">
        <v>92.0699999999959</v>
      </c>
      <c r="Q2709" s="81">
        <v>1.5</v>
      </c>
    </row>
    <row r="2710" spans="1:17" x14ac:dyDescent="0.3">
      <c r="A2710" s="75">
        <v>92.079999999995906</v>
      </c>
      <c r="B2710" s="81">
        <v>1.5</v>
      </c>
      <c r="D2710" s="75">
        <v>27.059999999962699</v>
      </c>
      <c r="E2710" s="75">
        <v>66</v>
      </c>
      <c r="F2710" s="76">
        <v>5</v>
      </c>
      <c r="H2710" s="80"/>
      <c r="K2710" s="80">
        <v>1.6479999999999999</v>
      </c>
      <c r="L2710" s="80">
        <f t="shared" si="34"/>
        <v>3.8479999999999999</v>
      </c>
      <c r="M2710" s="81">
        <v>4</v>
      </c>
      <c r="P2710" s="75">
        <v>92.079999999995906</v>
      </c>
      <c r="Q2710" s="81">
        <v>1.5</v>
      </c>
    </row>
    <row r="2711" spans="1:17" x14ac:dyDescent="0.3">
      <c r="A2711" s="75">
        <v>92.089999999995996</v>
      </c>
      <c r="B2711" s="81">
        <v>1.5</v>
      </c>
      <c r="D2711" s="75">
        <v>27.0699999999627</v>
      </c>
      <c r="E2711" s="75">
        <v>66</v>
      </c>
      <c r="F2711" s="76">
        <v>5</v>
      </c>
      <c r="H2711" s="80"/>
      <c r="K2711" s="80">
        <v>1.649</v>
      </c>
      <c r="L2711" s="80">
        <f t="shared" si="34"/>
        <v>3.8490000000000002</v>
      </c>
      <c r="M2711" s="81">
        <v>4</v>
      </c>
      <c r="P2711" s="75">
        <v>92.089999999995996</v>
      </c>
      <c r="Q2711" s="81">
        <v>1.5</v>
      </c>
    </row>
    <row r="2712" spans="1:17" x14ac:dyDescent="0.3">
      <c r="A2712" s="75">
        <v>92.099999999996001</v>
      </c>
      <c r="B2712" s="81">
        <v>1.5</v>
      </c>
      <c r="D2712" s="75">
        <v>27.079999999962698</v>
      </c>
      <c r="E2712" s="75">
        <v>66</v>
      </c>
      <c r="F2712" s="76">
        <v>5</v>
      </c>
      <c r="H2712" s="80"/>
      <c r="K2712" s="83">
        <v>1.65</v>
      </c>
      <c r="L2712" s="80">
        <f t="shared" si="34"/>
        <v>3.85</v>
      </c>
      <c r="M2712" s="81">
        <v>4</v>
      </c>
      <c r="P2712" s="75">
        <v>92.099999999996001</v>
      </c>
      <c r="Q2712" s="81">
        <v>1.5</v>
      </c>
    </row>
    <row r="2713" spans="1:17" x14ac:dyDescent="0.3">
      <c r="A2713" s="75">
        <v>92.109999999996006</v>
      </c>
      <c r="B2713" s="81">
        <v>1.5</v>
      </c>
      <c r="D2713" s="75">
        <v>27.0899999999627</v>
      </c>
      <c r="E2713" s="75">
        <v>66</v>
      </c>
      <c r="F2713" s="76">
        <v>5</v>
      </c>
      <c r="H2713" s="80"/>
      <c r="K2713" s="80">
        <v>1.651</v>
      </c>
      <c r="L2713" s="80">
        <f t="shared" si="34"/>
        <v>3.851</v>
      </c>
      <c r="M2713" s="81">
        <v>4</v>
      </c>
      <c r="P2713" s="75">
        <v>92.109999999996006</v>
      </c>
      <c r="Q2713" s="81">
        <v>1.5</v>
      </c>
    </row>
    <row r="2714" spans="1:17" x14ac:dyDescent="0.3">
      <c r="A2714" s="75">
        <v>92.119999999995997</v>
      </c>
      <c r="B2714" s="81">
        <v>1.5</v>
      </c>
      <c r="D2714" s="75">
        <v>27.099999999962701</v>
      </c>
      <c r="E2714" s="75">
        <v>66</v>
      </c>
      <c r="F2714" s="76">
        <v>5</v>
      </c>
      <c r="H2714" s="80"/>
      <c r="K2714" s="80">
        <v>1.6519999999999999</v>
      </c>
      <c r="L2714" s="80">
        <f t="shared" si="34"/>
        <v>3.8520000000000003</v>
      </c>
      <c r="M2714" s="81">
        <v>4</v>
      </c>
      <c r="P2714" s="75">
        <v>92.119999999995997</v>
      </c>
      <c r="Q2714" s="81">
        <v>1.5</v>
      </c>
    </row>
    <row r="2715" spans="1:17" x14ac:dyDescent="0.3">
      <c r="A2715" s="75">
        <v>92.129999999996002</v>
      </c>
      <c r="B2715" s="81">
        <v>1.5</v>
      </c>
      <c r="D2715" s="75">
        <v>27.109999999962699</v>
      </c>
      <c r="E2715" s="75">
        <v>66</v>
      </c>
      <c r="F2715" s="76">
        <v>5</v>
      </c>
      <c r="H2715" s="80"/>
      <c r="K2715" s="80">
        <v>1.653</v>
      </c>
      <c r="L2715" s="80">
        <f t="shared" si="34"/>
        <v>3.8530000000000002</v>
      </c>
      <c r="M2715" s="81">
        <v>4</v>
      </c>
      <c r="P2715" s="75">
        <v>92.129999999996002</v>
      </c>
      <c r="Q2715" s="81">
        <v>1.5</v>
      </c>
    </row>
    <row r="2716" spans="1:17" x14ac:dyDescent="0.3">
      <c r="A2716" s="75">
        <v>92.139999999995993</v>
      </c>
      <c r="B2716" s="81">
        <v>1.5</v>
      </c>
      <c r="D2716" s="75">
        <v>27.119999999962701</v>
      </c>
      <c r="E2716" s="75">
        <v>66</v>
      </c>
      <c r="F2716" s="76">
        <v>5</v>
      </c>
      <c r="H2716" s="80"/>
      <c r="K2716" s="80">
        <v>1.6539999999999999</v>
      </c>
      <c r="L2716" s="80">
        <f t="shared" si="34"/>
        <v>3.8540000000000001</v>
      </c>
      <c r="M2716" s="81">
        <v>4</v>
      </c>
      <c r="P2716" s="75">
        <v>92.139999999995993</v>
      </c>
      <c r="Q2716" s="81">
        <v>1.5</v>
      </c>
    </row>
    <row r="2717" spans="1:17" x14ac:dyDescent="0.3">
      <c r="A2717" s="75">
        <v>92.149999999995998</v>
      </c>
      <c r="B2717" s="81">
        <v>1.5</v>
      </c>
      <c r="D2717" s="75">
        <v>27.129999999962699</v>
      </c>
      <c r="E2717" s="75">
        <v>66</v>
      </c>
      <c r="F2717" s="76">
        <v>5</v>
      </c>
      <c r="H2717" s="80"/>
      <c r="K2717" s="80">
        <v>1.655</v>
      </c>
      <c r="L2717" s="80">
        <f t="shared" si="34"/>
        <v>3.8550000000000004</v>
      </c>
      <c r="M2717" s="81">
        <v>4</v>
      </c>
      <c r="P2717" s="75">
        <v>92.149999999995998</v>
      </c>
      <c r="Q2717" s="81">
        <v>1.5</v>
      </c>
    </row>
    <row r="2718" spans="1:17" x14ac:dyDescent="0.3">
      <c r="A2718" s="75">
        <v>92.159999999996003</v>
      </c>
      <c r="B2718" s="81">
        <v>1.5</v>
      </c>
      <c r="D2718" s="75">
        <v>27.139999999962701</v>
      </c>
      <c r="E2718" s="75">
        <v>66</v>
      </c>
      <c r="F2718" s="76">
        <v>5</v>
      </c>
      <c r="H2718" s="80"/>
      <c r="K2718" s="80">
        <v>1.6559999999999999</v>
      </c>
      <c r="L2718" s="80">
        <f t="shared" si="34"/>
        <v>3.8559999999999999</v>
      </c>
      <c r="M2718" s="81">
        <v>4</v>
      </c>
      <c r="P2718" s="75">
        <v>92.159999999996003</v>
      </c>
      <c r="Q2718" s="81">
        <v>1.5</v>
      </c>
    </row>
    <row r="2719" spans="1:17" x14ac:dyDescent="0.3">
      <c r="A2719" s="75">
        <v>92.169999999995994</v>
      </c>
      <c r="B2719" s="81">
        <v>1.5</v>
      </c>
      <c r="D2719" s="75">
        <v>27.149999999962699</v>
      </c>
      <c r="E2719" s="75">
        <v>66</v>
      </c>
      <c r="F2719" s="76">
        <v>5</v>
      </c>
      <c r="H2719" s="80"/>
      <c r="K2719" s="80">
        <v>1.657</v>
      </c>
      <c r="L2719" s="80">
        <f t="shared" si="34"/>
        <v>3.8570000000000002</v>
      </c>
      <c r="M2719" s="81">
        <v>4</v>
      </c>
      <c r="P2719" s="75">
        <v>92.169999999995994</v>
      </c>
      <c r="Q2719" s="81">
        <v>1.5</v>
      </c>
    </row>
    <row r="2720" spans="1:17" x14ac:dyDescent="0.3">
      <c r="A2720" s="75">
        <v>92.179999999995999</v>
      </c>
      <c r="B2720" s="81">
        <v>1.5</v>
      </c>
      <c r="D2720" s="75">
        <v>27.1599999999627</v>
      </c>
      <c r="E2720" s="75">
        <v>66</v>
      </c>
      <c r="F2720" s="76">
        <v>5</v>
      </c>
      <c r="H2720" s="80"/>
      <c r="K2720" s="80">
        <v>1.6579999999999999</v>
      </c>
      <c r="L2720" s="80">
        <f t="shared" si="34"/>
        <v>3.8580000000000001</v>
      </c>
      <c r="M2720" s="81">
        <v>4</v>
      </c>
      <c r="P2720" s="75">
        <v>92.179999999995999</v>
      </c>
      <c r="Q2720" s="81">
        <v>1.5</v>
      </c>
    </row>
    <row r="2721" spans="1:17" x14ac:dyDescent="0.3">
      <c r="A2721" s="75">
        <v>92.189999999996004</v>
      </c>
      <c r="B2721" s="81">
        <v>1.5</v>
      </c>
      <c r="D2721" s="75">
        <v>27.169999999962702</v>
      </c>
      <c r="E2721" s="75">
        <v>66</v>
      </c>
      <c r="F2721" s="76">
        <v>5</v>
      </c>
      <c r="H2721" s="80"/>
      <c r="K2721" s="80">
        <v>1.659</v>
      </c>
      <c r="L2721" s="80">
        <f t="shared" si="34"/>
        <v>3.859</v>
      </c>
      <c r="M2721" s="81">
        <v>4</v>
      </c>
      <c r="P2721" s="75">
        <v>92.189999999996004</v>
      </c>
      <c r="Q2721" s="81">
        <v>1.5</v>
      </c>
    </row>
    <row r="2722" spans="1:17" x14ac:dyDescent="0.3">
      <c r="A2722" s="75">
        <v>92.199999999995995</v>
      </c>
      <c r="B2722" s="81">
        <v>1.5</v>
      </c>
      <c r="D2722" s="75">
        <v>27.1799999999627</v>
      </c>
      <c r="E2722" s="75">
        <v>66</v>
      </c>
      <c r="F2722" s="76">
        <v>5</v>
      </c>
      <c r="H2722" s="80"/>
      <c r="K2722" s="80">
        <v>1.66</v>
      </c>
      <c r="L2722" s="80">
        <f t="shared" si="34"/>
        <v>3.8600000000000003</v>
      </c>
      <c r="M2722" s="81">
        <v>4</v>
      </c>
      <c r="P2722" s="75">
        <v>92.199999999995995</v>
      </c>
      <c r="Q2722" s="81">
        <v>1.5</v>
      </c>
    </row>
    <row r="2723" spans="1:17" x14ac:dyDescent="0.3">
      <c r="A2723" s="75">
        <v>92.209999999996</v>
      </c>
      <c r="B2723" s="81">
        <v>1.5</v>
      </c>
      <c r="D2723" s="75">
        <v>27.189999999962801</v>
      </c>
      <c r="E2723" s="75">
        <v>66</v>
      </c>
      <c r="F2723" s="76">
        <v>5</v>
      </c>
      <c r="H2723" s="80"/>
      <c r="K2723" s="80">
        <v>1.661</v>
      </c>
      <c r="L2723" s="80">
        <f t="shared" si="34"/>
        <v>3.8610000000000002</v>
      </c>
      <c r="M2723" s="81">
        <v>4</v>
      </c>
      <c r="P2723" s="75">
        <v>92.209999999996</v>
      </c>
      <c r="Q2723" s="81">
        <v>1.5</v>
      </c>
    </row>
    <row r="2724" spans="1:17" x14ac:dyDescent="0.3">
      <c r="A2724" s="75">
        <v>92.219999999996006</v>
      </c>
      <c r="B2724" s="81">
        <v>1.5</v>
      </c>
      <c r="D2724" s="75">
        <v>27.199999999962799</v>
      </c>
      <c r="E2724" s="75">
        <v>66</v>
      </c>
      <c r="F2724" s="76">
        <v>5</v>
      </c>
      <c r="H2724" s="80"/>
      <c r="K2724" s="80">
        <v>1.6619999999999999</v>
      </c>
      <c r="L2724" s="80">
        <f t="shared" si="34"/>
        <v>3.8620000000000001</v>
      </c>
      <c r="M2724" s="81">
        <v>4</v>
      </c>
      <c r="P2724" s="75">
        <v>92.219999999996006</v>
      </c>
      <c r="Q2724" s="81">
        <v>1.5</v>
      </c>
    </row>
    <row r="2725" spans="1:17" x14ac:dyDescent="0.3">
      <c r="A2725" s="75">
        <v>92.229999999995997</v>
      </c>
      <c r="B2725" s="81">
        <v>1.5</v>
      </c>
      <c r="D2725" s="75">
        <v>27.2099999999628</v>
      </c>
      <c r="E2725" s="75">
        <v>66</v>
      </c>
      <c r="F2725" s="76">
        <v>5</v>
      </c>
      <c r="H2725" s="80"/>
      <c r="K2725" s="80">
        <v>1.663</v>
      </c>
      <c r="L2725" s="80">
        <f t="shared" si="34"/>
        <v>3.8630000000000004</v>
      </c>
      <c r="M2725" s="81">
        <v>4</v>
      </c>
      <c r="P2725" s="75">
        <v>92.229999999995997</v>
      </c>
      <c r="Q2725" s="81">
        <v>1.5</v>
      </c>
    </row>
    <row r="2726" spans="1:17" x14ac:dyDescent="0.3">
      <c r="A2726" s="75">
        <v>92.239999999996002</v>
      </c>
      <c r="B2726" s="81">
        <v>1.5</v>
      </c>
      <c r="D2726" s="75">
        <v>27.219999999962798</v>
      </c>
      <c r="E2726" s="75">
        <v>66</v>
      </c>
      <c r="F2726" s="76">
        <v>5</v>
      </c>
      <c r="H2726" s="80"/>
      <c r="K2726" s="80">
        <v>1.6639999999999999</v>
      </c>
      <c r="L2726" s="80">
        <f t="shared" ref="L2726:L2761" si="35">K2726+2.2</f>
        <v>3.8639999999999999</v>
      </c>
      <c r="M2726" s="81">
        <v>4</v>
      </c>
      <c r="P2726" s="75">
        <v>92.239999999996002</v>
      </c>
      <c r="Q2726" s="81">
        <v>1.5</v>
      </c>
    </row>
    <row r="2727" spans="1:17" x14ac:dyDescent="0.3">
      <c r="A2727" s="75">
        <v>92.249999999996007</v>
      </c>
      <c r="B2727" s="81">
        <v>1.5</v>
      </c>
      <c r="D2727" s="75">
        <v>27.2299999999628</v>
      </c>
      <c r="E2727" s="75">
        <v>66</v>
      </c>
      <c r="F2727" s="76">
        <v>5</v>
      </c>
      <c r="H2727" s="80"/>
      <c r="K2727" s="80">
        <v>1.665</v>
      </c>
      <c r="L2727" s="80">
        <f t="shared" si="35"/>
        <v>3.8650000000000002</v>
      </c>
      <c r="M2727" s="81">
        <v>4</v>
      </c>
      <c r="P2727" s="75">
        <v>92.249999999996007</v>
      </c>
      <c r="Q2727" s="81">
        <v>1.5</v>
      </c>
    </row>
    <row r="2728" spans="1:17" x14ac:dyDescent="0.3">
      <c r="A2728" s="75">
        <v>92.259999999995998</v>
      </c>
      <c r="B2728" s="81">
        <v>1.5</v>
      </c>
      <c r="D2728" s="75">
        <v>27.239999999962802</v>
      </c>
      <c r="E2728" s="75">
        <v>66</v>
      </c>
      <c r="F2728" s="76">
        <v>5</v>
      </c>
      <c r="H2728" s="80"/>
      <c r="K2728" s="80">
        <v>1.6659999999999999</v>
      </c>
      <c r="L2728" s="80">
        <f t="shared" si="35"/>
        <v>3.8660000000000001</v>
      </c>
      <c r="M2728" s="81">
        <v>4</v>
      </c>
      <c r="P2728" s="75">
        <v>92.259999999995998</v>
      </c>
      <c r="Q2728" s="81">
        <v>1.5</v>
      </c>
    </row>
    <row r="2729" spans="1:17" x14ac:dyDescent="0.3">
      <c r="A2729" s="75">
        <v>92.269999999996003</v>
      </c>
      <c r="B2729" s="81">
        <v>1.5</v>
      </c>
      <c r="D2729" s="75">
        <v>27.2499999999628</v>
      </c>
      <c r="E2729" s="75">
        <v>66</v>
      </c>
      <c r="F2729" s="76">
        <v>5</v>
      </c>
      <c r="H2729" s="80"/>
      <c r="K2729" s="80">
        <v>1.667</v>
      </c>
      <c r="L2729" s="80">
        <f t="shared" si="35"/>
        <v>3.867</v>
      </c>
      <c r="M2729" s="81">
        <v>4</v>
      </c>
      <c r="P2729" s="75">
        <v>92.269999999996003</v>
      </c>
      <c r="Q2729" s="81">
        <v>1.5</v>
      </c>
    </row>
    <row r="2730" spans="1:17" x14ac:dyDescent="0.3">
      <c r="A2730" s="75">
        <v>92.279999999996093</v>
      </c>
      <c r="B2730" s="81">
        <v>1.5</v>
      </c>
      <c r="D2730" s="75">
        <v>27.259999999962801</v>
      </c>
      <c r="E2730" s="75">
        <v>66</v>
      </c>
      <c r="F2730" s="76">
        <v>5</v>
      </c>
      <c r="H2730" s="80"/>
      <c r="K2730" s="80">
        <v>1.6679999999999999</v>
      </c>
      <c r="L2730" s="80">
        <f t="shared" si="35"/>
        <v>3.8680000000000003</v>
      </c>
      <c r="M2730" s="81">
        <v>4</v>
      </c>
      <c r="P2730" s="75">
        <v>92.279999999996093</v>
      </c>
      <c r="Q2730" s="81">
        <v>1.5</v>
      </c>
    </row>
    <row r="2731" spans="1:17" x14ac:dyDescent="0.3">
      <c r="A2731" s="75">
        <v>92.289999999996098</v>
      </c>
      <c r="B2731" s="81">
        <v>1.5</v>
      </c>
      <c r="D2731" s="75">
        <v>27.269999999962799</v>
      </c>
      <c r="E2731" s="75">
        <v>66</v>
      </c>
      <c r="F2731" s="76">
        <v>5</v>
      </c>
      <c r="H2731" s="80"/>
      <c r="K2731" s="80">
        <v>1.669</v>
      </c>
      <c r="L2731" s="80">
        <f t="shared" si="35"/>
        <v>3.8690000000000002</v>
      </c>
      <c r="M2731" s="81">
        <v>4</v>
      </c>
      <c r="P2731" s="75">
        <v>92.289999999996098</v>
      </c>
      <c r="Q2731" s="81">
        <v>1.5</v>
      </c>
    </row>
    <row r="2732" spans="1:17" x14ac:dyDescent="0.3">
      <c r="A2732" s="75">
        <v>92.299999999996103</v>
      </c>
      <c r="B2732" s="81">
        <v>1.5</v>
      </c>
      <c r="D2732" s="75">
        <v>27.279999999962801</v>
      </c>
      <c r="E2732" s="75">
        <v>66</v>
      </c>
      <c r="F2732" s="76">
        <v>5</v>
      </c>
      <c r="H2732" s="80"/>
      <c r="K2732" s="80">
        <v>1.67</v>
      </c>
      <c r="L2732" s="80">
        <f t="shared" si="35"/>
        <v>3.87</v>
      </c>
      <c r="M2732" s="81">
        <v>4</v>
      </c>
      <c r="P2732" s="75">
        <v>92.299999999996103</v>
      </c>
      <c r="Q2732" s="81">
        <v>1.5</v>
      </c>
    </row>
    <row r="2733" spans="1:17" x14ac:dyDescent="0.3">
      <c r="A2733" s="75">
        <v>92.309999999996094</v>
      </c>
      <c r="B2733" s="81">
        <v>1.5</v>
      </c>
      <c r="D2733" s="75">
        <v>27.289999999962799</v>
      </c>
      <c r="E2733" s="75">
        <v>66</v>
      </c>
      <c r="F2733" s="76">
        <v>5</v>
      </c>
      <c r="H2733" s="80"/>
      <c r="K2733" s="80">
        <v>1.671</v>
      </c>
      <c r="L2733" s="80">
        <f t="shared" si="35"/>
        <v>3.8710000000000004</v>
      </c>
      <c r="M2733" s="81">
        <v>4</v>
      </c>
      <c r="P2733" s="75">
        <v>92.309999999996094</v>
      </c>
      <c r="Q2733" s="81">
        <v>1.5</v>
      </c>
    </row>
    <row r="2734" spans="1:17" x14ac:dyDescent="0.3">
      <c r="A2734" s="75">
        <v>92.319999999996099</v>
      </c>
      <c r="B2734" s="81">
        <v>1.5</v>
      </c>
      <c r="D2734" s="75">
        <v>27.2999999999628</v>
      </c>
      <c r="E2734" s="75">
        <v>66</v>
      </c>
      <c r="F2734" s="76">
        <v>5</v>
      </c>
      <c r="H2734" s="80"/>
      <c r="K2734" s="80">
        <v>1.6719999999999999</v>
      </c>
      <c r="L2734" s="80">
        <f t="shared" si="35"/>
        <v>3.8719999999999999</v>
      </c>
      <c r="M2734" s="81">
        <v>4</v>
      </c>
      <c r="P2734" s="75">
        <v>92.319999999996099</v>
      </c>
      <c r="Q2734" s="81">
        <v>1.5</v>
      </c>
    </row>
    <row r="2735" spans="1:17" x14ac:dyDescent="0.3">
      <c r="A2735" s="75">
        <v>92.329999999996105</v>
      </c>
      <c r="B2735" s="81">
        <v>1.5</v>
      </c>
      <c r="D2735" s="75">
        <v>27.309999999962798</v>
      </c>
      <c r="E2735" s="75">
        <v>66</v>
      </c>
      <c r="F2735" s="76">
        <v>5</v>
      </c>
      <c r="H2735" s="80"/>
      <c r="K2735" s="80">
        <v>1.673</v>
      </c>
      <c r="L2735" s="80">
        <f t="shared" si="35"/>
        <v>3.8730000000000002</v>
      </c>
      <c r="M2735" s="81">
        <v>4</v>
      </c>
      <c r="P2735" s="75">
        <v>92.329999999996105</v>
      </c>
      <c r="Q2735" s="81">
        <v>1.5</v>
      </c>
    </row>
    <row r="2736" spans="1:17" x14ac:dyDescent="0.3">
      <c r="A2736" s="75">
        <v>92.339999999996095</v>
      </c>
      <c r="B2736" s="81">
        <v>1.5</v>
      </c>
      <c r="D2736" s="75">
        <v>27.3199999999628</v>
      </c>
      <c r="E2736" s="75">
        <v>66</v>
      </c>
      <c r="F2736" s="76">
        <v>5</v>
      </c>
      <c r="H2736" s="80"/>
      <c r="K2736" s="80">
        <v>1.6739999999999999</v>
      </c>
      <c r="L2736" s="80">
        <f t="shared" si="35"/>
        <v>3.8740000000000001</v>
      </c>
      <c r="M2736" s="81">
        <v>4</v>
      </c>
      <c r="P2736" s="75">
        <v>92.339999999996095</v>
      </c>
      <c r="Q2736" s="81">
        <v>1.5</v>
      </c>
    </row>
    <row r="2737" spans="1:17" x14ac:dyDescent="0.3">
      <c r="A2737" s="75">
        <v>92.349999999996101</v>
      </c>
      <c r="B2737" s="81">
        <v>1.5</v>
      </c>
      <c r="D2737" s="75">
        <v>27.329999999962801</v>
      </c>
      <c r="E2737" s="75">
        <v>66</v>
      </c>
      <c r="F2737" s="76">
        <v>5</v>
      </c>
      <c r="H2737" s="80"/>
      <c r="K2737" s="80">
        <v>1.675</v>
      </c>
      <c r="L2737" s="80">
        <f t="shared" si="35"/>
        <v>3.875</v>
      </c>
      <c r="M2737" s="81">
        <v>4</v>
      </c>
      <c r="P2737" s="75">
        <v>92.349999999996101</v>
      </c>
      <c r="Q2737" s="81">
        <v>1.5</v>
      </c>
    </row>
    <row r="2738" spans="1:17" x14ac:dyDescent="0.3">
      <c r="A2738" s="75">
        <v>92.359999999996106</v>
      </c>
      <c r="B2738" s="81">
        <v>1.5</v>
      </c>
      <c r="D2738" s="75">
        <v>27.339999999962799</v>
      </c>
      <c r="E2738" s="75">
        <v>66</v>
      </c>
      <c r="F2738" s="76">
        <v>5</v>
      </c>
      <c r="H2738" s="80"/>
      <c r="K2738" s="80">
        <v>1.6759999999999999</v>
      </c>
      <c r="L2738" s="80">
        <f t="shared" si="35"/>
        <v>3.8760000000000003</v>
      </c>
      <c r="M2738" s="81">
        <v>4</v>
      </c>
      <c r="P2738" s="75">
        <v>92.359999999996106</v>
      </c>
      <c r="Q2738" s="81">
        <v>1.5</v>
      </c>
    </row>
    <row r="2739" spans="1:17" x14ac:dyDescent="0.3">
      <c r="A2739" s="75">
        <v>92.369999999996097</v>
      </c>
      <c r="B2739" s="81">
        <v>1.5</v>
      </c>
      <c r="D2739" s="75">
        <v>27.349999999962801</v>
      </c>
      <c r="E2739" s="75">
        <v>66</v>
      </c>
      <c r="F2739" s="76">
        <v>5</v>
      </c>
      <c r="H2739" s="80"/>
      <c r="K2739" s="80">
        <v>1.677</v>
      </c>
      <c r="L2739" s="80">
        <f t="shared" si="35"/>
        <v>3.8770000000000002</v>
      </c>
      <c r="M2739" s="81">
        <v>4</v>
      </c>
      <c r="P2739" s="75">
        <v>92.369999999996097</v>
      </c>
      <c r="Q2739" s="81">
        <v>1.5</v>
      </c>
    </row>
    <row r="2740" spans="1:17" x14ac:dyDescent="0.3">
      <c r="A2740" s="75">
        <v>92.379999999996102</v>
      </c>
      <c r="B2740" s="81">
        <v>1.5</v>
      </c>
      <c r="D2740" s="75">
        <v>27.359999999962799</v>
      </c>
      <c r="E2740" s="75">
        <v>66</v>
      </c>
      <c r="F2740" s="76">
        <v>5</v>
      </c>
      <c r="H2740" s="80"/>
      <c r="K2740" s="80">
        <v>1.6779999999999999</v>
      </c>
      <c r="L2740" s="80">
        <f t="shared" si="35"/>
        <v>3.8780000000000001</v>
      </c>
      <c r="M2740" s="81">
        <v>4</v>
      </c>
      <c r="P2740" s="75">
        <v>92.379999999996102</v>
      </c>
      <c r="Q2740" s="81">
        <v>1.5</v>
      </c>
    </row>
    <row r="2741" spans="1:17" x14ac:dyDescent="0.3">
      <c r="A2741" s="75">
        <v>92.389999999996107</v>
      </c>
      <c r="B2741" s="81">
        <v>1.5</v>
      </c>
      <c r="D2741" s="75">
        <v>27.369999999962801</v>
      </c>
      <c r="E2741" s="75">
        <v>66</v>
      </c>
      <c r="F2741" s="76">
        <v>5</v>
      </c>
      <c r="H2741" s="80"/>
      <c r="K2741" s="80">
        <v>1.679</v>
      </c>
      <c r="L2741" s="80">
        <f t="shared" si="35"/>
        <v>3.8790000000000004</v>
      </c>
      <c r="M2741" s="81">
        <v>4</v>
      </c>
      <c r="P2741" s="75">
        <v>92.389999999996107</v>
      </c>
      <c r="Q2741" s="81">
        <v>1.5</v>
      </c>
    </row>
    <row r="2742" spans="1:17" x14ac:dyDescent="0.3">
      <c r="A2742" s="75">
        <v>92.399999999996098</v>
      </c>
      <c r="B2742" s="81">
        <v>1.5</v>
      </c>
      <c r="D2742" s="75">
        <v>27.379999999962799</v>
      </c>
      <c r="E2742" s="75">
        <v>66</v>
      </c>
      <c r="F2742" s="76">
        <v>5</v>
      </c>
      <c r="H2742" s="80"/>
      <c r="K2742" s="80">
        <v>1.68</v>
      </c>
      <c r="L2742" s="80">
        <f t="shared" si="35"/>
        <v>3.88</v>
      </c>
      <c r="M2742" s="81">
        <v>4</v>
      </c>
      <c r="P2742" s="75">
        <v>92.399999999996098</v>
      </c>
      <c r="Q2742" s="81">
        <v>1.5</v>
      </c>
    </row>
    <row r="2743" spans="1:17" x14ac:dyDescent="0.3">
      <c r="A2743" s="75">
        <v>92.409999999996103</v>
      </c>
      <c r="B2743" s="81">
        <v>1.5</v>
      </c>
      <c r="D2743" s="75">
        <v>27.3899999999629</v>
      </c>
      <c r="E2743" s="75">
        <v>66</v>
      </c>
      <c r="F2743" s="76">
        <v>5</v>
      </c>
      <c r="H2743" s="80"/>
      <c r="K2743" s="80">
        <v>1.681</v>
      </c>
      <c r="L2743" s="80">
        <f t="shared" si="35"/>
        <v>3.8810000000000002</v>
      </c>
      <c r="M2743" s="81">
        <v>4</v>
      </c>
      <c r="P2743" s="75">
        <v>92.409999999996103</v>
      </c>
      <c r="Q2743" s="81">
        <v>1.5</v>
      </c>
    </row>
    <row r="2744" spans="1:17" x14ac:dyDescent="0.3">
      <c r="A2744" s="75">
        <v>92.419999999996094</v>
      </c>
      <c r="B2744" s="81">
        <v>1.5</v>
      </c>
      <c r="D2744" s="75">
        <v>27.399999999962901</v>
      </c>
      <c r="E2744" s="75">
        <v>66</v>
      </c>
      <c r="F2744" s="76">
        <v>5</v>
      </c>
      <c r="H2744" s="80"/>
      <c r="K2744" s="80">
        <v>1.6819999999999999</v>
      </c>
      <c r="L2744" s="80">
        <f t="shared" si="35"/>
        <v>3.8820000000000001</v>
      </c>
      <c r="M2744" s="81">
        <v>4</v>
      </c>
      <c r="P2744" s="75">
        <v>92.419999999996094</v>
      </c>
      <c r="Q2744" s="81">
        <v>1.5</v>
      </c>
    </row>
    <row r="2745" spans="1:17" x14ac:dyDescent="0.3">
      <c r="A2745" s="75">
        <v>92.429999999996099</v>
      </c>
      <c r="B2745" s="81">
        <v>1.5</v>
      </c>
      <c r="D2745" s="75">
        <v>27.409999999962899</v>
      </c>
      <c r="E2745" s="75">
        <v>66</v>
      </c>
      <c r="F2745" s="76">
        <v>5</v>
      </c>
      <c r="H2745" s="80"/>
      <c r="K2745" s="80">
        <v>1.6830000000000001</v>
      </c>
      <c r="L2745" s="80">
        <f t="shared" si="35"/>
        <v>3.883</v>
      </c>
      <c r="M2745" s="81">
        <v>4</v>
      </c>
      <c r="P2745" s="75">
        <v>92.429999999996099</v>
      </c>
      <c r="Q2745" s="81">
        <v>1.5</v>
      </c>
    </row>
    <row r="2746" spans="1:17" x14ac:dyDescent="0.3">
      <c r="A2746" s="75">
        <v>92.439999999996104</v>
      </c>
      <c r="B2746" s="81">
        <v>1.5</v>
      </c>
      <c r="D2746" s="75">
        <v>27.419999999962901</v>
      </c>
      <c r="E2746" s="75">
        <v>66</v>
      </c>
      <c r="F2746" s="76">
        <v>5</v>
      </c>
      <c r="H2746" s="80"/>
      <c r="K2746" s="80">
        <v>1.6839999999999999</v>
      </c>
      <c r="L2746" s="80">
        <f t="shared" si="35"/>
        <v>3.8840000000000003</v>
      </c>
      <c r="M2746" s="81">
        <v>4</v>
      </c>
      <c r="P2746" s="75">
        <v>92.439999999996104</v>
      </c>
      <c r="Q2746" s="81">
        <v>1.5</v>
      </c>
    </row>
    <row r="2747" spans="1:17" x14ac:dyDescent="0.3">
      <c r="A2747" s="75">
        <v>92.449999999996095</v>
      </c>
      <c r="B2747" s="81">
        <v>1.5</v>
      </c>
      <c r="D2747" s="75">
        <v>27.429999999962899</v>
      </c>
      <c r="E2747" s="75">
        <v>66</v>
      </c>
      <c r="F2747" s="76">
        <v>5</v>
      </c>
      <c r="H2747" s="80"/>
      <c r="K2747" s="80">
        <v>1.6850000000000001</v>
      </c>
      <c r="L2747" s="80">
        <f t="shared" si="35"/>
        <v>3.8850000000000002</v>
      </c>
      <c r="M2747" s="81">
        <v>4</v>
      </c>
      <c r="P2747" s="75">
        <v>92.449999999996095</v>
      </c>
      <c r="Q2747" s="81">
        <v>1.5</v>
      </c>
    </row>
    <row r="2748" spans="1:17" x14ac:dyDescent="0.3">
      <c r="A2748" s="75">
        <v>92.4599999999961</v>
      </c>
      <c r="B2748" s="81">
        <v>1.5</v>
      </c>
      <c r="D2748" s="75">
        <v>27.4399999999629</v>
      </c>
      <c r="E2748" s="75">
        <v>66</v>
      </c>
      <c r="F2748" s="76">
        <v>5</v>
      </c>
      <c r="H2748" s="80"/>
      <c r="K2748" s="80">
        <v>1.6859999999999999</v>
      </c>
      <c r="L2748" s="80">
        <f t="shared" si="35"/>
        <v>3.8860000000000001</v>
      </c>
      <c r="M2748" s="81">
        <v>4</v>
      </c>
      <c r="P2748" s="75">
        <v>92.4599999999961</v>
      </c>
      <c r="Q2748" s="81">
        <v>1.5</v>
      </c>
    </row>
    <row r="2749" spans="1:17" x14ac:dyDescent="0.3">
      <c r="A2749" s="75">
        <v>92.469999999996105</v>
      </c>
      <c r="B2749" s="81">
        <v>1.5</v>
      </c>
      <c r="D2749" s="75">
        <v>27.449999999962898</v>
      </c>
      <c r="E2749" s="75">
        <v>66</v>
      </c>
      <c r="F2749" s="76">
        <v>5</v>
      </c>
      <c r="H2749" s="80"/>
      <c r="K2749" s="80">
        <v>1.6870000000000001</v>
      </c>
      <c r="L2749" s="80">
        <f t="shared" si="35"/>
        <v>3.8870000000000005</v>
      </c>
      <c r="M2749" s="81">
        <v>4</v>
      </c>
      <c r="P2749" s="75">
        <v>92.469999999996105</v>
      </c>
      <c r="Q2749" s="81">
        <v>1.5</v>
      </c>
    </row>
    <row r="2750" spans="1:17" x14ac:dyDescent="0.3">
      <c r="A2750" s="75">
        <v>92.479999999996195</v>
      </c>
      <c r="B2750" s="81">
        <v>1.5</v>
      </c>
      <c r="D2750" s="75">
        <v>27.4599999999629</v>
      </c>
      <c r="E2750" s="75">
        <v>66</v>
      </c>
      <c r="F2750" s="76">
        <v>5</v>
      </c>
      <c r="H2750" s="80"/>
      <c r="K2750" s="80">
        <v>1.6879999999999999</v>
      </c>
      <c r="L2750" s="80">
        <f t="shared" si="35"/>
        <v>3.8879999999999999</v>
      </c>
      <c r="M2750" s="81">
        <v>4</v>
      </c>
      <c r="P2750" s="75">
        <v>92.479999999996195</v>
      </c>
      <c r="Q2750" s="81">
        <v>1.5</v>
      </c>
    </row>
    <row r="2751" spans="1:17" x14ac:dyDescent="0.3">
      <c r="A2751" s="75">
        <v>92.489999999996201</v>
      </c>
      <c r="B2751" s="81">
        <v>1.5</v>
      </c>
      <c r="D2751" s="75">
        <v>27.469999999962901</v>
      </c>
      <c r="E2751" s="75">
        <v>66</v>
      </c>
      <c r="F2751" s="76">
        <v>5</v>
      </c>
      <c r="H2751" s="80"/>
      <c r="K2751" s="80">
        <v>1.6890000000000001</v>
      </c>
      <c r="L2751" s="80">
        <f t="shared" si="35"/>
        <v>3.8890000000000002</v>
      </c>
      <c r="M2751" s="81">
        <v>4</v>
      </c>
      <c r="P2751" s="75">
        <v>92.489999999996201</v>
      </c>
      <c r="Q2751" s="81">
        <v>1.5</v>
      </c>
    </row>
    <row r="2752" spans="1:17" x14ac:dyDescent="0.3">
      <c r="A2752" s="75">
        <v>92.499999999996206</v>
      </c>
      <c r="B2752" s="81">
        <v>1.5</v>
      </c>
      <c r="D2752" s="75">
        <v>27.479999999962899</v>
      </c>
      <c r="E2752" s="75">
        <v>66</v>
      </c>
      <c r="F2752" s="76">
        <v>5</v>
      </c>
      <c r="H2752" s="80"/>
      <c r="K2752" s="80">
        <v>1.69</v>
      </c>
      <c r="L2752" s="80">
        <f t="shared" si="35"/>
        <v>3.89</v>
      </c>
      <c r="M2752" s="81">
        <v>4</v>
      </c>
      <c r="P2752" s="75">
        <v>92.499999999996206</v>
      </c>
      <c r="Q2752" s="81">
        <v>1.5</v>
      </c>
    </row>
    <row r="2753" spans="1:17" x14ac:dyDescent="0.3">
      <c r="A2753" s="75">
        <v>92.509999999996197</v>
      </c>
      <c r="B2753" s="81">
        <v>1.5</v>
      </c>
      <c r="D2753" s="75">
        <v>27.489999999962901</v>
      </c>
      <c r="E2753" s="75">
        <v>66</v>
      </c>
      <c r="F2753" s="76">
        <v>5</v>
      </c>
      <c r="H2753" s="80"/>
      <c r="K2753" s="80">
        <v>1.6910000000000001</v>
      </c>
      <c r="L2753" s="80">
        <f t="shared" si="35"/>
        <v>3.891</v>
      </c>
      <c r="M2753" s="81">
        <v>4</v>
      </c>
      <c r="P2753" s="75">
        <v>92.509999999996197</v>
      </c>
      <c r="Q2753" s="81">
        <v>1.5</v>
      </c>
    </row>
    <row r="2754" spans="1:17" x14ac:dyDescent="0.3">
      <c r="A2754" s="75">
        <v>92.519999999996202</v>
      </c>
      <c r="B2754" s="81">
        <v>1.5</v>
      </c>
      <c r="D2754" s="75">
        <v>27.499999999962899</v>
      </c>
      <c r="E2754" s="75">
        <v>66</v>
      </c>
      <c r="F2754" s="76">
        <v>5</v>
      </c>
      <c r="H2754" s="80"/>
      <c r="K2754" s="80">
        <v>1.6919999999999999</v>
      </c>
      <c r="L2754" s="80">
        <f t="shared" si="35"/>
        <v>3.8920000000000003</v>
      </c>
      <c r="M2754" s="81">
        <v>4</v>
      </c>
      <c r="P2754" s="75">
        <v>92.519999999996202</v>
      </c>
      <c r="Q2754" s="81">
        <v>1.5</v>
      </c>
    </row>
    <row r="2755" spans="1:17" x14ac:dyDescent="0.3">
      <c r="A2755" s="75">
        <v>92.529999999996207</v>
      </c>
      <c r="B2755" s="81">
        <v>1.5</v>
      </c>
      <c r="D2755" s="75">
        <v>27.509999999962901</v>
      </c>
      <c r="E2755" s="75">
        <v>66</v>
      </c>
      <c r="F2755" s="76">
        <v>5</v>
      </c>
      <c r="H2755" s="80"/>
      <c r="K2755" s="80">
        <v>1.6930000000000001</v>
      </c>
      <c r="L2755" s="80">
        <f t="shared" si="35"/>
        <v>3.8930000000000002</v>
      </c>
      <c r="M2755" s="81">
        <v>4</v>
      </c>
      <c r="P2755" s="75">
        <v>92.529999999996207</v>
      </c>
      <c r="Q2755" s="81">
        <v>1.5</v>
      </c>
    </row>
    <row r="2756" spans="1:17" x14ac:dyDescent="0.3">
      <c r="A2756" s="75">
        <v>92.539999999996198</v>
      </c>
      <c r="B2756" s="81">
        <v>1.5</v>
      </c>
      <c r="D2756" s="75">
        <v>27.519999999962899</v>
      </c>
      <c r="E2756" s="75">
        <v>66</v>
      </c>
      <c r="F2756" s="76">
        <v>5</v>
      </c>
      <c r="H2756" s="80"/>
      <c r="K2756" s="80">
        <v>1.694</v>
      </c>
      <c r="L2756" s="80">
        <f t="shared" si="35"/>
        <v>3.8940000000000001</v>
      </c>
      <c r="M2756" s="81">
        <v>4</v>
      </c>
      <c r="P2756" s="75">
        <v>92.539999999996198</v>
      </c>
      <c r="Q2756" s="81">
        <v>1.5</v>
      </c>
    </row>
    <row r="2757" spans="1:17" x14ac:dyDescent="0.3">
      <c r="A2757" s="75">
        <v>92.549999999996203</v>
      </c>
      <c r="B2757" s="81">
        <v>1.5</v>
      </c>
      <c r="D2757" s="75">
        <v>27.5299999999629</v>
      </c>
      <c r="E2757" s="75">
        <v>66</v>
      </c>
      <c r="F2757" s="76">
        <v>5</v>
      </c>
      <c r="H2757" s="80"/>
      <c r="K2757" s="80">
        <v>1.6950000000000001</v>
      </c>
      <c r="L2757" s="80">
        <f t="shared" si="35"/>
        <v>3.8950000000000005</v>
      </c>
      <c r="M2757" s="81">
        <v>4</v>
      </c>
      <c r="P2757" s="75">
        <v>92.549999999996203</v>
      </c>
      <c r="Q2757" s="81">
        <v>1.5</v>
      </c>
    </row>
    <row r="2758" spans="1:17" x14ac:dyDescent="0.3">
      <c r="A2758" s="75">
        <v>92.559999999996194</v>
      </c>
      <c r="B2758" s="81">
        <v>1.5</v>
      </c>
      <c r="D2758" s="75">
        <v>27.539999999962902</v>
      </c>
      <c r="E2758" s="75">
        <v>66</v>
      </c>
      <c r="F2758" s="76">
        <v>5</v>
      </c>
      <c r="H2758" s="80"/>
      <c r="K2758" s="80">
        <v>1.696</v>
      </c>
      <c r="L2758" s="80">
        <f t="shared" si="35"/>
        <v>3.8959999999999999</v>
      </c>
      <c r="M2758" s="81">
        <v>4</v>
      </c>
      <c r="P2758" s="75">
        <v>92.559999999996194</v>
      </c>
      <c r="Q2758" s="81">
        <v>1.5</v>
      </c>
    </row>
    <row r="2759" spans="1:17" x14ac:dyDescent="0.3">
      <c r="A2759" s="75">
        <v>92.569999999996199</v>
      </c>
      <c r="B2759" s="81">
        <v>1.5</v>
      </c>
      <c r="D2759" s="75">
        <v>27.5499999999629</v>
      </c>
      <c r="E2759" s="75">
        <v>66</v>
      </c>
      <c r="F2759" s="76">
        <v>5</v>
      </c>
      <c r="H2759" s="80"/>
      <c r="K2759" s="80">
        <v>1.6970000000000001</v>
      </c>
      <c r="L2759" s="80">
        <f t="shared" si="35"/>
        <v>3.8970000000000002</v>
      </c>
      <c r="M2759" s="81">
        <v>4</v>
      </c>
      <c r="P2759" s="75">
        <v>92.569999999996199</v>
      </c>
      <c r="Q2759" s="81">
        <v>1.5</v>
      </c>
    </row>
    <row r="2760" spans="1:17" x14ac:dyDescent="0.3">
      <c r="A2760" s="75">
        <v>92.579999999996204</v>
      </c>
      <c r="B2760" s="81">
        <v>1.5</v>
      </c>
      <c r="D2760" s="75">
        <v>27.559999999962901</v>
      </c>
      <c r="E2760" s="75">
        <v>66</v>
      </c>
      <c r="F2760" s="76">
        <v>5</v>
      </c>
      <c r="H2760" s="80"/>
      <c r="K2760" s="80">
        <v>1.698</v>
      </c>
      <c r="L2760" s="80">
        <f t="shared" si="35"/>
        <v>3.8980000000000001</v>
      </c>
      <c r="M2760" s="81">
        <v>4</v>
      </c>
      <c r="P2760" s="75">
        <v>92.579999999996204</v>
      </c>
      <c r="Q2760" s="81">
        <v>1.5</v>
      </c>
    </row>
    <row r="2761" spans="1:17" x14ac:dyDescent="0.3">
      <c r="A2761" s="75">
        <v>92.589999999996195</v>
      </c>
      <c r="B2761" s="81">
        <v>1.5</v>
      </c>
      <c r="D2761" s="75">
        <v>27.569999999962899</v>
      </c>
      <c r="E2761" s="75">
        <v>66</v>
      </c>
      <c r="F2761" s="76">
        <v>5</v>
      </c>
      <c r="H2761" s="80"/>
      <c r="K2761" s="80">
        <v>1.6990000000000001</v>
      </c>
      <c r="L2761" s="80">
        <f t="shared" si="35"/>
        <v>3.899</v>
      </c>
      <c r="M2761" s="81">
        <v>4</v>
      </c>
      <c r="P2761" s="75">
        <v>92.589999999996195</v>
      </c>
      <c r="Q2761" s="81">
        <v>1.5</v>
      </c>
    </row>
    <row r="2762" spans="1:17" x14ac:dyDescent="0.3">
      <c r="A2762" s="75">
        <v>92.5999999999962</v>
      </c>
      <c r="B2762" s="81">
        <v>1.5</v>
      </c>
      <c r="D2762" s="75">
        <v>27.579999999963</v>
      </c>
      <c r="E2762" s="75">
        <v>66</v>
      </c>
      <c r="F2762" s="76">
        <v>5</v>
      </c>
      <c r="H2762" s="80"/>
      <c r="L2762" s="80">
        <v>3.9</v>
      </c>
      <c r="M2762" s="81">
        <v>4</v>
      </c>
      <c r="P2762" s="75">
        <v>92.5999999999962</v>
      </c>
      <c r="Q2762" s="81">
        <v>1.5</v>
      </c>
    </row>
    <row r="2763" spans="1:17" x14ac:dyDescent="0.3">
      <c r="A2763" s="75">
        <v>92.609999999996205</v>
      </c>
      <c r="B2763" s="81">
        <v>1.5</v>
      </c>
      <c r="D2763" s="75">
        <v>27.589999999962998</v>
      </c>
      <c r="E2763" s="75">
        <v>66</v>
      </c>
      <c r="F2763" s="76">
        <v>5</v>
      </c>
      <c r="H2763" s="80"/>
      <c r="K2763" s="73">
        <v>0.01</v>
      </c>
      <c r="L2763" s="80">
        <f>L2762+$K$2763</f>
        <v>3.9099999999999997</v>
      </c>
      <c r="M2763" s="81">
        <v>4</v>
      </c>
      <c r="P2763" s="75">
        <v>92.609999999996205</v>
      </c>
      <c r="Q2763" s="81">
        <v>1.5</v>
      </c>
    </row>
    <row r="2764" spans="1:17" x14ac:dyDescent="0.3">
      <c r="A2764" s="75">
        <v>92.619999999996196</v>
      </c>
      <c r="B2764" s="81">
        <v>1.5</v>
      </c>
      <c r="D2764" s="75">
        <v>27.599999999963</v>
      </c>
      <c r="E2764" s="75">
        <v>66</v>
      </c>
      <c r="F2764" s="76">
        <v>5</v>
      </c>
      <c r="H2764" s="80"/>
      <c r="L2764" s="80">
        <f>L2763+$K$2763</f>
        <v>3.9199999999999995</v>
      </c>
      <c r="M2764" s="81">
        <v>4</v>
      </c>
      <c r="P2764" s="75">
        <v>92.619999999996196</v>
      </c>
      <c r="Q2764" s="81">
        <v>1.5</v>
      </c>
    </row>
    <row r="2765" spans="1:17" x14ac:dyDescent="0.3">
      <c r="A2765" s="75">
        <v>92.629999999996201</v>
      </c>
      <c r="B2765" s="81">
        <v>1.5</v>
      </c>
      <c r="D2765" s="75">
        <v>27.609999999963001</v>
      </c>
      <c r="E2765" s="75">
        <v>66</v>
      </c>
      <c r="F2765" s="76">
        <v>5</v>
      </c>
      <c r="H2765" s="80"/>
      <c r="L2765" s="80">
        <f t="shared" ref="L2765:L2804" si="36">L2764+$K$2763</f>
        <v>3.9299999999999993</v>
      </c>
      <c r="M2765" s="81">
        <v>4</v>
      </c>
      <c r="P2765" s="75">
        <v>92.629999999996201</v>
      </c>
      <c r="Q2765" s="81">
        <v>1.5</v>
      </c>
    </row>
    <row r="2766" spans="1:17" x14ac:dyDescent="0.3">
      <c r="A2766" s="75">
        <v>92.639999999996206</v>
      </c>
      <c r="B2766" s="81">
        <v>1.5</v>
      </c>
      <c r="D2766" s="75">
        <v>27.619999999962999</v>
      </c>
      <c r="E2766" s="75">
        <v>66</v>
      </c>
      <c r="F2766" s="76">
        <v>5</v>
      </c>
      <c r="H2766" s="80"/>
      <c r="L2766" s="80">
        <f t="shared" si="36"/>
        <v>3.9399999999999991</v>
      </c>
      <c r="M2766" s="81">
        <v>4</v>
      </c>
      <c r="P2766" s="75">
        <v>92.639999999996206</v>
      </c>
      <c r="Q2766" s="81">
        <v>1.5</v>
      </c>
    </row>
    <row r="2767" spans="1:17" x14ac:dyDescent="0.3">
      <c r="A2767" s="75">
        <v>92.649999999996197</v>
      </c>
      <c r="B2767" s="81">
        <v>1.5</v>
      </c>
      <c r="D2767" s="75">
        <v>27.629999999963001</v>
      </c>
      <c r="E2767" s="75">
        <v>66</v>
      </c>
      <c r="F2767" s="76">
        <v>5</v>
      </c>
      <c r="H2767" s="80"/>
      <c r="L2767" s="80">
        <f t="shared" si="36"/>
        <v>3.9499999999999988</v>
      </c>
      <c r="M2767" s="81">
        <v>4</v>
      </c>
      <c r="P2767" s="75">
        <v>92.649999999996197</v>
      </c>
      <c r="Q2767" s="81">
        <v>1.5</v>
      </c>
    </row>
    <row r="2768" spans="1:17" x14ac:dyDescent="0.3">
      <c r="A2768" s="75">
        <v>92.659999999996202</v>
      </c>
      <c r="B2768" s="81">
        <v>1.5</v>
      </c>
      <c r="D2768" s="75">
        <v>27.639999999962999</v>
      </c>
      <c r="E2768" s="75">
        <v>66</v>
      </c>
      <c r="F2768" s="76">
        <v>5</v>
      </c>
      <c r="H2768" s="80"/>
      <c r="L2768" s="80">
        <f t="shared" si="36"/>
        <v>3.9599999999999986</v>
      </c>
      <c r="M2768" s="81">
        <v>4</v>
      </c>
      <c r="P2768" s="75">
        <v>92.659999999996202</v>
      </c>
      <c r="Q2768" s="81">
        <v>1.5</v>
      </c>
    </row>
    <row r="2769" spans="1:17" x14ac:dyDescent="0.3">
      <c r="A2769" s="75">
        <v>92.669999999996307</v>
      </c>
      <c r="B2769" s="81">
        <v>1.5</v>
      </c>
      <c r="D2769" s="75">
        <v>27.649999999963001</v>
      </c>
      <c r="E2769" s="75">
        <v>66</v>
      </c>
      <c r="F2769" s="76">
        <v>5</v>
      </c>
      <c r="H2769" s="80"/>
      <c r="L2769" s="80">
        <f t="shared" si="36"/>
        <v>3.9699999999999984</v>
      </c>
      <c r="M2769" s="81">
        <v>4</v>
      </c>
      <c r="P2769" s="75">
        <v>92.669999999996307</v>
      </c>
      <c r="Q2769" s="81">
        <v>1.5</v>
      </c>
    </row>
    <row r="2770" spans="1:17" x14ac:dyDescent="0.3">
      <c r="A2770" s="75">
        <v>92.679999999996298</v>
      </c>
      <c r="B2770" s="81">
        <v>1.5</v>
      </c>
      <c r="D2770" s="75">
        <v>27.659999999962999</v>
      </c>
      <c r="E2770" s="75">
        <v>66</v>
      </c>
      <c r="F2770" s="76">
        <v>5</v>
      </c>
      <c r="H2770" s="80"/>
      <c r="L2770" s="80">
        <f t="shared" si="36"/>
        <v>3.9799999999999982</v>
      </c>
      <c r="M2770" s="81">
        <v>4</v>
      </c>
      <c r="P2770" s="75">
        <v>92.679999999996298</v>
      </c>
      <c r="Q2770" s="81">
        <v>1.5</v>
      </c>
    </row>
    <row r="2771" spans="1:17" x14ac:dyDescent="0.3">
      <c r="A2771" s="75">
        <v>92.689999999996303</v>
      </c>
      <c r="B2771" s="81">
        <v>1.5</v>
      </c>
      <c r="D2771" s="75">
        <v>27.669999999963</v>
      </c>
      <c r="E2771" s="75">
        <v>66</v>
      </c>
      <c r="F2771" s="76">
        <v>5</v>
      </c>
      <c r="H2771" s="80"/>
      <c r="L2771" s="80">
        <f t="shared" si="36"/>
        <v>3.989999999999998</v>
      </c>
      <c r="M2771" s="81">
        <v>4</v>
      </c>
      <c r="P2771" s="75">
        <v>92.689999999996303</v>
      </c>
      <c r="Q2771" s="81">
        <v>1.5</v>
      </c>
    </row>
    <row r="2772" spans="1:17" x14ac:dyDescent="0.3">
      <c r="A2772" s="75">
        <v>92.699999999996294</v>
      </c>
      <c r="B2772" s="81">
        <v>1.5</v>
      </c>
      <c r="D2772" s="75">
        <v>27.679999999963002</v>
      </c>
      <c r="E2772" s="75">
        <v>66</v>
      </c>
      <c r="F2772" s="76">
        <v>5</v>
      </c>
      <c r="H2772" s="80"/>
      <c r="L2772" s="80">
        <f t="shared" si="36"/>
        <v>3.9999999999999978</v>
      </c>
      <c r="M2772" s="81">
        <v>4</v>
      </c>
      <c r="P2772" s="75">
        <v>92.699999999996294</v>
      </c>
      <c r="Q2772" s="81">
        <v>1.5</v>
      </c>
    </row>
    <row r="2773" spans="1:17" x14ac:dyDescent="0.3">
      <c r="A2773" s="75">
        <v>92.709999999996299</v>
      </c>
      <c r="B2773" s="81">
        <v>1.5</v>
      </c>
      <c r="D2773" s="75">
        <v>27.689999999963</v>
      </c>
      <c r="E2773" s="75">
        <v>66</v>
      </c>
      <c r="F2773" s="76">
        <v>5</v>
      </c>
      <c r="H2773" s="80"/>
      <c r="L2773" s="80">
        <f t="shared" si="36"/>
        <v>4.009999999999998</v>
      </c>
      <c r="M2773" s="81">
        <v>4</v>
      </c>
      <c r="P2773" s="75">
        <v>92.709999999996299</v>
      </c>
      <c r="Q2773" s="81">
        <v>1.5</v>
      </c>
    </row>
    <row r="2774" spans="1:17" x14ac:dyDescent="0.3">
      <c r="A2774" s="75">
        <v>92.719999999996304</v>
      </c>
      <c r="B2774" s="81">
        <v>1.5</v>
      </c>
      <c r="D2774" s="75">
        <v>27.699999999963001</v>
      </c>
      <c r="E2774" s="75">
        <v>66</v>
      </c>
      <c r="F2774" s="76">
        <v>5</v>
      </c>
      <c r="H2774" s="80"/>
      <c r="L2774" s="80">
        <f t="shared" si="36"/>
        <v>4.0199999999999978</v>
      </c>
      <c r="M2774" s="81">
        <v>4</v>
      </c>
      <c r="P2774" s="75">
        <v>92.719999999996304</v>
      </c>
      <c r="Q2774" s="81">
        <v>1.5</v>
      </c>
    </row>
    <row r="2775" spans="1:17" x14ac:dyDescent="0.3">
      <c r="A2775" s="75">
        <v>92.729999999996295</v>
      </c>
      <c r="B2775" s="81">
        <v>1.5</v>
      </c>
      <c r="D2775" s="75">
        <v>27.709999999962999</v>
      </c>
      <c r="E2775" s="75">
        <v>66</v>
      </c>
      <c r="F2775" s="76">
        <v>5</v>
      </c>
      <c r="H2775" s="80"/>
      <c r="L2775" s="80">
        <f t="shared" si="36"/>
        <v>4.0299999999999976</v>
      </c>
      <c r="M2775" s="81">
        <v>4</v>
      </c>
      <c r="P2775" s="75">
        <v>92.729999999996295</v>
      </c>
      <c r="Q2775" s="81">
        <v>1.5</v>
      </c>
    </row>
    <row r="2776" spans="1:17" x14ac:dyDescent="0.3">
      <c r="A2776" s="75">
        <v>92.7399999999963</v>
      </c>
      <c r="B2776" s="81">
        <v>1.5</v>
      </c>
      <c r="D2776" s="75">
        <v>27.719999999963001</v>
      </c>
      <c r="E2776" s="75">
        <v>66</v>
      </c>
      <c r="F2776" s="76">
        <v>5</v>
      </c>
      <c r="H2776" s="80"/>
      <c r="L2776" s="80">
        <f t="shared" si="36"/>
        <v>4.0399999999999974</v>
      </c>
      <c r="M2776" s="81">
        <v>4</v>
      </c>
      <c r="P2776" s="75">
        <v>92.7399999999963</v>
      </c>
      <c r="Q2776" s="81">
        <v>1.5</v>
      </c>
    </row>
    <row r="2777" spans="1:17" x14ac:dyDescent="0.3">
      <c r="A2777" s="75">
        <v>92.749999999996305</v>
      </c>
      <c r="B2777" s="81">
        <v>1.5</v>
      </c>
      <c r="D2777" s="75">
        <v>27.729999999962999</v>
      </c>
      <c r="E2777" s="75">
        <v>66</v>
      </c>
      <c r="F2777" s="76">
        <v>5</v>
      </c>
      <c r="H2777" s="80"/>
      <c r="L2777" s="80">
        <f t="shared" si="36"/>
        <v>4.0499999999999972</v>
      </c>
      <c r="M2777" s="81">
        <v>4</v>
      </c>
      <c r="P2777" s="75">
        <v>92.749999999996305</v>
      </c>
      <c r="Q2777" s="81">
        <v>1.5</v>
      </c>
    </row>
    <row r="2778" spans="1:17" x14ac:dyDescent="0.3">
      <c r="A2778" s="75">
        <v>92.759999999996296</v>
      </c>
      <c r="B2778" s="81">
        <v>1.5</v>
      </c>
      <c r="D2778" s="75">
        <v>27.739999999963</v>
      </c>
      <c r="E2778" s="75">
        <v>66</v>
      </c>
      <c r="F2778" s="76">
        <v>5</v>
      </c>
      <c r="H2778" s="80"/>
      <c r="L2778" s="80">
        <f t="shared" si="36"/>
        <v>4.0599999999999969</v>
      </c>
      <c r="M2778" s="81">
        <v>4</v>
      </c>
      <c r="P2778" s="75">
        <v>92.759999999996296</v>
      </c>
      <c r="Q2778" s="81">
        <v>1.5</v>
      </c>
    </row>
    <row r="2779" spans="1:17" x14ac:dyDescent="0.3">
      <c r="A2779" s="75">
        <v>92.769999999996301</v>
      </c>
      <c r="B2779" s="81">
        <v>1.5</v>
      </c>
      <c r="D2779" s="75">
        <v>27.749999999962998</v>
      </c>
      <c r="E2779" s="75">
        <v>66</v>
      </c>
      <c r="F2779" s="76">
        <v>5</v>
      </c>
      <c r="H2779" s="80"/>
      <c r="L2779" s="80">
        <f t="shared" si="36"/>
        <v>4.0699999999999967</v>
      </c>
      <c r="M2779" s="81">
        <v>4</v>
      </c>
      <c r="P2779" s="75">
        <v>92.769999999996301</v>
      </c>
      <c r="Q2779" s="81">
        <v>1.5</v>
      </c>
    </row>
    <row r="2780" spans="1:17" x14ac:dyDescent="0.3">
      <c r="A2780" s="75">
        <v>92.779999999996306</v>
      </c>
      <c r="B2780" s="81">
        <v>1.5</v>
      </c>
      <c r="D2780" s="75">
        <v>27.759999999963</v>
      </c>
      <c r="E2780" s="75">
        <v>66</v>
      </c>
      <c r="F2780" s="76">
        <v>5</v>
      </c>
      <c r="H2780" s="80"/>
      <c r="L2780" s="80">
        <f t="shared" si="36"/>
        <v>4.0799999999999965</v>
      </c>
      <c r="M2780" s="81">
        <v>4</v>
      </c>
      <c r="P2780" s="75">
        <v>92.779999999996306</v>
      </c>
      <c r="Q2780" s="81">
        <v>1.5</v>
      </c>
    </row>
    <row r="2781" spans="1:17" x14ac:dyDescent="0.3">
      <c r="A2781" s="75">
        <v>92.789999999996297</v>
      </c>
      <c r="B2781" s="81">
        <v>1.5</v>
      </c>
      <c r="D2781" s="75">
        <v>27.769999999963002</v>
      </c>
      <c r="E2781" s="75">
        <v>66</v>
      </c>
      <c r="F2781" s="76">
        <v>5</v>
      </c>
      <c r="H2781" s="80"/>
      <c r="L2781" s="80">
        <f t="shared" si="36"/>
        <v>4.0899999999999963</v>
      </c>
      <c r="M2781" s="81">
        <v>4</v>
      </c>
      <c r="P2781" s="75">
        <v>92.789999999996297</v>
      </c>
      <c r="Q2781" s="81">
        <v>1.5</v>
      </c>
    </row>
    <row r="2782" spans="1:17" x14ac:dyDescent="0.3">
      <c r="A2782" s="75">
        <v>92.799999999996302</v>
      </c>
      <c r="B2782" s="81">
        <v>1.5</v>
      </c>
      <c r="D2782" s="75">
        <v>27.779999999963099</v>
      </c>
      <c r="E2782" s="75">
        <v>66</v>
      </c>
      <c r="F2782" s="76">
        <v>5</v>
      </c>
      <c r="H2782" s="80"/>
      <c r="L2782" s="80">
        <f t="shared" si="36"/>
        <v>4.0999999999999961</v>
      </c>
      <c r="M2782" s="81">
        <v>4</v>
      </c>
      <c r="P2782" s="75">
        <v>92.799999999996302</v>
      </c>
      <c r="Q2782" s="81">
        <v>1.5</v>
      </c>
    </row>
    <row r="2783" spans="1:17" x14ac:dyDescent="0.3">
      <c r="A2783" s="75">
        <v>92.809999999996293</v>
      </c>
      <c r="B2783" s="81">
        <v>1.5</v>
      </c>
      <c r="D2783" s="75">
        <v>27.789999999963101</v>
      </c>
      <c r="E2783" s="75">
        <v>66</v>
      </c>
      <c r="F2783" s="76">
        <v>5</v>
      </c>
      <c r="H2783" s="80"/>
      <c r="L2783" s="80">
        <f t="shared" si="36"/>
        <v>4.1099999999999959</v>
      </c>
      <c r="M2783" s="81">
        <v>4</v>
      </c>
      <c r="P2783" s="75">
        <v>92.809999999996293</v>
      </c>
      <c r="Q2783" s="81">
        <v>1.5</v>
      </c>
    </row>
    <row r="2784" spans="1:17" x14ac:dyDescent="0.3">
      <c r="A2784" s="75">
        <v>92.819999999996298</v>
      </c>
      <c r="B2784" s="81">
        <v>1.5</v>
      </c>
      <c r="D2784" s="75">
        <v>27.799999999963099</v>
      </c>
      <c r="E2784" s="75">
        <v>66</v>
      </c>
      <c r="F2784" s="76">
        <v>5</v>
      </c>
      <c r="H2784" s="80"/>
      <c r="L2784" s="80">
        <f t="shared" si="36"/>
        <v>4.1199999999999957</v>
      </c>
      <c r="M2784" s="81">
        <v>4</v>
      </c>
      <c r="P2784" s="75">
        <v>92.819999999996298</v>
      </c>
      <c r="Q2784" s="81">
        <v>1.5</v>
      </c>
    </row>
    <row r="2785" spans="1:17" x14ac:dyDescent="0.3">
      <c r="A2785" s="75">
        <v>92.829999999996303</v>
      </c>
      <c r="B2785" s="81">
        <v>1.5</v>
      </c>
      <c r="D2785" s="75">
        <v>27.8099999999631</v>
      </c>
      <c r="E2785" s="75">
        <v>66</v>
      </c>
      <c r="F2785" s="76">
        <v>5</v>
      </c>
      <c r="H2785" s="80"/>
      <c r="L2785" s="80">
        <f t="shared" si="36"/>
        <v>4.1299999999999955</v>
      </c>
      <c r="M2785" s="81">
        <v>4</v>
      </c>
      <c r="P2785" s="75">
        <v>92.829999999996303</v>
      </c>
      <c r="Q2785" s="81">
        <v>1.5</v>
      </c>
    </row>
    <row r="2786" spans="1:17" x14ac:dyDescent="0.3">
      <c r="A2786" s="75">
        <v>92.839999999996294</v>
      </c>
      <c r="B2786" s="81">
        <v>1.5</v>
      </c>
      <c r="D2786" s="75">
        <v>27.819999999963098</v>
      </c>
      <c r="E2786" s="75">
        <v>66</v>
      </c>
      <c r="F2786" s="76">
        <v>5</v>
      </c>
      <c r="H2786" s="80"/>
      <c r="L2786" s="80">
        <f t="shared" si="36"/>
        <v>4.1399999999999952</v>
      </c>
      <c r="M2786" s="81">
        <v>4</v>
      </c>
      <c r="P2786" s="75">
        <v>92.839999999996294</v>
      </c>
      <c r="Q2786" s="81">
        <v>1.5</v>
      </c>
    </row>
    <row r="2787" spans="1:17" x14ac:dyDescent="0.3">
      <c r="A2787" s="75">
        <v>92.849999999996299</v>
      </c>
      <c r="B2787" s="81">
        <v>1.5</v>
      </c>
      <c r="D2787" s="75">
        <v>27.8299999999631</v>
      </c>
      <c r="E2787" s="75">
        <v>66</v>
      </c>
      <c r="F2787" s="76">
        <v>5</v>
      </c>
      <c r="H2787" s="80"/>
      <c r="L2787" s="80">
        <f t="shared" si="36"/>
        <v>4.149999999999995</v>
      </c>
      <c r="M2787" s="81">
        <v>4</v>
      </c>
      <c r="P2787" s="75">
        <v>92.849999999996299</v>
      </c>
      <c r="Q2787" s="81">
        <v>1.5</v>
      </c>
    </row>
    <row r="2788" spans="1:17" x14ac:dyDescent="0.3">
      <c r="A2788" s="75">
        <v>92.859999999996305</v>
      </c>
      <c r="B2788" s="81">
        <v>1.5</v>
      </c>
      <c r="D2788" s="75">
        <v>27.839999999963101</v>
      </c>
      <c r="E2788" s="75">
        <v>66</v>
      </c>
      <c r="F2788" s="76">
        <v>5</v>
      </c>
      <c r="H2788" s="80"/>
      <c r="L2788" s="80">
        <f t="shared" si="36"/>
        <v>4.1599999999999948</v>
      </c>
      <c r="M2788" s="81">
        <v>4</v>
      </c>
      <c r="P2788" s="75">
        <v>92.859999999996305</v>
      </c>
      <c r="Q2788" s="81">
        <v>1.5</v>
      </c>
    </row>
    <row r="2789" spans="1:17" x14ac:dyDescent="0.3">
      <c r="A2789" s="75">
        <v>92.869999999996395</v>
      </c>
      <c r="B2789" s="81">
        <v>1.5</v>
      </c>
      <c r="D2789" s="75">
        <v>27.849999999963099</v>
      </c>
      <c r="E2789" s="75">
        <v>66</v>
      </c>
      <c r="F2789" s="76">
        <v>5</v>
      </c>
      <c r="H2789" s="80"/>
      <c r="L2789" s="80">
        <f t="shared" si="36"/>
        <v>4.1699999999999946</v>
      </c>
      <c r="M2789" s="81">
        <v>4</v>
      </c>
      <c r="P2789" s="75">
        <v>92.869999999996395</v>
      </c>
      <c r="Q2789" s="81">
        <v>1.5</v>
      </c>
    </row>
    <row r="2790" spans="1:17" x14ac:dyDescent="0.3">
      <c r="A2790" s="75">
        <v>92.8799999999964</v>
      </c>
      <c r="B2790" s="81">
        <v>1.5</v>
      </c>
      <c r="D2790" s="75">
        <v>27.859999999963101</v>
      </c>
      <c r="E2790" s="75">
        <v>66</v>
      </c>
      <c r="F2790" s="76">
        <v>5</v>
      </c>
      <c r="H2790" s="80"/>
      <c r="L2790" s="80">
        <f t="shared" si="36"/>
        <v>4.1799999999999944</v>
      </c>
      <c r="M2790" s="81">
        <v>4</v>
      </c>
      <c r="P2790" s="75">
        <v>92.8799999999964</v>
      </c>
      <c r="Q2790" s="81">
        <v>1.5</v>
      </c>
    </row>
    <row r="2791" spans="1:17" x14ac:dyDescent="0.3">
      <c r="A2791" s="75">
        <v>92.889999999996405</v>
      </c>
      <c r="B2791" s="81">
        <v>1.5</v>
      </c>
      <c r="D2791" s="75">
        <v>27.869999999963099</v>
      </c>
      <c r="E2791" s="75">
        <v>66</v>
      </c>
      <c r="F2791" s="76">
        <v>5</v>
      </c>
      <c r="H2791" s="80"/>
      <c r="L2791" s="80">
        <f t="shared" si="36"/>
        <v>4.1899999999999942</v>
      </c>
      <c r="M2791" s="81">
        <v>4</v>
      </c>
      <c r="P2791" s="75">
        <v>92.889999999996405</v>
      </c>
      <c r="Q2791" s="81">
        <v>1.5</v>
      </c>
    </row>
    <row r="2792" spans="1:17" x14ac:dyDescent="0.3">
      <c r="A2792" s="75">
        <v>92.899999999996396</v>
      </c>
      <c r="B2792" s="81">
        <v>1.5</v>
      </c>
      <c r="D2792" s="75">
        <v>27.879999999963101</v>
      </c>
      <c r="E2792" s="75">
        <v>66</v>
      </c>
      <c r="F2792" s="76">
        <v>5</v>
      </c>
      <c r="H2792" s="80"/>
      <c r="L2792" s="80">
        <f t="shared" si="36"/>
        <v>4.199999999999994</v>
      </c>
      <c r="M2792" s="81">
        <v>4</v>
      </c>
      <c r="P2792" s="75">
        <v>92.899999999996396</v>
      </c>
      <c r="Q2792" s="81">
        <v>1.5</v>
      </c>
    </row>
    <row r="2793" spans="1:17" x14ac:dyDescent="0.3">
      <c r="A2793" s="75">
        <v>92.909999999996401</v>
      </c>
      <c r="B2793" s="81">
        <v>1.5</v>
      </c>
      <c r="D2793" s="75">
        <v>27.889999999963099</v>
      </c>
      <c r="E2793" s="75">
        <v>66</v>
      </c>
      <c r="F2793" s="76">
        <v>5</v>
      </c>
      <c r="H2793" s="80"/>
      <c r="L2793" s="80">
        <f t="shared" si="36"/>
        <v>4.2099999999999937</v>
      </c>
      <c r="M2793" s="81">
        <v>4</v>
      </c>
      <c r="P2793" s="75">
        <v>92.909999999996401</v>
      </c>
      <c r="Q2793" s="81">
        <v>1.5</v>
      </c>
    </row>
    <row r="2794" spans="1:17" x14ac:dyDescent="0.3">
      <c r="A2794" s="75">
        <v>92.919999999996406</v>
      </c>
      <c r="B2794" s="81">
        <v>1.5</v>
      </c>
      <c r="D2794" s="75">
        <v>27.8999999999631</v>
      </c>
      <c r="E2794" s="75">
        <v>66</v>
      </c>
      <c r="F2794" s="76">
        <v>5</v>
      </c>
      <c r="H2794" s="80"/>
      <c r="L2794" s="80">
        <f t="shared" si="36"/>
        <v>4.2199999999999935</v>
      </c>
      <c r="M2794" s="81">
        <v>4</v>
      </c>
      <c r="P2794" s="75">
        <v>92.919999999996406</v>
      </c>
      <c r="Q2794" s="81">
        <v>1.5</v>
      </c>
    </row>
    <row r="2795" spans="1:17" x14ac:dyDescent="0.3">
      <c r="A2795" s="75">
        <v>92.929999999996397</v>
      </c>
      <c r="B2795" s="81">
        <v>1.5</v>
      </c>
      <c r="D2795" s="75">
        <v>27.909999999963102</v>
      </c>
      <c r="E2795" s="75">
        <v>66</v>
      </c>
      <c r="F2795" s="76">
        <v>5</v>
      </c>
      <c r="H2795" s="80"/>
      <c r="L2795" s="80">
        <f t="shared" si="36"/>
        <v>4.2299999999999933</v>
      </c>
      <c r="M2795" s="81">
        <v>4</v>
      </c>
      <c r="P2795" s="75">
        <v>92.929999999996397</v>
      </c>
      <c r="Q2795" s="81">
        <v>1.5</v>
      </c>
    </row>
    <row r="2796" spans="1:17" x14ac:dyDescent="0.3">
      <c r="A2796" s="75">
        <v>92.939999999996402</v>
      </c>
      <c r="B2796" s="81">
        <v>1.5</v>
      </c>
      <c r="D2796" s="75">
        <v>27.9199999999631</v>
      </c>
      <c r="E2796" s="75">
        <v>66</v>
      </c>
      <c r="F2796" s="76">
        <v>5</v>
      </c>
      <c r="H2796" s="80"/>
      <c r="L2796" s="80">
        <f t="shared" si="36"/>
        <v>4.2399999999999931</v>
      </c>
      <c r="M2796" s="81">
        <v>4</v>
      </c>
      <c r="P2796" s="75">
        <v>92.939999999996402</v>
      </c>
      <c r="Q2796" s="81">
        <v>1.5</v>
      </c>
    </row>
    <row r="2797" spans="1:17" x14ac:dyDescent="0.3">
      <c r="A2797" s="75">
        <v>92.949999999996393</v>
      </c>
      <c r="B2797" s="81">
        <v>1.5</v>
      </c>
      <c r="D2797" s="75">
        <v>27.929999999963101</v>
      </c>
      <c r="E2797" s="75">
        <v>66</v>
      </c>
      <c r="F2797" s="76">
        <v>5</v>
      </c>
      <c r="H2797" s="80"/>
      <c r="L2797" s="80">
        <f t="shared" si="36"/>
        <v>4.2499999999999929</v>
      </c>
      <c r="M2797" s="81">
        <v>4</v>
      </c>
      <c r="P2797" s="75">
        <v>92.949999999996393</v>
      </c>
      <c r="Q2797" s="81">
        <v>1.5</v>
      </c>
    </row>
    <row r="2798" spans="1:17" x14ac:dyDescent="0.3">
      <c r="A2798" s="75">
        <v>92.959999999996398</v>
      </c>
      <c r="B2798" s="81">
        <v>1.5</v>
      </c>
      <c r="D2798" s="75">
        <v>27.939999999963099</v>
      </c>
      <c r="E2798" s="75">
        <v>66</v>
      </c>
      <c r="F2798" s="76">
        <v>5</v>
      </c>
      <c r="H2798" s="80"/>
      <c r="L2798" s="80">
        <f t="shared" si="36"/>
        <v>4.2599999999999927</v>
      </c>
      <c r="M2798" s="81">
        <v>4</v>
      </c>
      <c r="P2798" s="75">
        <v>92.959999999996398</v>
      </c>
      <c r="Q2798" s="81">
        <v>1.5</v>
      </c>
    </row>
    <row r="2799" spans="1:17" x14ac:dyDescent="0.3">
      <c r="A2799" s="75">
        <v>92.969999999996404</v>
      </c>
      <c r="B2799" s="81">
        <v>1.5</v>
      </c>
      <c r="D2799" s="75">
        <v>27.949999999963101</v>
      </c>
      <c r="E2799" s="75">
        <v>66</v>
      </c>
      <c r="F2799" s="76">
        <v>5</v>
      </c>
      <c r="H2799" s="80"/>
      <c r="L2799" s="80">
        <f t="shared" si="36"/>
        <v>4.2699999999999925</v>
      </c>
      <c r="M2799" s="81">
        <v>4</v>
      </c>
      <c r="P2799" s="75">
        <v>92.969999999996404</v>
      </c>
      <c r="Q2799" s="81">
        <v>1.5</v>
      </c>
    </row>
    <row r="2800" spans="1:17" x14ac:dyDescent="0.3">
      <c r="A2800" s="75">
        <v>92.979999999996394</v>
      </c>
      <c r="B2800" s="81">
        <v>1.5</v>
      </c>
      <c r="D2800" s="75">
        <v>27.959999999963099</v>
      </c>
      <c r="E2800" s="75">
        <v>66</v>
      </c>
      <c r="F2800" s="76">
        <v>5</v>
      </c>
      <c r="H2800" s="80"/>
      <c r="L2800" s="80">
        <f t="shared" si="36"/>
        <v>4.2799999999999923</v>
      </c>
      <c r="M2800" s="81">
        <v>4</v>
      </c>
      <c r="P2800" s="75">
        <v>92.979999999996394</v>
      </c>
      <c r="Q2800" s="81">
        <v>1.5</v>
      </c>
    </row>
    <row r="2801" spans="1:17" x14ac:dyDescent="0.3">
      <c r="A2801" s="75">
        <v>92.9899999999964</v>
      </c>
      <c r="B2801" s="81">
        <v>1.5</v>
      </c>
      <c r="D2801" s="75">
        <v>27.9699999999632</v>
      </c>
      <c r="E2801" s="75">
        <v>66</v>
      </c>
      <c r="F2801" s="76">
        <v>5</v>
      </c>
      <c r="H2801" s="80"/>
      <c r="L2801" s="80">
        <f t="shared" si="36"/>
        <v>4.289999999999992</v>
      </c>
      <c r="M2801" s="81">
        <v>4</v>
      </c>
      <c r="P2801" s="75">
        <v>92.9899999999964</v>
      </c>
      <c r="Q2801" s="81">
        <v>1.5</v>
      </c>
    </row>
    <row r="2802" spans="1:17" x14ac:dyDescent="0.3">
      <c r="A2802" s="75">
        <v>92.999999999996405</v>
      </c>
      <c r="B2802" s="81">
        <v>1.5</v>
      </c>
      <c r="D2802" s="75">
        <v>27.979999999963201</v>
      </c>
      <c r="E2802" s="75">
        <v>66</v>
      </c>
      <c r="F2802" s="76">
        <v>5</v>
      </c>
      <c r="H2802" s="80"/>
      <c r="L2802" s="80">
        <f t="shared" si="36"/>
        <v>4.2999999999999918</v>
      </c>
      <c r="M2802" s="81">
        <v>4</v>
      </c>
      <c r="P2802" s="75">
        <v>92.999999999996405</v>
      </c>
      <c r="Q2802" s="81">
        <v>1.5</v>
      </c>
    </row>
    <row r="2803" spans="1:17" x14ac:dyDescent="0.3">
      <c r="A2803" s="75">
        <v>93.009999999996396</v>
      </c>
      <c r="B2803" s="81">
        <v>1.5</v>
      </c>
      <c r="D2803" s="75">
        <v>27.989999999963199</v>
      </c>
      <c r="E2803" s="75">
        <v>66</v>
      </c>
      <c r="F2803" s="76">
        <v>5</v>
      </c>
      <c r="H2803" s="80"/>
      <c r="L2803" s="80">
        <f t="shared" si="36"/>
        <v>4.3099999999999916</v>
      </c>
      <c r="M2803" s="81">
        <v>4</v>
      </c>
      <c r="P2803" s="75">
        <v>93.009999999996396</v>
      </c>
      <c r="Q2803" s="81">
        <v>1.5</v>
      </c>
    </row>
    <row r="2804" spans="1:17" x14ac:dyDescent="0.3">
      <c r="A2804" s="75">
        <v>93.019999999996401</v>
      </c>
      <c r="B2804" s="81">
        <v>1.5</v>
      </c>
      <c r="D2804" s="75">
        <v>27.999999999963201</v>
      </c>
      <c r="E2804" s="75">
        <v>67</v>
      </c>
      <c r="F2804" s="76">
        <v>5</v>
      </c>
      <c r="H2804" s="80"/>
      <c r="L2804" s="80">
        <f t="shared" si="36"/>
        <v>4.3199999999999914</v>
      </c>
      <c r="M2804" s="81">
        <v>4</v>
      </c>
      <c r="P2804" s="75">
        <v>93.019999999996401</v>
      </c>
      <c r="Q2804" s="81">
        <v>1.5</v>
      </c>
    </row>
    <row r="2805" spans="1:17" x14ac:dyDescent="0.3">
      <c r="A2805" s="75">
        <v>93.029999999996406</v>
      </c>
      <c r="B2805" s="81">
        <v>1.5</v>
      </c>
      <c r="D2805" s="75">
        <v>28.009999999963199</v>
      </c>
      <c r="E2805" s="75">
        <v>67</v>
      </c>
      <c r="F2805" s="76">
        <v>5</v>
      </c>
      <c r="H2805" s="80"/>
      <c r="L2805" s="80">
        <f>L2804+$K$2763</f>
        <v>4.3299999999999912</v>
      </c>
      <c r="M2805" s="81">
        <v>4</v>
      </c>
      <c r="P2805" s="75">
        <v>93.029999999996406</v>
      </c>
      <c r="Q2805" s="81">
        <v>1.5</v>
      </c>
    </row>
    <row r="2806" spans="1:17" x14ac:dyDescent="0.3">
      <c r="A2806" s="75">
        <v>93.039999999996397</v>
      </c>
      <c r="B2806" s="81">
        <v>1.5</v>
      </c>
      <c r="D2806" s="75">
        <v>28.019999999963201</v>
      </c>
      <c r="E2806" s="75">
        <v>67</v>
      </c>
      <c r="F2806" s="76">
        <v>5</v>
      </c>
      <c r="H2806" s="80"/>
      <c r="L2806" s="80">
        <f>L2805+$K$2763</f>
        <v>4.339999999999991</v>
      </c>
      <c r="M2806" s="81">
        <v>4</v>
      </c>
      <c r="P2806" s="75">
        <v>93.039999999996397</v>
      </c>
      <c r="Q2806" s="81">
        <v>1.5</v>
      </c>
    </row>
    <row r="2807" spans="1:17" x14ac:dyDescent="0.3">
      <c r="A2807" s="75">
        <v>93.049999999996402</v>
      </c>
      <c r="B2807" s="81">
        <v>1.5</v>
      </c>
      <c r="D2807" s="75">
        <v>28.029999999963199</v>
      </c>
      <c r="E2807" s="75">
        <v>67</v>
      </c>
      <c r="F2807" s="76">
        <v>5</v>
      </c>
      <c r="H2807" s="80"/>
      <c r="L2807" s="80">
        <f t="shared" ref="L2807:L2826" si="37">L2806+$K$2763</f>
        <v>4.3499999999999908</v>
      </c>
      <c r="M2807" s="81">
        <v>4</v>
      </c>
      <c r="P2807" s="75">
        <v>93.049999999996402</v>
      </c>
      <c r="Q2807" s="81">
        <v>1.5</v>
      </c>
    </row>
    <row r="2808" spans="1:17" x14ac:dyDescent="0.3">
      <c r="A2808" s="75">
        <v>93.059999999996407</v>
      </c>
      <c r="B2808" s="81">
        <v>1.5</v>
      </c>
      <c r="D2808" s="75">
        <v>28.0399999999632</v>
      </c>
      <c r="E2808" s="75">
        <v>67</v>
      </c>
      <c r="F2808" s="76">
        <v>5</v>
      </c>
      <c r="H2808" s="80"/>
      <c r="L2808" s="80">
        <f t="shared" si="37"/>
        <v>4.3599999999999905</v>
      </c>
      <c r="M2808" s="81">
        <v>4</v>
      </c>
      <c r="P2808" s="75">
        <v>93.059999999996407</v>
      </c>
      <c r="Q2808" s="81">
        <v>1.5</v>
      </c>
    </row>
    <row r="2809" spans="1:17" x14ac:dyDescent="0.3">
      <c r="A2809" s="75">
        <v>93.069999999996497</v>
      </c>
      <c r="B2809" s="81">
        <v>1.5</v>
      </c>
      <c r="D2809" s="75">
        <v>28.049999999963202</v>
      </c>
      <c r="E2809" s="75">
        <v>67</v>
      </c>
      <c r="F2809" s="76">
        <v>5</v>
      </c>
      <c r="H2809" s="80"/>
      <c r="L2809" s="80">
        <f t="shared" si="37"/>
        <v>4.3699999999999903</v>
      </c>
      <c r="M2809" s="81">
        <v>4</v>
      </c>
      <c r="P2809" s="75">
        <v>93.069999999996497</v>
      </c>
      <c r="Q2809" s="81">
        <v>1.5</v>
      </c>
    </row>
    <row r="2810" spans="1:17" x14ac:dyDescent="0.3">
      <c r="A2810" s="75">
        <v>93.079999999996502</v>
      </c>
      <c r="B2810" s="81">
        <v>1.5</v>
      </c>
      <c r="D2810" s="75">
        <v>28.0599999999632</v>
      </c>
      <c r="E2810" s="75">
        <v>67</v>
      </c>
      <c r="F2810" s="76">
        <v>5</v>
      </c>
      <c r="H2810" s="80"/>
      <c r="L2810" s="80">
        <f t="shared" si="37"/>
        <v>4.3799999999999901</v>
      </c>
      <c r="M2810" s="81">
        <v>4</v>
      </c>
      <c r="P2810" s="75">
        <v>93.079999999996502</v>
      </c>
      <c r="Q2810" s="81">
        <v>1.5</v>
      </c>
    </row>
    <row r="2811" spans="1:17" x14ac:dyDescent="0.3">
      <c r="A2811" s="75">
        <v>93.089999999996493</v>
      </c>
      <c r="B2811" s="81">
        <v>1.5</v>
      </c>
      <c r="D2811" s="75">
        <v>28.069999999963201</v>
      </c>
      <c r="E2811" s="75">
        <v>67</v>
      </c>
      <c r="F2811" s="76">
        <v>5</v>
      </c>
      <c r="H2811" s="80"/>
      <c r="L2811" s="80">
        <f t="shared" si="37"/>
        <v>4.3899999999999899</v>
      </c>
      <c r="M2811" s="81">
        <v>4</v>
      </c>
      <c r="P2811" s="75">
        <v>93.089999999996493</v>
      </c>
      <c r="Q2811" s="81">
        <v>1.5</v>
      </c>
    </row>
    <row r="2812" spans="1:17" x14ac:dyDescent="0.3">
      <c r="A2812" s="75">
        <v>93.099999999996498</v>
      </c>
      <c r="B2812" s="81">
        <v>1.5</v>
      </c>
      <c r="D2812" s="75">
        <v>28.079999999963199</v>
      </c>
      <c r="E2812" s="75">
        <v>67</v>
      </c>
      <c r="F2812" s="76">
        <v>5</v>
      </c>
      <c r="H2812" s="80"/>
      <c r="L2812" s="80">
        <f t="shared" si="37"/>
        <v>4.3999999999999897</v>
      </c>
      <c r="M2812" s="81">
        <v>4</v>
      </c>
      <c r="P2812" s="75">
        <v>93.099999999996498</v>
      </c>
      <c r="Q2812" s="81">
        <v>1.5</v>
      </c>
    </row>
    <row r="2813" spans="1:17" x14ac:dyDescent="0.3">
      <c r="A2813" s="75">
        <v>93.109999999996504</v>
      </c>
      <c r="B2813" s="81">
        <v>1.5</v>
      </c>
      <c r="D2813" s="75">
        <v>28.089999999963201</v>
      </c>
      <c r="E2813" s="75">
        <v>67</v>
      </c>
      <c r="F2813" s="76">
        <v>5</v>
      </c>
      <c r="H2813" s="80"/>
      <c r="L2813" s="80">
        <f t="shared" si="37"/>
        <v>4.4099999999999895</v>
      </c>
      <c r="M2813" s="81">
        <v>4</v>
      </c>
      <c r="P2813" s="75">
        <v>93.109999999996504</v>
      </c>
      <c r="Q2813" s="81">
        <v>1.5</v>
      </c>
    </row>
    <row r="2814" spans="1:17" x14ac:dyDescent="0.3">
      <c r="A2814" s="75">
        <v>93.119999999996494</v>
      </c>
      <c r="B2814" s="81">
        <v>1.5</v>
      </c>
      <c r="D2814" s="75">
        <v>28.099999999963199</v>
      </c>
      <c r="E2814" s="75">
        <v>67</v>
      </c>
      <c r="F2814" s="76">
        <v>5</v>
      </c>
      <c r="H2814" s="80"/>
      <c r="L2814" s="80">
        <f t="shared" si="37"/>
        <v>4.4199999999999893</v>
      </c>
      <c r="M2814" s="81">
        <v>4</v>
      </c>
      <c r="P2814" s="75">
        <v>93.119999999996494</v>
      </c>
      <c r="Q2814" s="81">
        <v>1.5</v>
      </c>
    </row>
    <row r="2815" spans="1:17" x14ac:dyDescent="0.3">
      <c r="A2815" s="75">
        <v>93.1299999999965</v>
      </c>
      <c r="B2815" s="81">
        <v>1.5</v>
      </c>
      <c r="D2815" s="75">
        <v>28.1099999999632</v>
      </c>
      <c r="E2815" s="75">
        <v>67</v>
      </c>
      <c r="F2815" s="76">
        <v>5</v>
      </c>
      <c r="H2815" s="80"/>
      <c r="L2815" s="80">
        <f t="shared" si="37"/>
        <v>4.4299999999999891</v>
      </c>
      <c r="M2815" s="81">
        <v>4</v>
      </c>
      <c r="P2815" s="75">
        <v>93.1299999999965</v>
      </c>
      <c r="Q2815" s="81">
        <v>1.5</v>
      </c>
    </row>
    <row r="2816" spans="1:17" x14ac:dyDescent="0.3">
      <c r="A2816" s="75">
        <v>93.139999999996505</v>
      </c>
      <c r="B2816" s="81">
        <v>1.5</v>
      </c>
      <c r="D2816" s="75">
        <v>28.119999999963198</v>
      </c>
      <c r="E2816" s="75">
        <v>67</v>
      </c>
      <c r="F2816" s="76">
        <v>5</v>
      </c>
      <c r="H2816" s="80"/>
      <c r="L2816" s="80">
        <f t="shared" si="37"/>
        <v>4.4399999999999888</v>
      </c>
      <c r="M2816" s="81">
        <v>4</v>
      </c>
      <c r="P2816" s="75">
        <v>93.139999999996505</v>
      </c>
      <c r="Q2816" s="81">
        <v>1.5</v>
      </c>
    </row>
    <row r="2817" spans="1:17" x14ac:dyDescent="0.3">
      <c r="A2817" s="75">
        <v>93.149999999996496</v>
      </c>
      <c r="B2817" s="81">
        <v>1.5</v>
      </c>
      <c r="D2817" s="75">
        <v>28.1299999999632</v>
      </c>
      <c r="E2817" s="75">
        <v>67</v>
      </c>
      <c r="F2817" s="76">
        <v>5</v>
      </c>
      <c r="H2817" s="80"/>
      <c r="L2817" s="80">
        <f t="shared" si="37"/>
        <v>4.4499999999999886</v>
      </c>
      <c r="M2817" s="81">
        <v>4</v>
      </c>
      <c r="P2817" s="75">
        <v>93.149999999996496</v>
      </c>
      <c r="Q2817" s="81">
        <v>1.5</v>
      </c>
    </row>
    <row r="2818" spans="1:17" x14ac:dyDescent="0.3">
      <c r="A2818" s="75">
        <v>93.159999999996501</v>
      </c>
      <c r="B2818" s="81">
        <v>1.5</v>
      </c>
      <c r="D2818" s="75">
        <v>28.139999999963202</v>
      </c>
      <c r="E2818" s="75">
        <v>67</v>
      </c>
      <c r="F2818" s="76">
        <v>5</v>
      </c>
      <c r="H2818" s="80"/>
      <c r="L2818" s="80">
        <f t="shared" si="37"/>
        <v>4.4599999999999884</v>
      </c>
      <c r="M2818" s="81">
        <v>4</v>
      </c>
      <c r="P2818" s="75">
        <v>93.159999999996501</v>
      </c>
      <c r="Q2818" s="81">
        <v>1.5</v>
      </c>
    </row>
    <row r="2819" spans="1:17" x14ac:dyDescent="0.3">
      <c r="A2819" s="75">
        <v>93.169999999996506</v>
      </c>
      <c r="B2819" s="81">
        <v>1.5</v>
      </c>
      <c r="D2819" s="75">
        <v>28.1499999999632</v>
      </c>
      <c r="E2819" s="75">
        <v>67</v>
      </c>
      <c r="F2819" s="76">
        <v>5</v>
      </c>
      <c r="H2819" s="80"/>
      <c r="L2819" s="80">
        <f t="shared" si="37"/>
        <v>4.4699999999999882</v>
      </c>
      <c r="M2819" s="81">
        <v>4</v>
      </c>
      <c r="P2819" s="75">
        <v>93.169999999996506</v>
      </c>
      <c r="Q2819" s="81">
        <v>1.5</v>
      </c>
    </row>
    <row r="2820" spans="1:17" x14ac:dyDescent="0.3">
      <c r="A2820" s="75">
        <v>93.179999999996497</v>
      </c>
      <c r="B2820" s="81">
        <v>1.5</v>
      </c>
      <c r="D2820" s="75">
        <v>28.159999999963201</v>
      </c>
      <c r="E2820" s="75">
        <v>67</v>
      </c>
      <c r="F2820" s="76">
        <v>5</v>
      </c>
      <c r="H2820" s="80"/>
      <c r="L2820" s="80">
        <f t="shared" si="37"/>
        <v>4.479999999999988</v>
      </c>
      <c r="M2820" s="81">
        <v>4</v>
      </c>
      <c r="P2820" s="75">
        <v>93.179999999996497</v>
      </c>
      <c r="Q2820" s="81">
        <v>1.5</v>
      </c>
    </row>
    <row r="2821" spans="1:17" x14ac:dyDescent="0.3">
      <c r="A2821" s="75">
        <v>93.189999999996502</v>
      </c>
      <c r="B2821" s="81">
        <v>1.5</v>
      </c>
      <c r="D2821" s="75">
        <v>28.169999999963299</v>
      </c>
      <c r="E2821" s="75">
        <v>67</v>
      </c>
      <c r="F2821" s="76">
        <v>5</v>
      </c>
      <c r="H2821" s="80"/>
      <c r="L2821" s="80">
        <f t="shared" si="37"/>
        <v>4.4899999999999878</v>
      </c>
      <c r="M2821" s="81">
        <v>4</v>
      </c>
      <c r="P2821" s="75">
        <v>93.189999999996502</v>
      </c>
      <c r="Q2821" s="81">
        <v>1.5</v>
      </c>
    </row>
    <row r="2822" spans="1:17" x14ac:dyDescent="0.3">
      <c r="A2822" s="75">
        <v>93.199999999996507</v>
      </c>
      <c r="B2822" s="81">
        <v>1.5</v>
      </c>
      <c r="D2822" s="75">
        <v>28.1799999999633</v>
      </c>
      <c r="E2822" s="75">
        <v>67</v>
      </c>
      <c r="F2822" s="76">
        <v>5</v>
      </c>
      <c r="H2822" s="80"/>
      <c r="L2822" s="80">
        <f t="shared" si="37"/>
        <v>4.4999999999999876</v>
      </c>
      <c r="M2822" s="81">
        <v>4</v>
      </c>
      <c r="P2822" s="75">
        <v>93.199999999996507</v>
      </c>
      <c r="Q2822" s="81">
        <v>1.5</v>
      </c>
    </row>
    <row r="2823" spans="1:17" x14ac:dyDescent="0.3">
      <c r="A2823" s="75">
        <v>93.209999999996498</v>
      </c>
      <c r="B2823" s="81">
        <v>1.5</v>
      </c>
      <c r="D2823" s="75">
        <v>28.189999999963302</v>
      </c>
      <c r="E2823" s="75">
        <v>67</v>
      </c>
      <c r="F2823" s="76">
        <v>5</v>
      </c>
      <c r="H2823" s="80"/>
      <c r="L2823" s="80">
        <f t="shared" si="37"/>
        <v>4.5099999999999874</v>
      </c>
      <c r="M2823" s="81">
        <v>5</v>
      </c>
      <c r="P2823" s="75">
        <v>93.209999999996498</v>
      </c>
      <c r="Q2823" s="81">
        <v>1.5</v>
      </c>
    </row>
    <row r="2824" spans="1:17" x14ac:dyDescent="0.3">
      <c r="A2824" s="75">
        <v>93.219999999996503</v>
      </c>
      <c r="B2824" s="81">
        <v>1.5</v>
      </c>
      <c r="D2824" s="75">
        <v>28.1999999999633</v>
      </c>
      <c r="E2824" s="75">
        <v>67</v>
      </c>
      <c r="F2824" s="76">
        <v>5</v>
      </c>
      <c r="H2824" s="80"/>
      <c r="L2824" s="80">
        <f t="shared" si="37"/>
        <v>4.5199999999999871</v>
      </c>
      <c r="M2824" s="81">
        <v>5</v>
      </c>
      <c r="P2824" s="75">
        <v>93.219999999996503</v>
      </c>
      <c r="Q2824" s="81">
        <v>1.5</v>
      </c>
    </row>
    <row r="2825" spans="1:17" x14ac:dyDescent="0.3">
      <c r="A2825" s="75">
        <v>93.229999999996494</v>
      </c>
      <c r="B2825" s="81">
        <v>1.5</v>
      </c>
      <c r="D2825" s="75">
        <v>28.209999999963301</v>
      </c>
      <c r="E2825" s="75">
        <v>67</v>
      </c>
      <c r="F2825" s="76">
        <v>5</v>
      </c>
      <c r="H2825" s="80"/>
      <c r="L2825" s="80">
        <f t="shared" si="37"/>
        <v>4.5299999999999869</v>
      </c>
      <c r="M2825" s="81">
        <v>5</v>
      </c>
      <c r="P2825" s="75">
        <v>93.229999999996494</v>
      </c>
      <c r="Q2825" s="81">
        <v>1.5</v>
      </c>
    </row>
    <row r="2826" spans="1:17" x14ac:dyDescent="0.3">
      <c r="A2826" s="75">
        <v>93.239999999996499</v>
      </c>
      <c r="B2826" s="81">
        <v>1.5</v>
      </c>
      <c r="D2826" s="75">
        <v>28.219999999963299</v>
      </c>
      <c r="E2826" s="75">
        <v>67</v>
      </c>
      <c r="F2826" s="76">
        <v>5</v>
      </c>
      <c r="H2826" s="80"/>
      <c r="L2826" s="80">
        <f t="shared" si="37"/>
        <v>4.5399999999999867</v>
      </c>
      <c r="M2826" s="81">
        <v>5</v>
      </c>
      <c r="P2826" s="75">
        <v>93.239999999996499</v>
      </c>
      <c r="Q2826" s="81">
        <v>1.5</v>
      </c>
    </row>
    <row r="2827" spans="1:17" x14ac:dyDescent="0.3">
      <c r="A2827" s="75">
        <v>93.249999999996504</v>
      </c>
      <c r="B2827" s="81">
        <v>1.5</v>
      </c>
      <c r="D2827" s="75">
        <v>28.229999999963301</v>
      </c>
      <c r="E2827" s="75">
        <v>67</v>
      </c>
      <c r="F2827" s="76">
        <v>5</v>
      </c>
      <c r="H2827" s="80"/>
      <c r="L2827" s="80">
        <f>L2826+$K$2763</f>
        <v>4.5499999999999865</v>
      </c>
      <c r="M2827" s="81">
        <v>5</v>
      </c>
      <c r="P2827" s="75">
        <v>93.249999999996504</v>
      </c>
      <c r="Q2827" s="81">
        <v>1.5</v>
      </c>
    </row>
    <row r="2828" spans="1:17" x14ac:dyDescent="0.3">
      <c r="A2828" s="75">
        <v>93.259999999996595</v>
      </c>
      <c r="B2828" s="81">
        <v>1.5</v>
      </c>
      <c r="D2828" s="75">
        <v>28.239999999963299</v>
      </c>
      <c r="E2828" s="75">
        <v>67</v>
      </c>
      <c r="F2828" s="76">
        <v>5</v>
      </c>
      <c r="H2828" s="80"/>
      <c r="L2828" s="80">
        <f>L2827+$K$2763</f>
        <v>4.5599999999999863</v>
      </c>
      <c r="M2828" s="81">
        <v>5</v>
      </c>
      <c r="P2828" s="75">
        <v>93.259999999996595</v>
      </c>
      <c r="Q2828" s="81">
        <v>1.5</v>
      </c>
    </row>
    <row r="2829" spans="1:17" x14ac:dyDescent="0.3">
      <c r="A2829" s="75">
        <v>93.2699999999966</v>
      </c>
      <c r="B2829" s="81">
        <v>1.5</v>
      </c>
      <c r="D2829" s="75">
        <v>28.2499999999633</v>
      </c>
      <c r="E2829" s="75">
        <v>67</v>
      </c>
      <c r="F2829" s="76">
        <v>5</v>
      </c>
      <c r="H2829" s="80"/>
      <c r="L2829" s="80">
        <f t="shared" ref="L2829:L2872" si="38">L2828+$K$2763</f>
        <v>4.5699999999999861</v>
      </c>
      <c r="M2829" s="81">
        <v>5</v>
      </c>
      <c r="P2829" s="75">
        <v>93.2699999999966</v>
      </c>
      <c r="Q2829" s="81">
        <v>1.5</v>
      </c>
    </row>
    <row r="2830" spans="1:17" x14ac:dyDescent="0.3">
      <c r="A2830" s="75">
        <v>93.279999999996605</v>
      </c>
      <c r="B2830" s="81">
        <v>1.5</v>
      </c>
      <c r="D2830" s="75">
        <v>28.259999999963298</v>
      </c>
      <c r="E2830" s="75">
        <v>67</v>
      </c>
      <c r="F2830" s="76">
        <v>5</v>
      </c>
      <c r="H2830" s="80"/>
      <c r="L2830" s="80">
        <f t="shared" si="38"/>
        <v>4.5799999999999859</v>
      </c>
      <c r="M2830" s="81">
        <v>5</v>
      </c>
      <c r="P2830" s="75">
        <v>93.279999999996605</v>
      </c>
      <c r="Q2830" s="81">
        <v>1.5</v>
      </c>
    </row>
    <row r="2831" spans="1:17" x14ac:dyDescent="0.3">
      <c r="A2831" s="75">
        <v>93.289999999996596</v>
      </c>
      <c r="B2831" s="81">
        <v>1.5</v>
      </c>
      <c r="D2831" s="75">
        <v>28.2699999999633</v>
      </c>
      <c r="E2831" s="75">
        <v>67</v>
      </c>
      <c r="F2831" s="76">
        <v>5</v>
      </c>
      <c r="H2831" s="80"/>
      <c r="L2831" s="80">
        <f t="shared" si="38"/>
        <v>4.5899999999999856</v>
      </c>
      <c r="M2831" s="81">
        <v>5</v>
      </c>
      <c r="P2831" s="75">
        <v>93.289999999996596</v>
      </c>
      <c r="Q2831" s="81">
        <v>1.5</v>
      </c>
    </row>
    <row r="2832" spans="1:17" x14ac:dyDescent="0.3">
      <c r="A2832" s="75">
        <v>93.299999999996601</v>
      </c>
      <c r="B2832" s="81">
        <v>1.5</v>
      </c>
      <c r="D2832" s="75">
        <v>28.279999999963302</v>
      </c>
      <c r="E2832" s="75">
        <v>67</v>
      </c>
      <c r="F2832" s="76">
        <v>5</v>
      </c>
      <c r="H2832" s="80"/>
      <c r="L2832" s="80">
        <f t="shared" si="38"/>
        <v>4.5999999999999854</v>
      </c>
      <c r="M2832" s="81">
        <v>5</v>
      </c>
      <c r="P2832" s="75">
        <v>93.299999999996601</v>
      </c>
      <c r="Q2832" s="81">
        <v>1.5</v>
      </c>
    </row>
    <row r="2833" spans="1:17" x14ac:dyDescent="0.3">
      <c r="A2833" s="75">
        <v>93.309999999996606</v>
      </c>
      <c r="B2833" s="81">
        <v>1.5</v>
      </c>
      <c r="D2833" s="75">
        <v>28.2899999999633</v>
      </c>
      <c r="E2833" s="75">
        <v>67</v>
      </c>
      <c r="F2833" s="76">
        <v>5</v>
      </c>
      <c r="H2833" s="80"/>
      <c r="L2833" s="80">
        <f t="shared" si="38"/>
        <v>4.6099999999999852</v>
      </c>
      <c r="M2833" s="81">
        <v>5</v>
      </c>
      <c r="P2833" s="75">
        <v>93.309999999996606</v>
      </c>
      <c r="Q2833" s="81">
        <v>1.5</v>
      </c>
    </row>
    <row r="2834" spans="1:17" x14ac:dyDescent="0.3">
      <c r="A2834" s="75">
        <v>93.319999999996597</v>
      </c>
      <c r="B2834" s="81">
        <v>1.5</v>
      </c>
      <c r="D2834" s="75">
        <v>28.299999999963301</v>
      </c>
      <c r="E2834" s="75">
        <v>67</v>
      </c>
      <c r="F2834" s="76">
        <v>5</v>
      </c>
      <c r="H2834" s="80"/>
      <c r="L2834" s="80">
        <f t="shared" si="38"/>
        <v>4.619999999999985</v>
      </c>
      <c r="M2834" s="81">
        <v>5</v>
      </c>
      <c r="P2834" s="75">
        <v>93.319999999996597</v>
      </c>
      <c r="Q2834" s="81">
        <v>1.5</v>
      </c>
    </row>
    <row r="2835" spans="1:17" x14ac:dyDescent="0.3">
      <c r="A2835" s="75">
        <v>93.329999999996602</v>
      </c>
      <c r="B2835" s="81">
        <v>1.5</v>
      </c>
      <c r="D2835" s="75">
        <v>28.309999999963299</v>
      </c>
      <c r="E2835" s="75">
        <v>67</v>
      </c>
      <c r="F2835" s="76">
        <v>5</v>
      </c>
      <c r="H2835" s="80"/>
      <c r="L2835" s="80">
        <f t="shared" si="38"/>
        <v>4.6299999999999848</v>
      </c>
      <c r="M2835" s="81">
        <v>5</v>
      </c>
      <c r="P2835" s="75">
        <v>93.329999999996602</v>
      </c>
      <c r="Q2835" s="81">
        <v>1.5</v>
      </c>
    </row>
    <row r="2836" spans="1:17" x14ac:dyDescent="0.3">
      <c r="A2836" s="75">
        <v>93.339999999996607</v>
      </c>
      <c r="B2836" s="81">
        <v>1.5</v>
      </c>
      <c r="D2836" s="75">
        <v>28.319999999963301</v>
      </c>
      <c r="E2836" s="75">
        <v>67</v>
      </c>
      <c r="F2836" s="76">
        <v>5</v>
      </c>
      <c r="H2836" s="80"/>
      <c r="L2836" s="80">
        <f t="shared" si="38"/>
        <v>4.6399999999999846</v>
      </c>
      <c r="M2836" s="81">
        <v>5</v>
      </c>
      <c r="P2836" s="75">
        <v>93.339999999996607</v>
      </c>
      <c r="Q2836" s="81">
        <v>1.5</v>
      </c>
    </row>
    <row r="2837" spans="1:17" x14ac:dyDescent="0.3">
      <c r="A2837" s="75">
        <v>93.349999999996598</v>
      </c>
      <c r="B2837" s="81">
        <v>1.5</v>
      </c>
      <c r="D2837" s="75">
        <v>28.329999999963299</v>
      </c>
      <c r="E2837" s="75">
        <v>67</v>
      </c>
      <c r="F2837" s="76">
        <v>5</v>
      </c>
      <c r="H2837" s="80"/>
      <c r="L2837" s="80">
        <f t="shared" si="38"/>
        <v>4.6499999999999844</v>
      </c>
      <c r="M2837" s="81">
        <v>5</v>
      </c>
      <c r="P2837" s="75">
        <v>93.349999999996598</v>
      </c>
      <c r="Q2837" s="81">
        <v>1.5</v>
      </c>
    </row>
    <row r="2838" spans="1:17" x14ac:dyDescent="0.3">
      <c r="A2838" s="75">
        <v>93.359999999996603</v>
      </c>
      <c r="B2838" s="81">
        <v>1.5</v>
      </c>
      <c r="D2838" s="75">
        <v>28.3399999999633</v>
      </c>
      <c r="E2838" s="75">
        <v>67</v>
      </c>
      <c r="F2838" s="76">
        <v>5</v>
      </c>
      <c r="H2838" s="80"/>
      <c r="L2838" s="80">
        <f t="shared" si="38"/>
        <v>4.6599999999999842</v>
      </c>
      <c r="M2838" s="81">
        <v>5</v>
      </c>
      <c r="P2838" s="75">
        <v>93.359999999996603</v>
      </c>
      <c r="Q2838" s="81">
        <v>1.5</v>
      </c>
    </row>
    <row r="2839" spans="1:17" x14ac:dyDescent="0.3">
      <c r="A2839" s="75">
        <v>93.369999999996594</v>
      </c>
      <c r="B2839" s="81">
        <v>1.5</v>
      </c>
      <c r="D2839" s="75">
        <v>28.349999999963298</v>
      </c>
      <c r="E2839" s="75">
        <v>67</v>
      </c>
      <c r="F2839" s="76">
        <v>5</v>
      </c>
      <c r="H2839" s="80"/>
      <c r="L2839" s="80">
        <f t="shared" si="38"/>
        <v>4.6699999999999839</v>
      </c>
      <c r="M2839" s="81">
        <v>5</v>
      </c>
      <c r="P2839" s="75">
        <v>93.369999999996594</v>
      </c>
      <c r="Q2839" s="81">
        <v>1.5</v>
      </c>
    </row>
    <row r="2840" spans="1:17" x14ac:dyDescent="0.3">
      <c r="A2840" s="75">
        <v>93.379999999996599</v>
      </c>
      <c r="B2840" s="81">
        <v>1.5</v>
      </c>
      <c r="D2840" s="75">
        <v>28.3599999999633</v>
      </c>
      <c r="E2840" s="75">
        <v>67</v>
      </c>
      <c r="F2840" s="76">
        <v>5</v>
      </c>
      <c r="H2840" s="80"/>
      <c r="L2840" s="80">
        <f t="shared" si="38"/>
        <v>4.6799999999999837</v>
      </c>
      <c r="M2840" s="81">
        <v>5</v>
      </c>
      <c r="P2840" s="75">
        <v>93.379999999996599</v>
      </c>
      <c r="Q2840" s="81">
        <v>1.5</v>
      </c>
    </row>
    <row r="2841" spans="1:17" x14ac:dyDescent="0.3">
      <c r="A2841" s="75">
        <v>93.389999999996604</v>
      </c>
      <c r="B2841" s="81">
        <v>1.5</v>
      </c>
      <c r="D2841" s="75">
        <v>28.369999999963401</v>
      </c>
      <c r="E2841" s="75">
        <v>67</v>
      </c>
      <c r="F2841" s="76">
        <v>5</v>
      </c>
      <c r="H2841" s="80"/>
      <c r="L2841" s="80">
        <f t="shared" si="38"/>
        <v>4.6899999999999835</v>
      </c>
      <c r="M2841" s="81">
        <v>5</v>
      </c>
      <c r="P2841" s="75">
        <v>93.389999999996604</v>
      </c>
      <c r="Q2841" s="81">
        <v>1.5</v>
      </c>
    </row>
    <row r="2842" spans="1:17" x14ac:dyDescent="0.3">
      <c r="A2842" s="75">
        <v>93.399999999996595</v>
      </c>
      <c r="B2842" s="81">
        <v>1.5</v>
      </c>
      <c r="D2842" s="75">
        <v>28.379999999963399</v>
      </c>
      <c r="E2842" s="75">
        <v>67</v>
      </c>
      <c r="F2842" s="76">
        <v>5</v>
      </c>
      <c r="H2842" s="80"/>
      <c r="L2842" s="80">
        <f t="shared" si="38"/>
        <v>4.6999999999999833</v>
      </c>
      <c r="M2842" s="81">
        <v>5</v>
      </c>
      <c r="P2842" s="75">
        <v>93.399999999996595</v>
      </c>
      <c r="Q2842" s="81">
        <v>1.5</v>
      </c>
    </row>
    <row r="2843" spans="1:17" x14ac:dyDescent="0.3">
      <c r="A2843" s="75">
        <v>93.4099999999966</v>
      </c>
      <c r="B2843" s="81">
        <v>1.5</v>
      </c>
      <c r="D2843" s="75">
        <v>28.389999999963401</v>
      </c>
      <c r="E2843" s="75">
        <v>67</v>
      </c>
      <c r="F2843" s="76">
        <v>5</v>
      </c>
      <c r="H2843" s="80"/>
      <c r="L2843" s="80">
        <f t="shared" si="38"/>
        <v>4.7099999999999831</v>
      </c>
      <c r="M2843" s="81">
        <v>5</v>
      </c>
      <c r="P2843" s="75">
        <v>93.4099999999966</v>
      </c>
      <c r="Q2843" s="81">
        <v>1.5</v>
      </c>
    </row>
    <row r="2844" spans="1:17" x14ac:dyDescent="0.3">
      <c r="A2844" s="75">
        <v>93.419999999996605</v>
      </c>
      <c r="B2844" s="81">
        <v>1.5</v>
      </c>
      <c r="D2844" s="75">
        <v>28.399999999963399</v>
      </c>
      <c r="E2844" s="75">
        <v>67</v>
      </c>
      <c r="F2844" s="76">
        <v>5</v>
      </c>
      <c r="H2844" s="80"/>
      <c r="L2844" s="80">
        <f t="shared" si="38"/>
        <v>4.7199999999999829</v>
      </c>
      <c r="M2844" s="81">
        <v>5</v>
      </c>
      <c r="P2844" s="75">
        <v>93.419999999996605</v>
      </c>
      <c r="Q2844" s="81">
        <v>1.5</v>
      </c>
    </row>
    <row r="2845" spans="1:17" x14ac:dyDescent="0.3">
      <c r="A2845" s="75">
        <v>93.429999999996596</v>
      </c>
      <c r="B2845" s="81">
        <v>1.5</v>
      </c>
      <c r="D2845" s="75">
        <v>28.4099999999634</v>
      </c>
      <c r="E2845" s="75">
        <v>67</v>
      </c>
      <c r="F2845" s="76">
        <v>5</v>
      </c>
      <c r="H2845" s="80"/>
      <c r="L2845" s="80">
        <f t="shared" si="38"/>
        <v>4.7299999999999827</v>
      </c>
      <c r="M2845" s="81">
        <v>5</v>
      </c>
      <c r="P2845" s="75">
        <v>93.429999999996596</v>
      </c>
      <c r="Q2845" s="81">
        <v>1.5</v>
      </c>
    </row>
    <row r="2846" spans="1:17" x14ac:dyDescent="0.3">
      <c r="A2846" s="75">
        <v>93.439999999996601</v>
      </c>
      <c r="B2846" s="81">
        <v>1.5</v>
      </c>
      <c r="D2846" s="75">
        <v>28.419999999963402</v>
      </c>
      <c r="E2846" s="75">
        <v>67</v>
      </c>
      <c r="F2846" s="76">
        <v>5</v>
      </c>
      <c r="H2846" s="80"/>
      <c r="L2846" s="80">
        <f t="shared" si="38"/>
        <v>4.7399999999999824</v>
      </c>
      <c r="M2846" s="81">
        <v>5</v>
      </c>
      <c r="P2846" s="75">
        <v>93.439999999996601</v>
      </c>
      <c r="Q2846" s="81">
        <v>1.5</v>
      </c>
    </row>
    <row r="2847" spans="1:17" x14ac:dyDescent="0.3">
      <c r="A2847" s="75">
        <v>93.449999999996606</v>
      </c>
      <c r="B2847" s="81">
        <v>1.5</v>
      </c>
      <c r="D2847" s="75">
        <v>28.4299999999634</v>
      </c>
      <c r="E2847" s="75">
        <v>67</v>
      </c>
      <c r="F2847" s="76">
        <v>5</v>
      </c>
      <c r="H2847" s="80"/>
      <c r="L2847" s="80">
        <f t="shared" si="38"/>
        <v>4.7499999999999822</v>
      </c>
      <c r="M2847" s="81">
        <v>5</v>
      </c>
      <c r="P2847" s="75">
        <v>93.449999999996606</v>
      </c>
      <c r="Q2847" s="81">
        <v>1.5</v>
      </c>
    </row>
    <row r="2848" spans="1:17" x14ac:dyDescent="0.3">
      <c r="A2848" s="75">
        <v>93.459999999996697</v>
      </c>
      <c r="B2848" s="81">
        <v>1.5</v>
      </c>
      <c r="D2848" s="75">
        <v>28.439999999963401</v>
      </c>
      <c r="E2848" s="75">
        <v>67</v>
      </c>
      <c r="F2848" s="76">
        <v>5</v>
      </c>
      <c r="H2848" s="80"/>
      <c r="L2848" s="80">
        <f t="shared" si="38"/>
        <v>4.759999999999982</v>
      </c>
      <c r="M2848" s="81">
        <v>5</v>
      </c>
      <c r="P2848" s="75">
        <v>93.459999999996697</v>
      </c>
      <c r="Q2848" s="81">
        <v>1.5</v>
      </c>
    </row>
    <row r="2849" spans="1:17" x14ac:dyDescent="0.3">
      <c r="A2849" s="75">
        <v>93.469999999996702</v>
      </c>
      <c r="B2849" s="81">
        <v>1.5</v>
      </c>
      <c r="D2849" s="75">
        <v>28.449999999963399</v>
      </c>
      <c r="E2849" s="75">
        <v>67</v>
      </c>
      <c r="F2849" s="76">
        <v>5</v>
      </c>
      <c r="H2849" s="80"/>
      <c r="L2849" s="80">
        <f t="shared" si="38"/>
        <v>4.7699999999999818</v>
      </c>
      <c r="M2849" s="81">
        <v>5</v>
      </c>
      <c r="P2849" s="75">
        <v>93.469999999996702</v>
      </c>
      <c r="Q2849" s="81">
        <v>1.5</v>
      </c>
    </row>
    <row r="2850" spans="1:17" x14ac:dyDescent="0.3">
      <c r="A2850" s="75">
        <v>93.479999999996707</v>
      </c>
      <c r="B2850" s="81">
        <v>1.5</v>
      </c>
      <c r="D2850" s="75">
        <v>28.459999999963401</v>
      </c>
      <c r="E2850" s="75">
        <v>67</v>
      </c>
      <c r="F2850" s="76">
        <v>5</v>
      </c>
      <c r="H2850" s="80"/>
      <c r="L2850" s="80">
        <f t="shared" si="38"/>
        <v>4.7799999999999816</v>
      </c>
      <c r="M2850" s="81">
        <v>5</v>
      </c>
      <c r="P2850" s="75">
        <v>93.479999999996707</v>
      </c>
      <c r="Q2850" s="81">
        <v>1.5</v>
      </c>
    </row>
    <row r="2851" spans="1:17" x14ac:dyDescent="0.3">
      <c r="A2851" s="75">
        <v>93.489999999996698</v>
      </c>
      <c r="B2851" s="81">
        <v>1.5</v>
      </c>
      <c r="D2851" s="75">
        <v>28.469999999963399</v>
      </c>
      <c r="E2851" s="75">
        <v>67</v>
      </c>
      <c r="F2851" s="76">
        <v>5</v>
      </c>
      <c r="H2851" s="80"/>
      <c r="L2851" s="80">
        <f t="shared" si="38"/>
        <v>4.7899999999999814</v>
      </c>
      <c r="M2851" s="81">
        <v>5</v>
      </c>
      <c r="P2851" s="75">
        <v>93.489999999996698</v>
      </c>
      <c r="Q2851" s="81">
        <v>1.5</v>
      </c>
    </row>
    <row r="2852" spans="1:17" x14ac:dyDescent="0.3">
      <c r="A2852" s="75">
        <v>93.499999999996703</v>
      </c>
      <c r="B2852" s="81">
        <v>1.5</v>
      </c>
      <c r="D2852" s="75">
        <v>28.4799999999634</v>
      </c>
      <c r="E2852" s="75">
        <v>67</v>
      </c>
      <c r="F2852" s="76">
        <v>5</v>
      </c>
      <c r="H2852" s="80"/>
      <c r="L2852" s="80">
        <f t="shared" si="38"/>
        <v>4.7999999999999812</v>
      </c>
      <c r="M2852" s="81">
        <v>5</v>
      </c>
      <c r="P2852" s="75">
        <v>93.499999999996703</v>
      </c>
      <c r="Q2852" s="81">
        <v>1.5</v>
      </c>
    </row>
    <row r="2853" spans="1:17" x14ac:dyDescent="0.3">
      <c r="A2853" s="75">
        <v>93.509999999996694</v>
      </c>
      <c r="B2853" s="81">
        <v>1.25</v>
      </c>
      <c r="D2853" s="75">
        <v>28.489999999963398</v>
      </c>
      <c r="E2853" s="75">
        <v>67</v>
      </c>
      <c r="F2853" s="76">
        <v>5</v>
      </c>
      <c r="H2853" s="80"/>
      <c r="L2853" s="80">
        <f t="shared" si="38"/>
        <v>4.809999999999981</v>
      </c>
      <c r="M2853" s="81">
        <v>5</v>
      </c>
      <c r="P2853" s="75">
        <v>93.509999999996694</v>
      </c>
      <c r="Q2853" s="81">
        <v>1.25</v>
      </c>
    </row>
    <row r="2854" spans="1:17" x14ac:dyDescent="0.3">
      <c r="A2854" s="75">
        <v>93.519999999996699</v>
      </c>
      <c r="B2854" s="81">
        <v>1.25</v>
      </c>
      <c r="D2854" s="75">
        <v>28.4999999999634</v>
      </c>
      <c r="E2854" s="75">
        <v>67</v>
      </c>
      <c r="F2854" s="76">
        <v>5</v>
      </c>
      <c r="H2854" s="80"/>
      <c r="L2854" s="80">
        <f t="shared" si="38"/>
        <v>4.8199999999999807</v>
      </c>
      <c r="M2854" s="81">
        <v>5</v>
      </c>
      <c r="P2854" s="75">
        <v>93.519999999996699</v>
      </c>
      <c r="Q2854" s="81">
        <v>1.25</v>
      </c>
    </row>
    <row r="2855" spans="1:17" x14ac:dyDescent="0.3">
      <c r="A2855" s="75">
        <v>93.529999999996704</v>
      </c>
      <c r="B2855" s="81">
        <v>1.25</v>
      </c>
      <c r="D2855" s="75">
        <v>28.509999999963402</v>
      </c>
      <c r="E2855" s="75">
        <v>67</v>
      </c>
      <c r="F2855" s="76">
        <v>5</v>
      </c>
      <c r="H2855" s="80"/>
      <c r="L2855" s="80">
        <f t="shared" si="38"/>
        <v>4.8299999999999805</v>
      </c>
      <c r="M2855" s="81">
        <v>5</v>
      </c>
      <c r="P2855" s="75">
        <v>93.529999999996704</v>
      </c>
      <c r="Q2855" s="81">
        <v>1.25</v>
      </c>
    </row>
    <row r="2856" spans="1:17" x14ac:dyDescent="0.3">
      <c r="A2856" s="75">
        <v>93.539999999996695</v>
      </c>
      <c r="B2856" s="81">
        <v>1.25</v>
      </c>
      <c r="D2856" s="75">
        <v>28.5199999999634</v>
      </c>
      <c r="E2856" s="75">
        <v>67</v>
      </c>
      <c r="F2856" s="76">
        <v>5</v>
      </c>
      <c r="H2856" s="80"/>
      <c r="L2856" s="80">
        <f t="shared" si="38"/>
        <v>4.8399999999999803</v>
      </c>
      <c r="M2856" s="81">
        <v>5</v>
      </c>
      <c r="P2856" s="75">
        <v>93.539999999996695</v>
      </c>
      <c r="Q2856" s="81">
        <v>1.25</v>
      </c>
    </row>
    <row r="2857" spans="1:17" x14ac:dyDescent="0.3">
      <c r="A2857" s="75">
        <v>93.5499999999967</v>
      </c>
      <c r="B2857" s="81">
        <v>1.25</v>
      </c>
      <c r="D2857" s="75">
        <v>28.529999999963401</v>
      </c>
      <c r="E2857" s="75">
        <v>67</v>
      </c>
      <c r="F2857" s="76">
        <v>5</v>
      </c>
      <c r="H2857" s="80"/>
      <c r="L2857" s="80">
        <f t="shared" si="38"/>
        <v>4.8499999999999801</v>
      </c>
      <c r="M2857" s="81">
        <v>5</v>
      </c>
      <c r="P2857" s="75">
        <v>93.5499999999967</v>
      </c>
      <c r="Q2857" s="81">
        <v>1.25</v>
      </c>
    </row>
    <row r="2858" spans="1:17" x14ac:dyDescent="0.3">
      <c r="A2858" s="75">
        <v>93.559999999996705</v>
      </c>
      <c r="B2858" s="81">
        <v>1.25</v>
      </c>
      <c r="D2858" s="75">
        <v>28.539999999963399</v>
      </c>
      <c r="E2858" s="75">
        <v>67</v>
      </c>
      <c r="F2858" s="76">
        <v>5</v>
      </c>
      <c r="H2858" s="80"/>
      <c r="L2858" s="80">
        <f t="shared" si="38"/>
        <v>4.8599999999999799</v>
      </c>
      <c r="M2858" s="81">
        <v>5</v>
      </c>
      <c r="P2858" s="75">
        <v>93.559999999996705</v>
      </c>
      <c r="Q2858" s="81">
        <v>1.25</v>
      </c>
    </row>
    <row r="2859" spans="1:17" x14ac:dyDescent="0.3">
      <c r="A2859" s="75">
        <v>93.569999999996696</v>
      </c>
      <c r="B2859" s="81">
        <v>1.25</v>
      </c>
      <c r="D2859" s="75">
        <v>28.549999999963401</v>
      </c>
      <c r="E2859" s="75">
        <v>67</v>
      </c>
      <c r="F2859" s="76">
        <v>5</v>
      </c>
      <c r="H2859" s="80"/>
      <c r="L2859" s="80">
        <f t="shared" si="38"/>
        <v>4.8699999999999797</v>
      </c>
      <c r="M2859" s="81">
        <v>5</v>
      </c>
      <c r="P2859" s="75">
        <v>93.569999999996696</v>
      </c>
      <c r="Q2859" s="81">
        <v>1.25</v>
      </c>
    </row>
    <row r="2860" spans="1:17" x14ac:dyDescent="0.3">
      <c r="A2860" s="75">
        <v>93.579999999996701</v>
      </c>
      <c r="B2860" s="81">
        <v>1.25</v>
      </c>
      <c r="D2860" s="75">
        <v>28.559999999963502</v>
      </c>
      <c r="E2860" s="75">
        <v>67</v>
      </c>
      <c r="F2860" s="76">
        <v>5</v>
      </c>
      <c r="H2860" s="80"/>
      <c r="L2860" s="80">
        <f t="shared" si="38"/>
        <v>4.8799999999999795</v>
      </c>
      <c r="M2860" s="81">
        <v>5</v>
      </c>
      <c r="P2860" s="75">
        <v>93.579999999996701</v>
      </c>
      <c r="Q2860" s="81">
        <v>1.25</v>
      </c>
    </row>
    <row r="2861" spans="1:17" x14ac:dyDescent="0.3">
      <c r="A2861" s="75">
        <v>93.589999999996706</v>
      </c>
      <c r="B2861" s="81">
        <v>1.25</v>
      </c>
      <c r="D2861" s="75">
        <v>28.5699999999635</v>
      </c>
      <c r="E2861" s="75">
        <v>67</v>
      </c>
      <c r="F2861" s="76">
        <v>5</v>
      </c>
      <c r="H2861" s="80"/>
      <c r="L2861" s="80">
        <f t="shared" si="38"/>
        <v>4.8899999999999793</v>
      </c>
      <c r="M2861" s="81">
        <v>5</v>
      </c>
      <c r="P2861" s="75">
        <v>93.589999999996706</v>
      </c>
      <c r="Q2861" s="81">
        <v>1.25</v>
      </c>
    </row>
    <row r="2862" spans="1:17" x14ac:dyDescent="0.3">
      <c r="A2862" s="75">
        <v>93.599999999996697</v>
      </c>
      <c r="B2862" s="81">
        <v>1.25</v>
      </c>
      <c r="D2862" s="75">
        <v>28.579999999963501</v>
      </c>
      <c r="E2862" s="75">
        <v>67</v>
      </c>
      <c r="F2862" s="76">
        <v>5</v>
      </c>
      <c r="H2862" s="80"/>
      <c r="L2862" s="80">
        <f t="shared" si="38"/>
        <v>4.899999999999979</v>
      </c>
      <c r="M2862" s="81">
        <v>5</v>
      </c>
      <c r="P2862" s="75">
        <v>93.599999999996697</v>
      </c>
      <c r="Q2862" s="81">
        <v>1.25</v>
      </c>
    </row>
    <row r="2863" spans="1:17" x14ac:dyDescent="0.3">
      <c r="A2863" s="75">
        <v>93.609999999996703</v>
      </c>
      <c r="B2863" s="81">
        <v>1.25</v>
      </c>
      <c r="D2863" s="75">
        <v>28.589999999963499</v>
      </c>
      <c r="E2863" s="75">
        <v>67</v>
      </c>
      <c r="F2863" s="76">
        <v>5</v>
      </c>
      <c r="H2863" s="80"/>
      <c r="L2863" s="80">
        <f t="shared" si="38"/>
        <v>4.9099999999999788</v>
      </c>
      <c r="M2863" s="81">
        <v>5</v>
      </c>
      <c r="P2863" s="75">
        <v>93.609999999996703</v>
      </c>
      <c r="Q2863" s="81">
        <v>1.25</v>
      </c>
    </row>
    <row r="2864" spans="1:17" x14ac:dyDescent="0.3">
      <c r="A2864" s="75">
        <v>93.619999999996693</v>
      </c>
      <c r="B2864" s="81">
        <v>1.25</v>
      </c>
      <c r="D2864" s="75">
        <v>28.599999999963501</v>
      </c>
      <c r="E2864" s="75">
        <v>67</v>
      </c>
      <c r="F2864" s="76">
        <v>5</v>
      </c>
      <c r="H2864" s="80"/>
      <c r="L2864" s="80">
        <f t="shared" si="38"/>
        <v>4.9199999999999786</v>
      </c>
      <c r="M2864" s="81">
        <v>5</v>
      </c>
      <c r="P2864" s="75">
        <v>93.619999999996693</v>
      </c>
      <c r="Q2864" s="81">
        <v>1.25</v>
      </c>
    </row>
    <row r="2865" spans="1:17" x14ac:dyDescent="0.3">
      <c r="A2865" s="75">
        <v>93.629999999996699</v>
      </c>
      <c r="B2865" s="81">
        <v>1.25</v>
      </c>
      <c r="D2865" s="75">
        <v>28.609999999963499</v>
      </c>
      <c r="E2865" s="75">
        <v>67</v>
      </c>
      <c r="F2865" s="76">
        <v>5</v>
      </c>
      <c r="H2865" s="80"/>
      <c r="L2865" s="80">
        <f t="shared" si="38"/>
        <v>4.9299999999999784</v>
      </c>
      <c r="M2865" s="81">
        <v>5</v>
      </c>
      <c r="P2865" s="75">
        <v>93.629999999996699</v>
      </c>
      <c r="Q2865" s="81">
        <v>1.25</v>
      </c>
    </row>
    <row r="2866" spans="1:17" x14ac:dyDescent="0.3">
      <c r="A2866" s="75">
        <v>93.639999999996704</v>
      </c>
      <c r="B2866" s="81">
        <v>1.25</v>
      </c>
      <c r="D2866" s="75">
        <v>28.6199999999635</v>
      </c>
      <c r="E2866" s="75">
        <v>67</v>
      </c>
      <c r="F2866" s="76">
        <v>5</v>
      </c>
      <c r="H2866" s="80"/>
      <c r="L2866" s="80">
        <f t="shared" si="38"/>
        <v>4.9399999999999782</v>
      </c>
      <c r="M2866" s="81">
        <v>5</v>
      </c>
      <c r="P2866" s="75">
        <v>93.639999999996704</v>
      </c>
      <c r="Q2866" s="81">
        <v>1.25</v>
      </c>
    </row>
    <row r="2867" spans="1:17" x14ac:dyDescent="0.3">
      <c r="A2867" s="75">
        <v>93.649999999996794</v>
      </c>
      <c r="B2867" s="81">
        <v>1.25</v>
      </c>
      <c r="D2867" s="75">
        <v>28.629999999963498</v>
      </c>
      <c r="E2867" s="75">
        <v>67</v>
      </c>
      <c r="F2867" s="76">
        <v>5</v>
      </c>
      <c r="H2867" s="80"/>
      <c r="L2867" s="80">
        <f t="shared" si="38"/>
        <v>4.949999999999978</v>
      </c>
      <c r="M2867" s="81">
        <v>5</v>
      </c>
      <c r="P2867" s="75">
        <v>93.649999999996794</v>
      </c>
      <c r="Q2867" s="81">
        <v>1.25</v>
      </c>
    </row>
    <row r="2868" spans="1:17" x14ac:dyDescent="0.3">
      <c r="A2868" s="75">
        <v>93.659999999996799</v>
      </c>
      <c r="B2868" s="81">
        <v>1.25</v>
      </c>
      <c r="D2868" s="75">
        <v>28.6399999999635</v>
      </c>
      <c r="E2868" s="75">
        <v>67</v>
      </c>
      <c r="F2868" s="76">
        <v>5</v>
      </c>
      <c r="H2868" s="80"/>
      <c r="L2868" s="80">
        <f t="shared" si="38"/>
        <v>4.9599999999999778</v>
      </c>
      <c r="M2868" s="81">
        <v>5</v>
      </c>
      <c r="P2868" s="75">
        <v>93.659999999996799</v>
      </c>
      <c r="Q2868" s="81">
        <v>1.25</v>
      </c>
    </row>
    <row r="2869" spans="1:17" x14ac:dyDescent="0.3">
      <c r="A2869" s="75">
        <v>93.669999999996804</v>
      </c>
      <c r="B2869" s="81">
        <v>1.25</v>
      </c>
      <c r="D2869" s="75">
        <v>28.649999999963502</v>
      </c>
      <c r="E2869" s="75">
        <v>67</v>
      </c>
      <c r="F2869" s="76">
        <v>5</v>
      </c>
      <c r="H2869" s="80"/>
      <c r="L2869" s="80">
        <f t="shared" si="38"/>
        <v>4.9699999999999775</v>
      </c>
      <c r="M2869" s="81">
        <v>5</v>
      </c>
      <c r="P2869" s="75">
        <v>93.669999999996804</v>
      </c>
      <c r="Q2869" s="81">
        <v>1.25</v>
      </c>
    </row>
    <row r="2870" spans="1:17" x14ac:dyDescent="0.3">
      <c r="A2870" s="75">
        <v>93.679999999996795</v>
      </c>
      <c r="B2870" s="81">
        <v>1.25</v>
      </c>
      <c r="D2870" s="75">
        <v>28.6599999999635</v>
      </c>
      <c r="E2870" s="75">
        <v>67</v>
      </c>
      <c r="F2870" s="76">
        <v>5</v>
      </c>
      <c r="H2870" s="80"/>
      <c r="L2870" s="80">
        <f t="shared" si="38"/>
        <v>4.9799999999999773</v>
      </c>
      <c r="M2870" s="81">
        <v>5</v>
      </c>
      <c r="P2870" s="75">
        <v>93.679999999996795</v>
      </c>
      <c r="Q2870" s="81">
        <v>1.25</v>
      </c>
    </row>
    <row r="2871" spans="1:17" x14ac:dyDescent="0.3">
      <c r="A2871" s="75">
        <v>93.6899999999968</v>
      </c>
      <c r="B2871" s="81">
        <v>1.25</v>
      </c>
      <c r="D2871" s="75">
        <v>28.669999999963501</v>
      </c>
      <c r="E2871" s="75">
        <v>67</v>
      </c>
      <c r="F2871" s="76">
        <v>5</v>
      </c>
      <c r="H2871" s="80"/>
      <c r="L2871" s="80">
        <f t="shared" si="38"/>
        <v>4.9899999999999771</v>
      </c>
      <c r="M2871" s="81">
        <v>5</v>
      </c>
      <c r="P2871" s="75">
        <v>93.6899999999968</v>
      </c>
      <c r="Q2871" s="81">
        <v>1.25</v>
      </c>
    </row>
    <row r="2872" spans="1:17" x14ac:dyDescent="0.3">
      <c r="A2872" s="75">
        <v>93.699999999996805</v>
      </c>
      <c r="B2872" s="81">
        <v>1.25</v>
      </c>
      <c r="D2872" s="75">
        <v>28.679999999963499</v>
      </c>
      <c r="E2872" s="75">
        <v>67</v>
      </c>
      <c r="F2872" s="76">
        <v>5</v>
      </c>
      <c r="H2872" s="80"/>
      <c r="L2872" s="80">
        <f t="shared" si="38"/>
        <v>4.9999999999999769</v>
      </c>
      <c r="M2872" s="81">
        <v>5</v>
      </c>
      <c r="P2872" s="75">
        <v>93.699999999996805</v>
      </c>
      <c r="Q2872" s="81">
        <v>1.25</v>
      </c>
    </row>
    <row r="2873" spans="1:17" x14ac:dyDescent="0.3">
      <c r="A2873" s="75">
        <v>93.709999999996796</v>
      </c>
      <c r="B2873" s="81">
        <v>1.25</v>
      </c>
      <c r="D2873" s="75">
        <v>28.689999999963501</v>
      </c>
      <c r="E2873" s="75">
        <v>67</v>
      </c>
      <c r="F2873" s="76">
        <v>5</v>
      </c>
      <c r="H2873" s="80"/>
      <c r="L2873" s="80"/>
      <c r="P2873" s="75">
        <v>93.709999999996796</v>
      </c>
      <c r="Q2873" s="81">
        <v>1.25</v>
      </c>
    </row>
    <row r="2874" spans="1:17" x14ac:dyDescent="0.3">
      <c r="A2874" s="75">
        <v>93.719999999996801</v>
      </c>
      <c r="B2874" s="81">
        <v>1.25</v>
      </c>
      <c r="D2874" s="75">
        <v>28.699999999963499</v>
      </c>
      <c r="E2874" s="75">
        <v>67</v>
      </c>
      <c r="F2874" s="76">
        <v>5</v>
      </c>
      <c r="H2874" s="80"/>
      <c r="L2874" s="80"/>
      <c r="P2874" s="75">
        <v>93.719999999996801</v>
      </c>
      <c r="Q2874" s="81">
        <v>1.25</v>
      </c>
    </row>
    <row r="2875" spans="1:17" x14ac:dyDescent="0.3">
      <c r="A2875" s="75">
        <v>93.729999999996807</v>
      </c>
      <c r="B2875" s="81">
        <v>1.25</v>
      </c>
      <c r="D2875" s="75">
        <v>28.7099999999635</v>
      </c>
      <c r="E2875" s="75">
        <v>67</v>
      </c>
      <c r="F2875" s="76">
        <v>5</v>
      </c>
      <c r="H2875" s="80"/>
      <c r="L2875" s="80"/>
      <c r="P2875" s="75">
        <v>93.729999999996807</v>
      </c>
      <c r="Q2875" s="81">
        <v>1.25</v>
      </c>
    </row>
    <row r="2876" spans="1:17" x14ac:dyDescent="0.3">
      <c r="A2876" s="75">
        <v>93.739999999996797</v>
      </c>
      <c r="B2876" s="81">
        <v>1.25</v>
      </c>
      <c r="D2876" s="75">
        <v>28.719999999963498</v>
      </c>
      <c r="E2876" s="75">
        <v>67</v>
      </c>
      <c r="F2876" s="76">
        <v>5</v>
      </c>
      <c r="H2876" s="80"/>
      <c r="L2876" s="80"/>
      <c r="P2876" s="75">
        <v>93.739999999996797</v>
      </c>
      <c r="Q2876" s="81">
        <v>1.25</v>
      </c>
    </row>
    <row r="2877" spans="1:17" x14ac:dyDescent="0.3">
      <c r="A2877" s="75">
        <v>93.749999999996803</v>
      </c>
      <c r="B2877" s="81">
        <v>1.25</v>
      </c>
      <c r="D2877" s="75">
        <v>28.7299999999635</v>
      </c>
      <c r="E2877" s="75">
        <v>67</v>
      </c>
      <c r="F2877" s="76">
        <v>5</v>
      </c>
      <c r="H2877" s="80"/>
      <c r="L2877" s="80"/>
      <c r="P2877" s="75">
        <v>93.749999999996803</v>
      </c>
      <c r="Q2877" s="81">
        <v>1.25</v>
      </c>
    </row>
    <row r="2878" spans="1:17" x14ac:dyDescent="0.3">
      <c r="A2878" s="75">
        <v>93.759999999996793</v>
      </c>
      <c r="B2878" s="81">
        <v>1.25</v>
      </c>
      <c r="D2878" s="75">
        <v>28.739999999963501</v>
      </c>
      <c r="E2878" s="75">
        <v>67</v>
      </c>
      <c r="F2878" s="76">
        <v>5</v>
      </c>
      <c r="H2878" s="80"/>
      <c r="L2878" s="80"/>
      <c r="P2878" s="75">
        <v>93.759999999996793</v>
      </c>
      <c r="Q2878" s="81">
        <v>1.25</v>
      </c>
    </row>
    <row r="2879" spans="1:17" x14ac:dyDescent="0.3">
      <c r="A2879" s="75">
        <v>93.769999999996799</v>
      </c>
      <c r="B2879" s="81">
        <v>1.25</v>
      </c>
      <c r="D2879" s="75">
        <v>28.749999999963499</v>
      </c>
      <c r="E2879" s="75">
        <v>67</v>
      </c>
      <c r="F2879" s="76">
        <v>5</v>
      </c>
      <c r="H2879" s="80"/>
      <c r="L2879" s="80"/>
      <c r="P2879" s="75">
        <v>93.769999999996799</v>
      </c>
      <c r="Q2879" s="81">
        <v>1.25</v>
      </c>
    </row>
    <row r="2880" spans="1:17" x14ac:dyDescent="0.3">
      <c r="A2880" s="75">
        <v>93.779999999996804</v>
      </c>
      <c r="B2880" s="81">
        <v>1.25</v>
      </c>
      <c r="D2880" s="75">
        <v>28.7599999999636</v>
      </c>
      <c r="E2880" s="75">
        <v>67</v>
      </c>
      <c r="F2880" s="76">
        <v>5</v>
      </c>
      <c r="H2880" s="80"/>
      <c r="L2880" s="80"/>
      <c r="P2880" s="75">
        <v>93.779999999996804</v>
      </c>
      <c r="Q2880" s="81">
        <v>1.25</v>
      </c>
    </row>
    <row r="2881" spans="1:17" x14ac:dyDescent="0.3">
      <c r="A2881" s="75">
        <v>93.789999999996795</v>
      </c>
      <c r="B2881" s="81">
        <v>1.25</v>
      </c>
      <c r="D2881" s="75">
        <v>28.769999999963598</v>
      </c>
      <c r="E2881" s="75">
        <v>67</v>
      </c>
      <c r="F2881" s="76">
        <v>5</v>
      </c>
      <c r="H2881" s="80"/>
      <c r="L2881" s="80"/>
      <c r="P2881" s="75">
        <v>93.789999999996795</v>
      </c>
      <c r="Q2881" s="81">
        <v>1.25</v>
      </c>
    </row>
    <row r="2882" spans="1:17" x14ac:dyDescent="0.3">
      <c r="A2882" s="75">
        <v>93.7999999999968</v>
      </c>
      <c r="B2882" s="81">
        <v>1.25</v>
      </c>
      <c r="D2882" s="75">
        <v>28.7799999999636</v>
      </c>
      <c r="E2882" s="75">
        <v>67</v>
      </c>
      <c r="F2882" s="76">
        <v>5</v>
      </c>
      <c r="H2882" s="80"/>
      <c r="L2882" s="80"/>
      <c r="P2882" s="75">
        <v>93.7999999999968</v>
      </c>
      <c r="Q2882" s="81">
        <v>1.25</v>
      </c>
    </row>
    <row r="2883" spans="1:17" x14ac:dyDescent="0.3">
      <c r="A2883" s="75">
        <v>93.809999999996805</v>
      </c>
      <c r="B2883" s="81">
        <v>1.25</v>
      </c>
      <c r="D2883" s="75">
        <v>28.789999999963602</v>
      </c>
      <c r="E2883" s="75">
        <v>67</v>
      </c>
      <c r="F2883" s="76">
        <v>5</v>
      </c>
      <c r="H2883" s="80"/>
      <c r="L2883" s="80"/>
      <c r="P2883" s="75">
        <v>93.809999999996805</v>
      </c>
      <c r="Q2883" s="81">
        <v>1.25</v>
      </c>
    </row>
    <row r="2884" spans="1:17" x14ac:dyDescent="0.3">
      <c r="A2884" s="75">
        <v>93.819999999996796</v>
      </c>
      <c r="B2884" s="81">
        <v>1.25</v>
      </c>
      <c r="D2884" s="75">
        <v>28.7999999999636</v>
      </c>
      <c r="E2884" s="75">
        <v>67</v>
      </c>
      <c r="F2884" s="76">
        <v>5</v>
      </c>
      <c r="H2884" s="80"/>
      <c r="L2884" s="80"/>
      <c r="P2884" s="75">
        <v>93.819999999996796</v>
      </c>
      <c r="Q2884" s="81">
        <v>1.25</v>
      </c>
    </row>
    <row r="2885" spans="1:17" x14ac:dyDescent="0.3">
      <c r="A2885" s="75">
        <v>93.829999999996801</v>
      </c>
      <c r="B2885" s="81">
        <v>1.25</v>
      </c>
      <c r="D2885" s="75">
        <v>28.809999999963601</v>
      </c>
      <c r="E2885" s="75">
        <v>67</v>
      </c>
      <c r="F2885" s="76">
        <v>5</v>
      </c>
      <c r="H2885" s="80"/>
      <c r="L2885" s="80"/>
      <c r="P2885" s="75">
        <v>93.829999999996801</v>
      </c>
      <c r="Q2885" s="81">
        <v>1.25</v>
      </c>
    </row>
    <row r="2886" spans="1:17" x14ac:dyDescent="0.3">
      <c r="A2886" s="75">
        <v>93.839999999996806</v>
      </c>
      <c r="B2886" s="81">
        <v>1.25</v>
      </c>
      <c r="D2886" s="75">
        <v>28.819999999963599</v>
      </c>
      <c r="E2886" s="75">
        <v>67</v>
      </c>
      <c r="F2886" s="76">
        <v>5</v>
      </c>
      <c r="H2886" s="80"/>
      <c r="L2886" s="80"/>
      <c r="P2886" s="75">
        <v>93.839999999996806</v>
      </c>
      <c r="Q2886" s="81">
        <v>1.25</v>
      </c>
    </row>
    <row r="2887" spans="1:17" x14ac:dyDescent="0.3">
      <c r="A2887" s="75">
        <v>93.849999999996896</v>
      </c>
      <c r="B2887" s="81">
        <v>1.25</v>
      </c>
      <c r="D2887" s="75">
        <v>28.829999999963601</v>
      </c>
      <c r="E2887" s="75">
        <v>67</v>
      </c>
      <c r="F2887" s="76">
        <v>5</v>
      </c>
      <c r="H2887" s="80"/>
      <c r="L2887" s="80"/>
      <c r="P2887" s="75">
        <v>93.849999999996896</v>
      </c>
      <c r="Q2887" s="81">
        <v>1.25</v>
      </c>
    </row>
    <row r="2888" spans="1:17" x14ac:dyDescent="0.3">
      <c r="A2888" s="75">
        <v>93.859999999996901</v>
      </c>
      <c r="B2888" s="81">
        <v>1.25</v>
      </c>
      <c r="D2888" s="75">
        <v>28.839999999963599</v>
      </c>
      <c r="E2888" s="75">
        <v>67</v>
      </c>
      <c r="F2888" s="76">
        <v>5</v>
      </c>
      <c r="H2888" s="80"/>
      <c r="L2888" s="80"/>
      <c r="P2888" s="75">
        <v>93.859999999996901</v>
      </c>
      <c r="Q2888" s="81">
        <v>1.25</v>
      </c>
    </row>
    <row r="2889" spans="1:17" x14ac:dyDescent="0.3">
      <c r="A2889" s="75">
        <v>93.869999999996907</v>
      </c>
      <c r="B2889" s="81">
        <v>1.25</v>
      </c>
      <c r="D2889" s="75">
        <v>28.8499999999636</v>
      </c>
      <c r="E2889" s="75">
        <v>67</v>
      </c>
      <c r="F2889" s="76">
        <v>5</v>
      </c>
      <c r="H2889" s="80"/>
      <c r="L2889" s="80"/>
      <c r="P2889" s="75">
        <v>93.869999999996907</v>
      </c>
      <c r="Q2889" s="81">
        <v>1.25</v>
      </c>
    </row>
    <row r="2890" spans="1:17" x14ac:dyDescent="0.3">
      <c r="A2890" s="75">
        <v>93.879999999996897</v>
      </c>
      <c r="B2890" s="81">
        <v>1.25</v>
      </c>
      <c r="D2890" s="75">
        <v>28.859999999963598</v>
      </c>
      <c r="E2890" s="75">
        <v>67</v>
      </c>
      <c r="F2890" s="76">
        <v>5</v>
      </c>
      <c r="H2890" s="80"/>
      <c r="L2890" s="80"/>
      <c r="P2890" s="75">
        <v>93.879999999996897</v>
      </c>
      <c r="Q2890" s="81">
        <v>1.25</v>
      </c>
    </row>
    <row r="2891" spans="1:17" x14ac:dyDescent="0.3">
      <c r="A2891" s="75">
        <v>93.889999999996903</v>
      </c>
      <c r="B2891" s="81">
        <v>1.25</v>
      </c>
      <c r="D2891" s="75">
        <v>28.8699999999636</v>
      </c>
      <c r="E2891" s="75">
        <v>67</v>
      </c>
      <c r="F2891" s="76">
        <v>5</v>
      </c>
      <c r="H2891" s="80"/>
      <c r="L2891" s="80"/>
      <c r="P2891" s="75">
        <v>93.889999999996903</v>
      </c>
      <c r="Q2891" s="81">
        <v>1.25</v>
      </c>
    </row>
    <row r="2892" spans="1:17" x14ac:dyDescent="0.3">
      <c r="A2892" s="75">
        <v>93.899999999996894</v>
      </c>
      <c r="B2892" s="81">
        <v>1.25</v>
      </c>
      <c r="D2892" s="75">
        <v>28.879999999963601</v>
      </c>
      <c r="E2892" s="75">
        <v>67</v>
      </c>
      <c r="F2892" s="76">
        <v>5</v>
      </c>
      <c r="H2892" s="80"/>
      <c r="L2892" s="80"/>
      <c r="P2892" s="75">
        <v>93.899999999996894</v>
      </c>
      <c r="Q2892" s="81">
        <v>1.25</v>
      </c>
    </row>
    <row r="2893" spans="1:17" x14ac:dyDescent="0.3">
      <c r="A2893" s="75">
        <v>93.909999999996899</v>
      </c>
      <c r="B2893" s="81">
        <v>1.25</v>
      </c>
      <c r="D2893" s="75">
        <v>28.889999999963599</v>
      </c>
      <c r="E2893" s="75">
        <v>67</v>
      </c>
      <c r="F2893" s="76">
        <v>5</v>
      </c>
      <c r="H2893" s="80"/>
      <c r="L2893" s="80"/>
      <c r="P2893" s="75">
        <v>93.909999999996899</v>
      </c>
      <c r="Q2893" s="81">
        <v>1.25</v>
      </c>
    </row>
    <row r="2894" spans="1:17" x14ac:dyDescent="0.3">
      <c r="A2894" s="75">
        <v>93.919999999996904</v>
      </c>
      <c r="B2894" s="81">
        <v>1.25</v>
      </c>
      <c r="D2894" s="75">
        <v>28.899999999963601</v>
      </c>
      <c r="E2894" s="75">
        <v>67</v>
      </c>
      <c r="F2894" s="76">
        <v>5</v>
      </c>
      <c r="H2894" s="80"/>
      <c r="L2894" s="80"/>
      <c r="P2894" s="75">
        <v>93.919999999996904</v>
      </c>
      <c r="Q2894" s="81">
        <v>1.25</v>
      </c>
    </row>
    <row r="2895" spans="1:17" x14ac:dyDescent="0.3">
      <c r="A2895" s="75">
        <v>93.929999999996895</v>
      </c>
      <c r="B2895" s="81">
        <v>1.25</v>
      </c>
      <c r="D2895" s="75">
        <v>28.909999999963599</v>
      </c>
      <c r="E2895" s="75">
        <v>67</v>
      </c>
      <c r="F2895" s="76">
        <v>5</v>
      </c>
      <c r="H2895" s="80"/>
      <c r="L2895" s="80"/>
      <c r="P2895" s="75">
        <v>93.929999999996895</v>
      </c>
      <c r="Q2895" s="81">
        <v>1.25</v>
      </c>
    </row>
    <row r="2896" spans="1:17" x14ac:dyDescent="0.3">
      <c r="A2896" s="75">
        <v>93.9399999999969</v>
      </c>
      <c r="B2896" s="81">
        <v>1.25</v>
      </c>
      <c r="D2896" s="75">
        <v>28.919999999963601</v>
      </c>
      <c r="E2896" s="75">
        <v>67</v>
      </c>
      <c r="F2896" s="76">
        <v>5</v>
      </c>
      <c r="H2896" s="80"/>
      <c r="L2896" s="80"/>
      <c r="P2896" s="75">
        <v>93.9399999999969</v>
      </c>
      <c r="Q2896" s="81">
        <v>1.25</v>
      </c>
    </row>
    <row r="2897" spans="1:17" x14ac:dyDescent="0.3">
      <c r="A2897" s="75">
        <v>93.949999999996905</v>
      </c>
      <c r="B2897" s="81">
        <v>1.25</v>
      </c>
      <c r="D2897" s="75">
        <v>28.929999999963599</v>
      </c>
      <c r="E2897" s="75">
        <v>67</v>
      </c>
      <c r="F2897" s="76">
        <v>5</v>
      </c>
      <c r="H2897" s="80"/>
      <c r="L2897" s="80"/>
      <c r="P2897" s="75">
        <v>93.949999999996905</v>
      </c>
      <c r="Q2897" s="81">
        <v>1.25</v>
      </c>
    </row>
    <row r="2898" spans="1:17" x14ac:dyDescent="0.3">
      <c r="A2898" s="75">
        <v>93.959999999996896</v>
      </c>
      <c r="B2898" s="81">
        <v>1.25</v>
      </c>
      <c r="D2898" s="75">
        <v>28.9399999999636</v>
      </c>
      <c r="E2898" s="75">
        <v>67</v>
      </c>
      <c r="F2898" s="76">
        <v>5</v>
      </c>
      <c r="H2898" s="80"/>
      <c r="L2898" s="80"/>
      <c r="P2898" s="75">
        <v>93.959999999996896</v>
      </c>
      <c r="Q2898" s="81">
        <v>1.25</v>
      </c>
    </row>
    <row r="2899" spans="1:17" x14ac:dyDescent="0.3">
      <c r="A2899" s="75">
        <v>93.969999999996901</v>
      </c>
      <c r="B2899" s="81">
        <v>1.25</v>
      </c>
      <c r="D2899" s="75">
        <v>28.949999999963701</v>
      </c>
      <c r="E2899" s="75">
        <v>67</v>
      </c>
      <c r="F2899" s="76">
        <v>5</v>
      </c>
      <c r="H2899" s="80"/>
      <c r="L2899" s="80"/>
      <c r="P2899" s="75">
        <v>93.969999999996901</v>
      </c>
      <c r="Q2899" s="81">
        <v>1.25</v>
      </c>
    </row>
    <row r="2900" spans="1:17" x14ac:dyDescent="0.3">
      <c r="A2900" s="75">
        <v>93.979999999996906</v>
      </c>
      <c r="B2900" s="81">
        <v>1.25</v>
      </c>
      <c r="D2900" s="75">
        <v>28.959999999963699</v>
      </c>
      <c r="E2900" s="75">
        <v>67</v>
      </c>
      <c r="F2900" s="76">
        <v>5</v>
      </c>
      <c r="H2900" s="80"/>
      <c r="L2900" s="80"/>
      <c r="P2900" s="75">
        <v>93.979999999996906</v>
      </c>
      <c r="Q2900" s="81">
        <v>1.25</v>
      </c>
    </row>
    <row r="2901" spans="1:17" x14ac:dyDescent="0.3">
      <c r="A2901" s="75">
        <v>93.989999999996897</v>
      </c>
      <c r="B2901" s="81">
        <v>1.25</v>
      </c>
      <c r="D2901" s="75">
        <v>28.969999999963701</v>
      </c>
      <c r="E2901" s="75">
        <v>67</v>
      </c>
      <c r="F2901" s="76">
        <v>5</v>
      </c>
      <c r="H2901" s="80"/>
      <c r="L2901" s="80"/>
      <c r="P2901" s="75">
        <v>93.989999999996897</v>
      </c>
      <c r="Q2901" s="81">
        <v>1.25</v>
      </c>
    </row>
    <row r="2902" spans="1:17" x14ac:dyDescent="0.3">
      <c r="A2902" s="75">
        <v>93.999999999996902</v>
      </c>
      <c r="B2902" s="81">
        <v>1.25</v>
      </c>
      <c r="D2902" s="75">
        <v>28.979999999963699</v>
      </c>
      <c r="E2902" s="75">
        <v>67</v>
      </c>
      <c r="F2902" s="76">
        <v>5</v>
      </c>
      <c r="H2902" s="80"/>
      <c r="L2902" s="80"/>
      <c r="P2902" s="75">
        <v>93.999999999996902</v>
      </c>
      <c r="Q2902" s="81">
        <v>1.25</v>
      </c>
    </row>
    <row r="2903" spans="1:17" x14ac:dyDescent="0.3">
      <c r="A2903" s="75">
        <v>94.009999999996893</v>
      </c>
      <c r="B2903" s="81">
        <v>1.25</v>
      </c>
      <c r="D2903" s="75">
        <v>28.9899999999637</v>
      </c>
      <c r="E2903" s="75">
        <v>67</v>
      </c>
      <c r="F2903" s="76">
        <v>5</v>
      </c>
      <c r="H2903" s="80"/>
      <c r="L2903" s="80"/>
      <c r="P2903" s="75">
        <v>94.009999999996893</v>
      </c>
      <c r="Q2903" s="81">
        <v>1.25</v>
      </c>
    </row>
    <row r="2904" spans="1:17" x14ac:dyDescent="0.3">
      <c r="A2904" s="75">
        <v>94.019999999996898</v>
      </c>
      <c r="B2904" s="81">
        <v>1.25</v>
      </c>
      <c r="D2904" s="75">
        <v>28.999999999963698</v>
      </c>
      <c r="E2904" s="75">
        <v>67</v>
      </c>
      <c r="F2904" s="76">
        <v>5</v>
      </c>
      <c r="H2904" s="80"/>
      <c r="L2904" s="80"/>
      <c r="P2904" s="75">
        <v>94.019999999996898</v>
      </c>
      <c r="Q2904" s="81">
        <v>1.25</v>
      </c>
    </row>
    <row r="2905" spans="1:17" x14ac:dyDescent="0.3">
      <c r="A2905" s="75">
        <v>94.029999999996903</v>
      </c>
      <c r="B2905" s="81">
        <v>1.25</v>
      </c>
      <c r="D2905" s="75">
        <v>29.0099999999637</v>
      </c>
      <c r="E2905" s="75">
        <v>67</v>
      </c>
      <c r="F2905" s="76">
        <v>5</v>
      </c>
      <c r="H2905" s="80"/>
      <c r="L2905" s="80"/>
      <c r="P2905" s="75">
        <v>94.029999999996903</v>
      </c>
      <c r="Q2905" s="81">
        <v>1.25</v>
      </c>
    </row>
    <row r="2906" spans="1:17" x14ac:dyDescent="0.3">
      <c r="A2906" s="75">
        <v>94.039999999996994</v>
      </c>
      <c r="B2906" s="81">
        <v>1.25</v>
      </c>
      <c r="D2906" s="75">
        <v>29.019999999963701</v>
      </c>
      <c r="E2906" s="75">
        <v>67</v>
      </c>
      <c r="F2906" s="76">
        <v>5</v>
      </c>
      <c r="H2906" s="80"/>
      <c r="L2906" s="80"/>
      <c r="P2906" s="75">
        <v>94.039999999996994</v>
      </c>
      <c r="Q2906" s="81">
        <v>1.25</v>
      </c>
    </row>
    <row r="2907" spans="1:17" x14ac:dyDescent="0.3">
      <c r="A2907" s="75">
        <v>94.049999999996999</v>
      </c>
      <c r="B2907" s="81">
        <v>1.25</v>
      </c>
      <c r="D2907" s="75">
        <v>29.0299999999637</v>
      </c>
      <c r="E2907" s="75">
        <v>67</v>
      </c>
      <c r="F2907" s="76">
        <v>5</v>
      </c>
      <c r="H2907" s="80"/>
      <c r="L2907" s="80"/>
      <c r="P2907" s="75">
        <v>94.049999999996999</v>
      </c>
      <c r="Q2907" s="81">
        <v>1.25</v>
      </c>
    </row>
    <row r="2908" spans="1:17" x14ac:dyDescent="0.3">
      <c r="A2908" s="75">
        <v>94.059999999997004</v>
      </c>
      <c r="B2908" s="81">
        <v>1.25</v>
      </c>
      <c r="D2908" s="75">
        <v>29.039999999963701</v>
      </c>
      <c r="E2908" s="75">
        <v>67</v>
      </c>
      <c r="F2908" s="76">
        <v>5</v>
      </c>
      <c r="H2908" s="80"/>
      <c r="L2908" s="80"/>
      <c r="P2908" s="75">
        <v>94.059999999997004</v>
      </c>
      <c r="Q2908" s="81">
        <v>1.25</v>
      </c>
    </row>
    <row r="2909" spans="1:17" x14ac:dyDescent="0.3">
      <c r="A2909" s="75">
        <v>94.069999999996995</v>
      </c>
      <c r="B2909" s="81">
        <v>1.25</v>
      </c>
      <c r="D2909" s="75">
        <v>29.049999999963699</v>
      </c>
      <c r="E2909" s="75">
        <v>67</v>
      </c>
      <c r="F2909" s="76">
        <v>5</v>
      </c>
      <c r="H2909" s="80"/>
      <c r="L2909" s="80"/>
      <c r="P2909" s="75">
        <v>94.069999999996995</v>
      </c>
      <c r="Q2909" s="81">
        <v>1.25</v>
      </c>
    </row>
    <row r="2910" spans="1:17" x14ac:dyDescent="0.3">
      <c r="A2910" s="75">
        <v>94.079999999997</v>
      </c>
      <c r="B2910" s="81">
        <v>1.25</v>
      </c>
      <c r="D2910" s="75">
        <v>29.059999999963701</v>
      </c>
      <c r="E2910" s="75">
        <v>67</v>
      </c>
      <c r="F2910" s="76">
        <v>5</v>
      </c>
      <c r="H2910" s="80"/>
      <c r="L2910" s="80"/>
      <c r="P2910" s="75">
        <v>94.079999999997</v>
      </c>
      <c r="Q2910" s="81">
        <v>1.25</v>
      </c>
    </row>
    <row r="2911" spans="1:17" x14ac:dyDescent="0.3">
      <c r="A2911" s="75">
        <v>94.089999999997005</v>
      </c>
      <c r="B2911" s="81">
        <v>1.25</v>
      </c>
      <c r="D2911" s="75">
        <v>29.069999999963699</v>
      </c>
      <c r="E2911" s="75">
        <v>67</v>
      </c>
      <c r="F2911" s="76">
        <v>5</v>
      </c>
      <c r="H2911" s="80"/>
      <c r="L2911" s="80"/>
      <c r="P2911" s="75">
        <v>94.089999999997005</v>
      </c>
      <c r="Q2911" s="81">
        <v>1.25</v>
      </c>
    </row>
    <row r="2912" spans="1:17" x14ac:dyDescent="0.3">
      <c r="A2912" s="75">
        <v>94.099999999996996</v>
      </c>
      <c r="B2912" s="81">
        <v>1.25</v>
      </c>
      <c r="D2912" s="75">
        <v>29.0799999999637</v>
      </c>
      <c r="E2912" s="75">
        <v>67</v>
      </c>
      <c r="F2912" s="76">
        <v>5</v>
      </c>
      <c r="H2912" s="80"/>
      <c r="L2912" s="80"/>
      <c r="P2912" s="75">
        <v>94.099999999996996</v>
      </c>
      <c r="Q2912" s="81">
        <v>1.25</v>
      </c>
    </row>
    <row r="2913" spans="1:17" x14ac:dyDescent="0.3">
      <c r="A2913" s="75">
        <v>94.109999999997001</v>
      </c>
      <c r="B2913" s="81">
        <v>1.25</v>
      </c>
      <c r="D2913" s="75">
        <v>29.089999999963698</v>
      </c>
      <c r="E2913" s="75">
        <v>67</v>
      </c>
      <c r="F2913" s="76">
        <v>5</v>
      </c>
      <c r="H2913" s="80"/>
      <c r="L2913" s="80"/>
      <c r="P2913" s="75">
        <v>94.109999999997001</v>
      </c>
      <c r="Q2913" s="81">
        <v>1.25</v>
      </c>
    </row>
    <row r="2914" spans="1:17" x14ac:dyDescent="0.3">
      <c r="A2914" s="75">
        <v>94.119999999997006</v>
      </c>
      <c r="B2914" s="81">
        <v>1.25</v>
      </c>
      <c r="D2914" s="75">
        <v>29.0999999999637</v>
      </c>
      <c r="E2914" s="75">
        <v>67</v>
      </c>
      <c r="F2914" s="76">
        <v>5</v>
      </c>
      <c r="H2914" s="80"/>
      <c r="L2914" s="80"/>
      <c r="P2914" s="75">
        <v>94.119999999997006</v>
      </c>
      <c r="Q2914" s="81">
        <v>1.25</v>
      </c>
    </row>
    <row r="2915" spans="1:17" x14ac:dyDescent="0.3">
      <c r="A2915" s="75">
        <v>94.129999999996997</v>
      </c>
      <c r="B2915" s="81">
        <v>1.25</v>
      </c>
      <c r="D2915" s="75">
        <v>29.109999999963701</v>
      </c>
      <c r="E2915" s="75">
        <v>67</v>
      </c>
      <c r="F2915" s="76">
        <v>5</v>
      </c>
      <c r="H2915" s="80"/>
      <c r="L2915" s="80"/>
      <c r="P2915" s="75">
        <v>94.129999999996997</v>
      </c>
      <c r="Q2915" s="81">
        <v>1.25</v>
      </c>
    </row>
    <row r="2916" spans="1:17" x14ac:dyDescent="0.3">
      <c r="A2916" s="75">
        <v>94.139999999997002</v>
      </c>
      <c r="B2916" s="81">
        <v>1.25</v>
      </c>
      <c r="D2916" s="75">
        <v>29.119999999963699</v>
      </c>
      <c r="E2916" s="75">
        <v>67</v>
      </c>
      <c r="F2916" s="76">
        <v>5</v>
      </c>
      <c r="H2916" s="80"/>
      <c r="L2916" s="80"/>
      <c r="P2916" s="75">
        <v>94.139999999997002</v>
      </c>
      <c r="Q2916" s="81">
        <v>1.25</v>
      </c>
    </row>
    <row r="2917" spans="1:17" x14ac:dyDescent="0.3">
      <c r="A2917" s="75">
        <v>94.149999999996993</v>
      </c>
      <c r="B2917" s="81">
        <v>1.25</v>
      </c>
      <c r="D2917" s="75">
        <v>29.129999999963701</v>
      </c>
      <c r="E2917" s="75">
        <v>67</v>
      </c>
      <c r="F2917" s="76">
        <v>5</v>
      </c>
      <c r="H2917" s="80"/>
      <c r="L2917" s="80"/>
      <c r="P2917" s="75">
        <v>94.149999999996993</v>
      </c>
      <c r="Q2917" s="81">
        <v>1.25</v>
      </c>
    </row>
    <row r="2918" spans="1:17" x14ac:dyDescent="0.3">
      <c r="A2918" s="75">
        <v>94.159999999996998</v>
      </c>
      <c r="B2918" s="81">
        <v>1.25</v>
      </c>
      <c r="D2918" s="75">
        <v>29.139999999963699</v>
      </c>
      <c r="E2918" s="75">
        <v>67</v>
      </c>
      <c r="F2918" s="76">
        <v>5</v>
      </c>
      <c r="H2918" s="80"/>
      <c r="L2918" s="80"/>
      <c r="P2918" s="75">
        <v>94.159999999996998</v>
      </c>
      <c r="Q2918" s="81">
        <v>1.25</v>
      </c>
    </row>
    <row r="2919" spans="1:17" x14ac:dyDescent="0.3">
      <c r="A2919" s="75">
        <v>94.169999999997003</v>
      </c>
      <c r="B2919" s="81">
        <v>1.25</v>
      </c>
      <c r="D2919" s="75">
        <v>29.1499999999638</v>
      </c>
      <c r="E2919" s="75">
        <v>67</v>
      </c>
      <c r="F2919" s="76">
        <v>5</v>
      </c>
      <c r="H2919" s="80"/>
      <c r="L2919" s="80"/>
      <c r="P2919" s="75">
        <v>94.169999999997003</v>
      </c>
      <c r="Q2919" s="81">
        <v>1.25</v>
      </c>
    </row>
    <row r="2920" spans="1:17" x14ac:dyDescent="0.3">
      <c r="A2920" s="75">
        <v>94.179999999996994</v>
      </c>
      <c r="B2920" s="81">
        <v>1.25</v>
      </c>
      <c r="D2920" s="75">
        <v>29.159999999963802</v>
      </c>
      <c r="E2920" s="75">
        <v>67</v>
      </c>
      <c r="F2920" s="76">
        <v>5</v>
      </c>
      <c r="H2920" s="80"/>
      <c r="L2920" s="80"/>
      <c r="P2920" s="75">
        <v>94.179999999996994</v>
      </c>
      <c r="Q2920" s="81">
        <v>1.25</v>
      </c>
    </row>
    <row r="2921" spans="1:17" x14ac:dyDescent="0.3">
      <c r="A2921" s="75">
        <v>94.189999999996999</v>
      </c>
      <c r="B2921" s="81">
        <v>1.25</v>
      </c>
      <c r="D2921" s="75">
        <v>29.1699999999638</v>
      </c>
      <c r="E2921" s="75">
        <v>67</v>
      </c>
      <c r="F2921" s="76">
        <v>5</v>
      </c>
      <c r="H2921" s="80"/>
      <c r="L2921" s="80"/>
      <c r="P2921" s="75">
        <v>94.189999999996999</v>
      </c>
      <c r="Q2921" s="81">
        <v>1.25</v>
      </c>
    </row>
    <row r="2922" spans="1:17" x14ac:dyDescent="0.3">
      <c r="A2922" s="75">
        <v>94.199999999997004</v>
      </c>
      <c r="B2922" s="81">
        <v>1.25</v>
      </c>
      <c r="D2922" s="75">
        <v>29.179999999963801</v>
      </c>
      <c r="E2922" s="75">
        <v>67</v>
      </c>
      <c r="F2922" s="76">
        <v>5</v>
      </c>
      <c r="H2922" s="80"/>
      <c r="L2922" s="80"/>
      <c r="P2922" s="75">
        <v>94.199999999997004</v>
      </c>
      <c r="Q2922" s="81">
        <v>1.25</v>
      </c>
    </row>
    <row r="2923" spans="1:17" x14ac:dyDescent="0.3">
      <c r="A2923" s="75">
        <v>94.209999999996995</v>
      </c>
      <c r="B2923" s="81">
        <v>1.25</v>
      </c>
      <c r="D2923" s="75">
        <v>29.189999999963799</v>
      </c>
      <c r="E2923" s="75">
        <v>67</v>
      </c>
      <c r="F2923" s="76">
        <v>5</v>
      </c>
      <c r="H2923" s="80"/>
      <c r="L2923" s="80"/>
      <c r="P2923" s="75">
        <v>94.209999999996995</v>
      </c>
      <c r="Q2923" s="81">
        <v>1.25</v>
      </c>
    </row>
    <row r="2924" spans="1:17" x14ac:dyDescent="0.3">
      <c r="A2924" s="75">
        <v>94.219999999997</v>
      </c>
      <c r="B2924" s="81">
        <v>1.25</v>
      </c>
      <c r="D2924" s="75">
        <v>29.199999999963801</v>
      </c>
      <c r="E2924" s="75">
        <v>67</v>
      </c>
      <c r="F2924" s="76">
        <v>5</v>
      </c>
      <c r="H2924" s="80"/>
      <c r="L2924" s="80"/>
      <c r="P2924" s="75">
        <v>94.219999999997</v>
      </c>
      <c r="Q2924" s="81">
        <v>1.25</v>
      </c>
    </row>
    <row r="2925" spans="1:17" x14ac:dyDescent="0.3">
      <c r="A2925" s="75">
        <v>94.229999999997005</v>
      </c>
      <c r="B2925" s="81">
        <v>1.25</v>
      </c>
      <c r="D2925" s="75">
        <v>29.209999999963799</v>
      </c>
      <c r="E2925" s="75">
        <v>67</v>
      </c>
      <c r="F2925" s="76">
        <v>5</v>
      </c>
      <c r="H2925" s="80"/>
      <c r="L2925" s="80"/>
      <c r="P2925" s="75">
        <v>94.229999999997005</v>
      </c>
      <c r="Q2925" s="81">
        <v>1.25</v>
      </c>
    </row>
    <row r="2926" spans="1:17" x14ac:dyDescent="0.3">
      <c r="A2926" s="75">
        <v>94.239999999997096</v>
      </c>
      <c r="B2926" s="81">
        <v>1.25</v>
      </c>
      <c r="D2926" s="75">
        <v>29.2199999999638</v>
      </c>
      <c r="E2926" s="75">
        <v>67</v>
      </c>
      <c r="F2926" s="76">
        <v>5</v>
      </c>
      <c r="H2926" s="80"/>
      <c r="L2926" s="80"/>
      <c r="P2926" s="75">
        <v>94.239999999997096</v>
      </c>
      <c r="Q2926" s="81">
        <v>1.25</v>
      </c>
    </row>
    <row r="2927" spans="1:17" x14ac:dyDescent="0.3">
      <c r="A2927" s="75">
        <v>94.249999999997101</v>
      </c>
      <c r="B2927" s="81">
        <v>1.25</v>
      </c>
      <c r="D2927" s="75">
        <v>29.229999999963798</v>
      </c>
      <c r="E2927" s="75">
        <v>67</v>
      </c>
      <c r="F2927" s="76">
        <v>5</v>
      </c>
      <c r="H2927" s="80"/>
      <c r="L2927" s="80"/>
      <c r="P2927" s="75">
        <v>94.249999999997101</v>
      </c>
      <c r="Q2927" s="81">
        <v>1.25</v>
      </c>
    </row>
    <row r="2928" spans="1:17" x14ac:dyDescent="0.3">
      <c r="A2928" s="75">
        <v>94.259999999997106</v>
      </c>
      <c r="B2928" s="81">
        <v>1.25</v>
      </c>
      <c r="D2928" s="75">
        <v>29.2399999999638</v>
      </c>
      <c r="E2928" s="75">
        <v>67</v>
      </c>
      <c r="F2928" s="76">
        <v>5</v>
      </c>
      <c r="H2928" s="80"/>
      <c r="L2928" s="80"/>
      <c r="P2928" s="75">
        <v>94.259999999997106</v>
      </c>
      <c r="Q2928" s="81">
        <v>1.25</v>
      </c>
    </row>
    <row r="2929" spans="1:17" x14ac:dyDescent="0.3">
      <c r="A2929" s="75">
        <v>94.269999999997097</v>
      </c>
      <c r="B2929" s="81">
        <v>1.25</v>
      </c>
      <c r="D2929" s="75">
        <v>29.249999999963801</v>
      </c>
      <c r="E2929" s="75">
        <v>67</v>
      </c>
      <c r="F2929" s="76">
        <v>5</v>
      </c>
      <c r="H2929" s="80"/>
      <c r="L2929" s="80"/>
      <c r="P2929" s="75">
        <v>94.269999999997097</v>
      </c>
      <c r="Q2929" s="81">
        <v>1.25</v>
      </c>
    </row>
    <row r="2930" spans="1:17" x14ac:dyDescent="0.3">
      <c r="A2930" s="75">
        <v>94.279999999997102</v>
      </c>
      <c r="B2930" s="81">
        <v>1.25</v>
      </c>
      <c r="D2930" s="75">
        <v>29.259999999963799</v>
      </c>
      <c r="E2930" s="75">
        <v>67</v>
      </c>
      <c r="F2930" s="76">
        <v>5</v>
      </c>
      <c r="H2930" s="80"/>
      <c r="L2930" s="80"/>
      <c r="P2930" s="75">
        <v>94.279999999997102</v>
      </c>
      <c r="Q2930" s="81">
        <v>1.25</v>
      </c>
    </row>
    <row r="2931" spans="1:17" x14ac:dyDescent="0.3">
      <c r="A2931" s="75">
        <v>94.289999999997093</v>
      </c>
      <c r="B2931" s="81">
        <v>1.25</v>
      </c>
      <c r="D2931" s="75">
        <v>29.269999999963801</v>
      </c>
      <c r="E2931" s="75">
        <v>67</v>
      </c>
      <c r="F2931" s="76">
        <v>5</v>
      </c>
      <c r="H2931" s="80"/>
      <c r="L2931" s="80"/>
      <c r="P2931" s="75">
        <v>94.289999999997093</v>
      </c>
      <c r="Q2931" s="81">
        <v>1.25</v>
      </c>
    </row>
    <row r="2932" spans="1:17" x14ac:dyDescent="0.3">
      <c r="A2932" s="75">
        <v>94.299999999997098</v>
      </c>
      <c r="B2932" s="81">
        <v>1.25</v>
      </c>
      <c r="D2932" s="75">
        <v>29.279999999963799</v>
      </c>
      <c r="E2932" s="75">
        <v>67</v>
      </c>
      <c r="F2932" s="76">
        <v>5</v>
      </c>
      <c r="H2932" s="80"/>
      <c r="L2932" s="80"/>
      <c r="P2932" s="75">
        <v>94.299999999997098</v>
      </c>
      <c r="Q2932" s="81">
        <v>1.25</v>
      </c>
    </row>
    <row r="2933" spans="1:17" x14ac:dyDescent="0.3">
      <c r="A2933" s="75">
        <v>94.309999999997103</v>
      </c>
      <c r="B2933" s="81">
        <v>1.25</v>
      </c>
      <c r="D2933" s="75">
        <v>29.289999999963801</v>
      </c>
      <c r="E2933" s="75">
        <v>67</v>
      </c>
      <c r="F2933" s="76">
        <v>5</v>
      </c>
      <c r="H2933" s="80"/>
      <c r="L2933" s="80"/>
      <c r="P2933" s="75">
        <v>94.309999999997103</v>
      </c>
      <c r="Q2933" s="81">
        <v>1.25</v>
      </c>
    </row>
    <row r="2934" spans="1:17" x14ac:dyDescent="0.3">
      <c r="A2934" s="75">
        <v>94.319999999997094</v>
      </c>
      <c r="B2934" s="81">
        <v>1.25</v>
      </c>
      <c r="D2934" s="75">
        <v>29.299999999963799</v>
      </c>
      <c r="E2934" s="75">
        <v>67</v>
      </c>
      <c r="F2934" s="76">
        <v>5</v>
      </c>
      <c r="H2934" s="80"/>
      <c r="L2934" s="80"/>
      <c r="P2934" s="75">
        <v>94.319999999997094</v>
      </c>
      <c r="Q2934" s="81">
        <v>1.25</v>
      </c>
    </row>
    <row r="2935" spans="1:17" x14ac:dyDescent="0.3">
      <c r="A2935" s="75">
        <v>94.329999999997099</v>
      </c>
      <c r="B2935" s="81">
        <v>1.25</v>
      </c>
      <c r="D2935" s="75">
        <v>29.3099999999638</v>
      </c>
      <c r="E2935" s="75">
        <v>67</v>
      </c>
      <c r="F2935" s="76">
        <v>5</v>
      </c>
      <c r="H2935" s="80"/>
      <c r="L2935" s="80"/>
      <c r="P2935" s="75">
        <v>94.329999999997099</v>
      </c>
      <c r="Q2935" s="81">
        <v>1.25</v>
      </c>
    </row>
    <row r="2936" spans="1:17" x14ac:dyDescent="0.3">
      <c r="A2936" s="75">
        <v>94.339999999997104</v>
      </c>
      <c r="B2936" s="81">
        <v>1.25</v>
      </c>
      <c r="D2936" s="75">
        <v>29.319999999963802</v>
      </c>
      <c r="E2936" s="75">
        <v>67</v>
      </c>
      <c r="F2936" s="76">
        <v>5</v>
      </c>
      <c r="H2936" s="80"/>
      <c r="L2936" s="80"/>
      <c r="P2936" s="75">
        <v>94.339999999997104</v>
      </c>
      <c r="Q2936" s="81">
        <v>1.25</v>
      </c>
    </row>
    <row r="2937" spans="1:17" x14ac:dyDescent="0.3">
      <c r="A2937" s="75">
        <v>94.349999999997095</v>
      </c>
      <c r="B2937" s="81">
        <v>1.25</v>
      </c>
      <c r="D2937" s="75">
        <v>29.3299999999638</v>
      </c>
      <c r="E2937" s="75">
        <v>67</v>
      </c>
      <c r="F2937" s="76">
        <v>5</v>
      </c>
      <c r="H2937" s="80"/>
      <c r="L2937" s="80"/>
      <c r="P2937" s="75">
        <v>94.349999999997095</v>
      </c>
      <c r="Q2937" s="81">
        <v>1.25</v>
      </c>
    </row>
    <row r="2938" spans="1:17" x14ac:dyDescent="0.3">
      <c r="A2938" s="75">
        <v>94.3599999999971</v>
      </c>
      <c r="B2938" s="81">
        <v>1.25</v>
      </c>
      <c r="D2938" s="75">
        <v>29.339999999963901</v>
      </c>
      <c r="E2938" s="75">
        <v>67</v>
      </c>
      <c r="F2938" s="76">
        <v>5</v>
      </c>
      <c r="H2938" s="80"/>
      <c r="L2938" s="80"/>
      <c r="P2938" s="75">
        <v>94.3599999999971</v>
      </c>
      <c r="Q2938" s="81">
        <v>1.25</v>
      </c>
    </row>
    <row r="2939" spans="1:17" x14ac:dyDescent="0.3">
      <c r="A2939" s="75">
        <v>94.369999999997106</v>
      </c>
      <c r="B2939" s="81">
        <v>1.25</v>
      </c>
      <c r="D2939" s="75">
        <v>29.349999999963899</v>
      </c>
      <c r="E2939" s="75">
        <v>67</v>
      </c>
      <c r="F2939" s="76">
        <v>5</v>
      </c>
      <c r="H2939" s="80"/>
      <c r="L2939" s="80"/>
      <c r="P2939" s="75">
        <v>94.369999999997106</v>
      </c>
      <c r="Q2939" s="81">
        <v>1.25</v>
      </c>
    </row>
    <row r="2940" spans="1:17" x14ac:dyDescent="0.3">
      <c r="A2940" s="75">
        <v>94.379999999997096</v>
      </c>
      <c r="B2940" s="81">
        <v>1.25</v>
      </c>
      <c r="D2940" s="75">
        <v>29.3599999999639</v>
      </c>
      <c r="E2940" s="75">
        <v>67</v>
      </c>
      <c r="F2940" s="76">
        <v>5</v>
      </c>
      <c r="H2940" s="80"/>
      <c r="L2940" s="80"/>
      <c r="P2940" s="75">
        <v>94.379999999997096</v>
      </c>
      <c r="Q2940" s="81">
        <v>1.25</v>
      </c>
    </row>
    <row r="2941" spans="1:17" x14ac:dyDescent="0.3">
      <c r="A2941" s="75">
        <v>94.389999999997102</v>
      </c>
      <c r="B2941" s="81">
        <v>1.25</v>
      </c>
      <c r="D2941" s="75">
        <v>29.369999999963898</v>
      </c>
      <c r="E2941" s="75">
        <v>67</v>
      </c>
      <c r="F2941" s="76">
        <v>5</v>
      </c>
      <c r="H2941" s="80"/>
      <c r="L2941" s="80"/>
      <c r="P2941" s="75">
        <v>94.389999999997102</v>
      </c>
      <c r="Q2941" s="81">
        <v>1.25</v>
      </c>
    </row>
    <row r="2942" spans="1:17" x14ac:dyDescent="0.3">
      <c r="A2942" s="75">
        <v>94.399999999997107</v>
      </c>
      <c r="B2942" s="81">
        <v>1.25</v>
      </c>
      <c r="D2942" s="75">
        <v>29.3799999999639</v>
      </c>
      <c r="E2942" s="75">
        <v>67</v>
      </c>
      <c r="F2942" s="76">
        <v>5</v>
      </c>
      <c r="H2942" s="80"/>
      <c r="L2942" s="80"/>
      <c r="P2942" s="75">
        <v>94.399999999997107</v>
      </c>
      <c r="Q2942" s="81">
        <v>1.25</v>
      </c>
    </row>
    <row r="2943" spans="1:17" x14ac:dyDescent="0.3">
      <c r="A2943" s="75">
        <v>94.409999999997098</v>
      </c>
      <c r="B2943" s="81">
        <v>1.25</v>
      </c>
      <c r="D2943" s="75">
        <v>29.389999999963901</v>
      </c>
      <c r="E2943" s="75">
        <v>67</v>
      </c>
      <c r="F2943" s="76">
        <v>5</v>
      </c>
      <c r="H2943" s="80"/>
      <c r="L2943" s="80"/>
      <c r="P2943" s="75">
        <v>94.409999999997098</v>
      </c>
      <c r="Q2943" s="81">
        <v>1.25</v>
      </c>
    </row>
    <row r="2944" spans="1:17" x14ac:dyDescent="0.3">
      <c r="A2944" s="75">
        <v>94.419999999997103</v>
      </c>
      <c r="B2944" s="81">
        <v>1.25</v>
      </c>
      <c r="D2944" s="75">
        <v>29.399999999963899</v>
      </c>
      <c r="E2944" s="75">
        <v>67</v>
      </c>
      <c r="F2944" s="76">
        <v>5</v>
      </c>
      <c r="H2944" s="80"/>
      <c r="L2944" s="80"/>
      <c r="P2944" s="75">
        <v>94.419999999997103</v>
      </c>
      <c r="Q2944" s="81">
        <v>1.25</v>
      </c>
    </row>
    <row r="2945" spans="1:17" x14ac:dyDescent="0.3">
      <c r="A2945" s="75">
        <v>94.429999999997193</v>
      </c>
      <c r="B2945" s="81">
        <v>1.25</v>
      </c>
      <c r="D2945" s="75">
        <v>29.409999999963901</v>
      </c>
      <c r="E2945" s="75">
        <v>67</v>
      </c>
      <c r="F2945" s="76">
        <v>5</v>
      </c>
      <c r="H2945" s="80"/>
      <c r="L2945" s="80"/>
      <c r="P2945" s="75">
        <v>94.429999999997193</v>
      </c>
      <c r="Q2945" s="81">
        <v>1.25</v>
      </c>
    </row>
    <row r="2946" spans="1:17" x14ac:dyDescent="0.3">
      <c r="A2946" s="75">
        <v>94.439999999997198</v>
      </c>
      <c r="B2946" s="81">
        <v>1.25</v>
      </c>
      <c r="D2946" s="75">
        <v>29.419999999963899</v>
      </c>
      <c r="E2946" s="75">
        <v>67</v>
      </c>
      <c r="F2946" s="76">
        <v>5</v>
      </c>
      <c r="H2946" s="80"/>
      <c r="L2946" s="80"/>
      <c r="P2946" s="75">
        <v>94.439999999997198</v>
      </c>
      <c r="Q2946" s="81">
        <v>1.25</v>
      </c>
    </row>
    <row r="2947" spans="1:17" x14ac:dyDescent="0.3">
      <c r="A2947" s="75">
        <v>94.449999999997203</v>
      </c>
      <c r="B2947" s="81">
        <v>1.25</v>
      </c>
      <c r="D2947" s="75">
        <v>29.429999999963901</v>
      </c>
      <c r="E2947" s="75">
        <v>67</v>
      </c>
      <c r="F2947" s="76">
        <v>5</v>
      </c>
      <c r="H2947" s="80"/>
      <c r="L2947" s="80"/>
      <c r="P2947" s="75">
        <v>94.449999999997203</v>
      </c>
      <c r="Q2947" s="81">
        <v>1.25</v>
      </c>
    </row>
    <row r="2948" spans="1:17" x14ac:dyDescent="0.3">
      <c r="A2948" s="75">
        <v>94.459999999997194</v>
      </c>
      <c r="B2948" s="81">
        <v>1.25</v>
      </c>
      <c r="D2948" s="75">
        <v>29.439999999963899</v>
      </c>
      <c r="E2948" s="75">
        <v>67</v>
      </c>
      <c r="F2948" s="76">
        <v>5</v>
      </c>
      <c r="H2948" s="80"/>
      <c r="L2948" s="80"/>
      <c r="P2948" s="75">
        <v>94.459999999997194</v>
      </c>
      <c r="Q2948" s="81">
        <v>1.25</v>
      </c>
    </row>
    <row r="2949" spans="1:17" x14ac:dyDescent="0.3">
      <c r="A2949" s="75">
        <v>94.469999999997199</v>
      </c>
      <c r="B2949" s="81">
        <v>1.25</v>
      </c>
      <c r="D2949" s="75">
        <v>29.4499999999639</v>
      </c>
      <c r="E2949" s="75">
        <v>67</v>
      </c>
      <c r="F2949" s="76">
        <v>5</v>
      </c>
      <c r="H2949" s="80"/>
      <c r="L2949" s="80"/>
      <c r="P2949" s="75">
        <v>94.469999999997199</v>
      </c>
      <c r="Q2949" s="81">
        <v>1.25</v>
      </c>
    </row>
    <row r="2950" spans="1:17" x14ac:dyDescent="0.3">
      <c r="A2950" s="75">
        <v>94.479999999997204</v>
      </c>
      <c r="B2950" s="81">
        <v>1.25</v>
      </c>
      <c r="D2950" s="75">
        <v>29.459999999963902</v>
      </c>
      <c r="E2950" s="75">
        <v>67</v>
      </c>
      <c r="F2950" s="76">
        <v>5</v>
      </c>
      <c r="H2950" s="80"/>
      <c r="L2950" s="80"/>
      <c r="P2950" s="75">
        <v>94.479999999997204</v>
      </c>
      <c r="Q2950" s="81">
        <v>1.25</v>
      </c>
    </row>
    <row r="2951" spans="1:17" x14ac:dyDescent="0.3">
      <c r="A2951" s="75">
        <v>94.489999999997195</v>
      </c>
      <c r="B2951" s="81">
        <v>1.25</v>
      </c>
      <c r="D2951" s="75">
        <v>29.4699999999639</v>
      </c>
      <c r="E2951" s="75">
        <v>67</v>
      </c>
      <c r="F2951" s="76">
        <v>5</v>
      </c>
      <c r="H2951" s="80"/>
      <c r="L2951" s="80"/>
      <c r="P2951" s="75">
        <v>94.489999999997195</v>
      </c>
      <c r="Q2951" s="81">
        <v>1.25</v>
      </c>
    </row>
    <row r="2952" spans="1:17" x14ac:dyDescent="0.3">
      <c r="A2952" s="75">
        <v>94.4999999999972</v>
      </c>
      <c r="B2952" s="81">
        <v>1.25</v>
      </c>
      <c r="D2952" s="75">
        <v>29.479999999963901</v>
      </c>
      <c r="E2952" s="75">
        <v>67</v>
      </c>
      <c r="F2952" s="76">
        <v>5</v>
      </c>
      <c r="H2952" s="80"/>
      <c r="L2952" s="80"/>
      <c r="P2952" s="75">
        <v>94.4999999999972</v>
      </c>
      <c r="Q2952" s="81">
        <v>1.25</v>
      </c>
    </row>
    <row r="2953" spans="1:17" x14ac:dyDescent="0.3">
      <c r="A2953" s="75">
        <v>94.509999999997206</v>
      </c>
      <c r="B2953" s="81">
        <v>1.25</v>
      </c>
      <c r="D2953" s="75">
        <v>29.489999999963899</v>
      </c>
      <c r="E2953" s="75">
        <v>67</v>
      </c>
      <c r="F2953" s="76">
        <v>5</v>
      </c>
      <c r="H2953" s="80"/>
      <c r="L2953" s="80"/>
      <c r="P2953" s="75">
        <v>94.509999999997206</v>
      </c>
      <c r="Q2953" s="81">
        <v>1.25</v>
      </c>
    </row>
    <row r="2954" spans="1:17" x14ac:dyDescent="0.3">
      <c r="A2954" s="75">
        <v>94.519999999997196</v>
      </c>
      <c r="B2954" s="81">
        <v>1.25</v>
      </c>
      <c r="D2954" s="75">
        <v>29.499999999963901</v>
      </c>
      <c r="E2954" s="75">
        <v>67</v>
      </c>
      <c r="F2954" s="76">
        <v>5</v>
      </c>
      <c r="H2954" s="80"/>
      <c r="L2954" s="80"/>
      <c r="P2954" s="75">
        <v>94.519999999997196</v>
      </c>
      <c r="Q2954" s="81">
        <v>1.25</v>
      </c>
    </row>
    <row r="2955" spans="1:17" x14ac:dyDescent="0.3">
      <c r="A2955" s="75">
        <v>94.529999999997202</v>
      </c>
      <c r="B2955" s="81">
        <v>1.25</v>
      </c>
      <c r="D2955" s="75">
        <v>29.509999999963899</v>
      </c>
      <c r="E2955" s="75">
        <v>67</v>
      </c>
      <c r="F2955" s="76">
        <v>5</v>
      </c>
      <c r="H2955" s="80"/>
      <c r="L2955" s="80"/>
      <c r="P2955" s="75">
        <v>94.529999999997202</v>
      </c>
      <c r="Q2955" s="81">
        <v>1.25</v>
      </c>
    </row>
    <row r="2956" spans="1:17" x14ac:dyDescent="0.3">
      <c r="A2956" s="75">
        <v>94.539999999997207</v>
      </c>
      <c r="B2956" s="81">
        <v>1.25</v>
      </c>
      <c r="D2956" s="75">
        <v>29.5199999999639</v>
      </c>
      <c r="E2956" s="75">
        <v>67</v>
      </c>
      <c r="F2956" s="76">
        <v>5</v>
      </c>
      <c r="H2956" s="80"/>
      <c r="L2956" s="80"/>
      <c r="P2956" s="75">
        <v>94.539999999997207</v>
      </c>
      <c r="Q2956" s="81">
        <v>1.25</v>
      </c>
    </row>
    <row r="2957" spans="1:17" x14ac:dyDescent="0.3">
      <c r="A2957" s="75">
        <v>94.549999999997198</v>
      </c>
      <c r="B2957" s="81">
        <v>1.25</v>
      </c>
      <c r="D2957" s="75">
        <v>29.529999999963898</v>
      </c>
      <c r="E2957" s="75">
        <v>67</v>
      </c>
      <c r="F2957" s="76">
        <v>5</v>
      </c>
      <c r="H2957" s="80"/>
      <c r="L2957" s="80"/>
      <c r="P2957" s="75">
        <v>94.549999999997198</v>
      </c>
      <c r="Q2957" s="81">
        <v>1.25</v>
      </c>
    </row>
    <row r="2958" spans="1:17" x14ac:dyDescent="0.3">
      <c r="A2958" s="75">
        <v>94.559999999997203</v>
      </c>
      <c r="B2958" s="81">
        <v>1.25</v>
      </c>
      <c r="D2958" s="75">
        <v>29.539999999963999</v>
      </c>
      <c r="E2958" s="75">
        <v>67</v>
      </c>
      <c r="F2958" s="76">
        <v>5</v>
      </c>
      <c r="H2958" s="80"/>
      <c r="L2958" s="80"/>
      <c r="P2958" s="75">
        <v>94.559999999997203</v>
      </c>
      <c r="Q2958" s="81">
        <v>1.25</v>
      </c>
    </row>
    <row r="2959" spans="1:17" x14ac:dyDescent="0.3">
      <c r="A2959" s="75">
        <v>94.569999999997194</v>
      </c>
      <c r="B2959" s="81">
        <v>1.25</v>
      </c>
      <c r="D2959" s="75">
        <v>29.549999999964001</v>
      </c>
      <c r="E2959" s="75">
        <v>67</v>
      </c>
      <c r="F2959" s="76">
        <v>5</v>
      </c>
      <c r="H2959" s="80"/>
      <c r="L2959" s="80"/>
      <c r="P2959" s="75">
        <v>94.569999999997194</v>
      </c>
      <c r="Q2959" s="81">
        <v>1.25</v>
      </c>
    </row>
    <row r="2960" spans="1:17" x14ac:dyDescent="0.3">
      <c r="A2960" s="75">
        <v>94.579999999997199</v>
      </c>
      <c r="B2960" s="81">
        <v>1.25</v>
      </c>
      <c r="D2960" s="75">
        <v>29.559999999963999</v>
      </c>
      <c r="E2960" s="75">
        <v>67</v>
      </c>
      <c r="F2960" s="76">
        <v>5</v>
      </c>
      <c r="H2960" s="80"/>
      <c r="L2960" s="80"/>
      <c r="P2960" s="75">
        <v>94.579999999997199</v>
      </c>
      <c r="Q2960" s="81">
        <v>1.25</v>
      </c>
    </row>
    <row r="2961" spans="1:17" x14ac:dyDescent="0.3">
      <c r="A2961" s="75">
        <v>94.589999999997204</v>
      </c>
      <c r="B2961" s="81">
        <v>1.25</v>
      </c>
      <c r="D2961" s="75">
        <v>29.569999999964001</v>
      </c>
      <c r="E2961" s="75">
        <v>67</v>
      </c>
      <c r="F2961" s="76">
        <v>5</v>
      </c>
      <c r="H2961" s="80"/>
      <c r="L2961" s="80"/>
      <c r="P2961" s="75">
        <v>94.589999999997204</v>
      </c>
      <c r="Q2961" s="81">
        <v>1.25</v>
      </c>
    </row>
    <row r="2962" spans="1:17" x14ac:dyDescent="0.3">
      <c r="A2962" s="75">
        <v>94.599999999997195</v>
      </c>
      <c r="B2962" s="81">
        <v>1.25</v>
      </c>
      <c r="D2962" s="75">
        <v>29.579999999963999</v>
      </c>
      <c r="E2962" s="75">
        <v>67</v>
      </c>
      <c r="F2962" s="76">
        <v>5</v>
      </c>
      <c r="H2962" s="80"/>
      <c r="L2962" s="80"/>
      <c r="P2962" s="75">
        <v>94.599999999997195</v>
      </c>
      <c r="Q2962" s="81">
        <v>1.25</v>
      </c>
    </row>
    <row r="2963" spans="1:17" x14ac:dyDescent="0.3">
      <c r="A2963" s="75">
        <v>94.6099999999972</v>
      </c>
      <c r="B2963" s="81">
        <v>1.25</v>
      </c>
      <c r="D2963" s="75">
        <v>29.589999999964</v>
      </c>
      <c r="E2963" s="75">
        <v>67</v>
      </c>
      <c r="F2963" s="76">
        <v>5</v>
      </c>
      <c r="H2963" s="80"/>
      <c r="L2963" s="80"/>
      <c r="P2963" s="75">
        <v>94.6099999999972</v>
      </c>
      <c r="Q2963" s="81">
        <v>1.25</v>
      </c>
    </row>
    <row r="2964" spans="1:17" x14ac:dyDescent="0.3">
      <c r="A2964" s="75">
        <v>94.619999999997205</v>
      </c>
      <c r="B2964" s="81">
        <v>1.25</v>
      </c>
      <c r="D2964" s="75">
        <v>29.599999999964002</v>
      </c>
      <c r="E2964" s="75">
        <v>67</v>
      </c>
      <c r="F2964" s="76">
        <v>5</v>
      </c>
      <c r="H2964" s="80"/>
      <c r="L2964" s="80"/>
      <c r="P2964" s="75">
        <v>94.619999999997205</v>
      </c>
      <c r="Q2964" s="81">
        <v>1.25</v>
      </c>
    </row>
    <row r="2965" spans="1:17" x14ac:dyDescent="0.3">
      <c r="A2965" s="75">
        <v>94.629999999997295</v>
      </c>
      <c r="B2965" s="81">
        <v>1.25</v>
      </c>
      <c r="D2965" s="75">
        <v>29.609999999964</v>
      </c>
      <c r="E2965" s="75">
        <v>67</v>
      </c>
      <c r="F2965" s="76">
        <v>5</v>
      </c>
      <c r="H2965" s="80"/>
      <c r="L2965" s="80"/>
      <c r="P2965" s="75">
        <v>94.629999999997295</v>
      </c>
      <c r="Q2965" s="81">
        <v>1.25</v>
      </c>
    </row>
    <row r="2966" spans="1:17" x14ac:dyDescent="0.3">
      <c r="A2966" s="75">
        <v>94.639999999997301</v>
      </c>
      <c r="B2966" s="81">
        <v>1.25</v>
      </c>
      <c r="D2966" s="75">
        <v>29.619999999964001</v>
      </c>
      <c r="E2966" s="75">
        <v>67</v>
      </c>
      <c r="F2966" s="76">
        <v>5</v>
      </c>
      <c r="H2966" s="80"/>
      <c r="L2966" s="80"/>
      <c r="P2966" s="75">
        <v>94.639999999997301</v>
      </c>
      <c r="Q2966" s="81">
        <v>1.25</v>
      </c>
    </row>
    <row r="2967" spans="1:17" x14ac:dyDescent="0.3">
      <c r="A2967" s="75">
        <v>94.649999999997306</v>
      </c>
      <c r="B2967" s="81">
        <v>1.25</v>
      </c>
      <c r="D2967" s="75">
        <v>29.629999999963999</v>
      </c>
      <c r="E2967" s="75">
        <v>67</v>
      </c>
      <c r="F2967" s="76">
        <v>5</v>
      </c>
      <c r="H2967" s="80"/>
      <c r="L2967" s="80"/>
      <c r="P2967" s="75">
        <v>94.649999999997306</v>
      </c>
      <c r="Q2967" s="81">
        <v>1.25</v>
      </c>
    </row>
    <row r="2968" spans="1:17" x14ac:dyDescent="0.3">
      <c r="A2968" s="75">
        <v>94.659999999997297</v>
      </c>
      <c r="B2968" s="81">
        <v>1.25</v>
      </c>
      <c r="D2968" s="75">
        <v>29.639999999964001</v>
      </c>
      <c r="E2968" s="75">
        <v>67</v>
      </c>
      <c r="F2968" s="76">
        <v>5</v>
      </c>
      <c r="H2968" s="80"/>
      <c r="L2968" s="80"/>
      <c r="P2968" s="75">
        <v>94.659999999997297</v>
      </c>
      <c r="Q2968" s="81">
        <v>1.25</v>
      </c>
    </row>
    <row r="2969" spans="1:17" x14ac:dyDescent="0.3">
      <c r="A2969" s="75">
        <v>94.669999999997302</v>
      </c>
      <c r="B2969" s="81">
        <v>1.25</v>
      </c>
      <c r="D2969" s="75">
        <v>29.649999999963999</v>
      </c>
      <c r="E2969" s="75">
        <v>67</v>
      </c>
      <c r="F2969" s="76">
        <v>5</v>
      </c>
      <c r="H2969" s="80"/>
      <c r="L2969" s="80"/>
      <c r="P2969" s="75">
        <v>94.669999999997302</v>
      </c>
      <c r="Q2969" s="81">
        <v>1.25</v>
      </c>
    </row>
    <row r="2970" spans="1:17" x14ac:dyDescent="0.3">
      <c r="A2970" s="75">
        <v>94.679999999997307</v>
      </c>
      <c r="B2970" s="81">
        <v>1.25</v>
      </c>
      <c r="D2970" s="75">
        <v>29.659999999964</v>
      </c>
      <c r="E2970" s="75">
        <v>67</v>
      </c>
      <c r="F2970" s="76">
        <v>5</v>
      </c>
      <c r="H2970" s="80"/>
      <c r="L2970" s="80"/>
      <c r="P2970" s="75">
        <v>94.679999999997307</v>
      </c>
      <c r="Q2970" s="81">
        <v>1.25</v>
      </c>
    </row>
    <row r="2971" spans="1:17" x14ac:dyDescent="0.3">
      <c r="A2971" s="75">
        <v>94.689999999997298</v>
      </c>
      <c r="B2971" s="81">
        <v>1.25</v>
      </c>
      <c r="D2971" s="75">
        <v>29.669999999963999</v>
      </c>
      <c r="E2971" s="75">
        <v>67</v>
      </c>
      <c r="F2971" s="76">
        <v>5</v>
      </c>
      <c r="H2971" s="80"/>
      <c r="L2971" s="80"/>
      <c r="P2971" s="75">
        <v>94.689999999997298</v>
      </c>
      <c r="Q2971" s="81">
        <v>1.25</v>
      </c>
    </row>
    <row r="2972" spans="1:17" x14ac:dyDescent="0.3">
      <c r="A2972" s="75">
        <v>94.699999999997303</v>
      </c>
      <c r="B2972" s="81">
        <v>1.25</v>
      </c>
      <c r="D2972" s="75">
        <v>29.679999999964</v>
      </c>
      <c r="E2972" s="75">
        <v>67</v>
      </c>
      <c r="F2972" s="76">
        <v>5</v>
      </c>
      <c r="H2972" s="80"/>
      <c r="L2972" s="80"/>
      <c r="P2972" s="75">
        <v>94.699999999997303</v>
      </c>
      <c r="Q2972" s="81">
        <v>1.25</v>
      </c>
    </row>
    <row r="2973" spans="1:17" x14ac:dyDescent="0.3">
      <c r="A2973" s="75">
        <v>94.709999999997294</v>
      </c>
      <c r="B2973" s="81">
        <v>1.25</v>
      </c>
      <c r="D2973" s="75">
        <v>29.689999999964002</v>
      </c>
      <c r="E2973" s="75">
        <v>67</v>
      </c>
      <c r="F2973" s="76">
        <v>5</v>
      </c>
      <c r="H2973" s="80"/>
      <c r="L2973" s="80"/>
      <c r="P2973" s="75">
        <v>94.709999999997294</v>
      </c>
      <c r="Q2973" s="81">
        <v>1.25</v>
      </c>
    </row>
    <row r="2974" spans="1:17" x14ac:dyDescent="0.3">
      <c r="A2974" s="75">
        <v>94.719999999997299</v>
      </c>
      <c r="B2974" s="81">
        <v>1.25</v>
      </c>
      <c r="D2974" s="75">
        <v>29.699999999964</v>
      </c>
      <c r="E2974" s="75">
        <v>67</v>
      </c>
      <c r="F2974" s="76">
        <v>5</v>
      </c>
      <c r="H2974" s="80"/>
      <c r="L2974" s="80"/>
      <c r="P2974" s="75">
        <v>94.719999999997299</v>
      </c>
      <c r="Q2974" s="81">
        <v>1.25</v>
      </c>
    </row>
    <row r="2975" spans="1:17" x14ac:dyDescent="0.3">
      <c r="A2975" s="75">
        <v>94.729999999997304</v>
      </c>
      <c r="B2975" s="81">
        <v>1.25</v>
      </c>
      <c r="D2975" s="75">
        <v>29.709999999964001</v>
      </c>
      <c r="E2975" s="75">
        <v>67</v>
      </c>
      <c r="F2975" s="76">
        <v>5</v>
      </c>
      <c r="H2975" s="80"/>
      <c r="L2975" s="80"/>
      <c r="P2975" s="75">
        <v>94.729999999997304</v>
      </c>
      <c r="Q2975" s="81">
        <v>1.25</v>
      </c>
    </row>
    <row r="2976" spans="1:17" x14ac:dyDescent="0.3">
      <c r="A2976" s="75">
        <v>94.739999999997295</v>
      </c>
      <c r="B2976" s="81">
        <v>1.25</v>
      </c>
      <c r="D2976" s="75">
        <v>29.719999999963999</v>
      </c>
      <c r="E2976" s="75">
        <v>67</v>
      </c>
      <c r="F2976" s="76">
        <v>5</v>
      </c>
      <c r="H2976" s="80"/>
      <c r="L2976" s="80"/>
      <c r="P2976" s="75">
        <v>94.739999999997295</v>
      </c>
      <c r="Q2976" s="81">
        <v>1.25</v>
      </c>
    </row>
    <row r="2977" spans="1:17" x14ac:dyDescent="0.3">
      <c r="A2977" s="75">
        <v>94.7499999999973</v>
      </c>
      <c r="B2977" s="81">
        <v>1.25</v>
      </c>
      <c r="D2977" s="75">
        <v>29.7299999999641</v>
      </c>
      <c r="E2977" s="75">
        <v>67</v>
      </c>
      <c r="F2977" s="76">
        <v>5</v>
      </c>
      <c r="H2977" s="80"/>
      <c r="L2977" s="80"/>
      <c r="P2977" s="75">
        <v>94.7499999999973</v>
      </c>
      <c r="Q2977" s="81">
        <v>1.25</v>
      </c>
    </row>
    <row r="2978" spans="1:17" x14ac:dyDescent="0.3">
      <c r="A2978" s="75">
        <v>94.759999999997305</v>
      </c>
      <c r="B2978" s="81">
        <v>1.25</v>
      </c>
      <c r="D2978" s="75">
        <v>29.739999999964098</v>
      </c>
      <c r="E2978" s="75">
        <v>67</v>
      </c>
      <c r="F2978" s="76">
        <v>5</v>
      </c>
      <c r="H2978" s="80"/>
      <c r="L2978" s="80"/>
      <c r="P2978" s="75">
        <v>94.759999999997305</v>
      </c>
      <c r="Q2978" s="81">
        <v>1.25</v>
      </c>
    </row>
    <row r="2979" spans="1:17" x14ac:dyDescent="0.3">
      <c r="A2979" s="75">
        <v>94.769999999997296</v>
      </c>
      <c r="B2979" s="81">
        <v>1.25</v>
      </c>
      <c r="D2979" s="75">
        <v>29.7499999999641</v>
      </c>
      <c r="E2979" s="75">
        <v>67</v>
      </c>
      <c r="F2979" s="76">
        <v>5</v>
      </c>
      <c r="H2979" s="80"/>
      <c r="L2979" s="80"/>
      <c r="P2979" s="75">
        <v>94.769999999997296</v>
      </c>
      <c r="Q2979" s="81">
        <v>1.25</v>
      </c>
    </row>
    <row r="2980" spans="1:17" x14ac:dyDescent="0.3">
      <c r="A2980" s="75">
        <v>94.779999999997301</v>
      </c>
      <c r="B2980" s="81">
        <v>1.25</v>
      </c>
      <c r="D2980" s="75">
        <v>29.759999999964101</v>
      </c>
      <c r="E2980" s="75">
        <v>67</v>
      </c>
      <c r="F2980" s="76">
        <v>5</v>
      </c>
      <c r="H2980" s="80"/>
      <c r="L2980" s="80"/>
      <c r="P2980" s="75">
        <v>94.779999999997301</v>
      </c>
      <c r="Q2980" s="81">
        <v>1.25</v>
      </c>
    </row>
    <row r="2981" spans="1:17" x14ac:dyDescent="0.3">
      <c r="A2981" s="75">
        <v>94.789999999997306</v>
      </c>
      <c r="B2981" s="81">
        <v>1.25</v>
      </c>
      <c r="D2981" s="75">
        <v>29.769999999964099</v>
      </c>
      <c r="E2981" s="75">
        <v>67</v>
      </c>
      <c r="F2981" s="76">
        <v>5</v>
      </c>
      <c r="H2981" s="80"/>
      <c r="L2981" s="80"/>
      <c r="P2981" s="75">
        <v>94.789999999997306</v>
      </c>
      <c r="Q2981" s="81">
        <v>1.25</v>
      </c>
    </row>
    <row r="2982" spans="1:17" x14ac:dyDescent="0.3">
      <c r="A2982" s="75">
        <v>94.799999999997297</v>
      </c>
      <c r="B2982" s="81">
        <v>1.25</v>
      </c>
      <c r="D2982" s="75">
        <v>29.779999999964101</v>
      </c>
      <c r="E2982" s="75">
        <v>67</v>
      </c>
      <c r="F2982" s="76">
        <v>5</v>
      </c>
      <c r="H2982" s="80"/>
      <c r="L2982" s="80"/>
      <c r="P2982" s="75">
        <v>94.799999999997297</v>
      </c>
      <c r="Q2982" s="81">
        <v>1.25</v>
      </c>
    </row>
    <row r="2983" spans="1:17" x14ac:dyDescent="0.3">
      <c r="A2983" s="75">
        <v>94.809999999997302</v>
      </c>
      <c r="B2983" s="81">
        <v>1.25</v>
      </c>
      <c r="D2983" s="75">
        <v>29.789999999964099</v>
      </c>
      <c r="E2983" s="75">
        <v>67</v>
      </c>
      <c r="F2983" s="76">
        <v>5</v>
      </c>
      <c r="H2983" s="80"/>
      <c r="L2983" s="80"/>
      <c r="P2983" s="75">
        <v>94.809999999997302</v>
      </c>
      <c r="Q2983" s="81">
        <v>1.25</v>
      </c>
    </row>
    <row r="2984" spans="1:17" x14ac:dyDescent="0.3">
      <c r="A2984" s="75">
        <v>94.819999999997293</v>
      </c>
      <c r="B2984" s="81">
        <v>1.25</v>
      </c>
      <c r="D2984" s="75">
        <v>29.799999999964101</v>
      </c>
      <c r="E2984" s="75">
        <v>67</v>
      </c>
      <c r="F2984" s="76">
        <v>5</v>
      </c>
      <c r="H2984" s="80"/>
      <c r="L2984" s="80"/>
      <c r="P2984" s="75">
        <v>94.819999999997293</v>
      </c>
      <c r="Q2984" s="81">
        <v>1.25</v>
      </c>
    </row>
    <row r="2985" spans="1:17" x14ac:dyDescent="0.3">
      <c r="A2985" s="75">
        <v>94.829999999997398</v>
      </c>
      <c r="B2985" s="81">
        <v>1.25</v>
      </c>
      <c r="D2985" s="75">
        <v>29.809999999964099</v>
      </c>
      <c r="E2985" s="75">
        <v>67</v>
      </c>
      <c r="F2985" s="76">
        <v>5</v>
      </c>
      <c r="H2985" s="80"/>
      <c r="L2985" s="80"/>
      <c r="P2985" s="75">
        <v>94.829999999997398</v>
      </c>
      <c r="Q2985" s="81">
        <v>1.25</v>
      </c>
    </row>
    <row r="2986" spans="1:17" x14ac:dyDescent="0.3">
      <c r="A2986" s="75">
        <v>94.839999999997403</v>
      </c>
      <c r="B2986" s="81">
        <v>1.25</v>
      </c>
      <c r="D2986" s="75">
        <v>29.8199999999641</v>
      </c>
      <c r="E2986" s="75">
        <v>67</v>
      </c>
      <c r="F2986" s="76">
        <v>5</v>
      </c>
      <c r="H2986" s="80"/>
      <c r="L2986" s="80"/>
      <c r="P2986" s="75">
        <v>94.839999999997403</v>
      </c>
      <c r="Q2986" s="81">
        <v>1.25</v>
      </c>
    </row>
    <row r="2987" spans="1:17" x14ac:dyDescent="0.3">
      <c r="A2987" s="75">
        <v>94.849999999997394</v>
      </c>
      <c r="B2987" s="81">
        <v>1.25</v>
      </c>
      <c r="D2987" s="75">
        <v>29.829999999964102</v>
      </c>
      <c r="E2987" s="75">
        <v>67</v>
      </c>
      <c r="F2987" s="76">
        <v>5</v>
      </c>
      <c r="H2987" s="80"/>
      <c r="L2987" s="80"/>
      <c r="P2987" s="75">
        <v>94.849999999997394</v>
      </c>
      <c r="Q2987" s="81">
        <v>1.25</v>
      </c>
    </row>
    <row r="2988" spans="1:17" x14ac:dyDescent="0.3">
      <c r="A2988" s="75">
        <v>94.859999999997399</v>
      </c>
      <c r="B2988" s="81">
        <v>1.25</v>
      </c>
      <c r="D2988" s="75">
        <v>29.8399999999641</v>
      </c>
      <c r="E2988" s="75">
        <v>67</v>
      </c>
      <c r="F2988" s="76">
        <v>5</v>
      </c>
      <c r="H2988" s="80"/>
      <c r="L2988" s="80"/>
      <c r="P2988" s="75">
        <v>94.859999999997399</v>
      </c>
      <c r="Q2988" s="81">
        <v>1.25</v>
      </c>
    </row>
    <row r="2989" spans="1:17" x14ac:dyDescent="0.3">
      <c r="A2989" s="75">
        <v>94.869999999997404</v>
      </c>
      <c r="B2989" s="81">
        <v>1.25</v>
      </c>
      <c r="D2989" s="75">
        <v>29.849999999964101</v>
      </c>
      <c r="E2989" s="75">
        <v>67</v>
      </c>
      <c r="F2989" s="76">
        <v>5</v>
      </c>
      <c r="H2989" s="80"/>
      <c r="L2989" s="80"/>
      <c r="P2989" s="75">
        <v>94.869999999997404</v>
      </c>
      <c r="Q2989" s="81">
        <v>1.25</v>
      </c>
    </row>
    <row r="2990" spans="1:17" x14ac:dyDescent="0.3">
      <c r="A2990" s="75">
        <v>94.879999999997395</v>
      </c>
      <c r="B2990" s="81">
        <v>1.25</v>
      </c>
      <c r="D2990" s="75">
        <v>29.859999999964099</v>
      </c>
      <c r="E2990" s="75">
        <v>67</v>
      </c>
      <c r="F2990" s="76">
        <v>5</v>
      </c>
      <c r="H2990" s="80"/>
      <c r="L2990" s="80"/>
      <c r="P2990" s="75">
        <v>94.879999999997395</v>
      </c>
      <c r="Q2990" s="81">
        <v>1.25</v>
      </c>
    </row>
    <row r="2991" spans="1:17" x14ac:dyDescent="0.3">
      <c r="A2991" s="75">
        <v>94.8899999999974</v>
      </c>
      <c r="B2991" s="81">
        <v>1.25</v>
      </c>
      <c r="D2991" s="75">
        <v>29.869999999964101</v>
      </c>
      <c r="E2991" s="75">
        <v>67</v>
      </c>
      <c r="F2991" s="76">
        <v>5</v>
      </c>
      <c r="H2991" s="80"/>
      <c r="L2991" s="80"/>
      <c r="P2991" s="75">
        <v>94.8899999999974</v>
      </c>
      <c r="Q2991" s="81">
        <v>1.25</v>
      </c>
    </row>
    <row r="2992" spans="1:17" x14ac:dyDescent="0.3">
      <c r="A2992" s="75">
        <v>94.899999999997405</v>
      </c>
      <c r="B2992" s="81">
        <v>1.25</v>
      </c>
      <c r="D2992" s="75">
        <v>29.879999999964099</v>
      </c>
      <c r="E2992" s="75">
        <v>67</v>
      </c>
      <c r="F2992" s="76">
        <v>5</v>
      </c>
      <c r="H2992" s="80"/>
      <c r="L2992" s="80"/>
      <c r="P2992" s="75">
        <v>94.899999999997405</v>
      </c>
      <c r="Q2992" s="81">
        <v>1.25</v>
      </c>
    </row>
    <row r="2993" spans="1:17" x14ac:dyDescent="0.3">
      <c r="A2993" s="75">
        <v>94.909999999997396</v>
      </c>
      <c r="B2993" s="81">
        <v>1.25</v>
      </c>
      <c r="D2993" s="75">
        <v>29.8899999999641</v>
      </c>
      <c r="E2993" s="75">
        <v>67</v>
      </c>
      <c r="F2993" s="76">
        <v>5</v>
      </c>
      <c r="H2993" s="80"/>
      <c r="L2993" s="80"/>
      <c r="P2993" s="75">
        <v>94.909999999997396</v>
      </c>
      <c r="Q2993" s="81">
        <v>1.25</v>
      </c>
    </row>
    <row r="2994" spans="1:17" x14ac:dyDescent="0.3">
      <c r="A2994" s="75">
        <v>94.919999999997401</v>
      </c>
      <c r="B2994" s="81">
        <v>1.25</v>
      </c>
      <c r="D2994" s="75">
        <v>29.899999999964098</v>
      </c>
      <c r="E2994" s="75">
        <v>67</v>
      </c>
      <c r="F2994" s="76">
        <v>5</v>
      </c>
      <c r="H2994" s="80"/>
      <c r="L2994" s="80"/>
      <c r="P2994" s="75">
        <v>94.919999999997401</v>
      </c>
      <c r="Q2994" s="81">
        <v>1.25</v>
      </c>
    </row>
    <row r="2995" spans="1:17" x14ac:dyDescent="0.3">
      <c r="A2995" s="75">
        <v>94.929999999997406</v>
      </c>
      <c r="B2995" s="81">
        <v>1.25</v>
      </c>
      <c r="D2995" s="75">
        <v>29.9099999999641</v>
      </c>
      <c r="E2995" s="75">
        <v>67</v>
      </c>
      <c r="F2995" s="76">
        <v>5</v>
      </c>
      <c r="H2995" s="80"/>
      <c r="L2995" s="80"/>
      <c r="P2995" s="75">
        <v>94.929999999997406</v>
      </c>
      <c r="Q2995" s="81">
        <v>1.25</v>
      </c>
    </row>
    <row r="2996" spans="1:17" x14ac:dyDescent="0.3">
      <c r="A2996" s="75">
        <v>94.939999999997397</v>
      </c>
      <c r="B2996" s="81">
        <v>1.25</v>
      </c>
      <c r="D2996" s="75">
        <v>29.919999999964102</v>
      </c>
      <c r="E2996" s="75">
        <v>67</v>
      </c>
      <c r="F2996" s="76">
        <v>5</v>
      </c>
      <c r="H2996" s="80"/>
      <c r="L2996" s="80"/>
      <c r="P2996" s="75">
        <v>94.939999999997397</v>
      </c>
      <c r="Q2996" s="81">
        <v>1.25</v>
      </c>
    </row>
    <row r="2997" spans="1:17" x14ac:dyDescent="0.3">
      <c r="A2997" s="75">
        <v>94.949999999997402</v>
      </c>
      <c r="B2997" s="81">
        <v>1.25</v>
      </c>
      <c r="D2997" s="75">
        <v>29.929999999964199</v>
      </c>
      <c r="E2997" s="75">
        <v>67</v>
      </c>
      <c r="F2997" s="76">
        <v>5</v>
      </c>
      <c r="H2997" s="80"/>
      <c r="L2997" s="80"/>
      <c r="P2997" s="75">
        <v>94.949999999997402</v>
      </c>
      <c r="Q2997" s="81">
        <v>1.25</v>
      </c>
    </row>
    <row r="2998" spans="1:17" x14ac:dyDescent="0.3">
      <c r="A2998" s="75">
        <v>94.959999999997393</v>
      </c>
      <c r="B2998" s="81">
        <v>1.25</v>
      </c>
      <c r="D2998" s="75">
        <v>29.939999999964201</v>
      </c>
      <c r="E2998" s="75">
        <v>67</v>
      </c>
      <c r="F2998" s="76">
        <v>5</v>
      </c>
      <c r="H2998" s="80"/>
      <c r="L2998" s="80"/>
      <c r="P2998" s="75">
        <v>94.959999999997393</v>
      </c>
      <c r="Q2998" s="81">
        <v>1.25</v>
      </c>
    </row>
    <row r="2999" spans="1:17" x14ac:dyDescent="0.3">
      <c r="A2999" s="75">
        <v>94.969999999997398</v>
      </c>
      <c r="B2999" s="81">
        <v>1.25</v>
      </c>
      <c r="D2999" s="75">
        <v>29.949999999964199</v>
      </c>
      <c r="E2999" s="75">
        <v>67</v>
      </c>
      <c r="F2999" s="76">
        <v>5</v>
      </c>
      <c r="H2999" s="80"/>
      <c r="L2999" s="80"/>
      <c r="P2999" s="75">
        <v>94.969999999997398</v>
      </c>
      <c r="Q2999" s="81">
        <v>1.25</v>
      </c>
    </row>
    <row r="3000" spans="1:17" x14ac:dyDescent="0.3">
      <c r="A3000" s="75">
        <v>94.979999999997403</v>
      </c>
      <c r="B3000" s="81">
        <v>1.25</v>
      </c>
      <c r="D3000" s="75">
        <v>29.9599999999642</v>
      </c>
      <c r="E3000" s="75">
        <v>67</v>
      </c>
      <c r="F3000" s="76">
        <v>5</v>
      </c>
      <c r="H3000" s="80"/>
      <c r="L3000" s="80"/>
      <c r="P3000" s="75">
        <v>94.979999999997403</v>
      </c>
      <c r="Q3000" s="81">
        <v>1.25</v>
      </c>
    </row>
    <row r="3001" spans="1:17" x14ac:dyDescent="0.3">
      <c r="A3001" s="75">
        <v>94.989999999997394</v>
      </c>
      <c r="B3001" s="81">
        <v>1.25</v>
      </c>
      <c r="D3001" s="75">
        <v>29.969999999964202</v>
      </c>
      <c r="E3001" s="75">
        <v>67</v>
      </c>
      <c r="F3001" s="76">
        <v>5</v>
      </c>
      <c r="H3001" s="80"/>
      <c r="L3001" s="80"/>
      <c r="P3001" s="75">
        <v>94.989999999997394</v>
      </c>
      <c r="Q3001" s="81">
        <v>1.25</v>
      </c>
    </row>
    <row r="3002" spans="1:17" x14ac:dyDescent="0.3">
      <c r="A3002" s="75">
        <v>94.999999999997399</v>
      </c>
      <c r="B3002" s="81">
        <v>1.25</v>
      </c>
      <c r="D3002" s="75">
        <v>29.9799999999642</v>
      </c>
      <c r="E3002" s="75">
        <v>67</v>
      </c>
      <c r="F3002" s="76">
        <v>5</v>
      </c>
      <c r="H3002" s="80"/>
      <c r="L3002" s="80"/>
      <c r="P3002" s="75">
        <v>94.999999999997399</v>
      </c>
      <c r="Q3002" s="81">
        <v>1.25</v>
      </c>
    </row>
    <row r="3003" spans="1:17" x14ac:dyDescent="0.3">
      <c r="A3003" s="75">
        <v>95.009999999997405</v>
      </c>
      <c r="B3003" s="81">
        <v>1.25</v>
      </c>
      <c r="D3003" s="75">
        <v>29.989999999964201</v>
      </c>
      <c r="E3003" s="75">
        <v>67</v>
      </c>
      <c r="F3003" s="76">
        <v>5</v>
      </c>
      <c r="H3003" s="80"/>
      <c r="L3003" s="80"/>
      <c r="P3003" s="75">
        <v>95.009999999997405</v>
      </c>
      <c r="Q3003" s="81">
        <v>1.25</v>
      </c>
    </row>
    <row r="3004" spans="1:17" x14ac:dyDescent="0.3">
      <c r="A3004" s="75">
        <v>95.019999999997495</v>
      </c>
      <c r="B3004" s="81">
        <v>1.25</v>
      </c>
      <c r="D3004" s="75">
        <v>29.999999999964199</v>
      </c>
      <c r="E3004" s="75">
        <v>67</v>
      </c>
      <c r="F3004" s="76">
        <v>5</v>
      </c>
      <c r="H3004" s="80"/>
      <c r="L3004" s="80"/>
      <c r="P3004" s="75">
        <v>95.019999999997495</v>
      </c>
      <c r="Q3004" s="81">
        <v>1.25</v>
      </c>
    </row>
    <row r="3005" spans="1:17" x14ac:dyDescent="0.3">
      <c r="A3005" s="75">
        <v>95.0299999999975</v>
      </c>
      <c r="B3005" s="81">
        <v>1.25</v>
      </c>
      <c r="D3005" s="75">
        <v>30.009999999964201</v>
      </c>
      <c r="E3005" s="75">
        <v>67</v>
      </c>
      <c r="F3005" s="76">
        <v>5</v>
      </c>
      <c r="H3005" s="80"/>
      <c r="L3005" s="80"/>
      <c r="P3005" s="75">
        <v>95.0299999999975</v>
      </c>
      <c r="Q3005" s="81">
        <v>1.25</v>
      </c>
    </row>
    <row r="3006" spans="1:17" x14ac:dyDescent="0.3">
      <c r="A3006" s="75">
        <v>95.039999999997505</v>
      </c>
      <c r="B3006" s="81">
        <v>1.25</v>
      </c>
      <c r="D3006" s="75">
        <v>30.019999999964199</v>
      </c>
      <c r="E3006" s="75">
        <v>67</v>
      </c>
      <c r="F3006" s="76">
        <v>5</v>
      </c>
      <c r="H3006" s="80"/>
      <c r="L3006" s="80"/>
      <c r="P3006" s="75">
        <v>95.039999999997505</v>
      </c>
      <c r="Q3006" s="81">
        <v>1.25</v>
      </c>
    </row>
    <row r="3007" spans="1:17" x14ac:dyDescent="0.3">
      <c r="A3007" s="75">
        <v>95.049999999997496</v>
      </c>
      <c r="B3007" s="81">
        <v>1.25</v>
      </c>
      <c r="D3007" s="75">
        <v>30.0299999999642</v>
      </c>
      <c r="E3007" s="75">
        <v>67</v>
      </c>
      <c r="F3007" s="76">
        <v>5</v>
      </c>
      <c r="H3007" s="80"/>
      <c r="L3007" s="80"/>
      <c r="P3007" s="75">
        <v>95.049999999997496</v>
      </c>
      <c r="Q3007" s="81">
        <v>1.25</v>
      </c>
    </row>
    <row r="3008" spans="1:17" x14ac:dyDescent="0.3">
      <c r="A3008" s="75">
        <v>95.059999999997501</v>
      </c>
      <c r="B3008" s="81">
        <v>1.25</v>
      </c>
      <c r="D3008" s="75">
        <v>30.039999999964198</v>
      </c>
      <c r="E3008" s="75">
        <v>67</v>
      </c>
      <c r="F3008" s="76">
        <v>5</v>
      </c>
      <c r="H3008" s="80"/>
      <c r="L3008" s="80"/>
      <c r="P3008" s="75">
        <v>95.059999999997501</v>
      </c>
      <c r="Q3008" s="81">
        <v>1.25</v>
      </c>
    </row>
    <row r="3009" spans="1:17" x14ac:dyDescent="0.3">
      <c r="A3009" s="75">
        <v>95.069999999997506</v>
      </c>
      <c r="B3009" s="81">
        <v>1.25</v>
      </c>
      <c r="D3009" s="75">
        <v>30.0499999999642</v>
      </c>
      <c r="E3009" s="75">
        <v>67</v>
      </c>
      <c r="F3009" s="76">
        <v>5</v>
      </c>
      <c r="H3009" s="80"/>
      <c r="L3009" s="80"/>
      <c r="P3009" s="75">
        <v>95.069999999997506</v>
      </c>
      <c r="Q3009" s="81">
        <v>1.25</v>
      </c>
    </row>
    <row r="3010" spans="1:17" x14ac:dyDescent="0.3">
      <c r="A3010" s="75">
        <v>95.079999999997497</v>
      </c>
      <c r="B3010" s="81">
        <v>1.25</v>
      </c>
      <c r="D3010" s="75">
        <v>30.059999999964202</v>
      </c>
      <c r="E3010" s="75">
        <v>67</v>
      </c>
      <c r="F3010" s="76">
        <v>5</v>
      </c>
      <c r="H3010" s="80"/>
      <c r="L3010" s="80"/>
      <c r="P3010" s="75">
        <v>95.079999999997497</v>
      </c>
      <c r="Q3010" s="81">
        <v>1.25</v>
      </c>
    </row>
    <row r="3011" spans="1:17" x14ac:dyDescent="0.3">
      <c r="A3011" s="75">
        <v>95.089999999997502</v>
      </c>
      <c r="B3011" s="81">
        <v>1.25</v>
      </c>
      <c r="D3011" s="75">
        <v>30.0699999999642</v>
      </c>
      <c r="E3011" s="75">
        <v>67</v>
      </c>
      <c r="F3011" s="76">
        <v>5</v>
      </c>
      <c r="H3011" s="80"/>
      <c r="L3011" s="80"/>
      <c r="P3011" s="75">
        <v>95.089999999997502</v>
      </c>
      <c r="Q3011" s="81">
        <v>1.25</v>
      </c>
    </row>
    <row r="3012" spans="1:17" x14ac:dyDescent="0.3">
      <c r="A3012" s="75">
        <v>95.099999999997493</v>
      </c>
      <c r="B3012" s="81">
        <v>1.25</v>
      </c>
      <c r="D3012" s="75">
        <v>30.079999999964201</v>
      </c>
      <c r="E3012" s="75">
        <v>67</v>
      </c>
      <c r="F3012" s="76">
        <v>5</v>
      </c>
      <c r="H3012" s="80"/>
      <c r="L3012" s="80"/>
      <c r="P3012" s="75">
        <v>95.099999999997493</v>
      </c>
      <c r="Q3012" s="81">
        <v>1.25</v>
      </c>
    </row>
    <row r="3013" spans="1:17" x14ac:dyDescent="0.3">
      <c r="A3013" s="75">
        <v>95.109999999997498</v>
      </c>
      <c r="B3013" s="81">
        <v>1.25</v>
      </c>
      <c r="D3013" s="75">
        <v>30.089999999964199</v>
      </c>
      <c r="E3013" s="75">
        <v>67</v>
      </c>
      <c r="F3013" s="76">
        <v>5</v>
      </c>
      <c r="H3013" s="80"/>
      <c r="L3013" s="80"/>
      <c r="P3013" s="75">
        <v>95.109999999997498</v>
      </c>
      <c r="Q3013" s="81">
        <v>1.25</v>
      </c>
    </row>
    <row r="3014" spans="1:17" x14ac:dyDescent="0.3">
      <c r="A3014" s="75">
        <v>95.119999999997503</v>
      </c>
      <c r="B3014" s="81">
        <v>1.25</v>
      </c>
      <c r="D3014" s="75">
        <v>30.099999999964201</v>
      </c>
      <c r="E3014" s="75">
        <v>67</v>
      </c>
      <c r="F3014" s="76">
        <v>5</v>
      </c>
      <c r="H3014" s="80"/>
      <c r="L3014" s="80"/>
      <c r="P3014" s="75">
        <v>95.119999999997503</v>
      </c>
      <c r="Q3014" s="81">
        <v>1.25</v>
      </c>
    </row>
    <row r="3015" spans="1:17" x14ac:dyDescent="0.3">
      <c r="A3015" s="75">
        <v>95.129999999997494</v>
      </c>
      <c r="B3015" s="81">
        <v>1.25</v>
      </c>
      <c r="D3015" s="75">
        <v>30.109999999964199</v>
      </c>
      <c r="E3015" s="75">
        <v>67</v>
      </c>
      <c r="F3015" s="76">
        <v>5</v>
      </c>
      <c r="H3015" s="80"/>
      <c r="L3015" s="80"/>
      <c r="P3015" s="75">
        <v>95.129999999997494</v>
      </c>
      <c r="Q3015" s="81">
        <v>1.25</v>
      </c>
    </row>
    <row r="3016" spans="1:17" x14ac:dyDescent="0.3">
      <c r="A3016" s="75">
        <v>95.139999999997499</v>
      </c>
      <c r="B3016" s="81">
        <v>1.25</v>
      </c>
      <c r="D3016" s="75">
        <v>30.1199999999643</v>
      </c>
      <c r="E3016" s="75">
        <v>67</v>
      </c>
      <c r="F3016" s="76">
        <v>5</v>
      </c>
      <c r="H3016" s="80"/>
      <c r="L3016" s="80"/>
      <c r="P3016" s="75">
        <v>95.139999999997499</v>
      </c>
      <c r="Q3016" s="81">
        <v>1.25</v>
      </c>
    </row>
    <row r="3017" spans="1:17" x14ac:dyDescent="0.3">
      <c r="A3017" s="75">
        <v>95.149999999997505</v>
      </c>
      <c r="B3017" s="81">
        <v>1.25</v>
      </c>
      <c r="D3017" s="75">
        <v>30.129999999964301</v>
      </c>
      <c r="E3017" s="75">
        <v>67</v>
      </c>
      <c r="F3017" s="76">
        <v>5</v>
      </c>
      <c r="H3017" s="80"/>
      <c r="L3017" s="80"/>
      <c r="P3017" s="75">
        <v>95.149999999997505</v>
      </c>
      <c r="Q3017" s="81">
        <v>1.25</v>
      </c>
    </row>
    <row r="3018" spans="1:17" x14ac:dyDescent="0.3">
      <c r="A3018" s="75">
        <v>95.159999999997495</v>
      </c>
      <c r="B3018" s="81">
        <v>1.25</v>
      </c>
      <c r="D3018" s="75">
        <v>30.139999999964299</v>
      </c>
      <c r="E3018" s="75">
        <v>67</v>
      </c>
      <c r="F3018" s="76">
        <v>5</v>
      </c>
      <c r="H3018" s="80"/>
      <c r="L3018" s="80"/>
      <c r="P3018" s="75">
        <v>95.159999999997495</v>
      </c>
      <c r="Q3018" s="81">
        <v>1.25</v>
      </c>
    </row>
    <row r="3019" spans="1:17" x14ac:dyDescent="0.3">
      <c r="A3019" s="75">
        <v>95.169999999997501</v>
      </c>
      <c r="B3019" s="81">
        <v>1.25</v>
      </c>
      <c r="D3019" s="75">
        <v>30.149999999964301</v>
      </c>
      <c r="E3019" s="75">
        <v>67</v>
      </c>
      <c r="F3019" s="76">
        <v>5</v>
      </c>
      <c r="H3019" s="80"/>
      <c r="L3019" s="80"/>
      <c r="P3019" s="75">
        <v>95.169999999997501</v>
      </c>
      <c r="Q3019" s="81">
        <v>1.25</v>
      </c>
    </row>
    <row r="3020" spans="1:17" x14ac:dyDescent="0.3">
      <c r="A3020" s="75">
        <v>95.179999999997506</v>
      </c>
      <c r="B3020" s="81">
        <v>1.25</v>
      </c>
      <c r="D3020" s="75">
        <v>30.159999999964299</v>
      </c>
      <c r="E3020" s="75">
        <v>67</v>
      </c>
      <c r="F3020" s="76">
        <v>5</v>
      </c>
      <c r="H3020" s="80"/>
      <c r="L3020" s="80"/>
      <c r="P3020" s="75">
        <v>95.179999999997506</v>
      </c>
      <c r="Q3020" s="81">
        <v>1.25</v>
      </c>
    </row>
    <row r="3021" spans="1:17" x14ac:dyDescent="0.3">
      <c r="A3021" s="75">
        <v>95.189999999997497</v>
      </c>
      <c r="B3021" s="81">
        <v>1.25</v>
      </c>
      <c r="D3021" s="75">
        <v>30.1699999999643</v>
      </c>
      <c r="E3021" s="75">
        <v>67</v>
      </c>
      <c r="F3021" s="76">
        <v>5</v>
      </c>
      <c r="H3021" s="80"/>
      <c r="L3021" s="80"/>
      <c r="P3021" s="75">
        <v>95.189999999997497</v>
      </c>
      <c r="Q3021" s="81">
        <v>1.25</v>
      </c>
    </row>
    <row r="3022" spans="1:17" x14ac:dyDescent="0.3">
      <c r="A3022" s="75">
        <v>95.199999999997502</v>
      </c>
      <c r="B3022" s="81">
        <v>1.25</v>
      </c>
      <c r="D3022" s="75">
        <v>30.179999999964298</v>
      </c>
      <c r="E3022" s="75">
        <v>67</v>
      </c>
      <c r="F3022" s="76">
        <v>5</v>
      </c>
      <c r="H3022" s="80"/>
      <c r="L3022" s="80"/>
      <c r="P3022" s="75">
        <v>95.199999999997502</v>
      </c>
      <c r="Q3022" s="81">
        <v>1.25</v>
      </c>
    </row>
    <row r="3023" spans="1:17" x14ac:dyDescent="0.3">
      <c r="A3023" s="75">
        <v>95.209999999997507</v>
      </c>
      <c r="B3023" s="81">
        <v>1.25</v>
      </c>
      <c r="D3023" s="75">
        <v>30.1899999999643</v>
      </c>
      <c r="E3023" s="75">
        <v>67</v>
      </c>
      <c r="F3023" s="76">
        <v>5</v>
      </c>
      <c r="H3023" s="80"/>
      <c r="L3023" s="80"/>
      <c r="P3023" s="75">
        <v>95.209999999997507</v>
      </c>
      <c r="Q3023" s="81">
        <v>1.25</v>
      </c>
    </row>
    <row r="3024" spans="1:17" x14ac:dyDescent="0.3">
      <c r="A3024" s="75">
        <v>95.219999999997597</v>
      </c>
      <c r="B3024" s="81">
        <v>1.25</v>
      </c>
      <c r="D3024" s="75">
        <v>30.199999999964302</v>
      </c>
      <c r="E3024" s="75">
        <v>67</v>
      </c>
      <c r="F3024" s="76">
        <v>5</v>
      </c>
      <c r="H3024" s="80"/>
      <c r="L3024" s="80"/>
      <c r="P3024" s="75">
        <v>95.219999999997597</v>
      </c>
      <c r="Q3024" s="81">
        <v>1.25</v>
      </c>
    </row>
    <row r="3025" spans="1:17" x14ac:dyDescent="0.3">
      <c r="A3025" s="75">
        <v>95.229999999997602</v>
      </c>
      <c r="B3025" s="81">
        <v>1.25</v>
      </c>
      <c r="D3025" s="75">
        <v>30.2099999999643</v>
      </c>
      <c r="E3025" s="75">
        <v>67</v>
      </c>
      <c r="F3025" s="76">
        <v>5</v>
      </c>
      <c r="H3025" s="80"/>
      <c r="L3025" s="80"/>
      <c r="P3025" s="75">
        <v>95.229999999997602</v>
      </c>
      <c r="Q3025" s="81">
        <v>1.25</v>
      </c>
    </row>
    <row r="3026" spans="1:17" x14ac:dyDescent="0.3">
      <c r="A3026" s="75">
        <v>95.239999999997593</v>
      </c>
      <c r="B3026" s="81">
        <v>1.25</v>
      </c>
      <c r="D3026" s="75">
        <v>30.219999999964301</v>
      </c>
      <c r="E3026" s="75">
        <v>67</v>
      </c>
      <c r="F3026" s="76">
        <v>5</v>
      </c>
      <c r="H3026" s="80"/>
      <c r="L3026" s="80"/>
      <c r="P3026" s="75">
        <v>95.239999999997593</v>
      </c>
      <c r="Q3026" s="81">
        <v>1.25</v>
      </c>
    </row>
    <row r="3027" spans="1:17" x14ac:dyDescent="0.3">
      <c r="A3027" s="75">
        <v>95.249999999997598</v>
      </c>
      <c r="B3027" s="81">
        <v>1.25</v>
      </c>
      <c r="D3027" s="75">
        <v>30.229999999964299</v>
      </c>
      <c r="E3027" s="75">
        <v>67</v>
      </c>
      <c r="F3027" s="76">
        <v>5</v>
      </c>
      <c r="H3027" s="80"/>
      <c r="L3027" s="80"/>
      <c r="P3027" s="75">
        <v>95.249999999997598</v>
      </c>
      <c r="Q3027" s="81">
        <v>1.25</v>
      </c>
    </row>
    <row r="3028" spans="1:17" x14ac:dyDescent="0.3">
      <c r="A3028" s="75">
        <v>95.259999999997603</v>
      </c>
      <c r="B3028" s="81">
        <v>1.25</v>
      </c>
      <c r="D3028" s="75">
        <v>30.239999999964301</v>
      </c>
      <c r="E3028" s="75">
        <v>67</v>
      </c>
      <c r="F3028" s="76">
        <v>5</v>
      </c>
      <c r="H3028" s="80"/>
      <c r="L3028" s="80"/>
      <c r="P3028" s="75">
        <v>95.259999999997603</v>
      </c>
      <c r="Q3028" s="81">
        <v>1.25</v>
      </c>
    </row>
    <row r="3029" spans="1:17" x14ac:dyDescent="0.3">
      <c r="A3029" s="75">
        <v>95.269999999997594</v>
      </c>
      <c r="B3029" s="81">
        <v>1.25</v>
      </c>
      <c r="D3029" s="75">
        <v>30.249999999964299</v>
      </c>
      <c r="E3029" s="75">
        <v>67</v>
      </c>
      <c r="F3029" s="76">
        <v>5</v>
      </c>
      <c r="H3029" s="80"/>
      <c r="L3029" s="80"/>
      <c r="P3029" s="75">
        <v>95.269999999997594</v>
      </c>
      <c r="Q3029" s="81">
        <v>1.25</v>
      </c>
    </row>
    <row r="3030" spans="1:17" x14ac:dyDescent="0.3">
      <c r="A3030" s="75">
        <v>95.2799999999976</v>
      </c>
      <c r="B3030" s="81">
        <v>1.25</v>
      </c>
      <c r="D3030" s="75">
        <v>30.2599999999643</v>
      </c>
      <c r="E3030" s="75">
        <v>67</v>
      </c>
      <c r="F3030" s="76">
        <v>5</v>
      </c>
      <c r="H3030" s="80"/>
      <c r="L3030" s="80"/>
      <c r="P3030" s="75">
        <v>95.2799999999976</v>
      </c>
      <c r="Q3030" s="81">
        <v>1.25</v>
      </c>
    </row>
    <row r="3031" spans="1:17" x14ac:dyDescent="0.3">
      <c r="A3031" s="75">
        <v>95.289999999997605</v>
      </c>
      <c r="B3031" s="81">
        <v>1.25</v>
      </c>
      <c r="D3031" s="75">
        <v>30.269999999964298</v>
      </c>
      <c r="E3031" s="75">
        <v>67</v>
      </c>
      <c r="F3031" s="76">
        <v>5</v>
      </c>
      <c r="H3031" s="80"/>
      <c r="L3031" s="80"/>
      <c r="P3031" s="75">
        <v>95.289999999997605</v>
      </c>
      <c r="Q3031" s="81">
        <v>1.25</v>
      </c>
    </row>
    <row r="3032" spans="1:17" x14ac:dyDescent="0.3">
      <c r="A3032" s="75">
        <v>95.299999999997596</v>
      </c>
      <c r="B3032" s="81">
        <v>1.25</v>
      </c>
      <c r="D3032" s="75">
        <v>30.2799999999643</v>
      </c>
      <c r="E3032" s="75">
        <v>67</v>
      </c>
      <c r="F3032" s="76">
        <v>5</v>
      </c>
      <c r="H3032" s="80"/>
      <c r="L3032" s="80"/>
      <c r="P3032" s="75">
        <v>95.299999999997596</v>
      </c>
      <c r="Q3032" s="81">
        <v>1.25</v>
      </c>
    </row>
    <row r="3033" spans="1:17" x14ac:dyDescent="0.3">
      <c r="A3033" s="75">
        <v>95.309999999997601</v>
      </c>
      <c r="B3033" s="81">
        <v>1.25</v>
      </c>
      <c r="D3033" s="75">
        <v>30.289999999964301</v>
      </c>
      <c r="E3033" s="75">
        <v>67</v>
      </c>
      <c r="F3033" s="76">
        <v>5</v>
      </c>
      <c r="H3033" s="80"/>
      <c r="L3033" s="80"/>
      <c r="P3033" s="75">
        <v>95.309999999997601</v>
      </c>
      <c r="Q3033" s="81">
        <v>1.25</v>
      </c>
    </row>
    <row r="3034" spans="1:17" x14ac:dyDescent="0.3">
      <c r="A3034" s="75">
        <v>95.319999999997606</v>
      </c>
      <c r="B3034" s="81">
        <v>1.25</v>
      </c>
      <c r="D3034" s="75">
        <v>30.299999999964299</v>
      </c>
      <c r="E3034" s="75">
        <v>67</v>
      </c>
      <c r="F3034" s="76">
        <v>5</v>
      </c>
      <c r="H3034" s="80"/>
      <c r="L3034" s="80"/>
      <c r="P3034" s="75">
        <v>95.319999999997606</v>
      </c>
      <c r="Q3034" s="81">
        <v>1.25</v>
      </c>
    </row>
    <row r="3035" spans="1:17" x14ac:dyDescent="0.3">
      <c r="A3035" s="75">
        <v>95.329999999997597</v>
      </c>
      <c r="B3035" s="81">
        <v>1.25</v>
      </c>
      <c r="D3035" s="75">
        <v>30.309999999964301</v>
      </c>
      <c r="E3035" s="75">
        <v>67</v>
      </c>
      <c r="F3035" s="76">
        <v>5</v>
      </c>
      <c r="H3035" s="80"/>
      <c r="L3035" s="80"/>
      <c r="P3035" s="75">
        <v>95.329999999997597</v>
      </c>
      <c r="Q3035" s="81">
        <v>1.25</v>
      </c>
    </row>
    <row r="3036" spans="1:17" x14ac:dyDescent="0.3">
      <c r="A3036" s="75">
        <v>95.339999999997602</v>
      </c>
      <c r="B3036" s="81">
        <v>1.25</v>
      </c>
      <c r="D3036" s="75">
        <v>30.319999999964399</v>
      </c>
      <c r="E3036" s="75">
        <v>67</v>
      </c>
      <c r="F3036" s="76">
        <v>5</v>
      </c>
      <c r="H3036" s="80"/>
      <c r="L3036" s="80"/>
      <c r="P3036" s="75">
        <v>95.339999999997602</v>
      </c>
      <c r="Q3036" s="81">
        <v>1.25</v>
      </c>
    </row>
    <row r="3037" spans="1:17" x14ac:dyDescent="0.3">
      <c r="A3037" s="75">
        <v>95.349999999997607</v>
      </c>
      <c r="B3037" s="81">
        <v>1.25</v>
      </c>
      <c r="D3037" s="75">
        <v>30.3299999999644</v>
      </c>
      <c r="E3037" s="75">
        <v>67</v>
      </c>
      <c r="F3037" s="76">
        <v>5</v>
      </c>
      <c r="H3037" s="80"/>
      <c r="L3037" s="80"/>
      <c r="P3037" s="75">
        <v>95.349999999997607</v>
      </c>
      <c r="Q3037" s="81">
        <v>1.25</v>
      </c>
    </row>
    <row r="3038" spans="1:17" x14ac:dyDescent="0.3">
      <c r="A3038" s="75">
        <v>95.359999999997598</v>
      </c>
      <c r="B3038" s="81">
        <v>1.25</v>
      </c>
      <c r="D3038" s="75">
        <v>30.339999999964402</v>
      </c>
      <c r="E3038" s="75">
        <v>67</v>
      </c>
      <c r="F3038" s="76">
        <v>5</v>
      </c>
      <c r="H3038" s="80"/>
      <c r="L3038" s="80"/>
      <c r="P3038" s="75">
        <v>95.359999999997598</v>
      </c>
      <c r="Q3038" s="81">
        <v>1.25</v>
      </c>
    </row>
    <row r="3039" spans="1:17" x14ac:dyDescent="0.3">
      <c r="A3039" s="75">
        <v>95.369999999997603</v>
      </c>
      <c r="B3039" s="81">
        <v>1.25</v>
      </c>
      <c r="D3039" s="75">
        <v>30.3499999999644</v>
      </c>
      <c r="E3039" s="75">
        <v>67</v>
      </c>
      <c r="F3039" s="76">
        <v>5</v>
      </c>
      <c r="H3039" s="80"/>
      <c r="L3039" s="80"/>
      <c r="P3039" s="75">
        <v>95.369999999997603</v>
      </c>
      <c r="Q3039" s="81">
        <v>1.25</v>
      </c>
    </row>
    <row r="3040" spans="1:17" x14ac:dyDescent="0.3">
      <c r="A3040" s="75">
        <v>95.379999999997594</v>
      </c>
      <c r="B3040" s="81">
        <v>1.25</v>
      </c>
      <c r="D3040" s="75">
        <v>30.359999999964401</v>
      </c>
      <c r="E3040" s="75">
        <v>67</v>
      </c>
      <c r="F3040" s="76">
        <v>5</v>
      </c>
      <c r="H3040" s="80"/>
      <c r="L3040" s="80"/>
      <c r="P3040" s="75">
        <v>95.379999999997594</v>
      </c>
      <c r="Q3040" s="81">
        <v>1.25</v>
      </c>
    </row>
    <row r="3041" spans="1:17" x14ac:dyDescent="0.3">
      <c r="A3041" s="75">
        <v>95.389999999997599</v>
      </c>
      <c r="B3041" s="81">
        <v>1.25</v>
      </c>
      <c r="D3041" s="75">
        <v>30.369999999964399</v>
      </c>
      <c r="E3041" s="75">
        <v>67</v>
      </c>
      <c r="F3041" s="76">
        <v>5</v>
      </c>
      <c r="H3041" s="80"/>
      <c r="L3041" s="80"/>
      <c r="P3041" s="75">
        <v>95.389999999997599</v>
      </c>
      <c r="Q3041" s="81">
        <v>1.25</v>
      </c>
    </row>
    <row r="3042" spans="1:17" x14ac:dyDescent="0.3">
      <c r="A3042" s="75">
        <v>95.399999999997604</v>
      </c>
      <c r="B3042" s="81">
        <v>1.25</v>
      </c>
      <c r="D3042" s="75">
        <v>30.379999999964401</v>
      </c>
      <c r="E3042" s="75">
        <v>67</v>
      </c>
      <c r="F3042" s="76">
        <v>5</v>
      </c>
      <c r="H3042" s="80"/>
      <c r="L3042" s="80"/>
      <c r="P3042" s="75">
        <v>95.399999999997604</v>
      </c>
      <c r="Q3042" s="81">
        <v>1.25</v>
      </c>
    </row>
    <row r="3043" spans="1:17" x14ac:dyDescent="0.3">
      <c r="A3043" s="75">
        <v>95.409999999997694</v>
      </c>
      <c r="B3043" s="81">
        <v>1.25</v>
      </c>
      <c r="D3043" s="75">
        <v>30.389999999964399</v>
      </c>
      <c r="E3043" s="75">
        <v>67</v>
      </c>
      <c r="F3043" s="76">
        <v>5</v>
      </c>
      <c r="H3043" s="80"/>
      <c r="L3043" s="80"/>
      <c r="P3043" s="75">
        <v>95.409999999997694</v>
      </c>
      <c r="Q3043" s="81">
        <v>1.25</v>
      </c>
    </row>
    <row r="3044" spans="1:17" x14ac:dyDescent="0.3">
      <c r="A3044" s="75">
        <v>95.4199999999977</v>
      </c>
      <c r="B3044" s="81">
        <v>1.25</v>
      </c>
      <c r="D3044" s="75">
        <v>30.3999999999644</v>
      </c>
      <c r="E3044" s="75">
        <v>67</v>
      </c>
      <c r="F3044" s="76">
        <v>5</v>
      </c>
      <c r="H3044" s="80"/>
      <c r="L3044" s="80"/>
      <c r="P3044" s="75">
        <v>95.4199999999977</v>
      </c>
      <c r="Q3044" s="81">
        <v>1.25</v>
      </c>
    </row>
    <row r="3045" spans="1:17" x14ac:dyDescent="0.3">
      <c r="A3045" s="75">
        <v>95.429999999997705</v>
      </c>
      <c r="B3045" s="81">
        <v>1.25</v>
      </c>
      <c r="D3045" s="75">
        <v>30.409999999964398</v>
      </c>
      <c r="E3045" s="75">
        <v>67</v>
      </c>
      <c r="F3045" s="76">
        <v>5</v>
      </c>
      <c r="H3045" s="80"/>
      <c r="L3045" s="80"/>
      <c r="P3045" s="75">
        <v>95.429999999997705</v>
      </c>
      <c r="Q3045" s="81">
        <v>1.25</v>
      </c>
    </row>
    <row r="3046" spans="1:17" x14ac:dyDescent="0.3">
      <c r="A3046" s="75">
        <v>95.439999999997696</v>
      </c>
      <c r="B3046" s="81">
        <v>1.25</v>
      </c>
      <c r="D3046" s="75">
        <v>30.4199999999644</v>
      </c>
      <c r="E3046" s="75">
        <v>67</v>
      </c>
      <c r="F3046" s="76">
        <v>5</v>
      </c>
      <c r="H3046" s="80"/>
      <c r="L3046" s="80"/>
      <c r="P3046" s="75">
        <v>95.439999999997696</v>
      </c>
      <c r="Q3046" s="81">
        <v>1.25</v>
      </c>
    </row>
    <row r="3047" spans="1:17" x14ac:dyDescent="0.3">
      <c r="A3047" s="75">
        <v>95.449999999997701</v>
      </c>
      <c r="B3047" s="81">
        <v>1.25</v>
      </c>
      <c r="D3047" s="75">
        <v>30.429999999964402</v>
      </c>
      <c r="E3047" s="75">
        <v>67</v>
      </c>
      <c r="F3047" s="76">
        <v>5</v>
      </c>
      <c r="H3047" s="80"/>
      <c r="L3047" s="80"/>
      <c r="P3047" s="75">
        <v>95.449999999997701</v>
      </c>
      <c r="Q3047" s="81">
        <v>1.25</v>
      </c>
    </row>
    <row r="3048" spans="1:17" x14ac:dyDescent="0.3">
      <c r="A3048" s="75">
        <v>95.459999999997706</v>
      </c>
      <c r="B3048" s="81">
        <v>1.25</v>
      </c>
      <c r="D3048" s="75">
        <v>30.4399999999644</v>
      </c>
      <c r="E3048" s="75">
        <v>67</v>
      </c>
      <c r="F3048" s="76">
        <v>5</v>
      </c>
      <c r="H3048" s="80"/>
      <c r="L3048" s="80"/>
      <c r="P3048" s="75">
        <v>95.459999999997706</v>
      </c>
      <c r="Q3048" s="81">
        <v>1.25</v>
      </c>
    </row>
    <row r="3049" spans="1:17" x14ac:dyDescent="0.3">
      <c r="A3049" s="75">
        <v>95.469999999997697</v>
      </c>
      <c r="B3049" s="81">
        <v>1.25</v>
      </c>
      <c r="D3049" s="75">
        <v>30.449999999964401</v>
      </c>
      <c r="E3049" s="75">
        <v>67</v>
      </c>
      <c r="F3049" s="76">
        <v>5</v>
      </c>
      <c r="H3049" s="80"/>
      <c r="L3049" s="80"/>
      <c r="P3049" s="75">
        <v>95.469999999997697</v>
      </c>
      <c r="Q3049" s="81">
        <v>1.25</v>
      </c>
    </row>
    <row r="3050" spans="1:17" x14ac:dyDescent="0.3">
      <c r="A3050" s="75">
        <v>95.479999999997702</v>
      </c>
      <c r="B3050" s="81">
        <v>1.25</v>
      </c>
      <c r="D3050" s="75">
        <v>30.459999999964399</v>
      </c>
      <c r="E3050" s="75">
        <v>67</v>
      </c>
      <c r="F3050" s="76">
        <v>5</v>
      </c>
      <c r="H3050" s="80"/>
      <c r="L3050" s="80"/>
      <c r="P3050" s="75">
        <v>95.479999999997702</v>
      </c>
      <c r="Q3050" s="81">
        <v>1.25</v>
      </c>
    </row>
    <row r="3051" spans="1:17" x14ac:dyDescent="0.3">
      <c r="A3051" s="75">
        <v>95.489999999997707</v>
      </c>
      <c r="B3051" s="81">
        <v>1.25</v>
      </c>
      <c r="D3051" s="75">
        <v>30.469999999964401</v>
      </c>
      <c r="E3051" s="75">
        <v>67</v>
      </c>
      <c r="F3051" s="76">
        <v>5</v>
      </c>
      <c r="H3051" s="80"/>
      <c r="L3051" s="80"/>
      <c r="P3051" s="75">
        <v>95.489999999997707</v>
      </c>
      <c r="Q3051" s="81">
        <v>1.25</v>
      </c>
    </row>
    <row r="3052" spans="1:17" x14ac:dyDescent="0.3">
      <c r="A3052" s="75">
        <v>95.499999999997698</v>
      </c>
      <c r="B3052" s="81">
        <v>1.25</v>
      </c>
      <c r="D3052" s="75">
        <v>30.479999999964399</v>
      </c>
      <c r="E3052" s="75">
        <v>67</v>
      </c>
      <c r="F3052" s="76">
        <v>5</v>
      </c>
      <c r="H3052" s="80"/>
      <c r="L3052" s="80"/>
      <c r="P3052" s="75">
        <v>95.499999999997698</v>
      </c>
      <c r="Q3052" s="81">
        <v>1.25</v>
      </c>
    </row>
    <row r="3053" spans="1:17" x14ac:dyDescent="0.3">
      <c r="A3053" s="75">
        <v>95.509999999997703</v>
      </c>
      <c r="B3053" s="81">
        <v>1.25</v>
      </c>
      <c r="D3053" s="75">
        <v>30.4899999999644</v>
      </c>
      <c r="E3053" s="75">
        <v>67</v>
      </c>
      <c r="F3053" s="76">
        <v>5</v>
      </c>
      <c r="H3053" s="80"/>
      <c r="L3053" s="80"/>
      <c r="P3053" s="75">
        <v>95.509999999997703</v>
      </c>
      <c r="Q3053" s="81">
        <v>1.25</v>
      </c>
    </row>
    <row r="3054" spans="1:17" x14ac:dyDescent="0.3">
      <c r="A3054" s="75">
        <v>95.519999999997694</v>
      </c>
      <c r="B3054" s="81">
        <v>1.25</v>
      </c>
      <c r="D3054" s="75">
        <v>30.499999999964398</v>
      </c>
      <c r="E3054" s="75">
        <v>67</v>
      </c>
      <c r="F3054" s="76">
        <v>5</v>
      </c>
      <c r="H3054" s="80"/>
      <c r="L3054" s="80"/>
      <c r="P3054" s="75">
        <v>95.519999999997694</v>
      </c>
      <c r="Q3054" s="81">
        <v>1.25</v>
      </c>
    </row>
    <row r="3055" spans="1:17" x14ac:dyDescent="0.3">
      <c r="A3055" s="75">
        <v>95.529999999997699</v>
      </c>
      <c r="B3055" s="81">
        <v>1.25</v>
      </c>
      <c r="D3055" s="75">
        <v>30.5099999999644</v>
      </c>
      <c r="E3055" s="75">
        <v>67</v>
      </c>
      <c r="F3055" s="76">
        <v>5</v>
      </c>
      <c r="H3055" s="80"/>
      <c r="L3055" s="80"/>
      <c r="P3055" s="75">
        <v>95.529999999997699</v>
      </c>
      <c r="Q3055" s="81">
        <v>1.25</v>
      </c>
    </row>
    <row r="3056" spans="1:17" x14ac:dyDescent="0.3">
      <c r="A3056" s="75">
        <v>95.539999999997704</v>
      </c>
      <c r="B3056" s="81">
        <v>1.25</v>
      </c>
      <c r="D3056" s="75">
        <v>30.519999999964501</v>
      </c>
      <c r="E3056" s="75">
        <v>67</v>
      </c>
      <c r="F3056" s="76">
        <v>5</v>
      </c>
      <c r="H3056" s="80"/>
      <c r="L3056" s="80"/>
      <c r="P3056" s="75">
        <v>95.539999999997704</v>
      </c>
      <c r="Q3056" s="81">
        <v>1.25</v>
      </c>
    </row>
    <row r="3057" spans="1:17" x14ac:dyDescent="0.3">
      <c r="A3057" s="75">
        <v>95.549999999997695</v>
      </c>
      <c r="B3057" s="81">
        <v>1.25</v>
      </c>
      <c r="D3057" s="75">
        <v>30.529999999964499</v>
      </c>
      <c r="E3057" s="75">
        <v>67</v>
      </c>
      <c r="F3057" s="76">
        <v>5</v>
      </c>
      <c r="H3057" s="80"/>
      <c r="L3057" s="80"/>
      <c r="P3057" s="75">
        <v>95.549999999997695</v>
      </c>
      <c r="Q3057" s="81">
        <v>1.25</v>
      </c>
    </row>
    <row r="3058" spans="1:17" x14ac:dyDescent="0.3">
      <c r="A3058" s="75">
        <v>95.5599999999977</v>
      </c>
      <c r="B3058" s="81">
        <v>1.25</v>
      </c>
      <c r="D3058" s="75">
        <v>30.5399999999645</v>
      </c>
      <c r="E3058" s="75">
        <v>67</v>
      </c>
      <c r="F3058" s="76">
        <v>5</v>
      </c>
      <c r="H3058" s="80"/>
      <c r="L3058" s="80"/>
      <c r="P3058" s="75">
        <v>95.5599999999977</v>
      </c>
      <c r="Q3058" s="81">
        <v>1.25</v>
      </c>
    </row>
    <row r="3059" spans="1:17" x14ac:dyDescent="0.3">
      <c r="A3059" s="75">
        <v>95.569999999997705</v>
      </c>
      <c r="B3059" s="81">
        <v>1.25</v>
      </c>
      <c r="D3059" s="75">
        <v>30.549999999964498</v>
      </c>
      <c r="E3059" s="75">
        <v>67</v>
      </c>
      <c r="F3059" s="76">
        <v>5</v>
      </c>
      <c r="H3059" s="80"/>
      <c r="L3059" s="80"/>
      <c r="P3059" s="75">
        <v>95.569999999997705</v>
      </c>
      <c r="Q3059" s="81">
        <v>1.25</v>
      </c>
    </row>
    <row r="3060" spans="1:17" x14ac:dyDescent="0.3">
      <c r="A3060" s="75">
        <v>95.579999999997696</v>
      </c>
      <c r="B3060" s="81">
        <v>1.25</v>
      </c>
      <c r="D3060" s="75">
        <v>30.5599999999645</v>
      </c>
      <c r="E3060" s="75">
        <v>67</v>
      </c>
      <c r="F3060" s="76">
        <v>5</v>
      </c>
      <c r="H3060" s="80"/>
      <c r="L3060" s="80"/>
      <c r="P3060" s="75">
        <v>95.579999999997696</v>
      </c>
      <c r="Q3060" s="81">
        <v>1.25</v>
      </c>
    </row>
    <row r="3061" spans="1:17" x14ac:dyDescent="0.3">
      <c r="A3061" s="75">
        <v>95.589999999997701</v>
      </c>
      <c r="B3061" s="81">
        <v>1.25</v>
      </c>
      <c r="D3061" s="75">
        <v>30.569999999964502</v>
      </c>
      <c r="E3061" s="75">
        <v>67</v>
      </c>
      <c r="F3061" s="76">
        <v>5</v>
      </c>
      <c r="H3061" s="80"/>
      <c r="L3061" s="80"/>
      <c r="P3061" s="75">
        <v>95.589999999997701</v>
      </c>
      <c r="Q3061" s="81">
        <v>1.25</v>
      </c>
    </row>
    <row r="3062" spans="1:17" x14ac:dyDescent="0.3">
      <c r="A3062" s="75">
        <v>95.599999999997706</v>
      </c>
      <c r="B3062" s="81">
        <v>1.25</v>
      </c>
      <c r="D3062" s="75">
        <v>30.5799999999645</v>
      </c>
      <c r="E3062" s="75">
        <v>67</v>
      </c>
      <c r="F3062" s="76">
        <v>5</v>
      </c>
      <c r="H3062" s="80"/>
      <c r="L3062" s="80"/>
      <c r="P3062" s="75">
        <v>95.599999999997706</v>
      </c>
      <c r="Q3062" s="81">
        <v>1.25</v>
      </c>
    </row>
    <row r="3063" spans="1:17" x14ac:dyDescent="0.3">
      <c r="A3063" s="75">
        <v>95.609999999997797</v>
      </c>
      <c r="B3063" s="81">
        <v>1.25</v>
      </c>
      <c r="D3063" s="75">
        <v>30.589999999964501</v>
      </c>
      <c r="E3063" s="75">
        <v>67</v>
      </c>
      <c r="F3063" s="76">
        <v>5</v>
      </c>
      <c r="H3063" s="80"/>
      <c r="L3063" s="80"/>
      <c r="P3063" s="75">
        <v>95.609999999997797</v>
      </c>
      <c r="Q3063" s="81">
        <v>1.25</v>
      </c>
    </row>
    <row r="3064" spans="1:17" x14ac:dyDescent="0.3">
      <c r="A3064" s="75">
        <v>95.619999999997802</v>
      </c>
      <c r="B3064" s="81">
        <v>1.25</v>
      </c>
      <c r="D3064" s="75">
        <v>30.599999999964499</v>
      </c>
      <c r="E3064" s="75">
        <v>67</v>
      </c>
      <c r="F3064" s="76">
        <v>5</v>
      </c>
      <c r="H3064" s="80"/>
      <c r="L3064" s="80"/>
      <c r="P3064" s="75">
        <v>95.619999999997802</v>
      </c>
      <c r="Q3064" s="81">
        <v>1.25</v>
      </c>
    </row>
    <row r="3065" spans="1:17" x14ac:dyDescent="0.3">
      <c r="A3065" s="75">
        <v>95.629999999997807</v>
      </c>
      <c r="B3065" s="81">
        <v>1.25</v>
      </c>
      <c r="D3065" s="75">
        <v>30.609999999964501</v>
      </c>
      <c r="E3065" s="75">
        <v>67</v>
      </c>
      <c r="F3065" s="76">
        <v>5</v>
      </c>
      <c r="H3065" s="80"/>
      <c r="L3065" s="80"/>
      <c r="P3065" s="75">
        <v>95.629999999997807</v>
      </c>
      <c r="Q3065" s="81">
        <v>1.25</v>
      </c>
    </row>
    <row r="3066" spans="1:17" x14ac:dyDescent="0.3">
      <c r="A3066" s="75">
        <v>95.639999999997798</v>
      </c>
      <c r="B3066" s="81">
        <v>1.25</v>
      </c>
      <c r="D3066" s="75">
        <v>30.619999999964499</v>
      </c>
      <c r="E3066" s="75">
        <v>67</v>
      </c>
      <c r="F3066" s="76">
        <v>5</v>
      </c>
      <c r="H3066" s="80"/>
      <c r="L3066" s="80"/>
      <c r="P3066" s="75">
        <v>95.639999999997798</v>
      </c>
      <c r="Q3066" s="81">
        <v>1.25</v>
      </c>
    </row>
    <row r="3067" spans="1:17" x14ac:dyDescent="0.3">
      <c r="A3067" s="75">
        <v>95.649999999997803</v>
      </c>
      <c r="B3067" s="81">
        <v>1.25</v>
      </c>
      <c r="D3067" s="75">
        <v>30.6299999999645</v>
      </c>
      <c r="E3067" s="75">
        <v>67</v>
      </c>
      <c r="F3067" s="76">
        <v>5</v>
      </c>
      <c r="H3067" s="80"/>
      <c r="L3067" s="80"/>
      <c r="P3067" s="75">
        <v>95.649999999997803</v>
      </c>
      <c r="Q3067" s="81">
        <v>1.25</v>
      </c>
    </row>
    <row r="3068" spans="1:17" x14ac:dyDescent="0.3">
      <c r="A3068" s="75">
        <v>95.659999999997794</v>
      </c>
      <c r="B3068" s="81">
        <v>1.25</v>
      </c>
      <c r="D3068" s="75">
        <v>30.639999999964498</v>
      </c>
      <c r="E3068" s="75">
        <v>67</v>
      </c>
      <c r="F3068" s="76">
        <v>5</v>
      </c>
      <c r="H3068" s="80"/>
      <c r="L3068" s="80"/>
      <c r="P3068" s="75">
        <v>95.659999999997794</v>
      </c>
      <c r="Q3068" s="81">
        <v>1.25</v>
      </c>
    </row>
    <row r="3069" spans="1:17" x14ac:dyDescent="0.3">
      <c r="A3069" s="75">
        <v>95.669999999997799</v>
      </c>
      <c r="B3069" s="81">
        <v>1.25</v>
      </c>
      <c r="D3069" s="75">
        <v>30.6499999999645</v>
      </c>
      <c r="E3069" s="75">
        <v>67</v>
      </c>
      <c r="F3069" s="76">
        <v>5</v>
      </c>
      <c r="H3069" s="80"/>
      <c r="L3069" s="80"/>
      <c r="P3069" s="75">
        <v>95.669999999997799</v>
      </c>
      <c r="Q3069" s="81">
        <v>1.25</v>
      </c>
    </row>
    <row r="3070" spans="1:17" x14ac:dyDescent="0.3">
      <c r="A3070" s="75">
        <v>95.679999999997804</v>
      </c>
      <c r="B3070" s="81">
        <v>1.25</v>
      </c>
      <c r="D3070" s="75">
        <v>30.659999999964501</v>
      </c>
      <c r="E3070" s="75">
        <v>67</v>
      </c>
      <c r="F3070" s="76">
        <v>5</v>
      </c>
      <c r="H3070" s="80"/>
      <c r="L3070" s="80"/>
      <c r="P3070" s="75">
        <v>95.679999999997804</v>
      </c>
      <c r="Q3070" s="81">
        <v>1.25</v>
      </c>
    </row>
    <row r="3071" spans="1:17" x14ac:dyDescent="0.3">
      <c r="A3071" s="75">
        <v>95.689999999997795</v>
      </c>
      <c r="B3071" s="81">
        <v>1.25</v>
      </c>
      <c r="D3071" s="75">
        <v>30.669999999964499</v>
      </c>
      <c r="E3071" s="75">
        <v>67</v>
      </c>
      <c r="F3071" s="76">
        <v>5</v>
      </c>
      <c r="H3071" s="80"/>
      <c r="L3071" s="80"/>
      <c r="P3071" s="75">
        <v>95.689999999997795</v>
      </c>
      <c r="Q3071" s="81">
        <v>1.25</v>
      </c>
    </row>
    <row r="3072" spans="1:17" x14ac:dyDescent="0.3">
      <c r="A3072" s="75">
        <v>95.6999999999978</v>
      </c>
      <c r="B3072" s="81">
        <v>1.25</v>
      </c>
      <c r="D3072" s="75">
        <v>30.679999999964501</v>
      </c>
      <c r="E3072" s="75">
        <v>67</v>
      </c>
      <c r="F3072" s="76">
        <v>5</v>
      </c>
      <c r="H3072" s="80"/>
      <c r="L3072" s="80"/>
      <c r="P3072" s="75">
        <v>95.6999999999978</v>
      </c>
      <c r="Q3072" s="81">
        <v>1.25</v>
      </c>
    </row>
    <row r="3073" spans="1:17" x14ac:dyDescent="0.3">
      <c r="A3073" s="75">
        <v>95.709999999997805</v>
      </c>
      <c r="B3073" s="81">
        <v>1.25</v>
      </c>
      <c r="D3073" s="75">
        <v>30.689999999964499</v>
      </c>
      <c r="E3073" s="75">
        <v>67</v>
      </c>
      <c r="F3073" s="76">
        <v>5</v>
      </c>
      <c r="H3073" s="80"/>
      <c r="L3073" s="80"/>
      <c r="P3073" s="75">
        <v>95.709999999997805</v>
      </c>
      <c r="Q3073" s="81">
        <v>1.25</v>
      </c>
    </row>
    <row r="3074" spans="1:17" x14ac:dyDescent="0.3">
      <c r="A3074" s="75">
        <v>95.719999999997796</v>
      </c>
      <c r="B3074" s="81">
        <v>1.25</v>
      </c>
      <c r="D3074" s="75">
        <v>30.699999999964501</v>
      </c>
      <c r="E3074" s="75">
        <v>67</v>
      </c>
      <c r="F3074" s="76">
        <v>5</v>
      </c>
      <c r="H3074" s="80"/>
      <c r="L3074" s="80"/>
      <c r="P3074" s="75">
        <v>95.719999999997796</v>
      </c>
      <c r="Q3074" s="81">
        <v>1.25</v>
      </c>
    </row>
    <row r="3075" spans="1:17" x14ac:dyDescent="0.3">
      <c r="A3075" s="75">
        <v>95.729999999997801</v>
      </c>
      <c r="B3075" s="81">
        <v>1.25</v>
      </c>
      <c r="D3075" s="75">
        <v>30.709999999964602</v>
      </c>
      <c r="E3075" s="75">
        <v>67</v>
      </c>
      <c r="F3075" s="76">
        <v>5</v>
      </c>
      <c r="H3075" s="80"/>
      <c r="L3075" s="80"/>
      <c r="P3075" s="75">
        <v>95.729999999997801</v>
      </c>
      <c r="Q3075" s="81">
        <v>1.25</v>
      </c>
    </row>
    <row r="3076" spans="1:17" x14ac:dyDescent="0.3">
      <c r="A3076" s="75">
        <v>95.739999999997806</v>
      </c>
      <c r="B3076" s="81">
        <v>1.25</v>
      </c>
      <c r="D3076" s="75">
        <v>30.7199999999646</v>
      </c>
      <c r="E3076" s="75">
        <v>67</v>
      </c>
      <c r="F3076" s="76">
        <v>5</v>
      </c>
      <c r="H3076" s="80"/>
      <c r="L3076" s="80"/>
      <c r="P3076" s="75">
        <v>95.739999999997806</v>
      </c>
      <c r="Q3076" s="81">
        <v>1.25</v>
      </c>
    </row>
    <row r="3077" spans="1:17" x14ac:dyDescent="0.3">
      <c r="A3077" s="75">
        <v>95.749999999997797</v>
      </c>
      <c r="B3077" s="81">
        <v>1.25</v>
      </c>
      <c r="D3077" s="75">
        <v>30.729999999964601</v>
      </c>
      <c r="E3077" s="75">
        <v>67</v>
      </c>
      <c r="F3077" s="76">
        <v>5</v>
      </c>
      <c r="H3077" s="80"/>
      <c r="L3077" s="80"/>
      <c r="P3077" s="75">
        <v>95.749999999997797</v>
      </c>
      <c r="Q3077" s="81">
        <v>1.25</v>
      </c>
    </row>
    <row r="3078" spans="1:17" x14ac:dyDescent="0.3">
      <c r="A3078" s="75">
        <v>95.759999999997802</v>
      </c>
      <c r="B3078" s="81">
        <v>1.25</v>
      </c>
      <c r="D3078" s="75">
        <v>30.739999999964599</v>
      </c>
      <c r="E3078" s="75">
        <v>67</v>
      </c>
      <c r="F3078" s="76">
        <v>5</v>
      </c>
      <c r="H3078" s="80"/>
      <c r="L3078" s="80"/>
      <c r="P3078" s="75">
        <v>95.759999999997802</v>
      </c>
      <c r="Q3078" s="81">
        <v>1.25</v>
      </c>
    </row>
    <row r="3079" spans="1:17" x14ac:dyDescent="0.3">
      <c r="A3079" s="75">
        <v>95.769999999997793</v>
      </c>
      <c r="B3079" s="81">
        <v>1.25</v>
      </c>
      <c r="D3079" s="75">
        <v>30.749999999964601</v>
      </c>
      <c r="E3079" s="75">
        <v>67</v>
      </c>
      <c r="F3079" s="76">
        <v>5</v>
      </c>
      <c r="H3079" s="80"/>
      <c r="L3079" s="80"/>
      <c r="P3079" s="75">
        <v>95.769999999997793</v>
      </c>
      <c r="Q3079" s="81">
        <v>1.25</v>
      </c>
    </row>
    <row r="3080" spans="1:17" x14ac:dyDescent="0.3">
      <c r="A3080" s="75">
        <v>95.779999999997798</v>
      </c>
      <c r="B3080" s="81">
        <v>1.25</v>
      </c>
      <c r="D3080" s="75">
        <v>30.759999999964599</v>
      </c>
      <c r="E3080" s="75">
        <v>67</v>
      </c>
      <c r="F3080" s="76">
        <v>5</v>
      </c>
      <c r="H3080" s="80"/>
      <c r="L3080" s="80"/>
      <c r="P3080" s="75">
        <v>95.779999999997798</v>
      </c>
      <c r="Q3080" s="81">
        <v>1.25</v>
      </c>
    </row>
    <row r="3081" spans="1:17" x14ac:dyDescent="0.3">
      <c r="A3081" s="75">
        <v>95.789999999997804</v>
      </c>
      <c r="B3081" s="81">
        <v>1.25</v>
      </c>
      <c r="D3081" s="75">
        <v>30.7699999999646</v>
      </c>
      <c r="E3081" s="75">
        <v>67</v>
      </c>
      <c r="F3081" s="76">
        <v>5</v>
      </c>
      <c r="H3081" s="80"/>
      <c r="L3081" s="80"/>
      <c r="P3081" s="75">
        <v>95.789999999997804</v>
      </c>
      <c r="Q3081" s="81">
        <v>1.25</v>
      </c>
    </row>
    <row r="3082" spans="1:17" x14ac:dyDescent="0.3">
      <c r="A3082" s="75">
        <v>95.799999999997894</v>
      </c>
      <c r="B3082" s="81">
        <v>1.25</v>
      </c>
      <c r="D3082" s="75">
        <v>30.779999999964598</v>
      </c>
      <c r="E3082" s="75">
        <v>67</v>
      </c>
      <c r="F3082" s="76">
        <v>5</v>
      </c>
      <c r="H3082" s="80"/>
      <c r="L3082" s="80"/>
      <c r="P3082" s="75">
        <v>95.799999999997894</v>
      </c>
      <c r="Q3082" s="81">
        <v>1.25</v>
      </c>
    </row>
    <row r="3083" spans="1:17" x14ac:dyDescent="0.3">
      <c r="A3083" s="75">
        <v>95.809999999997899</v>
      </c>
      <c r="B3083" s="81">
        <v>1.25</v>
      </c>
      <c r="D3083" s="75">
        <v>30.7899999999646</v>
      </c>
      <c r="E3083" s="75">
        <v>67</v>
      </c>
      <c r="F3083" s="76">
        <v>5</v>
      </c>
      <c r="H3083" s="80"/>
      <c r="L3083" s="80"/>
      <c r="P3083" s="75">
        <v>95.809999999997899</v>
      </c>
      <c r="Q3083" s="81">
        <v>1.25</v>
      </c>
    </row>
    <row r="3084" spans="1:17" x14ac:dyDescent="0.3">
      <c r="A3084" s="75">
        <v>95.819999999997904</v>
      </c>
      <c r="B3084" s="81">
        <v>1.25</v>
      </c>
      <c r="D3084" s="75">
        <v>30.799999999964601</v>
      </c>
      <c r="E3084" s="75">
        <v>67</v>
      </c>
      <c r="F3084" s="76">
        <v>5</v>
      </c>
      <c r="H3084" s="80"/>
      <c r="L3084" s="80"/>
      <c r="P3084" s="75">
        <v>95.819999999997904</v>
      </c>
      <c r="Q3084" s="81">
        <v>1.25</v>
      </c>
    </row>
    <row r="3085" spans="1:17" x14ac:dyDescent="0.3">
      <c r="A3085" s="75">
        <v>95.829999999997895</v>
      </c>
      <c r="B3085" s="81">
        <v>1.25</v>
      </c>
      <c r="D3085" s="75">
        <v>30.809999999964599</v>
      </c>
      <c r="E3085" s="75">
        <v>67</v>
      </c>
      <c r="F3085" s="76">
        <v>5</v>
      </c>
      <c r="H3085" s="80"/>
      <c r="L3085" s="80"/>
      <c r="P3085" s="75">
        <v>95.829999999997895</v>
      </c>
      <c r="Q3085" s="81">
        <v>1.25</v>
      </c>
    </row>
    <row r="3086" spans="1:17" x14ac:dyDescent="0.3">
      <c r="A3086" s="75">
        <v>95.8399999999979</v>
      </c>
      <c r="B3086" s="81">
        <v>1.25</v>
      </c>
      <c r="D3086" s="75">
        <v>30.819999999964601</v>
      </c>
      <c r="E3086" s="75">
        <v>67</v>
      </c>
      <c r="F3086" s="76">
        <v>5</v>
      </c>
      <c r="H3086" s="80"/>
      <c r="L3086" s="80"/>
      <c r="P3086" s="75">
        <v>95.8399999999979</v>
      </c>
      <c r="Q3086" s="81">
        <v>1.25</v>
      </c>
    </row>
    <row r="3087" spans="1:17" x14ac:dyDescent="0.3">
      <c r="A3087" s="75">
        <v>95.849999999997905</v>
      </c>
      <c r="B3087" s="81">
        <v>1.25</v>
      </c>
      <c r="D3087" s="75">
        <v>30.829999999964599</v>
      </c>
      <c r="E3087" s="75">
        <v>67</v>
      </c>
      <c r="F3087" s="76">
        <v>5</v>
      </c>
      <c r="H3087" s="80"/>
      <c r="L3087" s="80"/>
      <c r="P3087" s="75">
        <v>95.849999999997905</v>
      </c>
      <c r="Q3087" s="81">
        <v>1.25</v>
      </c>
    </row>
    <row r="3088" spans="1:17" x14ac:dyDescent="0.3">
      <c r="A3088" s="75">
        <v>95.859999999997896</v>
      </c>
      <c r="B3088" s="81">
        <v>1.25</v>
      </c>
      <c r="D3088" s="75">
        <v>30.839999999964601</v>
      </c>
      <c r="E3088" s="75">
        <v>67</v>
      </c>
      <c r="F3088" s="76">
        <v>5</v>
      </c>
      <c r="H3088" s="80"/>
      <c r="L3088" s="80"/>
      <c r="P3088" s="75">
        <v>95.859999999997896</v>
      </c>
      <c r="Q3088" s="81">
        <v>1.25</v>
      </c>
    </row>
    <row r="3089" spans="1:17" x14ac:dyDescent="0.3">
      <c r="A3089" s="75">
        <v>95.869999999997901</v>
      </c>
      <c r="B3089" s="81">
        <v>1.25</v>
      </c>
      <c r="D3089" s="75">
        <v>30.849999999964599</v>
      </c>
      <c r="E3089" s="75">
        <v>67</v>
      </c>
      <c r="F3089" s="76">
        <v>5</v>
      </c>
      <c r="H3089" s="80"/>
      <c r="L3089" s="80"/>
      <c r="P3089" s="75">
        <v>95.869999999997901</v>
      </c>
      <c r="Q3089" s="81">
        <v>1.25</v>
      </c>
    </row>
    <row r="3090" spans="1:17" x14ac:dyDescent="0.3">
      <c r="A3090" s="75">
        <v>95.879999999997906</v>
      </c>
      <c r="B3090" s="81">
        <v>1.25</v>
      </c>
      <c r="D3090" s="75">
        <v>30.8599999999646</v>
      </c>
      <c r="E3090" s="75">
        <v>67</v>
      </c>
      <c r="F3090" s="76">
        <v>5</v>
      </c>
      <c r="H3090" s="80"/>
      <c r="L3090" s="80"/>
      <c r="P3090" s="75">
        <v>95.879999999997906</v>
      </c>
      <c r="Q3090" s="81">
        <v>1.25</v>
      </c>
    </row>
    <row r="3091" spans="1:17" x14ac:dyDescent="0.3">
      <c r="A3091" s="75">
        <v>95.889999999997897</v>
      </c>
      <c r="B3091" s="81">
        <v>1.25</v>
      </c>
      <c r="D3091" s="75">
        <v>30.869999999964602</v>
      </c>
      <c r="E3091" s="75">
        <v>67</v>
      </c>
      <c r="F3091" s="76">
        <v>5</v>
      </c>
      <c r="H3091" s="80"/>
      <c r="L3091" s="80"/>
      <c r="P3091" s="75">
        <v>95.889999999997897</v>
      </c>
      <c r="Q3091" s="81">
        <v>1.25</v>
      </c>
    </row>
    <row r="3092" spans="1:17" x14ac:dyDescent="0.3">
      <c r="A3092" s="75">
        <v>95.899999999997902</v>
      </c>
      <c r="B3092" s="81">
        <v>1.25</v>
      </c>
      <c r="D3092" s="75">
        <v>30.8799999999646</v>
      </c>
      <c r="E3092" s="75">
        <v>67</v>
      </c>
      <c r="F3092" s="76">
        <v>5</v>
      </c>
      <c r="H3092" s="80"/>
      <c r="L3092" s="80"/>
      <c r="P3092" s="75">
        <v>95.899999999997902</v>
      </c>
      <c r="Q3092" s="81">
        <v>1.25</v>
      </c>
    </row>
    <row r="3093" spans="1:17" x14ac:dyDescent="0.3">
      <c r="A3093" s="75">
        <v>95.909999999997893</v>
      </c>
      <c r="B3093" s="81">
        <v>1.25</v>
      </c>
      <c r="D3093" s="75">
        <v>30.889999999964601</v>
      </c>
      <c r="E3093" s="75">
        <v>67</v>
      </c>
      <c r="F3093" s="76">
        <v>5</v>
      </c>
      <c r="H3093" s="80"/>
      <c r="L3093" s="80"/>
      <c r="P3093" s="75">
        <v>95.909999999997893</v>
      </c>
      <c r="Q3093" s="81">
        <v>1.25</v>
      </c>
    </row>
    <row r="3094" spans="1:17" x14ac:dyDescent="0.3">
      <c r="A3094" s="75">
        <v>95.919999999997898</v>
      </c>
      <c r="B3094" s="81">
        <v>1.25</v>
      </c>
      <c r="D3094" s="75">
        <v>30.899999999964599</v>
      </c>
      <c r="E3094" s="75">
        <v>67</v>
      </c>
      <c r="F3094" s="76">
        <v>5</v>
      </c>
      <c r="H3094" s="80"/>
      <c r="L3094" s="80"/>
      <c r="P3094" s="75">
        <v>95.919999999997898</v>
      </c>
      <c r="Q3094" s="81">
        <v>1.25</v>
      </c>
    </row>
    <row r="3095" spans="1:17" x14ac:dyDescent="0.3">
      <c r="A3095" s="75">
        <v>95.929999999997904</v>
      </c>
      <c r="B3095" s="81">
        <v>1.25</v>
      </c>
      <c r="D3095" s="75">
        <v>30.9099999999647</v>
      </c>
      <c r="E3095" s="75">
        <v>67</v>
      </c>
      <c r="F3095" s="76">
        <v>5</v>
      </c>
      <c r="H3095" s="80"/>
      <c r="L3095" s="80"/>
      <c r="P3095" s="75">
        <v>95.929999999997904</v>
      </c>
      <c r="Q3095" s="81">
        <v>1.25</v>
      </c>
    </row>
    <row r="3096" spans="1:17" x14ac:dyDescent="0.3">
      <c r="A3096" s="75">
        <v>95.939999999997895</v>
      </c>
      <c r="B3096" s="81">
        <v>1.25</v>
      </c>
      <c r="D3096" s="75">
        <v>30.919999999964698</v>
      </c>
      <c r="E3096" s="75">
        <v>67</v>
      </c>
      <c r="F3096" s="76">
        <v>5</v>
      </c>
      <c r="H3096" s="80"/>
      <c r="L3096" s="80"/>
      <c r="P3096" s="75">
        <v>95.939999999997895</v>
      </c>
      <c r="Q3096" s="81">
        <v>1.25</v>
      </c>
    </row>
    <row r="3097" spans="1:17" x14ac:dyDescent="0.3">
      <c r="A3097" s="75">
        <v>95.9499999999979</v>
      </c>
      <c r="B3097" s="81">
        <v>1.25</v>
      </c>
      <c r="D3097" s="75">
        <v>30.9299999999647</v>
      </c>
      <c r="E3097" s="75">
        <v>67</v>
      </c>
      <c r="F3097" s="76">
        <v>5</v>
      </c>
      <c r="H3097" s="80"/>
      <c r="L3097" s="80"/>
      <c r="P3097" s="75">
        <v>95.9499999999979</v>
      </c>
      <c r="Q3097" s="81">
        <v>1.25</v>
      </c>
    </row>
    <row r="3098" spans="1:17" x14ac:dyDescent="0.3">
      <c r="A3098" s="75">
        <v>95.959999999997905</v>
      </c>
      <c r="B3098" s="81">
        <v>1.25</v>
      </c>
      <c r="D3098" s="75">
        <v>30.939999999964702</v>
      </c>
      <c r="E3098" s="75">
        <v>67</v>
      </c>
      <c r="F3098" s="76">
        <v>5</v>
      </c>
      <c r="H3098" s="80"/>
      <c r="L3098" s="80"/>
      <c r="P3098" s="75">
        <v>95.959999999997905</v>
      </c>
      <c r="Q3098" s="81">
        <v>1.25</v>
      </c>
    </row>
    <row r="3099" spans="1:17" x14ac:dyDescent="0.3">
      <c r="A3099" s="75">
        <v>95.969999999997896</v>
      </c>
      <c r="B3099" s="81">
        <v>1.25</v>
      </c>
      <c r="D3099" s="75">
        <v>30.9499999999647</v>
      </c>
      <c r="E3099" s="75">
        <v>67</v>
      </c>
      <c r="F3099" s="76">
        <v>5</v>
      </c>
      <c r="H3099" s="80"/>
      <c r="L3099" s="80"/>
      <c r="P3099" s="75">
        <v>95.969999999997896</v>
      </c>
      <c r="Q3099" s="81">
        <v>1.25</v>
      </c>
    </row>
    <row r="3100" spans="1:17" x14ac:dyDescent="0.3">
      <c r="A3100" s="75">
        <v>95.979999999997901</v>
      </c>
      <c r="B3100" s="81">
        <v>1.25</v>
      </c>
      <c r="D3100" s="75">
        <v>30.959999999964701</v>
      </c>
      <c r="E3100" s="75">
        <v>67</v>
      </c>
      <c r="F3100" s="76">
        <v>5</v>
      </c>
      <c r="H3100" s="80"/>
      <c r="L3100" s="80"/>
      <c r="P3100" s="75">
        <v>95.979999999997901</v>
      </c>
      <c r="Q3100" s="81">
        <v>1.25</v>
      </c>
    </row>
    <row r="3101" spans="1:17" x14ac:dyDescent="0.3">
      <c r="A3101" s="75">
        <v>95.989999999997906</v>
      </c>
      <c r="B3101" s="81">
        <v>1.25</v>
      </c>
      <c r="D3101" s="75">
        <v>30.969999999964699</v>
      </c>
      <c r="E3101" s="75">
        <v>67</v>
      </c>
      <c r="F3101" s="76">
        <v>5</v>
      </c>
      <c r="H3101" s="80"/>
      <c r="L3101" s="80"/>
      <c r="P3101" s="75">
        <v>95.989999999997906</v>
      </c>
      <c r="Q3101" s="81">
        <v>1.25</v>
      </c>
    </row>
    <row r="3102" spans="1:17" x14ac:dyDescent="0.3">
      <c r="A3102" s="75">
        <v>95.999999999997996</v>
      </c>
      <c r="B3102" s="81">
        <v>1.25</v>
      </c>
      <c r="D3102" s="75">
        <v>30.979999999964701</v>
      </c>
      <c r="E3102" s="75">
        <v>67</v>
      </c>
      <c r="F3102" s="76">
        <v>5</v>
      </c>
      <c r="H3102" s="80"/>
      <c r="L3102" s="80"/>
      <c r="P3102" s="75">
        <v>95.999999999997996</v>
      </c>
      <c r="Q3102" s="81">
        <v>1.25</v>
      </c>
    </row>
    <row r="3103" spans="1:17" x14ac:dyDescent="0.3">
      <c r="A3103" s="75">
        <v>96.009999999998001</v>
      </c>
      <c r="B3103" s="81">
        <v>1.25</v>
      </c>
      <c r="D3103" s="75">
        <v>30.989999999964699</v>
      </c>
      <c r="E3103" s="75">
        <v>67</v>
      </c>
      <c r="F3103" s="76">
        <v>5</v>
      </c>
      <c r="H3103" s="80"/>
      <c r="L3103" s="80"/>
      <c r="P3103" s="75">
        <v>96.009999999998001</v>
      </c>
      <c r="Q3103" s="81">
        <v>1.25</v>
      </c>
    </row>
    <row r="3104" spans="1:17" x14ac:dyDescent="0.3">
      <c r="A3104" s="75">
        <v>96.019999999998007</v>
      </c>
      <c r="B3104" s="81">
        <v>1.25</v>
      </c>
      <c r="D3104" s="75">
        <v>30.9999999999647</v>
      </c>
      <c r="E3104" s="75">
        <v>67</v>
      </c>
      <c r="F3104" s="76">
        <v>5</v>
      </c>
      <c r="H3104" s="80"/>
      <c r="L3104" s="80"/>
      <c r="P3104" s="75">
        <v>96.019999999998007</v>
      </c>
      <c r="Q3104" s="81">
        <v>1.25</v>
      </c>
    </row>
    <row r="3105" spans="1:17" x14ac:dyDescent="0.3">
      <c r="A3105" s="75">
        <v>96.029999999997997</v>
      </c>
      <c r="B3105" s="81">
        <v>1.25</v>
      </c>
      <c r="D3105" s="75">
        <v>31.009999999964698</v>
      </c>
      <c r="E3105" s="75">
        <v>67</v>
      </c>
      <c r="F3105" s="76">
        <v>5</v>
      </c>
      <c r="H3105" s="80"/>
      <c r="L3105" s="80"/>
      <c r="P3105" s="75">
        <v>96.029999999997997</v>
      </c>
      <c r="Q3105" s="81">
        <v>1.25</v>
      </c>
    </row>
    <row r="3106" spans="1:17" x14ac:dyDescent="0.3">
      <c r="A3106" s="75">
        <v>96.039999999998003</v>
      </c>
      <c r="B3106" s="81">
        <v>1.25</v>
      </c>
      <c r="D3106" s="75">
        <v>31.0199999999647</v>
      </c>
      <c r="E3106" s="75">
        <v>67</v>
      </c>
      <c r="F3106" s="76">
        <v>5</v>
      </c>
      <c r="H3106" s="80"/>
      <c r="L3106" s="80"/>
      <c r="P3106" s="75">
        <v>96.039999999998003</v>
      </c>
      <c r="Q3106" s="81">
        <v>1.25</v>
      </c>
    </row>
    <row r="3107" spans="1:17" x14ac:dyDescent="0.3">
      <c r="A3107" s="75">
        <v>96.049999999997993</v>
      </c>
      <c r="B3107" s="81">
        <v>1.25</v>
      </c>
      <c r="D3107" s="75">
        <v>31.029999999964701</v>
      </c>
      <c r="E3107" s="75">
        <v>67</v>
      </c>
      <c r="F3107" s="76">
        <v>5</v>
      </c>
      <c r="H3107" s="80"/>
      <c r="L3107" s="80"/>
      <c r="P3107" s="75">
        <v>96.049999999997993</v>
      </c>
      <c r="Q3107" s="81">
        <v>1.25</v>
      </c>
    </row>
    <row r="3108" spans="1:17" x14ac:dyDescent="0.3">
      <c r="A3108" s="75">
        <v>96.059999999997999</v>
      </c>
      <c r="B3108" s="81">
        <v>1.25</v>
      </c>
      <c r="D3108" s="75">
        <v>31.039999999964699</v>
      </c>
      <c r="E3108" s="75">
        <v>67</v>
      </c>
      <c r="F3108" s="76">
        <v>5</v>
      </c>
      <c r="H3108" s="80"/>
      <c r="L3108" s="80"/>
      <c r="P3108" s="75">
        <v>96.059999999997999</v>
      </c>
      <c r="Q3108" s="81">
        <v>1.25</v>
      </c>
    </row>
    <row r="3109" spans="1:17" x14ac:dyDescent="0.3">
      <c r="A3109" s="75">
        <v>96.069999999998004</v>
      </c>
      <c r="B3109" s="81">
        <v>1.25</v>
      </c>
      <c r="D3109" s="75">
        <v>31.049999999964701</v>
      </c>
      <c r="E3109" s="75">
        <v>67</v>
      </c>
      <c r="F3109" s="76">
        <v>5</v>
      </c>
      <c r="H3109" s="80"/>
      <c r="L3109" s="80"/>
      <c r="P3109" s="75">
        <v>96.069999999998004</v>
      </c>
      <c r="Q3109" s="81">
        <v>1.25</v>
      </c>
    </row>
    <row r="3110" spans="1:17" x14ac:dyDescent="0.3">
      <c r="A3110" s="75">
        <v>96.079999999997995</v>
      </c>
      <c r="B3110" s="81">
        <v>1.25</v>
      </c>
      <c r="D3110" s="75">
        <v>31.059999999964699</v>
      </c>
      <c r="E3110" s="75">
        <v>67</v>
      </c>
      <c r="F3110" s="76">
        <v>5</v>
      </c>
      <c r="H3110" s="80"/>
      <c r="L3110" s="80"/>
      <c r="P3110" s="75">
        <v>96.079999999997995</v>
      </c>
      <c r="Q3110" s="81">
        <v>1.25</v>
      </c>
    </row>
    <row r="3111" spans="1:17" x14ac:dyDescent="0.3">
      <c r="A3111" s="75">
        <v>96.089999999998</v>
      </c>
      <c r="B3111" s="81">
        <v>1.25</v>
      </c>
      <c r="D3111" s="75">
        <v>31.069999999964701</v>
      </c>
      <c r="E3111" s="75">
        <v>67</v>
      </c>
      <c r="F3111" s="76">
        <v>5</v>
      </c>
      <c r="H3111" s="80"/>
      <c r="L3111" s="80"/>
      <c r="P3111" s="75">
        <v>96.089999999998</v>
      </c>
      <c r="Q3111" s="81">
        <v>1.25</v>
      </c>
    </row>
    <row r="3112" spans="1:17" x14ac:dyDescent="0.3">
      <c r="A3112" s="75">
        <v>96.099999999998005</v>
      </c>
      <c r="B3112" s="81">
        <v>1.25</v>
      </c>
      <c r="D3112" s="75">
        <v>31.079999999964699</v>
      </c>
      <c r="E3112" s="75">
        <v>67</v>
      </c>
      <c r="F3112" s="76">
        <v>5</v>
      </c>
      <c r="H3112" s="80"/>
      <c r="L3112" s="80"/>
      <c r="P3112" s="75">
        <v>96.099999999998005</v>
      </c>
      <c r="Q3112" s="81">
        <v>1.25</v>
      </c>
    </row>
    <row r="3113" spans="1:17" x14ac:dyDescent="0.3">
      <c r="A3113" s="75">
        <v>96.109999999997996</v>
      </c>
      <c r="B3113" s="81">
        <v>1.25</v>
      </c>
      <c r="D3113" s="75">
        <v>31.0899999999647</v>
      </c>
      <c r="E3113" s="75">
        <v>67</v>
      </c>
      <c r="F3113" s="76">
        <v>5</v>
      </c>
      <c r="H3113" s="80"/>
      <c r="L3113" s="80"/>
      <c r="P3113" s="75">
        <v>96.109999999997996</v>
      </c>
      <c r="Q3113" s="81">
        <v>1.25</v>
      </c>
    </row>
    <row r="3114" spans="1:17" x14ac:dyDescent="0.3">
      <c r="A3114" s="75">
        <v>96.119999999998001</v>
      </c>
      <c r="B3114" s="81">
        <v>1.25</v>
      </c>
      <c r="D3114" s="75">
        <v>31.099999999964801</v>
      </c>
      <c r="E3114" s="75">
        <v>67</v>
      </c>
      <c r="F3114" s="76">
        <v>5</v>
      </c>
      <c r="H3114" s="80"/>
      <c r="L3114" s="80"/>
      <c r="P3114" s="75">
        <v>96.119999999998001</v>
      </c>
      <c r="Q3114" s="81">
        <v>1.25</v>
      </c>
    </row>
    <row r="3115" spans="1:17" x14ac:dyDescent="0.3">
      <c r="A3115" s="75">
        <v>96.129999999998006</v>
      </c>
      <c r="B3115" s="81">
        <v>1.25</v>
      </c>
      <c r="D3115" s="75">
        <v>31.109999999964799</v>
      </c>
      <c r="E3115" s="75">
        <v>67</v>
      </c>
      <c r="F3115" s="76">
        <v>5</v>
      </c>
      <c r="H3115" s="80"/>
      <c r="L3115" s="80"/>
      <c r="P3115" s="75">
        <v>96.129999999998006</v>
      </c>
      <c r="Q3115" s="81">
        <v>1.25</v>
      </c>
    </row>
    <row r="3116" spans="1:17" x14ac:dyDescent="0.3">
      <c r="A3116" s="75">
        <v>96.139999999997997</v>
      </c>
      <c r="B3116" s="81">
        <v>1.25</v>
      </c>
      <c r="D3116" s="75">
        <v>31.119999999964801</v>
      </c>
      <c r="E3116" s="75">
        <v>67</v>
      </c>
      <c r="F3116" s="76">
        <v>5</v>
      </c>
      <c r="H3116" s="80"/>
      <c r="L3116" s="80"/>
      <c r="P3116" s="75">
        <v>96.139999999997997</v>
      </c>
      <c r="Q3116" s="81">
        <v>1.25</v>
      </c>
    </row>
    <row r="3117" spans="1:17" x14ac:dyDescent="0.3">
      <c r="A3117" s="75">
        <v>96.149999999998002</v>
      </c>
      <c r="B3117" s="81">
        <v>1.25</v>
      </c>
      <c r="D3117" s="75">
        <v>31.129999999964799</v>
      </c>
      <c r="E3117" s="75">
        <v>67</v>
      </c>
      <c r="F3117" s="76">
        <v>5</v>
      </c>
      <c r="H3117" s="80"/>
      <c r="L3117" s="80"/>
      <c r="P3117" s="75">
        <v>96.149999999998002</v>
      </c>
      <c r="Q3117" s="81">
        <v>1.25</v>
      </c>
    </row>
    <row r="3118" spans="1:17" x14ac:dyDescent="0.3">
      <c r="A3118" s="75">
        <v>96.159999999998007</v>
      </c>
      <c r="B3118" s="81">
        <v>1.25</v>
      </c>
      <c r="D3118" s="75">
        <v>31.1399999999648</v>
      </c>
      <c r="E3118" s="75">
        <v>67</v>
      </c>
      <c r="F3118" s="76">
        <v>5</v>
      </c>
      <c r="H3118" s="80"/>
      <c r="L3118" s="80"/>
      <c r="P3118" s="75">
        <v>96.159999999998007</v>
      </c>
      <c r="Q3118" s="81">
        <v>1.25</v>
      </c>
    </row>
    <row r="3119" spans="1:17" x14ac:dyDescent="0.3">
      <c r="A3119" s="75">
        <v>96.169999999997998</v>
      </c>
      <c r="B3119" s="81">
        <v>1.25</v>
      </c>
      <c r="D3119" s="75">
        <v>31.149999999964798</v>
      </c>
      <c r="E3119" s="75">
        <v>67</v>
      </c>
      <c r="F3119" s="76">
        <v>5</v>
      </c>
      <c r="H3119" s="80"/>
      <c r="L3119" s="80"/>
      <c r="P3119" s="75">
        <v>96.169999999997998</v>
      </c>
      <c r="Q3119" s="81">
        <v>1.25</v>
      </c>
    </row>
    <row r="3120" spans="1:17" x14ac:dyDescent="0.3">
      <c r="A3120" s="75">
        <v>96.179999999998003</v>
      </c>
      <c r="B3120" s="81">
        <v>1.25</v>
      </c>
      <c r="D3120" s="75">
        <v>31.1599999999648</v>
      </c>
      <c r="E3120" s="75">
        <v>67</v>
      </c>
      <c r="F3120" s="76">
        <v>5</v>
      </c>
      <c r="H3120" s="80"/>
      <c r="L3120" s="80"/>
      <c r="P3120" s="75">
        <v>96.179999999998003</v>
      </c>
      <c r="Q3120" s="81">
        <v>1.25</v>
      </c>
    </row>
    <row r="3121" spans="1:17" x14ac:dyDescent="0.3">
      <c r="A3121" s="75">
        <v>96.189999999998093</v>
      </c>
      <c r="B3121" s="81">
        <v>1.25</v>
      </c>
      <c r="D3121" s="75">
        <v>31.169999999964801</v>
      </c>
      <c r="E3121" s="75">
        <v>67</v>
      </c>
      <c r="F3121" s="76">
        <v>5</v>
      </c>
      <c r="H3121" s="80"/>
      <c r="L3121" s="80"/>
      <c r="P3121" s="75">
        <v>96.189999999998093</v>
      </c>
      <c r="Q3121" s="81">
        <v>1.25</v>
      </c>
    </row>
    <row r="3122" spans="1:17" x14ac:dyDescent="0.3">
      <c r="A3122" s="75">
        <v>96.199999999998099</v>
      </c>
      <c r="B3122" s="81">
        <v>1.25</v>
      </c>
      <c r="D3122" s="75">
        <v>31.179999999964799</v>
      </c>
      <c r="E3122" s="75">
        <v>67</v>
      </c>
      <c r="F3122" s="76">
        <v>5</v>
      </c>
      <c r="H3122" s="80"/>
      <c r="L3122" s="80"/>
      <c r="P3122" s="75">
        <v>96.199999999998099</v>
      </c>
      <c r="Q3122" s="81">
        <v>1.25</v>
      </c>
    </row>
    <row r="3123" spans="1:17" x14ac:dyDescent="0.3">
      <c r="A3123" s="75">
        <v>96.209999999998104</v>
      </c>
      <c r="B3123" s="81">
        <v>1.25</v>
      </c>
      <c r="D3123" s="75">
        <v>31.189999999964801</v>
      </c>
      <c r="E3123" s="75">
        <v>67</v>
      </c>
      <c r="F3123" s="76">
        <v>5</v>
      </c>
      <c r="H3123" s="80"/>
      <c r="L3123" s="80"/>
      <c r="P3123" s="75">
        <v>96.209999999998104</v>
      </c>
      <c r="Q3123" s="81">
        <v>1.25</v>
      </c>
    </row>
    <row r="3124" spans="1:17" x14ac:dyDescent="0.3">
      <c r="A3124" s="75">
        <v>96.219999999998095</v>
      </c>
      <c r="B3124" s="81">
        <v>1.25</v>
      </c>
      <c r="D3124" s="75">
        <v>31.199999999964799</v>
      </c>
      <c r="E3124" s="75">
        <v>67</v>
      </c>
      <c r="F3124" s="76">
        <v>5</v>
      </c>
      <c r="H3124" s="80"/>
      <c r="L3124" s="80"/>
      <c r="P3124" s="75">
        <v>96.219999999998095</v>
      </c>
      <c r="Q3124" s="81">
        <v>1.25</v>
      </c>
    </row>
    <row r="3125" spans="1:17" x14ac:dyDescent="0.3">
      <c r="A3125" s="75">
        <v>96.2299999999981</v>
      </c>
      <c r="B3125" s="81">
        <v>1.25</v>
      </c>
      <c r="D3125" s="75">
        <v>31.209999999964801</v>
      </c>
      <c r="E3125" s="75">
        <v>67</v>
      </c>
      <c r="F3125" s="76">
        <v>5</v>
      </c>
      <c r="H3125" s="80"/>
      <c r="L3125" s="80"/>
      <c r="P3125" s="75">
        <v>96.2299999999981</v>
      </c>
      <c r="Q3125" s="81">
        <v>1.25</v>
      </c>
    </row>
    <row r="3126" spans="1:17" x14ac:dyDescent="0.3">
      <c r="A3126" s="75">
        <v>96.239999999998105</v>
      </c>
      <c r="B3126" s="81">
        <v>1.25</v>
      </c>
      <c r="D3126" s="75">
        <v>31.219999999964799</v>
      </c>
      <c r="E3126" s="75">
        <v>67</v>
      </c>
      <c r="F3126" s="76">
        <v>5</v>
      </c>
      <c r="H3126" s="80"/>
      <c r="L3126" s="80"/>
      <c r="P3126" s="75">
        <v>96.239999999998105</v>
      </c>
      <c r="Q3126" s="81">
        <v>1.25</v>
      </c>
    </row>
    <row r="3127" spans="1:17" x14ac:dyDescent="0.3">
      <c r="A3127" s="75">
        <v>96.249999999998096</v>
      </c>
      <c r="B3127" s="81">
        <v>1.25</v>
      </c>
      <c r="D3127" s="75">
        <v>31.2299999999648</v>
      </c>
      <c r="E3127" s="75">
        <v>67</v>
      </c>
      <c r="F3127" s="76">
        <v>5</v>
      </c>
      <c r="H3127" s="80"/>
      <c r="L3127" s="80"/>
      <c r="P3127" s="75">
        <v>96.249999999998096</v>
      </c>
      <c r="Q3127" s="81">
        <v>1.25</v>
      </c>
    </row>
    <row r="3128" spans="1:17" x14ac:dyDescent="0.3">
      <c r="A3128" s="75">
        <v>96.259999999998101</v>
      </c>
      <c r="B3128" s="81">
        <v>1.25</v>
      </c>
      <c r="D3128" s="75">
        <v>31.239999999964802</v>
      </c>
      <c r="E3128" s="75">
        <v>67</v>
      </c>
      <c r="F3128" s="76">
        <v>5</v>
      </c>
      <c r="H3128" s="80"/>
      <c r="L3128" s="80"/>
      <c r="P3128" s="75">
        <v>96.259999999998101</v>
      </c>
      <c r="Q3128" s="81">
        <v>1.25</v>
      </c>
    </row>
    <row r="3129" spans="1:17" x14ac:dyDescent="0.3">
      <c r="A3129" s="75">
        <v>96.269999999998106</v>
      </c>
      <c r="B3129" s="81">
        <v>1.25</v>
      </c>
      <c r="D3129" s="75">
        <v>31.2499999999648</v>
      </c>
      <c r="E3129" s="75">
        <v>67</v>
      </c>
      <c r="F3129" s="76">
        <v>5</v>
      </c>
      <c r="H3129" s="80"/>
      <c r="L3129" s="80"/>
      <c r="P3129" s="75">
        <v>96.269999999998106</v>
      </c>
      <c r="Q3129" s="81">
        <v>1.25</v>
      </c>
    </row>
    <row r="3130" spans="1:17" x14ac:dyDescent="0.3">
      <c r="A3130" s="75">
        <v>96.279999999998097</v>
      </c>
      <c r="B3130" s="81">
        <v>1.25</v>
      </c>
      <c r="D3130" s="75">
        <v>31.259999999964801</v>
      </c>
      <c r="E3130" s="75">
        <v>67</v>
      </c>
      <c r="F3130" s="76">
        <v>5</v>
      </c>
      <c r="H3130" s="80"/>
      <c r="L3130" s="80"/>
      <c r="P3130" s="75">
        <v>96.279999999998097</v>
      </c>
      <c r="Q3130" s="81">
        <v>1.25</v>
      </c>
    </row>
    <row r="3131" spans="1:17" x14ac:dyDescent="0.3">
      <c r="A3131" s="75">
        <v>96.289999999998102</v>
      </c>
      <c r="B3131" s="81">
        <v>1.25</v>
      </c>
      <c r="D3131" s="75">
        <v>31.269999999964799</v>
      </c>
      <c r="E3131" s="75">
        <v>67</v>
      </c>
      <c r="F3131" s="76">
        <v>5</v>
      </c>
      <c r="H3131" s="80"/>
      <c r="L3131" s="80"/>
      <c r="P3131" s="75">
        <v>96.289999999998102</v>
      </c>
      <c r="Q3131" s="81">
        <v>1.25</v>
      </c>
    </row>
    <row r="3132" spans="1:17" x14ac:dyDescent="0.3">
      <c r="A3132" s="75">
        <v>96.299999999998093</v>
      </c>
      <c r="B3132" s="81">
        <v>1.25</v>
      </c>
      <c r="D3132" s="75">
        <v>31.279999999964801</v>
      </c>
      <c r="E3132" s="75">
        <v>67</v>
      </c>
      <c r="F3132" s="76">
        <v>5</v>
      </c>
      <c r="H3132" s="80"/>
      <c r="L3132" s="80"/>
      <c r="P3132" s="75">
        <v>96.299999999998093</v>
      </c>
      <c r="Q3132" s="81">
        <v>1.25</v>
      </c>
    </row>
    <row r="3133" spans="1:17" x14ac:dyDescent="0.3">
      <c r="A3133" s="75">
        <v>96.309999999998098</v>
      </c>
      <c r="B3133" s="81">
        <v>1.25</v>
      </c>
      <c r="D3133" s="75">
        <v>31.289999999964799</v>
      </c>
      <c r="E3133" s="75">
        <v>67</v>
      </c>
      <c r="F3133" s="76">
        <v>5</v>
      </c>
      <c r="H3133" s="80"/>
      <c r="L3133" s="80"/>
      <c r="P3133" s="75">
        <v>96.309999999998098</v>
      </c>
      <c r="Q3133" s="81">
        <v>1.25</v>
      </c>
    </row>
    <row r="3134" spans="1:17" x14ac:dyDescent="0.3">
      <c r="A3134" s="75">
        <v>96.319999999998103</v>
      </c>
      <c r="B3134" s="81">
        <v>1.25</v>
      </c>
      <c r="D3134" s="75">
        <v>31.2999999999649</v>
      </c>
      <c r="E3134" s="75">
        <v>67</v>
      </c>
      <c r="F3134" s="76">
        <v>5</v>
      </c>
      <c r="H3134" s="80"/>
      <c r="L3134" s="80"/>
      <c r="P3134" s="75">
        <v>96.319999999998103</v>
      </c>
      <c r="Q3134" s="81">
        <v>1.25</v>
      </c>
    </row>
    <row r="3135" spans="1:17" x14ac:dyDescent="0.3">
      <c r="A3135" s="75">
        <v>96.329999999998094</v>
      </c>
      <c r="B3135" s="81">
        <v>1.25</v>
      </c>
      <c r="D3135" s="75">
        <v>31.309999999964901</v>
      </c>
      <c r="E3135" s="75">
        <v>67</v>
      </c>
      <c r="F3135" s="76">
        <v>5</v>
      </c>
      <c r="H3135" s="80"/>
      <c r="L3135" s="80"/>
      <c r="P3135" s="75">
        <v>96.329999999998094</v>
      </c>
      <c r="Q3135" s="81">
        <v>1.25</v>
      </c>
    </row>
    <row r="3136" spans="1:17" x14ac:dyDescent="0.3">
      <c r="A3136" s="75">
        <v>96.339999999998099</v>
      </c>
      <c r="B3136" s="81">
        <v>1.25</v>
      </c>
      <c r="D3136" s="75">
        <v>31.319999999964899</v>
      </c>
      <c r="E3136" s="75">
        <v>67</v>
      </c>
      <c r="F3136" s="76">
        <v>5</v>
      </c>
      <c r="H3136" s="80"/>
      <c r="L3136" s="80"/>
      <c r="P3136" s="75">
        <v>96.339999999998099</v>
      </c>
      <c r="Q3136" s="81">
        <v>1.25</v>
      </c>
    </row>
    <row r="3137" spans="1:17" x14ac:dyDescent="0.3">
      <c r="A3137" s="75">
        <v>96.349999999998104</v>
      </c>
      <c r="B3137" s="81">
        <v>1.25</v>
      </c>
      <c r="D3137" s="75">
        <v>31.329999999964901</v>
      </c>
      <c r="E3137" s="75">
        <v>67</v>
      </c>
      <c r="F3137" s="76">
        <v>5</v>
      </c>
      <c r="H3137" s="80"/>
      <c r="L3137" s="80"/>
      <c r="P3137" s="75">
        <v>96.349999999998104</v>
      </c>
      <c r="Q3137" s="81">
        <v>1.25</v>
      </c>
    </row>
    <row r="3138" spans="1:17" x14ac:dyDescent="0.3">
      <c r="A3138" s="75">
        <v>96.359999999998095</v>
      </c>
      <c r="B3138" s="81">
        <v>1.25</v>
      </c>
      <c r="D3138" s="75">
        <v>31.339999999964899</v>
      </c>
      <c r="E3138" s="75">
        <v>67</v>
      </c>
      <c r="F3138" s="76">
        <v>5</v>
      </c>
      <c r="H3138" s="80"/>
      <c r="L3138" s="80"/>
      <c r="P3138" s="75">
        <v>96.359999999998095</v>
      </c>
      <c r="Q3138" s="81">
        <v>1.25</v>
      </c>
    </row>
    <row r="3139" spans="1:17" x14ac:dyDescent="0.3">
      <c r="A3139" s="75">
        <v>96.3699999999981</v>
      </c>
      <c r="B3139" s="81">
        <v>1.25</v>
      </c>
      <c r="D3139" s="75">
        <v>31.349999999964901</v>
      </c>
      <c r="E3139" s="75">
        <v>67</v>
      </c>
      <c r="F3139" s="76">
        <v>5</v>
      </c>
      <c r="H3139" s="80"/>
      <c r="L3139" s="80"/>
      <c r="P3139" s="75">
        <v>96.3699999999981</v>
      </c>
      <c r="Q3139" s="81">
        <v>1.25</v>
      </c>
    </row>
    <row r="3140" spans="1:17" x14ac:dyDescent="0.3">
      <c r="A3140" s="75">
        <v>96.379999999998105</v>
      </c>
      <c r="B3140" s="81">
        <v>1.25</v>
      </c>
      <c r="D3140" s="75">
        <v>31.359999999964899</v>
      </c>
      <c r="E3140" s="75">
        <v>67</v>
      </c>
      <c r="F3140" s="76">
        <v>5</v>
      </c>
      <c r="H3140" s="80"/>
      <c r="L3140" s="80"/>
      <c r="P3140" s="75">
        <v>96.379999999998105</v>
      </c>
      <c r="Q3140" s="81">
        <v>1.25</v>
      </c>
    </row>
    <row r="3141" spans="1:17" x14ac:dyDescent="0.3">
      <c r="A3141" s="75">
        <v>96.389999999998196</v>
      </c>
      <c r="B3141" s="81">
        <v>1.25</v>
      </c>
      <c r="D3141" s="75">
        <v>31.3699999999649</v>
      </c>
      <c r="E3141" s="75">
        <v>67</v>
      </c>
      <c r="F3141" s="76">
        <v>5</v>
      </c>
      <c r="H3141" s="80"/>
      <c r="L3141" s="80"/>
      <c r="P3141" s="75">
        <v>96.389999999998196</v>
      </c>
      <c r="Q3141" s="81">
        <v>1.25</v>
      </c>
    </row>
    <row r="3142" spans="1:17" x14ac:dyDescent="0.3">
      <c r="A3142" s="75">
        <v>96.399999999998201</v>
      </c>
      <c r="B3142" s="81">
        <v>1.25</v>
      </c>
      <c r="D3142" s="75">
        <v>31.379999999964902</v>
      </c>
      <c r="E3142" s="75">
        <v>67</v>
      </c>
      <c r="F3142" s="76">
        <v>5</v>
      </c>
      <c r="H3142" s="80"/>
      <c r="L3142" s="80"/>
      <c r="P3142" s="75">
        <v>96.399999999998201</v>
      </c>
      <c r="Q3142" s="81">
        <v>1.25</v>
      </c>
    </row>
    <row r="3143" spans="1:17" x14ac:dyDescent="0.3">
      <c r="A3143" s="75">
        <v>96.409999999998206</v>
      </c>
      <c r="B3143" s="81">
        <v>1.25</v>
      </c>
      <c r="D3143" s="75">
        <v>31.3899999999649</v>
      </c>
      <c r="E3143" s="75">
        <v>67</v>
      </c>
      <c r="F3143" s="76">
        <v>5</v>
      </c>
      <c r="H3143" s="80"/>
      <c r="L3143" s="80"/>
      <c r="P3143" s="75">
        <v>96.409999999998206</v>
      </c>
      <c r="Q3143" s="81">
        <v>1.25</v>
      </c>
    </row>
    <row r="3144" spans="1:17" x14ac:dyDescent="0.3">
      <c r="A3144" s="75">
        <v>96.419999999998197</v>
      </c>
      <c r="B3144" s="81">
        <v>1.25</v>
      </c>
      <c r="D3144" s="75">
        <v>31.399999999964901</v>
      </c>
      <c r="E3144" s="75">
        <v>67</v>
      </c>
      <c r="F3144" s="76">
        <v>5</v>
      </c>
      <c r="H3144" s="80"/>
      <c r="L3144" s="80"/>
      <c r="P3144" s="75">
        <v>96.419999999998197</v>
      </c>
      <c r="Q3144" s="81">
        <v>1.25</v>
      </c>
    </row>
    <row r="3145" spans="1:17" x14ac:dyDescent="0.3">
      <c r="A3145" s="75">
        <v>96.429999999998202</v>
      </c>
      <c r="B3145" s="81">
        <v>1.25</v>
      </c>
      <c r="D3145" s="75">
        <v>31.409999999964899</v>
      </c>
      <c r="E3145" s="75">
        <v>67</v>
      </c>
      <c r="F3145" s="76">
        <v>5</v>
      </c>
      <c r="H3145" s="80"/>
      <c r="L3145" s="80"/>
      <c r="P3145" s="75">
        <v>96.429999999998202</v>
      </c>
      <c r="Q3145" s="81">
        <v>1.25</v>
      </c>
    </row>
    <row r="3146" spans="1:17" x14ac:dyDescent="0.3">
      <c r="A3146" s="75">
        <v>96.439999999998193</v>
      </c>
      <c r="B3146" s="81">
        <v>1.25</v>
      </c>
      <c r="D3146" s="75">
        <v>31.419999999964901</v>
      </c>
      <c r="E3146" s="75">
        <v>67</v>
      </c>
      <c r="F3146" s="76">
        <v>5</v>
      </c>
      <c r="H3146" s="80"/>
      <c r="L3146" s="80"/>
      <c r="P3146" s="75">
        <v>96.439999999998193</v>
      </c>
      <c r="Q3146" s="81">
        <v>1.25</v>
      </c>
    </row>
    <row r="3147" spans="1:17" x14ac:dyDescent="0.3">
      <c r="A3147" s="75">
        <v>96.449999999998198</v>
      </c>
      <c r="B3147" s="81">
        <v>1.25</v>
      </c>
      <c r="D3147" s="75">
        <v>31.429999999964899</v>
      </c>
      <c r="E3147" s="75">
        <v>67</v>
      </c>
      <c r="F3147" s="76">
        <v>5</v>
      </c>
      <c r="H3147" s="80"/>
      <c r="L3147" s="80"/>
      <c r="P3147" s="75">
        <v>96.449999999998198</v>
      </c>
      <c r="Q3147" s="81">
        <v>1.25</v>
      </c>
    </row>
    <row r="3148" spans="1:17" x14ac:dyDescent="0.3">
      <c r="A3148" s="75">
        <v>96.459999999998203</v>
      </c>
      <c r="B3148" s="81">
        <v>1.25</v>
      </c>
      <c r="D3148" s="75">
        <v>31.4399999999649</v>
      </c>
      <c r="E3148" s="75">
        <v>67</v>
      </c>
      <c r="F3148" s="76">
        <v>5</v>
      </c>
      <c r="H3148" s="80"/>
      <c r="L3148" s="80"/>
      <c r="P3148" s="75">
        <v>96.459999999998203</v>
      </c>
      <c r="Q3148" s="81">
        <v>1.25</v>
      </c>
    </row>
    <row r="3149" spans="1:17" x14ac:dyDescent="0.3">
      <c r="A3149" s="75">
        <v>96.469999999998194</v>
      </c>
      <c r="B3149" s="81">
        <v>1.25</v>
      </c>
      <c r="D3149" s="75">
        <v>31.449999999964898</v>
      </c>
      <c r="E3149" s="75">
        <v>67</v>
      </c>
      <c r="F3149" s="76">
        <v>5</v>
      </c>
      <c r="H3149" s="80"/>
      <c r="L3149" s="80"/>
      <c r="P3149" s="75">
        <v>96.469999999998194</v>
      </c>
      <c r="Q3149" s="81">
        <v>1.25</v>
      </c>
    </row>
    <row r="3150" spans="1:17" x14ac:dyDescent="0.3">
      <c r="A3150" s="75">
        <v>96.479999999998199</v>
      </c>
      <c r="B3150" s="81">
        <v>1.25</v>
      </c>
      <c r="D3150" s="75">
        <v>31.4599999999649</v>
      </c>
      <c r="E3150" s="75">
        <v>67</v>
      </c>
      <c r="F3150" s="76">
        <v>5</v>
      </c>
      <c r="H3150" s="80"/>
      <c r="L3150" s="80"/>
      <c r="P3150" s="75">
        <v>96.479999999998199</v>
      </c>
      <c r="Q3150" s="81">
        <v>1.25</v>
      </c>
    </row>
    <row r="3151" spans="1:17" x14ac:dyDescent="0.3">
      <c r="A3151" s="75">
        <v>96.489999999998204</v>
      </c>
      <c r="B3151" s="81">
        <v>1.25</v>
      </c>
      <c r="D3151" s="75">
        <v>31.469999999964902</v>
      </c>
      <c r="E3151" s="75">
        <v>67</v>
      </c>
      <c r="F3151" s="76">
        <v>5</v>
      </c>
      <c r="H3151" s="80"/>
      <c r="L3151" s="80"/>
      <c r="P3151" s="75">
        <v>96.489999999998204</v>
      </c>
      <c r="Q3151" s="81">
        <v>1.25</v>
      </c>
    </row>
    <row r="3152" spans="1:17" x14ac:dyDescent="0.3">
      <c r="A3152" s="75">
        <v>96.499999999998195</v>
      </c>
      <c r="B3152" s="81">
        <v>1.25</v>
      </c>
      <c r="D3152" s="75">
        <v>31.4799999999649</v>
      </c>
      <c r="E3152" s="75">
        <v>67</v>
      </c>
      <c r="F3152" s="76">
        <v>5</v>
      </c>
      <c r="H3152" s="80"/>
      <c r="L3152" s="80"/>
      <c r="P3152" s="75">
        <v>96.499999999998195</v>
      </c>
      <c r="Q3152" s="81">
        <v>1.25</v>
      </c>
    </row>
    <row r="3153" spans="1:17" x14ac:dyDescent="0.3">
      <c r="A3153" s="75">
        <v>96.5099999999982</v>
      </c>
      <c r="B3153" s="81">
        <v>1</v>
      </c>
      <c r="D3153" s="75">
        <v>31.489999999965001</v>
      </c>
      <c r="E3153" s="75">
        <v>67</v>
      </c>
      <c r="F3153" s="76">
        <v>5</v>
      </c>
      <c r="H3153" s="80"/>
      <c r="L3153" s="80"/>
      <c r="P3153" s="75">
        <v>96.5099999999982</v>
      </c>
      <c r="Q3153" s="81">
        <v>1</v>
      </c>
    </row>
    <row r="3154" spans="1:17" x14ac:dyDescent="0.3">
      <c r="A3154" s="75">
        <v>96.519999999998205</v>
      </c>
      <c r="B3154" s="81">
        <v>1</v>
      </c>
      <c r="D3154" s="75">
        <v>31.499999999964999</v>
      </c>
      <c r="E3154" s="75">
        <v>67</v>
      </c>
      <c r="F3154" s="76">
        <v>5</v>
      </c>
      <c r="H3154" s="80"/>
      <c r="L3154" s="80"/>
      <c r="P3154" s="75">
        <v>96.519999999998205</v>
      </c>
      <c r="Q3154" s="81">
        <v>1</v>
      </c>
    </row>
    <row r="3155" spans="1:17" x14ac:dyDescent="0.3">
      <c r="A3155" s="75">
        <v>96.529999999998196</v>
      </c>
      <c r="B3155" s="81">
        <v>1</v>
      </c>
      <c r="D3155" s="75">
        <v>31.509999999965</v>
      </c>
      <c r="E3155" s="75">
        <v>67</v>
      </c>
      <c r="F3155" s="76">
        <v>5</v>
      </c>
      <c r="H3155" s="80"/>
      <c r="L3155" s="80"/>
      <c r="P3155" s="75">
        <v>96.529999999998196</v>
      </c>
      <c r="Q3155" s="81">
        <v>1</v>
      </c>
    </row>
    <row r="3156" spans="1:17" x14ac:dyDescent="0.3">
      <c r="A3156" s="75">
        <v>96.539999999998201</v>
      </c>
      <c r="B3156" s="81">
        <v>1</v>
      </c>
      <c r="D3156" s="75">
        <v>31.519999999964998</v>
      </c>
      <c r="E3156" s="75">
        <v>67</v>
      </c>
      <c r="F3156" s="76">
        <v>5</v>
      </c>
      <c r="H3156" s="80"/>
      <c r="L3156" s="80"/>
      <c r="P3156" s="75">
        <v>96.539999999998201</v>
      </c>
      <c r="Q3156" s="81">
        <v>1</v>
      </c>
    </row>
    <row r="3157" spans="1:17" x14ac:dyDescent="0.3">
      <c r="A3157" s="75">
        <v>96.549999999998207</v>
      </c>
      <c r="B3157" s="81">
        <v>1</v>
      </c>
      <c r="D3157" s="75">
        <v>31.529999999965</v>
      </c>
      <c r="E3157" s="75">
        <v>67</v>
      </c>
      <c r="F3157" s="76">
        <v>5</v>
      </c>
      <c r="H3157" s="80"/>
      <c r="L3157" s="80"/>
      <c r="P3157" s="75">
        <v>96.549999999998207</v>
      </c>
      <c r="Q3157" s="81">
        <v>1</v>
      </c>
    </row>
    <row r="3158" spans="1:17" x14ac:dyDescent="0.3">
      <c r="A3158" s="75">
        <v>96.559999999998197</v>
      </c>
      <c r="B3158" s="81">
        <v>1</v>
      </c>
      <c r="D3158" s="75">
        <v>31.539999999965001</v>
      </c>
      <c r="E3158" s="75">
        <v>67</v>
      </c>
      <c r="F3158" s="76">
        <v>5</v>
      </c>
      <c r="H3158" s="80"/>
      <c r="L3158" s="80"/>
      <c r="P3158" s="75">
        <v>96.559999999998197</v>
      </c>
      <c r="Q3158" s="81">
        <v>1</v>
      </c>
    </row>
    <row r="3159" spans="1:17" x14ac:dyDescent="0.3">
      <c r="A3159" s="75">
        <v>96.569999999998203</v>
      </c>
      <c r="B3159" s="81">
        <v>1</v>
      </c>
      <c r="D3159" s="75">
        <v>31.549999999964999</v>
      </c>
      <c r="E3159" s="75">
        <v>67</v>
      </c>
      <c r="F3159" s="76">
        <v>5</v>
      </c>
      <c r="H3159" s="80"/>
      <c r="L3159" s="80"/>
      <c r="P3159" s="75">
        <v>96.569999999998203</v>
      </c>
      <c r="Q3159" s="81">
        <v>1</v>
      </c>
    </row>
    <row r="3160" spans="1:17" x14ac:dyDescent="0.3">
      <c r="A3160" s="75">
        <v>96.579999999998293</v>
      </c>
      <c r="B3160" s="81">
        <v>1</v>
      </c>
      <c r="D3160" s="75">
        <v>31.559999999965001</v>
      </c>
      <c r="E3160" s="75">
        <v>67</v>
      </c>
      <c r="F3160" s="76">
        <v>5</v>
      </c>
      <c r="H3160" s="80"/>
      <c r="L3160" s="80"/>
      <c r="P3160" s="75">
        <v>96.579999999998293</v>
      </c>
      <c r="Q3160" s="81">
        <v>1</v>
      </c>
    </row>
    <row r="3161" spans="1:17" x14ac:dyDescent="0.3">
      <c r="A3161" s="75">
        <v>96.589999999998298</v>
      </c>
      <c r="B3161" s="81">
        <v>1</v>
      </c>
      <c r="D3161" s="75">
        <v>31.569999999964999</v>
      </c>
      <c r="E3161" s="75">
        <v>67</v>
      </c>
      <c r="F3161" s="76">
        <v>5</v>
      </c>
      <c r="H3161" s="80"/>
      <c r="L3161" s="80"/>
      <c r="P3161" s="75">
        <v>96.589999999998298</v>
      </c>
      <c r="Q3161" s="81">
        <v>1</v>
      </c>
    </row>
    <row r="3162" spans="1:17" x14ac:dyDescent="0.3">
      <c r="A3162" s="75">
        <v>96.599999999998303</v>
      </c>
      <c r="B3162" s="81">
        <v>1</v>
      </c>
      <c r="D3162" s="75">
        <v>31.579999999965001</v>
      </c>
      <c r="E3162" s="75">
        <v>67</v>
      </c>
      <c r="F3162" s="76">
        <v>5</v>
      </c>
      <c r="H3162" s="80"/>
      <c r="L3162" s="80"/>
      <c r="P3162" s="75">
        <v>96.599999999998303</v>
      </c>
      <c r="Q3162" s="81">
        <v>1</v>
      </c>
    </row>
    <row r="3163" spans="1:17" x14ac:dyDescent="0.3">
      <c r="A3163" s="75">
        <v>96.609999999998294</v>
      </c>
      <c r="B3163" s="81">
        <v>1</v>
      </c>
      <c r="D3163" s="75">
        <v>31.589999999964999</v>
      </c>
      <c r="E3163" s="75">
        <v>67</v>
      </c>
      <c r="F3163" s="76">
        <v>5</v>
      </c>
      <c r="H3163" s="80"/>
      <c r="L3163" s="80"/>
      <c r="P3163" s="75">
        <v>96.609999999998294</v>
      </c>
      <c r="Q3163" s="81">
        <v>1</v>
      </c>
    </row>
    <row r="3164" spans="1:17" x14ac:dyDescent="0.3">
      <c r="A3164" s="75">
        <v>96.619999999998299</v>
      </c>
      <c r="B3164" s="81">
        <v>1</v>
      </c>
      <c r="D3164" s="75">
        <v>31.599999999965</v>
      </c>
      <c r="E3164" s="75">
        <v>67</v>
      </c>
      <c r="F3164" s="76">
        <v>5</v>
      </c>
      <c r="H3164" s="80"/>
      <c r="L3164" s="80"/>
      <c r="P3164" s="75">
        <v>96.619999999998299</v>
      </c>
      <c r="Q3164" s="81">
        <v>1</v>
      </c>
    </row>
    <row r="3165" spans="1:17" x14ac:dyDescent="0.3">
      <c r="A3165" s="75">
        <v>96.629999999998304</v>
      </c>
      <c r="B3165" s="81">
        <v>1</v>
      </c>
      <c r="D3165" s="75">
        <v>31.609999999965002</v>
      </c>
      <c r="E3165" s="75">
        <v>67</v>
      </c>
      <c r="F3165" s="76">
        <v>5</v>
      </c>
      <c r="H3165" s="80"/>
      <c r="L3165" s="80"/>
      <c r="P3165" s="75">
        <v>96.629999999998304</v>
      </c>
      <c r="Q3165" s="81">
        <v>1</v>
      </c>
    </row>
    <row r="3166" spans="1:17" x14ac:dyDescent="0.3">
      <c r="A3166" s="75">
        <v>96.639999999998295</v>
      </c>
      <c r="B3166" s="81">
        <v>1</v>
      </c>
      <c r="D3166" s="75">
        <v>31.619999999965</v>
      </c>
      <c r="E3166" s="75">
        <v>67</v>
      </c>
      <c r="F3166" s="76">
        <v>5</v>
      </c>
      <c r="H3166" s="80"/>
      <c r="L3166" s="80"/>
      <c r="P3166" s="75">
        <v>96.639999999998295</v>
      </c>
      <c r="Q3166" s="81">
        <v>1</v>
      </c>
    </row>
    <row r="3167" spans="1:17" x14ac:dyDescent="0.3">
      <c r="A3167" s="75">
        <v>96.6499999999983</v>
      </c>
      <c r="B3167" s="81">
        <v>1</v>
      </c>
      <c r="D3167" s="75">
        <v>31.629999999965001</v>
      </c>
      <c r="E3167" s="75">
        <v>67</v>
      </c>
      <c r="F3167" s="76">
        <v>5</v>
      </c>
      <c r="H3167" s="80"/>
      <c r="L3167" s="80"/>
      <c r="P3167" s="75">
        <v>96.6499999999983</v>
      </c>
      <c r="Q3167" s="81">
        <v>1</v>
      </c>
    </row>
    <row r="3168" spans="1:17" x14ac:dyDescent="0.3">
      <c r="A3168" s="75">
        <v>96.659999999998305</v>
      </c>
      <c r="B3168" s="81">
        <v>1</v>
      </c>
      <c r="D3168" s="75">
        <v>31.639999999964999</v>
      </c>
      <c r="E3168" s="75">
        <v>67</v>
      </c>
      <c r="F3168" s="76">
        <v>5</v>
      </c>
      <c r="H3168" s="80"/>
      <c r="L3168" s="80"/>
      <c r="P3168" s="75">
        <v>96.659999999998305</v>
      </c>
      <c r="Q3168" s="81">
        <v>1</v>
      </c>
    </row>
    <row r="3169" spans="1:17" x14ac:dyDescent="0.3">
      <c r="A3169" s="75">
        <v>96.669999999998296</v>
      </c>
      <c r="B3169" s="81">
        <v>1</v>
      </c>
      <c r="D3169" s="75">
        <v>31.649999999965001</v>
      </c>
      <c r="E3169" s="75">
        <v>67</v>
      </c>
      <c r="F3169" s="76">
        <v>5</v>
      </c>
      <c r="H3169" s="80"/>
      <c r="L3169" s="80"/>
      <c r="P3169" s="75">
        <v>96.669999999998296</v>
      </c>
      <c r="Q3169" s="81">
        <v>1</v>
      </c>
    </row>
    <row r="3170" spans="1:17" x14ac:dyDescent="0.3">
      <c r="A3170" s="75">
        <v>96.679999999998302</v>
      </c>
      <c r="B3170" s="81">
        <v>1</v>
      </c>
      <c r="D3170" s="75">
        <v>31.659999999964999</v>
      </c>
      <c r="E3170" s="75">
        <v>67</v>
      </c>
      <c r="F3170" s="76">
        <v>5</v>
      </c>
      <c r="H3170" s="80"/>
      <c r="L3170" s="80"/>
      <c r="P3170" s="75">
        <v>96.679999999998302</v>
      </c>
      <c r="Q3170" s="81">
        <v>1</v>
      </c>
    </row>
    <row r="3171" spans="1:17" x14ac:dyDescent="0.3">
      <c r="A3171" s="75">
        <v>96.689999999998307</v>
      </c>
      <c r="B3171" s="81">
        <v>1</v>
      </c>
      <c r="D3171" s="75">
        <v>31.669999999965</v>
      </c>
      <c r="E3171" s="75">
        <v>67</v>
      </c>
      <c r="F3171" s="76">
        <v>5</v>
      </c>
      <c r="H3171" s="80"/>
      <c r="L3171" s="80"/>
      <c r="P3171" s="75">
        <v>96.689999999998307</v>
      </c>
      <c r="Q3171" s="81">
        <v>1</v>
      </c>
    </row>
    <row r="3172" spans="1:17" x14ac:dyDescent="0.3">
      <c r="A3172" s="75">
        <v>96.699999999998298</v>
      </c>
      <c r="B3172" s="81">
        <v>1</v>
      </c>
      <c r="D3172" s="75">
        <v>31.679999999964998</v>
      </c>
      <c r="E3172" s="75">
        <v>67</v>
      </c>
      <c r="F3172" s="76">
        <v>5</v>
      </c>
      <c r="H3172" s="80"/>
      <c r="L3172" s="80"/>
      <c r="P3172" s="75">
        <v>96.699999999998298</v>
      </c>
      <c r="Q3172" s="81">
        <v>1</v>
      </c>
    </row>
    <row r="3173" spans="1:17" x14ac:dyDescent="0.3">
      <c r="A3173" s="75">
        <v>96.709999999998303</v>
      </c>
      <c r="B3173" s="81">
        <v>1</v>
      </c>
      <c r="D3173" s="75">
        <v>31.689999999965099</v>
      </c>
      <c r="E3173" s="75">
        <v>67</v>
      </c>
      <c r="F3173" s="76">
        <v>5</v>
      </c>
      <c r="H3173" s="80"/>
      <c r="L3173" s="80"/>
      <c r="P3173" s="75">
        <v>96.709999999998303</v>
      </c>
      <c r="Q3173" s="81">
        <v>1</v>
      </c>
    </row>
    <row r="3174" spans="1:17" x14ac:dyDescent="0.3">
      <c r="A3174" s="75">
        <v>96.719999999998294</v>
      </c>
      <c r="B3174" s="81">
        <v>1</v>
      </c>
      <c r="D3174" s="75">
        <v>31.699999999965101</v>
      </c>
      <c r="E3174" s="75">
        <v>67</v>
      </c>
      <c r="F3174" s="76">
        <v>5</v>
      </c>
      <c r="H3174" s="80"/>
      <c r="L3174" s="80"/>
      <c r="P3174" s="75">
        <v>96.719999999998294</v>
      </c>
      <c r="Q3174" s="81">
        <v>1</v>
      </c>
    </row>
    <row r="3175" spans="1:17" x14ac:dyDescent="0.3">
      <c r="A3175" s="75">
        <v>96.729999999998299</v>
      </c>
      <c r="B3175" s="81">
        <v>1</v>
      </c>
      <c r="D3175" s="75">
        <v>31.709999999965099</v>
      </c>
      <c r="E3175" s="75">
        <v>67</v>
      </c>
      <c r="F3175" s="76">
        <v>5</v>
      </c>
      <c r="H3175" s="80"/>
      <c r="L3175" s="80"/>
      <c r="P3175" s="75">
        <v>96.729999999998299</v>
      </c>
      <c r="Q3175" s="81">
        <v>1</v>
      </c>
    </row>
    <row r="3176" spans="1:17" x14ac:dyDescent="0.3">
      <c r="A3176" s="75">
        <v>96.739999999998304</v>
      </c>
      <c r="B3176" s="81">
        <v>1</v>
      </c>
      <c r="D3176" s="75">
        <v>31.719999999965101</v>
      </c>
      <c r="E3176" s="75">
        <v>67</v>
      </c>
      <c r="F3176" s="76">
        <v>5</v>
      </c>
      <c r="H3176" s="80"/>
      <c r="L3176" s="80"/>
      <c r="P3176" s="75">
        <v>96.739999999998304</v>
      </c>
      <c r="Q3176" s="81">
        <v>1</v>
      </c>
    </row>
    <row r="3177" spans="1:17" x14ac:dyDescent="0.3">
      <c r="A3177" s="75">
        <v>96.749999999998295</v>
      </c>
      <c r="B3177" s="81">
        <v>1</v>
      </c>
      <c r="D3177" s="75">
        <v>31.729999999965099</v>
      </c>
      <c r="E3177" s="75">
        <v>67</v>
      </c>
      <c r="F3177" s="76">
        <v>5</v>
      </c>
      <c r="H3177" s="80"/>
      <c r="L3177" s="80"/>
      <c r="P3177" s="75">
        <v>96.749999999998295</v>
      </c>
      <c r="Q3177" s="81">
        <v>1</v>
      </c>
    </row>
    <row r="3178" spans="1:17" x14ac:dyDescent="0.3">
      <c r="A3178" s="75">
        <v>96.7599999999983</v>
      </c>
      <c r="B3178" s="81">
        <v>1</v>
      </c>
      <c r="D3178" s="75">
        <v>31.7399999999651</v>
      </c>
      <c r="E3178" s="75">
        <v>67</v>
      </c>
      <c r="F3178" s="76">
        <v>5</v>
      </c>
      <c r="H3178" s="80"/>
      <c r="L3178" s="80"/>
      <c r="P3178" s="75">
        <v>96.7599999999983</v>
      </c>
      <c r="Q3178" s="81">
        <v>1</v>
      </c>
    </row>
    <row r="3179" spans="1:17" x14ac:dyDescent="0.3">
      <c r="A3179" s="75">
        <v>96.769999999998305</v>
      </c>
      <c r="B3179" s="81">
        <v>1</v>
      </c>
      <c r="D3179" s="75">
        <v>31.749999999965102</v>
      </c>
      <c r="E3179" s="75">
        <v>67</v>
      </c>
      <c r="F3179" s="76">
        <v>5</v>
      </c>
      <c r="H3179" s="80"/>
      <c r="L3179" s="80"/>
      <c r="P3179" s="75">
        <v>96.769999999998305</v>
      </c>
      <c r="Q3179" s="81">
        <v>1</v>
      </c>
    </row>
    <row r="3180" spans="1:17" x14ac:dyDescent="0.3">
      <c r="A3180" s="75">
        <v>96.779999999998395</v>
      </c>
      <c r="B3180" s="81">
        <v>1</v>
      </c>
      <c r="D3180" s="75">
        <v>31.7599999999651</v>
      </c>
      <c r="E3180" s="75">
        <v>67</v>
      </c>
      <c r="F3180" s="76">
        <v>5</v>
      </c>
      <c r="H3180" s="80"/>
      <c r="L3180" s="80"/>
      <c r="P3180" s="75">
        <v>96.779999999998395</v>
      </c>
      <c r="Q3180" s="81">
        <v>1</v>
      </c>
    </row>
    <row r="3181" spans="1:17" x14ac:dyDescent="0.3">
      <c r="A3181" s="75">
        <v>96.7899999999984</v>
      </c>
      <c r="B3181" s="81">
        <v>1</v>
      </c>
      <c r="D3181" s="75">
        <v>31.769999999965101</v>
      </c>
      <c r="E3181" s="75">
        <v>67</v>
      </c>
      <c r="F3181" s="76">
        <v>5</v>
      </c>
      <c r="H3181" s="80"/>
      <c r="L3181" s="80"/>
      <c r="P3181" s="75">
        <v>96.7899999999984</v>
      </c>
      <c r="Q3181" s="81">
        <v>1</v>
      </c>
    </row>
    <row r="3182" spans="1:17" x14ac:dyDescent="0.3">
      <c r="A3182" s="75">
        <v>96.799999999998406</v>
      </c>
      <c r="B3182" s="81">
        <v>1</v>
      </c>
      <c r="D3182" s="75">
        <v>31.779999999965099</v>
      </c>
      <c r="E3182" s="75">
        <v>67</v>
      </c>
      <c r="F3182" s="76">
        <v>5</v>
      </c>
      <c r="H3182" s="80"/>
      <c r="L3182" s="80"/>
      <c r="P3182" s="75">
        <v>96.799999999998406</v>
      </c>
      <c r="Q3182" s="81">
        <v>1</v>
      </c>
    </row>
    <row r="3183" spans="1:17" x14ac:dyDescent="0.3">
      <c r="A3183" s="75">
        <v>96.809999999998396</v>
      </c>
      <c r="B3183" s="81">
        <v>1</v>
      </c>
      <c r="D3183" s="75">
        <v>31.789999999965101</v>
      </c>
      <c r="E3183" s="75">
        <v>67</v>
      </c>
      <c r="F3183" s="76">
        <v>5</v>
      </c>
      <c r="H3183" s="80"/>
      <c r="L3183" s="80"/>
      <c r="P3183" s="75">
        <v>96.809999999998396</v>
      </c>
      <c r="Q3183" s="81">
        <v>1</v>
      </c>
    </row>
    <row r="3184" spans="1:17" x14ac:dyDescent="0.3">
      <c r="A3184" s="75">
        <v>96.819999999998402</v>
      </c>
      <c r="B3184" s="81">
        <v>1</v>
      </c>
      <c r="D3184" s="75">
        <v>31.799999999965099</v>
      </c>
      <c r="E3184" s="75">
        <v>67</v>
      </c>
      <c r="F3184" s="76">
        <v>5</v>
      </c>
      <c r="H3184" s="80"/>
      <c r="L3184" s="80"/>
      <c r="P3184" s="75">
        <v>96.819999999998402</v>
      </c>
      <c r="Q3184" s="81">
        <v>1</v>
      </c>
    </row>
    <row r="3185" spans="1:17" x14ac:dyDescent="0.3">
      <c r="A3185" s="75">
        <v>96.829999999998407</v>
      </c>
      <c r="B3185" s="81">
        <v>1</v>
      </c>
      <c r="D3185" s="75">
        <v>31.8099999999651</v>
      </c>
      <c r="E3185" s="75">
        <v>67</v>
      </c>
      <c r="F3185" s="76">
        <v>5</v>
      </c>
      <c r="H3185" s="80"/>
      <c r="L3185" s="80"/>
      <c r="P3185" s="75">
        <v>96.829999999998407</v>
      </c>
      <c r="Q3185" s="81">
        <v>1</v>
      </c>
    </row>
    <row r="3186" spans="1:17" x14ac:dyDescent="0.3">
      <c r="A3186" s="75">
        <v>96.839999999998398</v>
      </c>
      <c r="B3186" s="81">
        <v>1</v>
      </c>
      <c r="D3186" s="75">
        <v>31.819999999965098</v>
      </c>
      <c r="E3186" s="75">
        <v>67</v>
      </c>
      <c r="F3186" s="76">
        <v>5</v>
      </c>
      <c r="H3186" s="80"/>
      <c r="L3186" s="80"/>
      <c r="P3186" s="75">
        <v>96.839999999998398</v>
      </c>
      <c r="Q3186" s="81">
        <v>1</v>
      </c>
    </row>
    <row r="3187" spans="1:17" x14ac:dyDescent="0.3">
      <c r="A3187" s="75">
        <v>96.849999999998403</v>
      </c>
      <c r="B3187" s="81">
        <v>1</v>
      </c>
      <c r="D3187" s="75">
        <v>31.8299999999651</v>
      </c>
      <c r="E3187" s="75">
        <v>67</v>
      </c>
      <c r="F3187" s="76">
        <v>5</v>
      </c>
      <c r="H3187" s="80"/>
      <c r="L3187" s="80"/>
      <c r="P3187" s="75">
        <v>96.849999999998403</v>
      </c>
      <c r="Q3187" s="81">
        <v>1</v>
      </c>
    </row>
    <row r="3188" spans="1:17" x14ac:dyDescent="0.3">
      <c r="A3188" s="75">
        <v>96.859999999998394</v>
      </c>
      <c r="B3188" s="81">
        <v>1</v>
      </c>
      <c r="D3188" s="75">
        <v>31.839999999965102</v>
      </c>
      <c r="E3188" s="75">
        <v>67</v>
      </c>
      <c r="F3188" s="76">
        <v>5</v>
      </c>
      <c r="H3188" s="80"/>
      <c r="L3188" s="80"/>
      <c r="P3188" s="75">
        <v>96.859999999998394</v>
      </c>
      <c r="Q3188" s="81">
        <v>1</v>
      </c>
    </row>
    <row r="3189" spans="1:17" x14ac:dyDescent="0.3">
      <c r="A3189" s="75">
        <v>96.869999999998399</v>
      </c>
      <c r="B3189" s="81">
        <v>1</v>
      </c>
      <c r="D3189" s="75">
        <v>31.8499999999651</v>
      </c>
      <c r="E3189" s="75">
        <v>67</v>
      </c>
      <c r="F3189" s="76">
        <v>5</v>
      </c>
      <c r="H3189" s="80"/>
      <c r="L3189" s="80"/>
      <c r="P3189" s="75">
        <v>96.869999999998399</v>
      </c>
      <c r="Q3189" s="81">
        <v>1</v>
      </c>
    </row>
    <row r="3190" spans="1:17" x14ac:dyDescent="0.3">
      <c r="A3190" s="75">
        <v>96.879999999998404</v>
      </c>
      <c r="B3190" s="81">
        <v>1</v>
      </c>
      <c r="D3190" s="75">
        <v>31.859999999965101</v>
      </c>
      <c r="E3190" s="75">
        <v>67</v>
      </c>
      <c r="F3190" s="76">
        <v>5</v>
      </c>
      <c r="H3190" s="80"/>
      <c r="L3190" s="80"/>
      <c r="P3190" s="75">
        <v>96.879999999998404</v>
      </c>
      <c r="Q3190" s="81">
        <v>1</v>
      </c>
    </row>
    <row r="3191" spans="1:17" x14ac:dyDescent="0.3">
      <c r="A3191" s="75">
        <v>96.889999999998395</v>
      </c>
      <c r="B3191" s="81">
        <v>1</v>
      </c>
      <c r="D3191" s="75">
        <v>31.869999999965099</v>
      </c>
      <c r="E3191" s="75">
        <v>67</v>
      </c>
      <c r="F3191" s="76">
        <v>5</v>
      </c>
      <c r="H3191" s="80"/>
      <c r="L3191" s="80"/>
      <c r="P3191" s="75">
        <v>96.889999999998395</v>
      </c>
      <c r="Q3191" s="81">
        <v>1</v>
      </c>
    </row>
    <row r="3192" spans="1:17" x14ac:dyDescent="0.3">
      <c r="A3192" s="75">
        <v>96.8999999999984</v>
      </c>
      <c r="B3192" s="81">
        <v>1</v>
      </c>
      <c r="D3192" s="75">
        <v>31.8799999999652</v>
      </c>
      <c r="E3192" s="75">
        <v>67</v>
      </c>
      <c r="F3192" s="76">
        <v>5</v>
      </c>
      <c r="H3192" s="80"/>
      <c r="L3192" s="80"/>
      <c r="P3192" s="75">
        <v>96.8999999999984</v>
      </c>
      <c r="Q3192" s="81">
        <v>1</v>
      </c>
    </row>
    <row r="3193" spans="1:17" x14ac:dyDescent="0.3">
      <c r="A3193" s="75">
        <v>96.909999999998405</v>
      </c>
      <c r="B3193" s="81">
        <v>1</v>
      </c>
      <c r="D3193" s="75">
        <v>31.889999999965202</v>
      </c>
      <c r="E3193" s="75">
        <v>67</v>
      </c>
      <c r="F3193" s="76">
        <v>5</v>
      </c>
      <c r="H3193" s="80"/>
      <c r="L3193" s="80"/>
      <c r="P3193" s="75">
        <v>96.909999999998405</v>
      </c>
      <c r="Q3193" s="81">
        <v>1</v>
      </c>
    </row>
    <row r="3194" spans="1:17" x14ac:dyDescent="0.3">
      <c r="A3194" s="75">
        <v>96.919999999998396</v>
      </c>
      <c r="B3194" s="81">
        <v>1</v>
      </c>
      <c r="D3194" s="75">
        <v>31.8999999999652</v>
      </c>
      <c r="E3194" s="75">
        <v>67</v>
      </c>
      <c r="F3194" s="76">
        <v>5</v>
      </c>
      <c r="H3194" s="80"/>
      <c r="L3194" s="80"/>
      <c r="P3194" s="75">
        <v>96.919999999998396</v>
      </c>
      <c r="Q3194" s="81">
        <v>1</v>
      </c>
    </row>
    <row r="3195" spans="1:17" x14ac:dyDescent="0.3">
      <c r="A3195" s="75">
        <v>96.929999999998401</v>
      </c>
      <c r="B3195" s="81">
        <v>1</v>
      </c>
      <c r="D3195" s="75">
        <v>31.909999999965201</v>
      </c>
      <c r="E3195" s="75">
        <v>67</v>
      </c>
      <c r="F3195" s="76">
        <v>5</v>
      </c>
      <c r="H3195" s="80"/>
      <c r="L3195" s="80"/>
      <c r="P3195" s="75">
        <v>96.929999999998401</v>
      </c>
      <c r="Q3195" s="81">
        <v>1</v>
      </c>
    </row>
    <row r="3196" spans="1:17" x14ac:dyDescent="0.3">
      <c r="A3196" s="75">
        <v>96.939999999998406</v>
      </c>
      <c r="B3196" s="81">
        <v>1</v>
      </c>
      <c r="D3196" s="75">
        <v>31.919999999965199</v>
      </c>
      <c r="E3196" s="75">
        <v>67</v>
      </c>
      <c r="F3196" s="76">
        <v>5</v>
      </c>
      <c r="H3196" s="80"/>
      <c r="L3196" s="80"/>
      <c r="P3196" s="75">
        <v>96.939999999998406</v>
      </c>
      <c r="Q3196" s="81">
        <v>1</v>
      </c>
    </row>
    <row r="3197" spans="1:17" x14ac:dyDescent="0.3">
      <c r="A3197" s="75">
        <v>96.949999999998397</v>
      </c>
      <c r="B3197" s="81">
        <v>1</v>
      </c>
      <c r="D3197" s="75">
        <v>31.929999999965201</v>
      </c>
      <c r="E3197" s="75">
        <v>67</v>
      </c>
      <c r="F3197" s="76">
        <v>5</v>
      </c>
      <c r="H3197" s="80"/>
      <c r="L3197" s="80"/>
      <c r="P3197" s="75">
        <v>96.949999999998397</v>
      </c>
      <c r="Q3197" s="81">
        <v>1</v>
      </c>
    </row>
    <row r="3198" spans="1:17" x14ac:dyDescent="0.3">
      <c r="A3198" s="75">
        <v>96.959999999998402</v>
      </c>
      <c r="B3198" s="81">
        <v>1</v>
      </c>
      <c r="D3198" s="75">
        <v>31.939999999965199</v>
      </c>
      <c r="E3198" s="75">
        <v>67</v>
      </c>
      <c r="F3198" s="76">
        <v>5</v>
      </c>
      <c r="H3198" s="80"/>
      <c r="L3198" s="80"/>
      <c r="P3198" s="75">
        <v>96.959999999998402</v>
      </c>
      <c r="Q3198" s="81">
        <v>1</v>
      </c>
    </row>
    <row r="3199" spans="1:17" x14ac:dyDescent="0.3">
      <c r="A3199" s="75">
        <v>96.969999999998393</v>
      </c>
      <c r="B3199" s="81">
        <v>1</v>
      </c>
      <c r="D3199" s="75">
        <v>31.9499999999652</v>
      </c>
      <c r="E3199" s="75">
        <v>67</v>
      </c>
      <c r="F3199" s="76">
        <v>5</v>
      </c>
      <c r="H3199" s="80"/>
      <c r="L3199" s="80"/>
      <c r="P3199" s="75">
        <v>96.969999999998393</v>
      </c>
      <c r="Q3199" s="81">
        <v>1</v>
      </c>
    </row>
    <row r="3200" spans="1:17" x14ac:dyDescent="0.3">
      <c r="A3200" s="75">
        <v>96.979999999998498</v>
      </c>
      <c r="B3200" s="81">
        <v>1</v>
      </c>
      <c r="D3200" s="75">
        <v>31.959999999965198</v>
      </c>
      <c r="E3200" s="75">
        <v>67</v>
      </c>
      <c r="F3200" s="76">
        <v>5</v>
      </c>
      <c r="H3200" s="80"/>
      <c r="L3200" s="80"/>
      <c r="P3200" s="75">
        <v>96.979999999998498</v>
      </c>
      <c r="Q3200" s="81">
        <v>1</v>
      </c>
    </row>
    <row r="3201" spans="1:17" x14ac:dyDescent="0.3">
      <c r="A3201" s="75">
        <v>96.989999999998503</v>
      </c>
      <c r="B3201" s="81">
        <v>1</v>
      </c>
      <c r="D3201" s="75">
        <v>31.9699999999652</v>
      </c>
      <c r="E3201" s="75">
        <v>67</v>
      </c>
      <c r="F3201" s="76">
        <v>5</v>
      </c>
      <c r="H3201" s="80"/>
      <c r="L3201" s="80"/>
      <c r="P3201" s="75">
        <v>96.989999999998503</v>
      </c>
      <c r="Q3201" s="81">
        <v>1</v>
      </c>
    </row>
    <row r="3202" spans="1:17" x14ac:dyDescent="0.3">
      <c r="A3202" s="75">
        <v>96.999999999998494</v>
      </c>
      <c r="B3202" s="81">
        <v>1</v>
      </c>
      <c r="D3202" s="75">
        <v>31.979999999965202</v>
      </c>
      <c r="E3202" s="75">
        <v>67</v>
      </c>
      <c r="F3202" s="76">
        <v>5</v>
      </c>
      <c r="H3202" s="80"/>
      <c r="L3202" s="80"/>
      <c r="P3202" s="75">
        <v>96.999999999998494</v>
      </c>
      <c r="Q3202" s="81">
        <v>1</v>
      </c>
    </row>
    <row r="3203" spans="1:17" x14ac:dyDescent="0.3">
      <c r="A3203" s="75">
        <v>97.009999999998499</v>
      </c>
      <c r="B3203" s="81">
        <v>1</v>
      </c>
      <c r="D3203" s="75">
        <v>31.9899999999652</v>
      </c>
      <c r="E3203" s="75">
        <v>67</v>
      </c>
      <c r="F3203" s="76">
        <v>5</v>
      </c>
      <c r="H3203" s="80"/>
      <c r="L3203" s="80"/>
      <c r="P3203" s="75">
        <v>97.009999999998499</v>
      </c>
      <c r="Q3203" s="81">
        <v>1</v>
      </c>
    </row>
    <row r="3204" spans="1:17" x14ac:dyDescent="0.3">
      <c r="A3204" s="75">
        <v>97.019999999998504</v>
      </c>
      <c r="B3204" s="81">
        <v>1</v>
      </c>
      <c r="D3204" s="75">
        <v>31.999999999965201</v>
      </c>
      <c r="E3204" s="75">
        <v>68</v>
      </c>
      <c r="F3204" s="76">
        <v>5</v>
      </c>
      <c r="H3204" s="80"/>
      <c r="L3204" s="80"/>
      <c r="P3204" s="75">
        <v>97.019999999998504</v>
      </c>
      <c r="Q3204" s="81">
        <v>1</v>
      </c>
    </row>
    <row r="3205" spans="1:17" x14ac:dyDescent="0.3">
      <c r="A3205" s="75">
        <v>97.029999999998495</v>
      </c>
      <c r="B3205" s="81">
        <v>1</v>
      </c>
      <c r="D3205" s="75">
        <v>32.009999999965203</v>
      </c>
      <c r="E3205" s="75">
        <v>68</v>
      </c>
      <c r="F3205" s="76">
        <v>5</v>
      </c>
      <c r="H3205" s="80"/>
      <c r="L3205" s="80"/>
      <c r="P3205" s="75">
        <v>97.029999999998495</v>
      </c>
      <c r="Q3205" s="81">
        <v>1</v>
      </c>
    </row>
    <row r="3206" spans="1:17" x14ac:dyDescent="0.3">
      <c r="A3206" s="75">
        <v>97.0399999999985</v>
      </c>
      <c r="B3206" s="81">
        <v>1</v>
      </c>
      <c r="D3206" s="75">
        <v>32.019999999965201</v>
      </c>
      <c r="E3206" s="75">
        <v>68</v>
      </c>
      <c r="F3206" s="76">
        <v>5</v>
      </c>
      <c r="H3206" s="80"/>
      <c r="L3206" s="80"/>
      <c r="P3206" s="75">
        <v>97.0399999999985</v>
      </c>
      <c r="Q3206" s="81">
        <v>1</v>
      </c>
    </row>
    <row r="3207" spans="1:17" x14ac:dyDescent="0.3">
      <c r="A3207" s="75">
        <v>97.049999999998505</v>
      </c>
      <c r="B3207" s="81">
        <v>1</v>
      </c>
      <c r="D3207" s="75">
        <v>32.029999999965199</v>
      </c>
      <c r="E3207" s="75">
        <v>68</v>
      </c>
      <c r="F3207" s="76">
        <v>5</v>
      </c>
      <c r="H3207" s="80"/>
      <c r="L3207" s="80"/>
      <c r="P3207" s="75">
        <v>97.049999999998505</v>
      </c>
      <c r="Q3207" s="81">
        <v>1</v>
      </c>
    </row>
    <row r="3208" spans="1:17" x14ac:dyDescent="0.3">
      <c r="A3208" s="75">
        <v>97.059999999998496</v>
      </c>
      <c r="B3208" s="81">
        <v>1</v>
      </c>
      <c r="D3208" s="75">
        <v>32.039999999965197</v>
      </c>
      <c r="E3208" s="75">
        <v>68</v>
      </c>
      <c r="F3208" s="76">
        <v>5</v>
      </c>
      <c r="H3208" s="80"/>
      <c r="L3208" s="80"/>
      <c r="P3208" s="75">
        <v>97.059999999998496</v>
      </c>
      <c r="Q3208" s="81">
        <v>1</v>
      </c>
    </row>
    <row r="3209" spans="1:17" x14ac:dyDescent="0.3">
      <c r="A3209" s="75">
        <v>97.069999999998501</v>
      </c>
      <c r="B3209" s="81">
        <v>1</v>
      </c>
      <c r="D3209" s="75">
        <v>32.049999999965202</v>
      </c>
      <c r="E3209" s="75">
        <v>68</v>
      </c>
      <c r="F3209" s="76">
        <v>5</v>
      </c>
      <c r="H3209" s="80"/>
      <c r="L3209" s="80"/>
      <c r="P3209" s="75">
        <v>97.069999999998501</v>
      </c>
      <c r="Q3209" s="81">
        <v>1</v>
      </c>
    </row>
    <row r="3210" spans="1:17" x14ac:dyDescent="0.3">
      <c r="A3210" s="75">
        <v>97.079999999998506</v>
      </c>
      <c r="B3210" s="81">
        <v>1</v>
      </c>
      <c r="D3210" s="75">
        <v>32.0599999999652</v>
      </c>
      <c r="E3210" s="75">
        <v>68</v>
      </c>
      <c r="F3210" s="76">
        <v>5</v>
      </c>
      <c r="H3210" s="80"/>
      <c r="L3210" s="80"/>
      <c r="P3210" s="75">
        <v>97.079999999998506</v>
      </c>
      <c r="Q3210" s="81">
        <v>1</v>
      </c>
    </row>
    <row r="3211" spans="1:17" x14ac:dyDescent="0.3">
      <c r="A3211" s="75">
        <v>97.089999999998497</v>
      </c>
      <c r="B3211" s="81">
        <v>1</v>
      </c>
      <c r="D3211" s="75">
        <v>32.069999999965198</v>
      </c>
      <c r="E3211" s="75">
        <v>68</v>
      </c>
      <c r="F3211" s="76">
        <v>5</v>
      </c>
      <c r="H3211" s="80"/>
      <c r="L3211" s="80"/>
      <c r="P3211" s="75">
        <v>97.089999999998497</v>
      </c>
      <c r="Q3211" s="81">
        <v>1</v>
      </c>
    </row>
    <row r="3212" spans="1:17" x14ac:dyDescent="0.3">
      <c r="A3212" s="75">
        <v>97.099999999998502</v>
      </c>
      <c r="B3212" s="81">
        <v>1</v>
      </c>
      <c r="D3212" s="75">
        <v>32.079999999965302</v>
      </c>
      <c r="E3212" s="75">
        <v>68</v>
      </c>
      <c r="F3212" s="76">
        <v>5</v>
      </c>
      <c r="H3212" s="80"/>
      <c r="L3212" s="80"/>
      <c r="P3212" s="75">
        <v>97.099999999998502</v>
      </c>
      <c r="Q3212" s="81">
        <v>1</v>
      </c>
    </row>
    <row r="3213" spans="1:17" x14ac:dyDescent="0.3">
      <c r="A3213" s="75">
        <v>97.109999999998493</v>
      </c>
      <c r="B3213" s="81">
        <v>1</v>
      </c>
      <c r="D3213" s="75">
        <v>32.089999999965301</v>
      </c>
      <c r="E3213" s="75">
        <v>68</v>
      </c>
      <c r="F3213" s="76">
        <v>5</v>
      </c>
      <c r="H3213" s="80"/>
      <c r="L3213" s="80"/>
      <c r="P3213" s="75">
        <v>97.109999999998493</v>
      </c>
      <c r="Q3213" s="81">
        <v>1</v>
      </c>
    </row>
    <row r="3214" spans="1:17" x14ac:dyDescent="0.3">
      <c r="A3214" s="75">
        <v>97.119999999998498</v>
      </c>
      <c r="B3214" s="81">
        <v>1</v>
      </c>
      <c r="D3214" s="75">
        <v>32.099999999965299</v>
      </c>
      <c r="E3214" s="75">
        <v>68</v>
      </c>
      <c r="F3214" s="76">
        <v>5</v>
      </c>
      <c r="H3214" s="80"/>
      <c r="L3214" s="80"/>
      <c r="P3214" s="75">
        <v>97.119999999998498</v>
      </c>
      <c r="Q3214" s="81">
        <v>1</v>
      </c>
    </row>
    <row r="3215" spans="1:17" x14ac:dyDescent="0.3">
      <c r="A3215" s="75">
        <v>97.129999999998503</v>
      </c>
      <c r="B3215" s="81">
        <v>1</v>
      </c>
      <c r="D3215" s="75">
        <v>32.109999999965297</v>
      </c>
      <c r="E3215" s="75">
        <v>68</v>
      </c>
      <c r="F3215" s="76">
        <v>5</v>
      </c>
      <c r="H3215" s="80"/>
      <c r="L3215" s="80"/>
      <c r="P3215" s="75">
        <v>97.129999999998503</v>
      </c>
      <c r="Q3215" s="81">
        <v>1</v>
      </c>
    </row>
    <row r="3216" spans="1:17" x14ac:dyDescent="0.3">
      <c r="A3216" s="75">
        <v>97.139999999998494</v>
      </c>
      <c r="B3216" s="81">
        <v>1</v>
      </c>
      <c r="D3216" s="75">
        <v>32.119999999965302</v>
      </c>
      <c r="E3216" s="75">
        <v>68</v>
      </c>
      <c r="F3216" s="76">
        <v>5</v>
      </c>
      <c r="H3216" s="80"/>
      <c r="L3216" s="80"/>
      <c r="P3216" s="75">
        <v>97.139999999998494</v>
      </c>
      <c r="Q3216" s="81">
        <v>1</v>
      </c>
    </row>
    <row r="3217" spans="1:17" x14ac:dyDescent="0.3">
      <c r="A3217" s="75">
        <v>97.149999999998499</v>
      </c>
      <c r="B3217" s="81">
        <v>1</v>
      </c>
      <c r="D3217" s="75">
        <v>32.1299999999653</v>
      </c>
      <c r="E3217" s="75">
        <v>68</v>
      </c>
      <c r="F3217" s="76">
        <v>5</v>
      </c>
      <c r="H3217" s="80"/>
      <c r="L3217" s="80"/>
      <c r="P3217" s="75">
        <v>97.149999999998499</v>
      </c>
      <c r="Q3217" s="81">
        <v>1</v>
      </c>
    </row>
    <row r="3218" spans="1:17" x14ac:dyDescent="0.3">
      <c r="A3218" s="75">
        <v>97.159999999998504</v>
      </c>
      <c r="B3218" s="81">
        <v>1</v>
      </c>
      <c r="D3218" s="75">
        <v>32.139999999965298</v>
      </c>
      <c r="E3218" s="75">
        <v>68</v>
      </c>
      <c r="F3218" s="76">
        <v>5</v>
      </c>
      <c r="H3218" s="80"/>
      <c r="L3218" s="80"/>
      <c r="P3218" s="75">
        <v>97.159999999998504</v>
      </c>
      <c r="Q3218" s="81">
        <v>1</v>
      </c>
    </row>
    <row r="3219" spans="1:17" x14ac:dyDescent="0.3">
      <c r="A3219" s="75">
        <v>97.169999999998595</v>
      </c>
      <c r="B3219" s="81">
        <v>1</v>
      </c>
      <c r="D3219" s="75">
        <v>32.149999999965303</v>
      </c>
      <c r="E3219" s="75">
        <v>68</v>
      </c>
      <c r="F3219" s="76">
        <v>5</v>
      </c>
      <c r="H3219" s="80"/>
      <c r="L3219" s="80"/>
      <c r="P3219" s="75">
        <v>97.169999999998595</v>
      </c>
      <c r="Q3219" s="81">
        <v>1</v>
      </c>
    </row>
    <row r="3220" spans="1:17" x14ac:dyDescent="0.3">
      <c r="A3220" s="75">
        <v>97.1799999999986</v>
      </c>
      <c r="B3220" s="81">
        <v>1</v>
      </c>
      <c r="D3220" s="75">
        <v>32.159999999965301</v>
      </c>
      <c r="E3220" s="75">
        <v>68</v>
      </c>
      <c r="F3220" s="76">
        <v>5</v>
      </c>
      <c r="H3220" s="80"/>
      <c r="L3220" s="80"/>
      <c r="P3220" s="75">
        <v>97.1799999999986</v>
      </c>
      <c r="Q3220" s="81">
        <v>1</v>
      </c>
    </row>
    <row r="3221" spans="1:17" x14ac:dyDescent="0.3">
      <c r="A3221" s="75">
        <v>97.189999999998605</v>
      </c>
      <c r="B3221" s="81">
        <v>1</v>
      </c>
      <c r="D3221" s="75">
        <v>32.169999999965299</v>
      </c>
      <c r="E3221" s="75">
        <v>68</v>
      </c>
      <c r="F3221" s="76">
        <v>5</v>
      </c>
      <c r="H3221" s="80"/>
      <c r="L3221" s="80"/>
      <c r="P3221" s="75">
        <v>97.189999999998605</v>
      </c>
      <c r="Q3221" s="81">
        <v>1</v>
      </c>
    </row>
    <row r="3222" spans="1:17" x14ac:dyDescent="0.3">
      <c r="A3222" s="75">
        <v>97.199999999998596</v>
      </c>
      <c r="B3222" s="81">
        <v>1</v>
      </c>
      <c r="D3222" s="75">
        <v>32.179999999965297</v>
      </c>
      <c r="E3222" s="75">
        <v>68</v>
      </c>
      <c r="F3222" s="76">
        <v>5</v>
      </c>
      <c r="H3222" s="80"/>
      <c r="L3222" s="80"/>
      <c r="P3222" s="75">
        <v>97.199999999998596</v>
      </c>
      <c r="Q3222" s="81">
        <v>1</v>
      </c>
    </row>
    <row r="3223" spans="1:17" x14ac:dyDescent="0.3">
      <c r="A3223" s="75">
        <v>97.209999999998601</v>
      </c>
      <c r="B3223" s="81">
        <v>1</v>
      </c>
      <c r="D3223" s="75">
        <v>32.189999999965302</v>
      </c>
      <c r="E3223" s="75">
        <v>68</v>
      </c>
      <c r="F3223" s="76">
        <v>5</v>
      </c>
      <c r="H3223" s="80"/>
      <c r="L3223" s="80"/>
      <c r="P3223" s="75">
        <v>97.209999999998601</v>
      </c>
      <c r="Q3223" s="81">
        <v>1</v>
      </c>
    </row>
    <row r="3224" spans="1:17" x14ac:dyDescent="0.3">
      <c r="A3224" s="75">
        <v>97.219999999998606</v>
      </c>
      <c r="B3224" s="81">
        <v>1</v>
      </c>
      <c r="D3224" s="75">
        <v>32.1999999999653</v>
      </c>
      <c r="E3224" s="75">
        <v>68</v>
      </c>
      <c r="F3224" s="76">
        <v>5</v>
      </c>
      <c r="H3224" s="80"/>
      <c r="L3224" s="80"/>
      <c r="P3224" s="75">
        <v>97.219999999998606</v>
      </c>
      <c r="Q3224" s="81">
        <v>1</v>
      </c>
    </row>
    <row r="3225" spans="1:17" x14ac:dyDescent="0.3">
      <c r="A3225" s="75">
        <v>97.229999999998597</v>
      </c>
      <c r="B3225" s="81">
        <v>1</v>
      </c>
      <c r="D3225" s="75">
        <v>32.209999999965298</v>
      </c>
      <c r="E3225" s="75">
        <v>68</v>
      </c>
      <c r="F3225" s="76">
        <v>5</v>
      </c>
      <c r="H3225" s="80"/>
      <c r="L3225" s="80"/>
      <c r="P3225" s="75">
        <v>97.229999999998597</v>
      </c>
      <c r="Q3225" s="81">
        <v>1</v>
      </c>
    </row>
    <row r="3226" spans="1:17" x14ac:dyDescent="0.3">
      <c r="A3226" s="75">
        <v>97.239999999998602</v>
      </c>
      <c r="B3226" s="81">
        <v>1</v>
      </c>
      <c r="D3226" s="75">
        <v>32.219999999965303</v>
      </c>
      <c r="E3226" s="75">
        <v>68</v>
      </c>
      <c r="F3226" s="76">
        <v>5</v>
      </c>
      <c r="H3226" s="80"/>
      <c r="L3226" s="80"/>
      <c r="P3226" s="75">
        <v>97.239999999998602</v>
      </c>
      <c r="Q3226" s="81">
        <v>1</v>
      </c>
    </row>
    <row r="3227" spans="1:17" x14ac:dyDescent="0.3">
      <c r="A3227" s="75">
        <v>97.249999999998593</v>
      </c>
      <c r="B3227" s="81">
        <v>1</v>
      </c>
      <c r="D3227" s="75">
        <v>32.229999999965301</v>
      </c>
      <c r="E3227" s="75">
        <v>68</v>
      </c>
      <c r="F3227" s="76">
        <v>5</v>
      </c>
      <c r="H3227" s="80"/>
      <c r="L3227" s="80"/>
      <c r="P3227" s="75">
        <v>97.249999999998593</v>
      </c>
      <c r="Q3227" s="81">
        <v>1</v>
      </c>
    </row>
    <row r="3228" spans="1:17" x14ac:dyDescent="0.3">
      <c r="A3228" s="75">
        <v>97.259999999998598</v>
      </c>
      <c r="B3228" s="81">
        <v>1</v>
      </c>
      <c r="D3228" s="75">
        <v>32.239999999965299</v>
      </c>
      <c r="E3228" s="75">
        <v>68</v>
      </c>
      <c r="F3228" s="76">
        <v>5</v>
      </c>
      <c r="H3228" s="80"/>
      <c r="L3228" s="80"/>
      <c r="P3228" s="75">
        <v>97.259999999998598</v>
      </c>
      <c r="Q3228" s="81">
        <v>1</v>
      </c>
    </row>
    <row r="3229" spans="1:17" x14ac:dyDescent="0.3">
      <c r="A3229" s="75">
        <v>97.269999999998603</v>
      </c>
      <c r="B3229" s="81">
        <v>1</v>
      </c>
      <c r="D3229" s="75">
        <v>32.249999999965297</v>
      </c>
      <c r="E3229" s="75">
        <v>68</v>
      </c>
      <c r="F3229" s="76">
        <v>5</v>
      </c>
      <c r="H3229" s="80"/>
      <c r="L3229" s="80"/>
      <c r="P3229" s="75">
        <v>97.269999999998603</v>
      </c>
      <c r="Q3229" s="81">
        <v>1</v>
      </c>
    </row>
    <row r="3230" spans="1:17" x14ac:dyDescent="0.3">
      <c r="A3230" s="75">
        <v>97.279999999998594</v>
      </c>
      <c r="B3230" s="81">
        <v>1</v>
      </c>
      <c r="D3230" s="75">
        <v>32.259999999965302</v>
      </c>
      <c r="E3230" s="75">
        <v>68</v>
      </c>
      <c r="F3230" s="76">
        <v>5</v>
      </c>
      <c r="H3230" s="80"/>
      <c r="L3230" s="80"/>
      <c r="P3230" s="75">
        <v>97.279999999998594</v>
      </c>
      <c r="Q3230" s="81">
        <v>1</v>
      </c>
    </row>
    <row r="3231" spans="1:17" x14ac:dyDescent="0.3">
      <c r="A3231" s="75">
        <v>97.289999999998599</v>
      </c>
      <c r="B3231" s="81">
        <v>1</v>
      </c>
      <c r="D3231" s="75">
        <v>32.2699999999653</v>
      </c>
      <c r="E3231" s="75">
        <v>68</v>
      </c>
      <c r="F3231" s="76">
        <v>5</v>
      </c>
      <c r="H3231" s="80"/>
      <c r="L3231" s="80"/>
      <c r="P3231" s="75">
        <v>97.289999999998599</v>
      </c>
      <c r="Q3231" s="81">
        <v>1</v>
      </c>
    </row>
    <row r="3232" spans="1:17" x14ac:dyDescent="0.3">
      <c r="A3232" s="75">
        <v>97.299999999998604</v>
      </c>
      <c r="B3232" s="81">
        <v>1</v>
      </c>
      <c r="D3232" s="75">
        <v>32.279999999965398</v>
      </c>
      <c r="E3232" s="75">
        <v>68</v>
      </c>
      <c r="F3232" s="76">
        <v>5</v>
      </c>
      <c r="H3232" s="80"/>
      <c r="L3232" s="80"/>
      <c r="P3232" s="75">
        <v>97.299999999998604</v>
      </c>
      <c r="Q3232" s="81">
        <v>1</v>
      </c>
    </row>
    <row r="3233" spans="1:17" x14ac:dyDescent="0.3">
      <c r="A3233" s="75">
        <v>97.309999999998595</v>
      </c>
      <c r="B3233" s="81">
        <v>1</v>
      </c>
      <c r="D3233" s="75">
        <v>32.289999999965403</v>
      </c>
      <c r="E3233" s="75">
        <v>68</v>
      </c>
      <c r="F3233" s="76">
        <v>5</v>
      </c>
      <c r="H3233" s="80"/>
      <c r="L3233" s="80"/>
      <c r="P3233" s="75">
        <v>97.309999999998595</v>
      </c>
      <c r="Q3233" s="81">
        <v>1</v>
      </c>
    </row>
    <row r="3234" spans="1:17" x14ac:dyDescent="0.3">
      <c r="A3234" s="75">
        <v>97.319999999998601</v>
      </c>
      <c r="B3234" s="81">
        <v>1</v>
      </c>
      <c r="D3234" s="75">
        <v>32.299999999965401</v>
      </c>
      <c r="E3234" s="75">
        <v>68</v>
      </c>
      <c r="F3234" s="76">
        <v>5</v>
      </c>
      <c r="H3234" s="80"/>
      <c r="L3234" s="80"/>
      <c r="P3234" s="75">
        <v>97.319999999998601</v>
      </c>
      <c r="Q3234" s="81">
        <v>1</v>
      </c>
    </row>
    <row r="3235" spans="1:17" x14ac:dyDescent="0.3">
      <c r="A3235" s="75">
        <v>97.329999999998606</v>
      </c>
      <c r="B3235" s="81">
        <v>1</v>
      </c>
      <c r="D3235" s="75">
        <v>32.309999999965399</v>
      </c>
      <c r="E3235" s="75">
        <v>68</v>
      </c>
      <c r="F3235" s="76">
        <v>5</v>
      </c>
      <c r="H3235" s="80"/>
      <c r="L3235" s="80"/>
      <c r="P3235" s="75">
        <v>97.329999999998606</v>
      </c>
      <c r="Q3235" s="81">
        <v>1</v>
      </c>
    </row>
    <row r="3236" spans="1:17" x14ac:dyDescent="0.3">
      <c r="A3236" s="75">
        <v>97.339999999998597</v>
      </c>
      <c r="B3236" s="81">
        <v>1</v>
      </c>
      <c r="D3236" s="75">
        <v>32.319999999965397</v>
      </c>
      <c r="E3236" s="75">
        <v>68</v>
      </c>
      <c r="F3236" s="76">
        <v>5</v>
      </c>
      <c r="H3236" s="80"/>
      <c r="L3236" s="80"/>
      <c r="P3236" s="75">
        <v>97.339999999998597</v>
      </c>
      <c r="Q3236" s="81">
        <v>1</v>
      </c>
    </row>
    <row r="3237" spans="1:17" x14ac:dyDescent="0.3">
      <c r="A3237" s="75">
        <v>97.349999999998602</v>
      </c>
      <c r="B3237" s="81">
        <v>1</v>
      </c>
      <c r="D3237" s="75">
        <v>32.329999999965402</v>
      </c>
      <c r="E3237" s="75">
        <v>68</v>
      </c>
      <c r="F3237" s="76">
        <v>5</v>
      </c>
      <c r="H3237" s="80"/>
      <c r="L3237" s="80"/>
      <c r="P3237" s="75">
        <v>97.349999999998602</v>
      </c>
      <c r="Q3237" s="81">
        <v>1</v>
      </c>
    </row>
    <row r="3238" spans="1:17" x14ac:dyDescent="0.3">
      <c r="A3238" s="75">
        <v>97.359999999998607</v>
      </c>
      <c r="B3238" s="81">
        <v>1</v>
      </c>
      <c r="D3238" s="75">
        <v>32.3399999999654</v>
      </c>
      <c r="E3238" s="75">
        <v>68</v>
      </c>
      <c r="F3238" s="76">
        <v>5</v>
      </c>
      <c r="H3238" s="80"/>
      <c r="L3238" s="80"/>
      <c r="P3238" s="75">
        <v>97.359999999998607</v>
      </c>
      <c r="Q3238" s="81">
        <v>1</v>
      </c>
    </row>
    <row r="3239" spans="1:17" x14ac:dyDescent="0.3">
      <c r="A3239" s="75">
        <v>97.369999999998697</v>
      </c>
      <c r="B3239" s="81">
        <v>1</v>
      </c>
      <c r="D3239" s="75">
        <v>32.349999999965398</v>
      </c>
      <c r="E3239" s="75">
        <v>68</v>
      </c>
      <c r="F3239" s="76">
        <v>5</v>
      </c>
      <c r="H3239" s="80"/>
      <c r="L3239" s="80"/>
      <c r="P3239" s="75">
        <v>97.369999999998697</v>
      </c>
      <c r="Q3239" s="81">
        <v>1</v>
      </c>
    </row>
    <row r="3240" spans="1:17" x14ac:dyDescent="0.3">
      <c r="A3240" s="75">
        <v>97.379999999998702</v>
      </c>
      <c r="B3240" s="81">
        <v>1</v>
      </c>
      <c r="D3240" s="75">
        <v>32.359999999965403</v>
      </c>
      <c r="E3240" s="75">
        <v>68</v>
      </c>
      <c r="F3240" s="76">
        <v>5</v>
      </c>
      <c r="H3240" s="80"/>
      <c r="L3240" s="80"/>
      <c r="P3240" s="75">
        <v>97.379999999998702</v>
      </c>
      <c r="Q3240" s="81">
        <v>1</v>
      </c>
    </row>
    <row r="3241" spans="1:17" x14ac:dyDescent="0.3">
      <c r="A3241" s="75">
        <v>97.389999999998693</v>
      </c>
      <c r="B3241" s="81">
        <v>1</v>
      </c>
      <c r="D3241" s="75">
        <v>32.369999999965401</v>
      </c>
      <c r="E3241" s="75">
        <v>68</v>
      </c>
      <c r="F3241" s="76">
        <v>5</v>
      </c>
      <c r="H3241" s="80"/>
      <c r="L3241" s="80"/>
      <c r="P3241" s="75">
        <v>97.389999999998693</v>
      </c>
      <c r="Q3241" s="81">
        <v>1</v>
      </c>
    </row>
    <row r="3242" spans="1:17" x14ac:dyDescent="0.3">
      <c r="A3242" s="75">
        <v>97.399999999998698</v>
      </c>
      <c r="B3242" s="81">
        <v>1</v>
      </c>
      <c r="D3242" s="75">
        <v>32.379999999965399</v>
      </c>
      <c r="E3242" s="75">
        <v>68</v>
      </c>
      <c r="F3242" s="76">
        <v>5</v>
      </c>
      <c r="H3242" s="80"/>
      <c r="L3242" s="80"/>
      <c r="P3242" s="75">
        <v>97.399999999998698</v>
      </c>
      <c r="Q3242" s="81">
        <v>1</v>
      </c>
    </row>
    <row r="3243" spans="1:17" x14ac:dyDescent="0.3">
      <c r="A3243" s="75">
        <v>97.409999999998703</v>
      </c>
      <c r="B3243" s="81">
        <v>1</v>
      </c>
      <c r="D3243" s="75">
        <v>32.389999999965397</v>
      </c>
      <c r="E3243" s="75">
        <v>68</v>
      </c>
      <c r="F3243" s="76">
        <v>5</v>
      </c>
      <c r="H3243" s="80"/>
      <c r="L3243" s="80"/>
      <c r="P3243" s="75">
        <v>97.409999999998703</v>
      </c>
      <c r="Q3243" s="81">
        <v>1</v>
      </c>
    </row>
    <row r="3244" spans="1:17" x14ac:dyDescent="0.3">
      <c r="A3244" s="75">
        <v>97.419999999998694</v>
      </c>
      <c r="B3244" s="81">
        <v>1</v>
      </c>
      <c r="D3244" s="75">
        <v>32.399999999965402</v>
      </c>
      <c r="E3244" s="75">
        <v>68</v>
      </c>
      <c r="F3244" s="76">
        <v>5</v>
      </c>
      <c r="H3244" s="80"/>
      <c r="L3244" s="80"/>
      <c r="P3244" s="75">
        <v>97.419999999998694</v>
      </c>
      <c r="Q3244" s="81">
        <v>1</v>
      </c>
    </row>
    <row r="3245" spans="1:17" x14ac:dyDescent="0.3">
      <c r="A3245" s="75">
        <v>97.429999999998699</v>
      </c>
      <c r="B3245" s="81">
        <v>1</v>
      </c>
      <c r="D3245" s="75">
        <v>32.4099999999654</v>
      </c>
      <c r="E3245" s="75">
        <v>68</v>
      </c>
      <c r="F3245" s="76">
        <v>5</v>
      </c>
      <c r="H3245" s="80"/>
      <c r="L3245" s="80"/>
      <c r="P3245" s="75">
        <v>97.429999999998699</v>
      </c>
      <c r="Q3245" s="81">
        <v>1</v>
      </c>
    </row>
    <row r="3246" spans="1:17" x14ac:dyDescent="0.3">
      <c r="A3246" s="75">
        <v>97.439999999998705</v>
      </c>
      <c r="B3246" s="81">
        <v>1</v>
      </c>
      <c r="D3246" s="75">
        <v>32.419999999965398</v>
      </c>
      <c r="E3246" s="75">
        <v>68</v>
      </c>
      <c r="F3246" s="76">
        <v>5</v>
      </c>
      <c r="H3246" s="80"/>
      <c r="L3246" s="80"/>
      <c r="P3246" s="75">
        <v>97.439999999998705</v>
      </c>
      <c r="Q3246" s="81">
        <v>1</v>
      </c>
    </row>
    <row r="3247" spans="1:17" x14ac:dyDescent="0.3">
      <c r="A3247" s="75">
        <v>97.449999999998695</v>
      </c>
      <c r="B3247" s="81">
        <v>1</v>
      </c>
      <c r="D3247" s="75">
        <v>32.429999999965403</v>
      </c>
      <c r="E3247" s="75">
        <v>68</v>
      </c>
      <c r="F3247" s="76">
        <v>5</v>
      </c>
      <c r="H3247" s="80"/>
      <c r="L3247" s="80"/>
      <c r="P3247" s="75">
        <v>97.449999999998695</v>
      </c>
      <c r="Q3247" s="81">
        <v>1</v>
      </c>
    </row>
    <row r="3248" spans="1:17" x14ac:dyDescent="0.3">
      <c r="A3248" s="75">
        <v>97.459999999998701</v>
      </c>
      <c r="B3248" s="81">
        <v>1</v>
      </c>
      <c r="D3248" s="75">
        <v>32.439999999965401</v>
      </c>
      <c r="E3248" s="75">
        <v>68</v>
      </c>
      <c r="F3248" s="76">
        <v>5</v>
      </c>
      <c r="H3248" s="80"/>
      <c r="L3248" s="80"/>
      <c r="P3248" s="75">
        <v>97.459999999998701</v>
      </c>
      <c r="Q3248" s="81">
        <v>1</v>
      </c>
    </row>
    <row r="3249" spans="1:17" x14ac:dyDescent="0.3">
      <c r="A3249" s="75">
        <v>97.469999999998706</v>
      </c>
      <c r="B3249" s="81">
        <v>1</v>
      </c>
      <c r="D3249" s="75">
        <v>32.449999999965399</v>
      </c>
      <c r="E3249" s="75">
        <v>68</v>
      </c>
      <c r="F3249" s="76">
        <v>5</v>
      </c>
      <c r="H3249" s="80"/>
      <c r="L3249" s="80"/>
      <c r="P3249" s="75">
        <v>97.469999999998706</v>
      </c>
      <c r="Q3249" s="81">
        <v>1</v>
      </c>
    </row>
    <row r="3250" spans="1:17" x14ac:dyDescent="0.3">
      <c r="A3250" s="75">
        <v>97.479999999998697</v>
      </c>
      <c r="B3250" s="81">
        <v>1</v>
      </c>
      <c r="D3250" s="75">
        <v>32.459999999965397</v>
      </c>
      <c r="E3250" s="75">
        <v>68</v>
      </c>
      <c r="F3250" s="76">
        <v>5</v>
      </c>
      <c r="H3250" s="80"/>
      <c r="L3250" s="80"/>
      <c r="P3250" s="75">
        <v>97.479999999998697</v>
      </c>
      <c r="Q3250" s="81">
        <v>1</v>
      </c>
    </row>
    <row r="3251" spans="1:17" x14ac:dyDescent="0.3">
      <c r="A3251" s="75">
        <v>97.489999999998702</v>
      </c>
      <c r="B3251" s="81">
        <v>1</v>
      </c>
      <c r="D3251" s="75">
        <v>32.469999999965502</v>
      </c>
      <c r="E3251" s="75">
        <v>68</v>
      </c>
      <c r="F3251" s="76">
        <v>5</v>
      </c>
      <c r="H3251" s="80"/>
      <c r="L3251" s="80"/>
      <c r="P3251" s="75">
        <v>97.489999999998702</v>
      </c>
      <c r="Q3251" s="81">
        <v>1</v>
      </c>
    </row>
    <row r="3252" spans="1:17" x14ac:dyDescent="0.3">
      <c r="A3252" s="75">
        <v>97.499999999998707</v>
      </c>
      <c r="B3252" s="81">
        <v>1</v>
      </c>
      <c r="D3252" s="75">
        <v>32.4799999999655</v>
      </c>
      <c r="E3252" s="75">
        <v>68</v>
      </c>
      <c r="F3252" s="76">
        <v>5</v>
      </c>
      <c r="H3252" s="80"/>
      <c r="L3252" s="80"/>
      <c r="P3252" s="75">
        <v>97.499999999998707</v>
      </c>
      <c r="Q3252" s="81">
        <v>1</v>
      </c>
    </row>
    <row r="3253" spans="1:17" x14ac:dyDescent="0.3">
      <c r="A3253" s="75">
        <v>97.509999999998698</v>
      </c>
      <c r="B3253" s="81">
        <v>1</v>
      </c>
      <c r="D3253" s="75">
        <v>32.489999999965498</v>
      </c>
      <c r="E3253" s="75">
        <v>68</v>
      </c>
      <c r="F3253" s="76">
        <v>5</v>
      </c>
      <c r="H3253" s="80"/>
      <c r="L3253" s="80"/>
      <c r="P3253" s="75">
        <v>97.509999999998698</v>
      </c>
      <c r="Q3253" s="81">
        <v>1</v>
      </c>
    </row>
    <row r="3254" spans="1:17" x14ac:dyDescent="0.3">
      <c r="A3254" s="75">
        <v>97.519999999998703</v>
      </c>
      <c r="B3254" s="81">
        <v>1</v>
      </c>
      <c r="D3254" s="75">
        <v>32.499999999965503</v>
      </c>
      <c r="E3254" s="75">
        <v>68</v>
      </c>
      <c r="F3254" s="76">
        <v>5</v>
      </c>
      <c r="H3254" s="80"/>
      <c r="L3254" s="80"/>
      <c r="P3254" s="75">
        <v>97.519999999998703</v>
      </c>
      <c r="Q3254" s="81">
        <v>1</v>
      </c>
    </row>
    <row r="3255" spans="1:17" x14ac:dyDescent="0.3">
      <c r="A3255" s="75">
        <v>97.529999999998694</v>
      </c>
      <c r="B3255" s="81">
        <v>1</v>
      </c>
      <c r="D3255" s="75">
        <v>32.509999999965501</v>
      </c>
      <c r="E3255" s="75">
        <v>68</v>
      </c>
      <c r="F3255" s="76">
        <v>5</v>
      </c>
      <c r="H3255" s="80"/>
      <c r="L3255" s="80"/>
      <c r="P3255" s="75">
        <v>97.529999999998694</v>
      </c>
      <c r="Q3255" s="81">
        <v>1</v>
      </c>
    </row>
    <row r="3256" spans="1:17" x14ac:dyDescent="0.3">
      <c r="A3256" s="75">
        <v>97.539999999998699</v>
      </c>
      <c r="B3256" s="81">
        <v>1</v>
      </c>
      <c r="D3256" s="75">
        <v>32.519999999965499</v>
      </c>
      <c r="E3256" s="75">
        <v>68</v>
      </c>
      <c r="F3256" s="76">
        <v>5</v>
      </c>
      <c r="H3256" s="80"/>
      <c r="L3256" s="80"/>
      <c r="P3256" s="75">
        <v>97.539999999998699</v>
      </c>
      <c r="Q3256" s="81">
        <v>1</v>
      </c>
    </row>
    <row r="3257" spans="1:17" x14ac:dyDescent="0.3">
      <c r="A3257" s="75">
        <v>97.549999999998704</v>
      </c>
      <c r="B3257" s="81">
        <v>1</v>
      </c>
      <c r="D3257" s="75">
        <v>32.529999999965497</v>
      </c>
      <c r="E3257" s="75">
        <v>68</v>
      </c>
      <c r="F3257" s="76">
        <v>5</v>
      </c>
      <c r="H3257" s="80"/>
      <c r="L3257" s="80"/>
      <c r="P3257" s="75">
        <v>97.549999999998704</v>
      </c>
      <c r="Q3257" s="81">
        <v>1</v>
      </c>
    </row>
    <row r="3258" spans="1:17" x14ac:dyDescent="0.3">
      <c r="A3258" s="75">
        <v>97.559999999998794</v>
      </c>
      <c r="B3258" s="81">
        <v>1</v>
      </c>
      <c r="D3258" s="75">
        <v>32.539999999965502</v>
      </c>
      <c r="E3258" s="75">
        <v>68</v>
      </c>
      <c r="F3258" s="76">
        <v>5</v>
      </c>
      <c r="H3258" s="80"/>
      <c r="L3258" s="80"/>
      <c r="P3258" s="75">
        <v>97.559999999998794</v>
      </c>
      <c r="Q3258" s="81">
        <v>1</v>
      </c>
    </row>
    <row r="3259" spans="1:17" x14ac:dyDescent="0.3">
      <c r="A3259" s="75">
        <v>97.569999999998799</v>
      </c>
      <c r="B3259" s="81">
        <v>1</v>
      </c>
      <c r="D3259" s="75">
        <v>32.5499999999655</v>
      </c>
      <c r="E3259" s="75">
        <v>68</v>
      </c>
      <c r="F3259" s="76">
        <v>5</v>
      </c>
      <c r="H3259" s="80"/>
      <c r="L3259" s="80"/>
      <c r="P3259" s="75">
        <v>97.569999999998799</v>
      </c>
      <c r="Q3259" s="81">
        <v>1</v>
      </c>
    </row>
    <row r="3260" spans="1:17" x14ac:dyDescent="0.3">
      <c r="A3260" s="75">
        <v>97.579999999998805</v>
      </c>
      <c r="B3260" s="81">
        <v>1</v>
      </c>
      <c r="D3260" s="75">
        <v>32.559999999965498</v>
      </c>
      <c r="E3260" s="75">
        <v>68</v>
      </c>
      <c r="F3260" s="76">
        <v>5</v>
      </c>
      <c r="H3260" s="80"/>
      <c r="L3260" s="80"/>
      <c r="P3260" s="75">
        <v>97.579999999998805</v>
      </c>
      <c r="Q3260" s="81">
        <v>1</v>
      </c>
    </row>
    <row r="3261" spans="1:17" x14ac:dyDescent="0.3">
      <c r="A3261" s="75">
        <v>97.589999999998795</v>
      </c>
      <c r="B3261" s="81">
        <v>1</v>
      </c>
      <c r="D3261" s="75">
        <v>32.569999999965503</v>
      </c>
      <c r="E3261" s="75">
        <v>68</v>
      </c>
      <c r="F3261" s="76">
        <v>5</v>
      </c>
      <c r="H3261" s="80"/>
      <c r="L3261" s="80"/>
      <c r="P3261" s="75">
        <v>97.589999999998795</v>
      </c>
      <c r="Q3261" s="81">
        <v>1</v>
      </c>
    </row>
    <row r="3262" spans="1:17" x14ac:dyDescent="0.3">
      <c r="A3262" s="75">
        <v>97.599999999998801</v>
      </c>
      <c r="B3262" s="81">
        <v>1</v>
      </c>
      <c r="D3262" s="75">
        <v>32.579999999965501</v>
      </c>
      <c r="E3262" s="75">
        <v>68</v>
      </c>
      <c r="F3262" s="76">
        <v>5</v>
      </c>
      <c r="H3262" s="80"/>
      <c r="L3262" s="80"/>
      <c r="P3262" s="75">
        <v>97.599999999998801</v>
      </c>
      <c r="Q3262" s="81">
        <v>1</v>
      </c>
    </row>
    <row r="3263" spans="1:17" x14ac:dyDescent="0.3">
      <c r="A3263" s="75">
        <v>97.609999999998806</v>
      </c>
      <c r="B3263" s="81">
        <v>1</v>
      </c>
      <c r="D3263" s="75">
        <v>32.589999999965499</v>
      </c>
      <c r="E3263" s="75">
        <v>68</v>
      </c>
      <c r="F3263" s="76">
        <v>5</v>
      </c>
      <c r="H3263" s="80"/>
      <c r="L3263" s="80"/>
      <c r="P3263" s="75">
        <v>97.609999999998806</v>
      </c>
      <c r="Q3263" s="81">
        <v>1</v>
      </c>
    </row>
    <row r="3264" spans="1:17" x14ac:dyDescent="0.3">
      <c r="A3264" s="75">
        <v>97.619999999998797</v>
      </c>
      <c r="B3264" s="81">
        <v>1</v>
      </c>
      <c r="D3264" s="75">
        <v>32.599999999965497</v>
      </c>
      <c r="E3264" s="75">
        <v>68</v>
      </c>
      <c r="F3264" s="76">
        <v>5</v>
      </c>
      <c r="H3264" s="80"/>
      <c r="L3264" s="80"/>
      <c r="P3264" s="75">
        <v>97.619999999998797</v>
      </c>
      <c r="Q3264" s="81">
        <v>1</v>
      </c>
    </row>
    <row r="3265" spans="1:17" x14ac:dyDescent="0.3">
      <c r="A3265" s="75">
        <v>97.629999999998802</v>
      </c>
      <c r="B3265" s="81">
        <v>1</v>
      </c>
      <c r="D3265" s="75">
        <v>32.609999999965503</v>
      </c>
      <c r="E3265" s="75">
        <v>68</v>
      </c>
      <c r="F3265" s="76">
        <v>5</v>
      </c>
      <c r="H3265" s="80"/>
      <c r="L3265" s="80"/>
      <c r="P3265" s="75">
        <v>97.629999999998802</v>
      </c>
      <c r="Q3265" s="81">
        <v>1</v>
      </c>
    </row>
    <row r="3266" spans="1:17" x14ac:dyDescent="0.3">
      <c r="A3266" s="75">
        <v>97.639999999998807</v>
      </c>
      <c r="B3266" s="81">
        <v>1</v>
      </c>
      <c r="D3266" s="75">
        <v>32.619999999965501</v>
      </c>
      <c r="E3266" s="75">
        <v>68</v>
      </c>
      <c r="F3266" s="76">
        <v>5</v>
      </c>
      <c r="H3266" s="80"/>
      <c r="L3266" s="80"/>
      <c r="P3266" s="75">
        <v>97.639999999998807</v>
      </c>
      <c r="Q3266" s="81">
        <v>1</v>
      </c>
    </row>
    <row r="3267" spans="1:17" x14ac:dyDescent="0.3">
      <c r="A3267" s="75">
        <v>97.649999999998798</v>
      </c>
      <c r="B3267" s="81">
        <v>1</v>
      </c>
      <c r="D3267" s="75">
        <v>32.629999999965499</v>
      </c>
      <c r="E3267" s="75">
        <v>68</v>
      </c>
      <c r="F3267" s="76">
        <v>5</v>
      </c>
      <c r="H3267" s="80"/>
      <c r="L3267" s="80"/>
      <c r="P3267" s="75">
        <v>97.649999999998798</v>
      </c>
      <c r="Q3267" s="81">
        <v>1</v>
      </c>
    </row>
    <row r="3268" spans="1:17" x14ac:dyDescent="0.3">
      <c r="A3268" s="75">
        <v>97.659999999998803</v>
      </c>
      <c r="B3268" s="81">
        <v>1</v>
      </c>
      <c r="D3268" s="75">
        <v>32.639999999965497</v>
      </c>
      <c r="E3268" s="75">
        <v>68</v>
      </c>
      <c r="F3268" s="76">
        <v>5</v>
      </c>
      <c r="H3268" s="80"/>
      <c r="L3268" s="80"/>
      <c r="P3268" s="75">
        <v>97.659999999998803</v>
      </c>
      <c r="Q3268" s="81">
        <v>1</v>
      </c>
    </row>
    <row r="3269" spans="1:17" x14ac:dyDescent="0.3">
      <c r="A3269" s="75">
        <v>97.669999999998794</v>
      </c>
      <c r="B3269" s="81">
        <v>1</v>
      </c>
      <c r="D3269" s="75">
        <v>32.649999999965502</v>
      </c>
      <c r="E3269" s="75">
        <v>68</v>
      </c>
      <c r="F3269" s="76">
        <v>5</v>
      </c>
      <c r="H3269" s="80"/>
      <c r="L3269" s="80"/>
      <c r="P3269" s="75">
        <v>97.669999999998794</v>
      </c>
      <c r="Q3269" s="81">
        <v>1</v>
      </c>
    </row>
    <row r="3270" spans="1:17" x14ac:dyDescent="0.3">
      <c r="A3270" s="75">
        <v>97.679999999998799</v>
      </c>
      <c r="B3270" s="81">
        <v>1</v>
      </c>
      <c r="D3270" s="75">
        <v>32.6599999999655</v>
      </c>
      <c r="E3270" s="75">
        <v>68</v>
      </c>
      <c r="F3270" s="76">
        <v>5</v>
      </c>
      <c r="H3270" s="80"/>
      <c r="L3270" s="80"/>
      <c r="P3270" s="75">
        <v>97.679999999998799</v>
      </c>
      <c r="Q3270" s="81">
        <v>1</v>
      </c>
    </row>
    <row r="3271" spans="1:17" x14ac:dyDescent="0.3">
      <c r="A3271" s="75">
        <v>97.689999999998804</v>
      </c>
      <c r="B3271" s="81">
        <v>1</v>
      </c>
      <c r="D3271" s="75">
        <v>32.669999999965597</v>
      </c>
      <c r="E3271" s="75">
        <v>68</v>
      </c>
      <c r="F3271" s="76">
        <v>5</v>
      </c>
      <c r="H3271" s="80"/>
      <c r="L3271" s="80"/>
      <c r="P3271" s="75">
        <v>97.689999999998804</v>
      </c>
      <c r="Q3271" s="81">
        <v>1</v>
      </c>
    </row>
    <row r="3272" spans="1:17" x14ac:dyDescent="0.3">
      <c r="A3272" s="75">
        <v>97.699999999998795</v>
      </c>
      <c r="B3272" s="81">
        <v>1</v>
      </c>
      <c r="D3272" s="75">
        <v>32.679999999965602</v>
      </c>
      <c r="E3272" s="75">
        <v>68</v>
      </c>
      <c r="F3272" s="76">
        <v>5</v>
      </c>
      <c r="H3272" s="80"/>
      <c r="L3272" s="80"/>
      <c r="P3272" s="75">
        <v>97.699999999998795</v>
      </c>
      <c r="Q3272" s="81">
        <v>1</v>
      </c>
    </row>
    <row r="3273" spans="1:17" x14ac:dyDescent="0.3">
      <c r="A3273" s="75">
        <v>97.7099999999988</v>
      </c>
      <c r="B3273" s="81">
        <v>1</v>
      </c>
      <c r="D3273" s="75">
        <v>32.6899999999656</v>
      </c>
      <c r="E3273" s="75">
        <v>68</v>
      </c>
      <c r="F3273" s="76">
        <v>5</v>
      </c>
      <c r="H3273" s="80"/>
      <c r="L3273" s="80"/>
      <c r="P3273" s="75">
        <v>97.7099999999988</v>
      </c>
      <c r="Q3273" s="81">
        <v>1</v>
      </c>
    </row>
    <row r="3274" spans="1:17" x14ac:dyDescent="0.3">
      <c r="A3274" s="75">
        <v>97.719999999998805</v>
      </c>
      <c r="B3274" s="81">
        <v>1</v>
      </c>
      <c r="D3274" s="75">
        <v>32.699999999965598</v>
      </c>
      <c r="E3274" s="75">
        <v>68</v>
      </c>
      <c r="F3274" s="76">
        <v>5</v>
      </c>
      <c r="H3274" s="80"/>
      <c r="L3274" s="80"/>
      <c r="P3274" s="75">
        <v>97.719999999998805</v>
      </c>
      <c r="Q3274" s="81">
        <v>1</v>
      </c>
    </row>
    <row r="3275" spans="1:17" x14ac:dyDescent="0.3">
      <c r="A3275" s="75">
        <v>97.729999999998796</v>
      </c>
      <c r="B3275" s="81">
        <v>1</v>
      </c>
      <c r="D3275" s="75">
        <v>32.709999999965603</v>
      </c>
      <c r="E3275" s="75">
        <v>68</v>
      </c>
      <c r="F3275" s="76">
        <v>5</v>
      </c>
      <c r="H3275" s="80"/>
      <c r="L3275" s="80"/>
      <c r="P3275" s="75">
        <v>97.729999999998796</v>
      </c>
      <c r="Q3275" s="81">
        <v>1</v>
      </c>
    </row>
    <row r="3276" spans="1:17" x14ac:dyDescent="0.3">
      <c r="A3276" s="75">
        <v>97.739999999998801</v>
      </c>
      <c r="B3276" s="81">
        <v>1</v>
      </c>
      <c r="D3276" s="75">
        <v>32.719999999965601</v>
      </c>
      <c r="E3276" s="75">
        <v>68</v>
      </c>
      <c r="F3276" s="76">
        <v>5</v>
      </c>
      <c r="H3276" s="80"/>
      <c r="L3276" s="80"/>
      <c r="P3276" s="75">
        <v>97.739999999998801</v>
      </c>
      <c r="Q3276" s="81">
        <v>1</v>
      </c>
    </row>
    <row r="3277" spans="1:17" x14ac:dyDescent="0.3">
      <c r="A3277" s="75">
        <v>97.749999999998806</v>
      </c>
      <c r="B3277" s="81">
        <v>1</v>
      </c>
      <c r="D3277" s="75">
        <v>32.729999999965599</v>
      </c>
      <c r="E3277" s="75">
        <v>68</v>
      </c>
      <c r="F3277" s="76">
        <v>5</v>
      </c>
      <c r="H3277" s="80"/>
      <c r="L3277" s="80"/>
      <c r="P3277" s="75">
        <v>97.749999999998806</v>
      </c>
      <c r="Q3277" s="81">
        <v>1</v>
      </c>
    </row>
    <row r="3278" spans="1:17" x14ac:dyDescent="0.3">
      <c r="A3278" s="75">
        <v>97.759999999998897</v>
      </c>
      <c r="B3278" s="81">
        <v>1</v>
      </c>
      <c r="D3278" s="75">
        <v>32.739999999965598</v>
      </c>
      <c r="E3278" s="75">
        <v>68</v>
      </c>
      <c r="F3278" s="76">
        <v>5</v>
      </c>
      <c r="H3278" s="80"/>
      <c r="L3278" s="80"/>
      <c r="P3278" s="75">
        <v>97.759999999998897</v>
      </c>
      <c r="Q3278" s="81">
        <v>1</v>
      </c>
    </row>
    <row r="3279" spans="1:17" x14ac:dyDescent="0.3">
      <c r="A3279" s="75">
        <v>97.769999999998902</v>
      </c>
      <c r="B3279" s="81">
        <v>1</v>
      </c>
      <c r="D3279" s="75">
        <v>32.749999999965603</v>
      </c>
      <c r="E3279" s="75">
        <v>68</v>
      </c>
      <c r="F3279" s="76">
        <v>5</v>
      </c>
      <c r="H3279" s="80"/>
      <c r="L3279" s="80"/>
      <c r="P3279" s="75">
        <v>97.769999999998902</v>
      </c>
      <c r="Q3279" s="81">
        <v>1</v>
      </c>
    </row>
    <row r="3280" spans="1:17" x14ac:dyDescent="0.3">
      <c r="A3280" s="75">
        <v>97.779999999998907</v>
      </c>
      <c r="B3280" s="81">
        <v>1</v>
      </c>
      <c r="D3280" s="75">
        <v>32.759999999965601</v>
      </c>
      <c r="E3280" s="75">
        <v>68</v>
      </c>
      <c r="F3280" s="76">
        <v>5</v>
      </c>
      <c r="H3280" s="80"/>
      <c r="L3280" s="80"/>
      <c r="P3280" s="75">
        <v>97.779999999998907</v>
      </c>
      <c r="Q3280" s="81">
        <v>1</v>
      </c>
    </row>
    <row r="3281" spans="1:17" x14ac:dyDescent="0.3">
      <c r="A3281" s="75">
        <v>97.789999999998898</v>
      </c>
      <c r="B3281" s="81">
        <v>1</v>
      </c>
      <c r="D3281" s="75">
        <v>32.769999999965599</v>
      </c>
      <c r="E3281" s="75">
        <v>68</v>
      </c>
      <c r="F3281" s="76">
        <v>5</v>
      </c>
      <c r="H3281" s="80"/>
      <c r="L3281" s="80"/>
      <c r="P3281" s="75">
        <v>97.789999999998898</v>
      </c>
      <c r="Q3281" s="81">
        <v>1</v>
      </c>
    </row>
    <row r="3282" spans="1:17" x14ac:dyDescent="0.3">
      <c r="A3282" s="75">
        <v>97.799999999998903</v>
      </c>
      <c r="B3282" s="81">
        <v>1</v>
      </c>
      <c r="D3282" s="75">
        <v>32.779999999965597</v>
      </c>
      <c r="E3282" s="75">
        <v>68</v>
      </c>
      <c r="F3282" s="76">
        <v>5</v>
      </c>
      <c r="H3282" s="80"/>
      <c r="L3282" s="80"/>
      <c r="P3282" s="75">
        <v>97.799999999998903</v>
      </c>
      <c r="Q3282" s="81">
        <v>1</v>
      </c>
    </row>
    <row r="3283" spans="1:17" x14ac:dyDescent="0.3">
      <c r="A3283" s="75">
        <v>97.809999999998894</v>
      </c>
      <c r="B3283" s="81">
        <v>1</v>
      </c>
      <c r="D3283" s="75">
        <v>32.789999999965602</v>
      </c>
      <c r="E3283" s="75">
        <v>68</v>
      </c>
      <c r="F3283" s="76">
        <v>5</v>
      </c>
      <c r="H3283" s="80"/>
      <c r="L3283" s="80"/>
      <c r="P3283" s="75">
        <v>97.809999999998894</v>
      </c>
      <c r="Q3283" s="81">
        <v>1</v>
      </c>
    </row>
    <row r="3284" spans="1:17" x14ac:dyDescent="0.3">
      <c r="A3284" s="75">
        <v>97.819999999998899</v>
      </c>
      <c r="B3284" s="81">
        <v>1</v>
      </c>
      <c r="D3284" s="75">
        <v>32.7999999999656</v>
      </c>
      <c r="E3284" s="75">
        <v>68</v>
      </c>
      <c r="F3284" s="76">
        <v>5</v>
      </c>
      <c r="H3284" s="80"/>
      <c r="L3284" s="80"/>
      <c r="P3284" s="75">
        <v>97.819999999998899</v>
      </c>
      <c r="Q3284" s="81">
        <v>1</v>
      </c>
    </row>
    <row r="3285" spans="1:17" x14ac:dyDescent="0.3">
      <c r="A3285" s="75">
        <v>97.829999999998904</v>
      </c>
      <c r="B3285" s="81">
        <v>1</v>
      </c>
      <c r="D3285" s="75">
        <v>32.809999999965598</v>
      </c>
      <c r="E3285" s="75">
        <v>68</v>
      </c>
      <c r="F3285" s="76">
        <v>5</v>
      </c>
      <c r="H3285" s="80"/>
      <c r="L3285" s="80"/>
      <c r="P3285" s="75">
        <v>97.829999999998904</v>
      </c>
      <c r="Q3285" s="81">
        <v>1</v>
      </c>
    </row>
    <row r="3286" spans="1:17" x14ac:dyDescent="0.3">
      <c r="A3286" s="75">
        <v>97.839999999998895</v>
      </c>
      <c r="B3286" s="81">
        <v>1</v>
      </c>
      <c r="D3286" s="75">
        <v>32.819999999965603</v>
      </c>
      <c r="E3286" s="75">
        <v>68</v>
      </c>
      <c r="F3286" s="76">
        <v>5</v>
      </c>
      <c r="H3286" s="80"/>
      <c r="L3286" s="80"/>
      <c r="P3286" s="75">
        <v>97.839999999998895</v>
      </c>
      <c r="Q3286" s="81">
        <v>1</v>
      </c>
    </row>
    <row r="3287" spans="1:17" x14ac:dyDescent="0.3">
      <c r="A3287" s="75">
        <v>97.8499999999989</v>
      </c>
      <c r="B3287" s="81">
        <v>1</v>
      </c>
      <c r="D3287" s="75">
        <v>32.829999999965601</v>
      </c>
      <c r="E3287" s="75">
        <v>68</v>
      </c>
      <c r="F3287" s="76">
        <v>5</v>
      </c>
      <c r="H3287" s="80"/>
      <c r="L3287" s="80"/>
      <c r="P3287" s="75">
        <v>97.8499999999989</v>
      </c>
      <c r="Q3287" s="81">
        <v>1</v>
      </c>
    </row>
    <row r="3288" spans="1:17" x14ac:dyDescent="0.3">
      <c r="A3288" s="75">
        <v>97.859999999998905</v>
      </c>
      <c r="B3288" s="81">
        <v>1</v>
      </c>
      <c r="D3288" s="75">
        <v>32.839999999965599</v>
      </c>
      <c r="E3288" s="75">
        <v>68</v>
      </c>
      <c r="F3288" s="76">
        <v>5</v>
      </c>
      <c r="H3288" s="80"/>
      <c r="L3288" s="80"/>
      <c r="P3288" s="75">
        <v>97.859999999998905</v>
      </c>
      <c r="Q3288" s="81">
        <v>1</v>
      </c>
    </row>
    <row r="3289" spans="1:17" x14ac:dyDescent="0.3">
      <c r="A3289" s="75">
        <v>97.869999999998896</v>
      </c>
      <c r="B3289" s="81">
        <v>1</v>
      </c>
      <c r="D3289" s="75">
        <v>32.849999999965597</v>
      </c>
      <c r="E3289" s="75">
        <v>68</v>
      </c>
      <c r="F3289" s="76">
        <v>5</v>
      </c>
      <c r="H3289" s="80"/>
      <c r="L3289" s="80"/>
      <c r="P3289" s="75">
        <v>97.869999999998896</v>
      </c>
      <c r="Q3289" s="81">
        <v>1</v>
      </c>
    </row>
    <row r="3290" spans="1:17" x14ac:dyDescent="0.3">
      <c r="A3290" s="75">
        <v>97.879999999998901</v>
      </c>
      <c r="B3290" s="81">
        <v>1</v>
      </c>
      <c r="D3290" s="75">
        <v>32.859999999965702</v>
      </c>
      <c r="E3290" s="75">
        <v>68</v>
      </c>
      <c r="F3290" s="76">
        <v>5</v>
      </c>
      <c r="H3290" s="80"/>
      <c r="L3290" s="80"/>
      <c r="P3290" s="75">
        <v>97.879999999998901</v>
      </c>
      <c r="Q3290" s="81">
        <v>1</v>
      </c>
    </row>
    <row r="3291" spans="1:17" x14ac:dyDescent="0.3">
      <c r="A3291" s="75">
        <v>97.889999999998906</v>
      </c>
      <c r="B3291" s="81">
        <v>1</v>
      </c>
      <c r="D3291" s="75">
        <v>32.8699999999657</v>
      </c>
      <c r="E3291" s="75">
        <v>68</v>
      </c>
      <c r="F3291" s="76">
        <v>5</v>
      </c>
      <c r="H3291" s="80"/>
      <c r="L3291" s="80"/>
      <c r="P3291" s="75">
        <v>97.889999999998906</v>
      </c>
      <c r="Q3291" s="81">
        <v>1</v>
      </c>
    </row>
    <row r="3292" spans="1:17" x14ac:dyDescent="0.3">
      <c r="A3292" s="75">
        <v>97.899999999998897</v>
      </c>
      <c r="B3292" s="81">
        <v>1</v>
      </c>
      <c r="D3292" s="75">
        <v>32.879999999965698</v>
      </c>
      <c r="E3292" s="75">
        <v>68</v>
      </c>
      <c r="F3292" s="76">
        <v>5</v>
      </c>
      <c r="H3292" s="80"/>
      <c r="L3292" s="80"/>
      <c r="P3292" s="75">
        <v>97.899999999998897</v>
      </c>
      <c r="Q3292" s="81">
        <v>1</v>
      </c>
    </row>
    <row r="3293" spans="1:17" x14ac:dyDescent="0.3">
      <c r="A3293" s="75">
        <v>97.909999999998902</v>
      </c>
      <c r="B3293" s="81">
        <v>1</v>
      </c>
      <c r="D3293" s="75">
        <v>32.889999999965703</v>
      </c>
      <c r="E3293" s="75">
        <v>68</v>
      </c>
      <c r="F3293" s="76">
        <v>5</v>
      </c>
      <c r="H3293" s="80"/>
      <c r="L3293" s="80"/>
      <c r="P3293" s="75">
        <v>97.909999999998902</v>
      </c>
      <c r="Q3293" s="81">
        <v>1</v>
      </c>
    </row>
    <row r="3294" spans="1:17" x14ac:dyDescent="0.3">
      <c r="A3294" s="75">
        <v>97.919999999998893</v>
      </c>
      <c r="B3294" s="81">
        <v>1</v>
      </c>
      <c r="D3294" s="75">
        <v>32.899999999965701</v>
      </c>
      <c r="E3294" s="75">
        <v>68</v>
      </c>
      <c r="F3294" s="76">
        <v>5</v>
      </c>
      <c r="H3294" s="80"/>
      <c r="L3294" s="80"/>
      <c r="P3294" s="75">
        <v>97.919999999998893</v>
      </c>
      <c r="Q3294" s="81">
        <v>1</v>
      </c>
    </row>
    <row r="3295" spans="1:17" x14ac:dyDescent="0.3">
      <c r="A3295" s="75">
        <v>97.929999999998898</v>
      </c>
      <c r="B3295" s="81">
        <v>1</v>
      </c>
      <c r="D3295" s="75">
        <v>32.909999999965699</v>
      </c>
      <c r="E3295" s="75">
        <v>68</v>
      </c>
      <c r="F3295" s="76">
        <v>5</v>
      </c>
      <c r="H3295" s="80"/>
      <c r="L3295" s="80"/>
      <c r="P3295" s="75">
        <v>97.929999999998898</v>
      </c>
      <c r="Q3295" s="81">
        <v>1</v>
      </c>
    </row>
    <row r="3296" spans="1:17" x14ac:dyDescent="0.3">
      <c r="A3296" s="75">
        <v>97.939999999998903</v>
      </c>
      <c r="B3296" s="81">
        <v>1</v>
      </c>
      <c r="D3296" s="75">
        <v>32.919999999965697</v>
      </c>
      <c r="E3296" s="75">
        <v>68</v>
      </c>
      <c r="F3296" s="76">
        <v>5</v>
      </c>
      <c r="H3296" s="80"/>
      <c r="L3296" s="80"/>
      <c r="P3296" s="75">
        <v>97.939999999998903</v>
      </c>
      <c r="Q3296" s="81">
        <v>1</v>
      </c>
    </row>
    <row r="3297" spans="1:17" x14ac:dyDescent="0.3">
      <c r="A3297" s="75">
        <v>97.949999999998994</v>
      </c>
      <c r="B3297" s="81">
        <v>1</v>
      </c>
      <c r="D3297" s="75">
        <v>32.929999999965702</v>
      </c>
      <c r="E3297" s="75">
        <v>68</v>
      </c>
      <c r="F3297" s="76">
        <v>5</v>
      </c>
      <c r="H3297" s="80"/>
      <c r="L3297" s="80"/>
      <c r="P3297" s="75">
        <v>97.949999999998994</v>
      </c>
      <c r="Q3297" s="81">
        <v>1</v>
      </c>
    </row>
    <row r="3298" spans="1:17" x14ac:dyDescent="0.3">
      <c r="A3298" s="75">
        <v>97.959999999998999</v>
      </c>
      <c r="B3298" s="81">
        <v>1</v>
      </c>
      <c r="D3298" s="75">
        <v>32.9399999999657</v>
      </c>
      <c r="E3298" s="75">
        <v>68</v>
      </c>
      <c r="F3298" s="76">
        <v>5</v>
      </c>
      <c r="H3298" s="80"/>
      <c r="L3298" s="80"/>
      <c r="P3298" s="75">
        <v>97.959999999998999</v>
      </c>
      <c r="Q3298" s="81">
        <v>1</v>
      </c>
    </row>
    <row r="3299" spans="1:17" x14ac:dyDescent="0.3">
      <c r="A3299" s="75">
        <v>97.969999999999004</v>
      </c>
      <c r="B3299" s="81">
        <v>1</v>
      </c>
      <c r="D3299" s="75">
        <v>32.949999999965698</v>
      </c>
      <c r="E3299" s="75">
        <v>68</v>
      </c>
      <c r="F3299" s="76">
        <v>5</v>
      </c>
      <c r="H3299" s="80"/>
      <c r="L3299" s="80"/>
      <c r="P3299" s="75">
        <v>97.969999999999004</v>
      </c>
      <c r="Q3299" s="81">
        <v>1</v>
      </c>
    </row>
    <row r="3300" spans="1:17" x14ac:dyDescent="0.3">
      <c r="A3300" s="75">
        <v>97.979999999998995</v>
      </c>
      <c r="B3300" s="81">
        <v>1</v>
      </c>
      <c r="D3300" s="75">
        <v>32.959999999965703</v>
      </c>
      <c r="E3300" s="75">
        <v>68</v>
      </c>
      <c r="F3300" s="76">
        <v>5</v>
      </c>
      <c r="H3300" s="80"/>
      <c r="L3300" s="80"/>
      <c r="P3300" s="75">
        <v>97.979999999998995</v>
      </c>
      <c r="Q3300" s="81">
        <v>1</v>
      </c>
    </row>
    <row r="3301" spans="1:17" x14ac:dyDescent="0.3">
      <c r="A3301" s="75">
        <v>97.989999999999</v>
      </c>
      <c r="B3301" s="81">
        <v>1</v>
      </c>
      <c r="D3301" s="75">
        <v>32.969999999965701</v>
      </c>
      <c r="E3301" s="75">
        <v>68</v>
      </c>
      <c r="F3301" s="76">
        <v>5</v>
      </c>
      <c r="H3301" s="80"/>
      <c r="L3301" s="80"/>
      <c r="P3301" s="75">
        <v>97.989999999999</v>
      </c>
      <c r="Q3301" s="81">
        <v>1</v>
      </c>
    </row>
    <row r="3302" spans="1:17" x14ac:dyDescent="0.3">
      <c r="A3302" s="75">
        <v>97.999999999999005</v>
      </c>
      <c r="B3302" s="81">
        <v>1</v>
      </c>
      <c r="D3302" s="75">
        <v>32.979999999965699</v>
      </c>
      <c r="E3302" s="75">
        <v>68</v>
      </c>
      <c r="F3302" s="76">
        <v>5</v>
      </c>
      <c r="H3302" s="80"/>
      <c r="L3302" s="80"/>
      <c r="P3302" s="75">
        <v>97.999999999999005</v>
      </c>
      <c r="Q3302" s="81">
        <v>1</v>
      </c>
    </row>
    <row r="3303" spans="1:17" x14ac:dyDescent="0.3">
      <c r="A3303" s="75">
        <v>98.009999999998996</v>
      </c>
      <c r="B3303" s="81">
        <v>1</v>
      </c>
      <c r="D3303" s="75">
        <v>32.989999999965697</v>
      </c>
      <c r="E3303" s="75">
        <v>68</v>
      </c>
      <c r="F3303" s="76">
        <v>5</v>
      </c>
      <c r="H3303" s="80"/>
      <c r="L3303" s="80"/>
      <c r="P3303" s="75">
        <v>98.009999999998996</v>
      </c>
      <c r="Q3303" s="81">
        <v>1</v>
      </c>
    </row>
    <row r="3304" spans="1:17" x14ac:dyDescent="0.3">
      <c r="A3304" s="75">
        <v>98.019999999999001</v>
      </c>
      <c r="B3304" s="81">
        <v>1</v>
      </c>
      <c r="D3304" s="75">
        <v>32.999999999965702</v>
      </c>
      <c r="E3304" s="75">
        <v>68</v>
      </c>
      <c r="F3304" s="76">
        <v>5</v>
      </c>
      <c r="H3304" s="80"/>
      <c r="L3304" s="80"/>
      <c r="P3304" s="75">
        <v>98.019999999999001</v>
      </c>
      <c r="Q3304" s="81">
        <v>1</v>
      </c>
    </row>
    <row r="3305" spans="1:17" x14ac:dyDescent="0.3">
      <c r="A3305" s="75">
        <v>98.029999999999006</v>
      </c>
      <c r="B3305" s="81">
        <v>1</v>
      </c>
      <c r="D3305" s="75">
        <v>33.0099999999657</v>
      </c>
      <c r="E3305" s="75">
        <v>68</v>
      </c>
      <c r="F3305" s="76">
        <v>5</v>
      </c>
      <c r="H3305" s="80"/>
      <c r="L3305" s="80"/>
      <c r="P3305" s="75">
        <v>98.029999999999006</v>
      </c>
      <c r="Q3305" s="81">
        <v>1</v>
      </c>
    </row>
    <row r="3306" spans="1:17" x14ac:dyDescent="0.3">
      <c r="A3306" s="75">
        <v>98.039999999998997</v>
      </c>
      <c r="B3306" s="81">
        <v>1</v>
      </c>
      <c r="D3306" s="75">
        <v>33.019999999965698</v>
      </c>
      <c r="E3306" s="75">
        <v>68</v>
      </c>
      <c r="F3306" s="76">
        <v>5</v>
      </c>
      <c r="H3306" s="80"/>
      <c r="L3306" s="80"/>
      <c r="P3306" s="75">
        <v>98.039999999998997</v>
      </c>
      <c r="Q3306" s="81">
        <v>1</v>
      </c>
    </row>
    <row r="3307" spans="1:17" x14ac:dyDescent="0.3">
      <c r="A3307" s="75">
        <v>98.049999999999002</v>
      </c>
      <c r="B3307" s="81">
        <v>1</v>
      </c>
      <c r="D3307" s="75">
        <v>33.029999999965703</v>
      </c>
      <c r="E3307" s="75">
        <v>68</v>
      </c>
      <c r="F3307" s="76">
        <v>5</v>
      </c>
      <c r="H3307" s="80"/>
      <c r="L3307" s="80"/>
      <c r="P3307" s="75">
        <v>98.049999999999002</v>
      </c>
      <c r="Q3307" s="81">
        <v>1</v>
      </c>
    </row>
    <row r="3308" spans="1:17" x14ac:dyDescent="0.3">
      <c r="A3308" s="75">
        <v>98.059999999998993</v>
      </c>
      <c r="B3308" s="81">
        <v>1</v>
      </c>
      <c r="D3308" s="75">
        <v>33.039999999965701</v>
      </c>
      <c r="E3308" s="75">
        <v>68</v>
      </c>
      <c r="F3308" s="76">
        <v>5</v>
      </c>
      <c r="H3308" s="80"/>
      <c r="L3308" s="80"/>
      <c r="P3308" s="75">
        <v>98.059999999998993</v>
      </c>
      <c r="Q3308" s="81">
        <v>1</v>
      </c>
    </row>
    <row r="3309" spans="1:17" x14ac:dyDescent="0.3">
      <c r="A3309" s="75">
        <v>98.069999999998998</v>
      </c>
      <c r="B3309" s="81">
        <v>1</v>
      </c>
      <c r="D3309" s="75">
        <v>33.049999999965699</v>
      </c>
      <c r="E3309" s="75">
        <v>68</v>
      </c>
      <c r="F3309" s="76">
        <v>5</v>
      </c>
      <c r="H3309" s="80"/>
      <c r="L3309" s="80"/>
      <c r="P3309" s="75">
        <v>98.069999999998998</v>
      </c>
      <c r="Q3309" s="81">
        <v>1</v>
      </c>
    </row>
    <row r="3310" spans="1:17" x14ac:dyDescent="0.3">
      <c r="A3310" s="75">
        <v>98.079999999999004</v>
      </c>
      <c r="B3310" s="81">
        <v>1</v>
      </c>
      <c r="D3310" s="75">
        <v>33.059999999965797</v>
      </c>
      <c r="E3310" s="75">
        <v>68</v>
      </c>
      <c r="F3310" s="76">
        <v>5</v>
      </c>
      <c r="H3310" s="80"/>
      <c r="L3310" s="80"/>
      <c r="P3310" s="75">
        <v>98.079999999999004</v>
      </c>
      <c r="Q3310" s="81">
        <v>1</v>
      </c>
    </row>
    <row r="3311" spans="1:17" x14ac:dyDescent="0.3">
      <c r="A3311" s="75">
        <v>98.089999999998994</v>
      </c>
      <c r="B3311" s="81">
        <v>1</v>
      </c>
      <c r="D3311" s="75">
        <v>33.069999999965802</v>
      </c>
      <c r="E3311" s="75">
        <v>68</v>
      </c>
      <c r="F3311" s="76">
        <v>5</v>
      </c>
      <c r="H3311" s="80"/>
      <c r="L3311" s="80"/>
      <c r="P3311" s="75">
        <v>98.089999999998994</v>
      </c>
      <c r="Q3311" s="81">
        <v>1</v>
      </c>
    </row>
    <row r="3312" spans="1:17" x14ac:dyDescent="0.3">
      <c r="A3312" s="75">
        <v>98.099999999999</v>
      </c>
      <c r="B3312" s="81">
        <v>1</v>
      </c>
      <c r="D3312" s="75">
        <v>33.0799999999658</v>
      </c>
      <c r="E3312" s="75">
        <v>68</v>
      </c>
      <c r="F3312" s="76">
        <v>5</v>
      </c>
      <c r="H3312" s="80"/>
      <c r="L3312" s="80"/>
      <c r="P3312" s="75">
        <v>98.099999999999</v>
      </c>
      <c r="Q3312" s="81">
        <v>1</v>
      </c>
    </row>
    <row r="3313" spans="1:17" x14ac:dyDescent="0.3">
      <c r="A3313" s="75">
        <v>98.109999999999005</v>
      </c>
      <c r="B3313" s="81">
        <v>1</v>
      </c>
      <c r="D3313" s="75">
        <v>33.089999999965798</v>
      </c>
      <c r="E3313" s="75">
        <v>68</v>
      </c>
      <c r="F3313" s="76">
        <v>5</v>
      </c>
      <c r="H3313" s="80"/>
      <c r="L3313" s="80"/>
      <c r="P3313" s="75">
        <v>98.109999999999005</v>
      </c>
      <c r="Q3313" s="81">
        <v>1</v>
      </c>
    </row>
    <row r="3314" spans="1:17" x14ac:dyDescent="0.3">
      <c r="A3314" s="75">
        <v>98.119999999998996</v>
      </c>
      <c r="B3314" s="81">
        <v>1</v>
      </c>
      <c r="D3314" s="75">
        <v>33.099999999965803</v>
      </c>
      <c r="E3314" s="75">
        <v>68</v>
      </c>
      <c r="F3314" s="76">
        <v>5</v>
      </c>
      <c r="H3314" s="80"/>
      <c r="L3314" s="80"/>
      <c r="P3314" s="75">
        <v>98.119999999998996</v>
      </c>
      <c r="Q3314" s="81">
        <v>1</v>
      </c>
    </row>
    <row r="3315" spans="1:17" x14ac:dyDescent="0.3">
      <c r="A3315" s="75">
        <v>98.129999999999001</v>
      </c>
      <c r="B3315" s="81">
        <v>1</v>
      </c>
      <c r="D3315" s="75">
        <v>33.109999999965801</v>
      </c>
      <c r="E3315" s="75">
        <v>68</v>
      </c>
      <c r="F3315" s="76">
        <v>5</v>
      </c>
      <c r="H3315" s="80"/>
      <c r="L3315" s="80"/>
      <c r="P3315" s="75">
        <v>98.129999999999001</v>
      </c>
      <c r="Q3315" s="81">
        <v>1</v>
      </c>
    </row>
    <row r="3316" spans="1:17" x14ac:dyDescent="0.3">
      <c r="A3316" s="75">
        <v>98.139999999999006</v>
      </c>
      <c r="B3316" s="81">
        <v>1</v>
      </c>
      <c r="D3316" s="75">
        <v>33.119999999965799</v>
      </c>
      <c r="E3316" s="75">
        <v>68</v>
      </c>
      <c r="F3316" s="76">
        <v>5</v>
      </c>
      <c r="H3316" s="80"/>
      <c r="L3316" s="80"/>
      <c r="P3316" s="75">
        <v>98.139999999999006</v>
      </c>
      <c r="Q3316" s="81">
        <v>1</v>
      </c>
    </row>
    <row r="3317" spans="1:17" x14ac:dyDescent="0.3">
      <c r="A3317" s="75">
        <v>98.149999999999096</v>
      </c>
      <c r="B3317" s="81">
        <v>1</v>
      </c>
      <c r="D3317" s="75">
        <v>33.129999999965797</v>
      </c>
      <c r="E3317" s="75">
        <v>68</v>
      </c>
      <c r="F3317" s="76">
        <v>5</v>
      </c>
      <c r="H3317" s="80"/>
      <c r="L3317" s="80"/>
      <c r="P3317" s="75">
        <v>98.149999999999096</v>
      </c>
      <c r="Q3317" s="81">
        <v>1</v>
      </c>
    </row>
    <row r="3318" spans="1:17" x14ac:dyDescent="0.3">
      <c r="A3318" s="75">
        <v>98.159999999999101</v>
      </c>
      <c r="B3318" s="81">
        <v>1</v>
      </c>
      <c r="D3318" s="75">
        <v>33.139999999965802</v>
      </c>
      <c r="E3318" s="75">
        <v>68</v>
      </c>
      <c r="F3318" s="76">
        <v>5</v>
      </c>
      <c r="H3318" s="80"/>
      <c r="L3318" s="80"/>
      <c r="P3318" s="75">
        <v>98.159999999999101</v>
      </c>
      <c r="Q3318" s="81">
        <v>1</v>
      </c>
    </row>
    <row r="3319" spans="1:17" x14ac:dyDescent="0.3">
      <c r="A3319" s="75">
        <v>98.169999999999106</v>
      </c>
      <c r="B3319" s="81">
        <v>1</v>
      </c>
      <c r="D3319" s="75">
        <v>33.1499999999658</v>
      </c>
      <c r="E3319" s="75">
        <v>68</v>
      </c>
      <c r="F3319" s="76">
        <v>5</v>
      </c>
      <c r="H3319" s="80"/>
      <c r="L3319" s="80"/>
      <c r="P3319" s="75">
        <v>98.169999999999106</v>
      </c>
      <c r="Q3319" s="81">
        <v>1</v>
      </c>
    </row>
    <row r="3320" spans="1:17" x14ac:dyDescent="0.3">
      <c r="A3320" s="75">
        <v>98.179999999999097</v>
      </c>
      <c r="B3320" s="81">
        <v>1</v>
      </c>
      <c r="D3320" s="75">
        <v>33.159999999965798</v>
      </c>
      <c r="E3320" s="75">
        <v>68</v>
      </c>
      <c r="F3320" s="76">
        <v>5</v>
      </c>
      <c r="H3320" s="80"/>
      <c r="L3320" s="80"/>
      <c r="P3320" s="75">
        <v>98.179999999999097</v>
      </c>
      <c r="Q3320" s="81">
        <v>1</v>
      </c>
    </row>
    <row r="3321" spans="1:17" x14ac:dyDescent="0.3">
      <c r="A3321" s="75">
        <v>98.189999999999102</v>
      </c>
      <c r="B3321" s="81">
        <v>1</v>
      </c>
      <c r="D3321" s="75">
        <v>33.169999999965803</v>
      </c>
      <c r="E3321" s="75">
        <v>68</v>
      </c>
      <c r="F3321" s="76">
        <v>5</v>
      </c>
      <c r="H3321" s="80"/>
      <c r="L3321" s="80"/>
      <c r="P3321" s="75">
        <v>98.189999999999102</v>
      </c>
      <c r="Q3321" s="81">
        <v>1</v>
      </c>
    </row>
    <row r="3322" spans="1:17" x14ac:dyDescent="0.3">
      <c r="A3322" s="75">
        <v>98.199999999999093</v>
      </c>
      <c r="B3322" s="81">
        <v>1</v>
      </c>
      <c r="D3322" s="75">
        <v>33.179999999965801</v>
      </c>
      <c r="E3322" s="75">
        <v>68</v>
      </c>
      <c r="F3322" s="76">
        <v>5</v>
      </c>
      <c r="H3322" s="80"/>
      <c r="L3322" s="80"/>
      <c r="P3322" s="75">
        <v>98.199999999999093</v>
      </c>
      <c r="Q3322" s="81">
        <v>1</v>
      </c>
    </row>
    <row r="3323" spans="1:17" x14ac:dyDescent="0.3">
      <c r="A3323" s="75">
        <v>98.209999999999098</v>
      </c>
      <c r="B3323" s="81">
        <v>1</v>
      </c>
      <c r="D3323" s="75">
        <v>33.189999999965799</v>
      </c>
      <c r="E3323" s="75">
        <v>68</v>
      </c>
      <c r="F3323" s="76">
        <v>5</v>
      </c>
      <c r="H3323" s="80"/>
      <c r="L3323" s="80"/>
      <c r="P3323" s="75">
        <v>98.209999999999098</v>
      </c>
      <c r="Q3323" s="81">
        <v>1</v>
      </c>
    </row>
    <row r="3324" spans="1:17" x14ac:dyDescent="0.3">
      <c r="A3324" s="75">
        <v>98.219999999999104</v>
      </c>
      <c r="B3324" s="81">
        <v>1</v>
      </c>
      <c r="D3324" s="75">
        <v>33.199999999965797</v>
      </c>
      <c r="E3324" s="75">
        <v>68</v>
      </c>
      <c r="F3324" s="76">
        <v>5</v>
      </c>
      <c r="H3324" s="80"/>
      <c r="L3324" s="80"/>
      <c r="P3324" s="75">
        <v>98.219999999999104</v>
      </c>
      <c r="Q3324" s="81">
        <v>1</v>
      </c>
    </row>
    <row r="3325" spans="1:17" x14ac:dyDescent="0.3">
      <c r="A3325" s="75">
        <v>98.229999999999094</v>
      </c>
      <c r="B3325" s="81">
        <v>1</v>
      </c>
      <c r="D3325" s="75">
        <v>33.209999999965802</v>
      </c>
      <c r="E3325" s="75">
        <v>68</v>
      </c>
      <c r="F3325" s="76">
        <v>5</v>
      </c>
      <c r="H3325" s="80"/>
      <c r="L3325" s="80"/>
      <c r="P3325" s="75">
        <v>98.229999999999094</v>
      </c>
      <c r="Q3325" s="81">
        <v>1</v>
      </c>
    </row>
    <row r="3326" spans="1:17" x14ac:dyDescent="0.3">
      <c r="A3326" s="75">
        <v>98.2399999999991</v>
      </c>
      <c r="B3326" s="81">
        <v>1</v>
      </c>
      <c r="D3326" s="75">
        <v>33.2199999999658</v>
      </c>
      <c r="E3326" s="75">
        <v>68</v>
      </c>
      <c r="F3326" s="76">
        <v>5</v>
      </c>
      <c r="H3326" s="80"/>
      <c r="L3326" s="80"/>
      <c r="P3326" s="75">
        <v>98.2399999999991</v>
      </c>
      <c r="Q3326" s="81">
        <v>1</v>
      </c>
    </row>
    <row r="3327" spans="1:17" x14ac:dyDescent="0.3">
      <c r="A3327" s="75">
        <v>98.249999999999105</v>
      </c>
      <c r="B3327" s="81">
        <v>1</v>
      </c>
      <c r="D3327" s="75">
        <v>33.229999999965798</v>
      </c>
      <c r="E3327" s="75">
        <v>68</v>
      </c>
      <c r="F3327" s="76">
        <v>5</v>
      </c>
      <c r="H3327" s="80"/>
      <c r="L3327" s="80"/>
      <c r="P3327" s="75">
        <v>98.249999999999105</v>
      </c>
      <c r="Q3327" s="81">
        <v>1</v>
      </c>
    </row>
    <row r="3328" spans="1:17" x14ac:dyDescent="0.3">
      <c r="A3328" s="75">
        <v>98.259999999999096</v>
      </c>
      <c r="B3328" s="81">
        <v>1</v>
      </c>
      <c r="D3328" s="75">
        <v>33.239999999965796</v>
      </c>
      <c r="E3328" s="75">
        <v>68</v>
      </c>
      <c r="F3328" s="76">
        <v>5</v>
      </c>
      <c r="H3328" s="80"/>
      <c r="L3328" s="80"/>
      <c r="P3328" s="75">
        <v>98.259999999999096</v>
      </c>
      <c r="Q3328" s="81">
        <v>1</v>
      </c>
    </row>
    <row r="3329" spans="1:17" x14ac:dyDescent="0.3">
      <c r="A3329" s="75">
        <v>98.269999999999101</v>
      </c>
      <c r="B3329" s="81">
        <v>1</v>
      </c>
      <c r="D3329" s="75">
        <v>33.249999999965901</v>
      </c>
      <c r="E3329" s="75">
        <v>68</v>
      </c>
      <c r="F3329" s="76">
        <v>5</v>
      </c>
      <c r="H3329" s="80"/>
      <c r="L3329" s="80"/>
      <c r="P3329" s="75">
        <v>98.269999999999101</v>
      </c>
      <c r="Q3329" s="81">
        <v>1</v>
      </c>
    </row>
    <row r="3330" spans="1:17" x14ac:dyDescent="0.3">
      <c r="A3330" s="75">
        <v>98.279999999999106</v>
      </c>
      <c r="B3330" s="81">
        <v>1</v>
      </c>
      <c r="D3330" s="75">
        <v>33.259999999965899</v>
      </c>
      <c r="E3330" s="75">
        <v>68</v>
      </c>
      <c r="F3330" s="76">
        <v>5</v>
      </c>
      <c r="H3330" s="80"/>
      <c r="L3330" s="80"/>
      <c r="P3330" s="75">
        <v>98.279999999999106</v>
      </c>
      <c r="Q3330" s="81">
        <v>1</v>
      </c>
    </row>
    <row r="3331" spans="1:17" x14ac:dyDescent="0.3">
      <c r="A3331" s="75">
        <v>98.289999999999097</v>
      </c>
      <c r="B3331" s="81">
        <v>1</v>
      </c>
      <c r="D3331" s="75">
        <v>33.269999999965897</v>
      </c>
      <c r="E3331" s="75">
        <v>68</v>
      </c>
      <c r="F3331" s="76">
        <v>5</v>
      </c>
      <c r="H3331" s="80"/>
      <c r="L3331" s="80"/>
      <c r="P3331" s="75">
        <v>98.289999999999097</v>
      </c>
      <c r="Q3331" s="81">
        <v>1</v>
      </c>
    </row>
    <row r="3332" spans="1:17" x14ac:dyDescent="0.3">
      <c r="A3332" s="75">
        <v>98.299999999999102</v>
      </c>
      <c r="B3332" s="81">
        <v>1</v>
      </c>
      <c r="D3332" s="75">
        <v>33.279999999965902</v>
      </c>
      <c r="E3332" s="75">
        <v>68</v>
      </c>
      <c r="F3332" s="76">
        <v>5</v>
      </c>
      <c r="H3332" s="80"/>
      <c r="L3332" s="80"/>
      <c r="P3332" s="75">
        <v>98.299999999999102</v>
      </c>
      <c r="Q3332" s="81">
        <v>1</v>
      </c>
    </row>
    <row r="3333" spans="1:17" x14ac:dyDescent="0.3">
      <c r="A3333" s="75">
        <v>98.309999999999107</v>
      </c>
      <c r="B3333" s="81">
        <v>1</v>
      </c>
      <c r="D3333" s="75">
        <v>33.2899999999659</v>
      </c>
      <c r="E3333" s="75">
        <v>68</v>
      </c>
      <c r="F3333" s="76">
        <v>5</v>
      </c>
      <c r="H3333" s="80"/>
      <c r="L3333" s="80"/>
      <c r="P3333" s="75">
        <v>98.309999999999107</v>
      </c>
      <c r="Q3333" s="81">
        <v>1</v>
      </c>
    </row>
    <row r="3334" spans="1:17" x14ac:dyDescent="0.3">
      <c r="A3334" s="75">
        <v>98.319999999999098</v>
      </c>
      <c r="B3334" s="81">
        <v>1</v>
      </c>
      <c r="D3334" s="75">
        <v>33.299999999965898</v>
      </c>
      <c r="E3334" s="75">
        <v>68</v>
      </c>
      <c r="F3334" s="76">
        <v>5</v>
      </c>
      <c r="H3334" s="80"/>
      <c r="L3334" s="80"/>
      <c r="P3334" s="75">
        <v>98.319999999999098</v>
      </c>
      <c r="Q3334" s="81">
        <v>1</v>
      </c>
    </row>
    <row r="3335" spans="1:17" x14ac:dyDescent="0.3">
      <c r="A3335" s="75">
        <v>98.329999999999103</v>
      </c>
      <c r="B3335" s="81">
        <v>1</v>
      </c>
      <c r="D3335" s="75">
        <v>33.309999999965903</v>
      </c>
      <c r="E3335" s="75">
        <v>68</v>
      </c>
      <c r="F3335" s="76">
        <v>5</v>
      </c>
      <c r="H3335" s="80"/>
      <c r="L3335" s="80"/>
      <c r="P3335" s="75">
        <v>98.329999999999103</v>
      </c>
      <c r="Q3335" s="81">
        <v>1</v>
      </c>
    </row>
    <row r="3336" spans="1:17" x14ac:dyDescent="0.3">
      <c r="A3336" s="75">
        <v>98.339999999999193</v>
      </c>
      <c r="B3336" s="81">
        <v>1</v>
      </c>
      <c r="D3336" s="75">
        <v>33.319999999965901</v>
      </c>
      <c r="E3336" s="75">
        <v>68</v>
      </c>
      <c r="F3336" s="76">
        <v>5</v>
      </c>
      <c r="H3336" s="80"/>
      <c r="L3336" s="80"/>
      <c r="P3336" s="75">
        <v>98.339999999999193</v>
      </c>
      <c r="Q3336" s="81">
        <v>1</v>
      </c>
    </row>
    <row r="3337" spans="1:17" x14ac:dyDescent="0.3">
      <c r="A3337" s="75">
        <v>98.349999999999199</v>
      </c>
      <c r="B3337" s="81">
        <v>1</v>
      </c>
      <c r="D3337" s="75">
        <v>33.329999999965899</v>
      </c>
      <c r="E3337" s="75">
        <v>68</v>
      </c>
      <c r="F3337" s="76">
        <v>5</v>
      </c>
      <c r="H3337" s="80"/>
      <c r="L3337" s="80"/>
      <c r="P3337" s="75">
        <v>98.349999999999199</v>
      </c>
      <c r="Q3337" s="81">
        <v>1</v>
      </c>
    </row>
    <row r="3338" spans="1:17" x14ac:dyDescent="0.3">
      <c r="A3338" s="75">
        <v>98.359999999999204</v>
      </c>
      <c r="B3338" s="81">
        <v>1</v>
      </c>
      <c r="D3338" s="75">
        <v>33.339999999965897</v>
      </c>
      <c r="E3338" s="75">
        <v>68</v>
      </c>
      <c r="F3338" s="76">
        <v>5</v>
      </c>
      <c r="H3338" s="80"/>
      <c r="L3338" s="80"/>
      <c r="P3338" s="75">
        <v>98.359999999999204</v>
      </c>
      <c r="Q3338" s="81">
        <v>1</v>
      </c>
    </row>
    <row r="3339" spans="1:17" x14ac:dyDescent="0.3">
      <c r="A3339" s="75">
        <v>98.369999999999195</v>
      </c>
      <c r="B3339" s="81">
        <v>1</v>
      </c>
      <c r="D3339" s="75">
        <v>33.349999999965902</v>
      </c>
      <c r="E3339" s="75">
        <v>68</v>
      </c>
      <c r="F3339" s="76">
        <v>5</v>
      </c>
      <c r="H3339" s="80"/>
      <c r="L3339" s="80"/>
      <c r="P3339" s="75">
        <v>98.369999999999195</v>
      </c>
      <c r="Q3339" s="81">
        <v>1</v>
      </c>
    </row>
    <row r="3340" spans="1:17" x14ac:dyDescent="0.3">
      <c r="A3340" s="75">
        <v>98.3799999999992</v>
      </c>
      <c r="B3340" s="81">
        <v>1</v>
      </c>
      <c r="D3340" s="75">
        <v>33.3599999999659</v>
      </c>
      <c r="E3340" s="75">
        <v>68</v>
      </c>
      <c r="F3340" s="76">
        <v>5</v>
      </c>
      <c r="H3340" s="80"/>
      <c r="L3340" s="80"/>
      <c r="P3340" s="75">
        <v>98.3799999999992</v>
      </c>
      <c r="Q3340" s="81">
        <v>1</v>
      </c>
    </row>
    <row r="3341" spans="1:17" x14ac:dyDescent="0.3">
      <c r="A3341" s="75">
        <v>98.389999999999205</v>
      </c>
      <c r="B3341" s="81">
        <v>1</v>
      </c>
      <c r="D3341" s="75">
        <v>33.369999999965898</v>
      </c>
      <c r="E3341" s="75">
        <v>68</v>
      </c>
      <c r="F3341" s="76">
        <v>5</v>
      </c>
      <c r="H3341" s="80"/>
      <c r="L3341" s="80"/>
      <c r="P3341" s="75">
        <v>98.389999999999205</v>
      </c>
      <c r="Q3341" s="81">
        <v>1</v>
      </c>
    </row>
    <row r="3342" spans="1:17" x14ac:dyDescent="0.3">
      <c r="A3342" s="75">
        <v>98.399999999999196</v>
      </c>
      <c r="B3342" s="81">
        <v>1</v>
      </c>
      <c r="D3342" s="75">
        <v>33.379999999965897</v>
      </c>
      <c r="E3342" s="75">
        <v>68</v>
      </c>
      <c r="F3342" s="76">
        <v>5</v>
      </c>
      <c r="H3342" s="80"/>
      <c r="L3342" s="80"/>
      <c r="P3342" s="75">
        <v>98.399999999999196</v>
      </c>
      <c r="Q3342" s="81">
        <v>1</v>
      </c>
    </row>
    <row r="3343" spans="1:17" x14ac:dyDescent="0.3">
      <c r="A3343" s="75">
        <v>98.409999999999201</v>
      </c>
      <c r="B3343" s="81">
        <v>1</v>
      </c>
      <c r="D3343" s="75">
        <v>33.389999999965902</v>
      </c>
      <c r="E3343" s="75">
        <v>68</v>
      </c>
      <c r="F3343" s="76">
        <v>5</v>
      </c>
      <c r="H3343" s="80"/>
      <c r="L3343" s="80"/>
      <c r="P3343" s="75">
        <v>98.409999999999201</v>
      </c>
      <c r="Q3343" s="81">
        <v>1</v>
      </c>
    </row>
    <row r="3344" spans="1:17" x14ac:dyDescent="0.3">
      <c r="A3344" s="75">
        <v>98.419999999999206</v>
      </c>
      <c r="B3344" s="81">
        <v>1</v>
      </c>
      <c r="D3344" s="75">
        <v>33.3999999999659</v>
      </c>
      <c r="E3344" s="75">
        <v>68</v>
      </c>
      <c r="F3344" s="76">
        <v>5</v>
      </c>
      <c r="H3344" s="80"/>
      <c r="L3344" s="80"/>
      <c r="P3344" s="75">
        <v>98.419999999999206</v>
      </c>
      <c r="Q3344" s="81">
        <v>1</v>
      </c>
    </row>
    <row r="3345" spans="1:17" x14ac:dyDescent="0.3">
      <c r="A3345" s="75">
        <v>98.429999999999197</v>
      </c>
      <c r="B3345" s="81">
        <v>1</v>
      </c>
      <c r="D3345" s="75">
        <v>33.409999999965898</v>
      </c>
      <c r="E3345" s="75">
        <v>68</v>
      </c>
      <c r="F3345" s="76">
        <v>5</v>
      </c>
      <c r="H3345" s="80"/>
      <c r="L3345" s="80"/>
      <c r="P3345" s="75">
        <v>98.429999999999197</v>
      </c>
      <c r="Q3345" s="81">
        <v>1</v>
      </c>
    </row>
    <row r="3346" spans="1:17" x14ac:dyDescent="0.3">
      <c r="A3346" s="75">
        <v>98.439999999999202</v>
      </c>
      <c r="B3346" s="81">
        <v>1</v>
      </c>
      <c r="D3346" s="75">
        <v>33.419999999965903</v>
      </c>
      <c r="E3346" s="75">
        <v>68</v>
      </c>
      <c r="F3346" s="76">
        <v>5</v>
      </c>
      <c r="H3346" s="80"/>
      <c r="L3346" s="80"/>
      <c r="P3346" s="75">
        <v>98.439999999999202</v>
      </c>
      <c r="Q3346" s="81">
        <v>1</v>
      </c>
    </row>
    <row r="3347" spans="1:17" x14ac:dyDescent="0.3">
      <c r="A3347" s="75">
        <v>98.449999999999207</v>
      </c>
      <c r="B3347" s="81">
        <v>1</v>
      </c>
      <c r="D3347" s="75">
        <v>33.429999999965901</v>
      </c>
      <c r="E3347" s="75">
        <v>68</v>
      </c>
      <c r="F3347" s="76">
        <v>5</v>
      </c>
      <c r="H3347" s="80"/>
      <c r="L3347" s="80"/>
      <c r="P3347" s="75">
        <v>98.449999999999207</v>
      </c>
      <c r="Q3347" s="81">
        <v>1</v>
      </c>
    </row>
    <row r="3348" spans="1:17" x14ac:dyDescent="0.3">
      <c r="A3348" s="75">
        <v>98.459999999999198</v>
      </c>
      <c r="B3348" s="81">
        <v>1</v>
      </c>
      <c r="D3348" s="75">
        <v>33.439999999965899</v>
      </c>
      <c r="E3348" s="75">
        <v>68</v>
      </c>
      <c r="F3348" s="76">
        <v>5</v>
      </c>
      <c r="H3348" s="80"/>
      <c r="L3348" s="80"/>
      <c r="P3348" s="75">
        <v>98.459999999999198</v>
      </c>
      <c r="Q3348" s="81">
        <v>1</v>
      </c>
    </row>
    <row r="3349" spans="1:17" x14ac:dyDescent="0.3">
      <c r="A3349" s="75">
        <v>98.469999999999203</v>
      </c>
      <c r="B3349" s="81">
        <v>1</v>
      </c>
      <c r="D3349" s="75">
        <v>33.449999999966003</v>
      </c>
      <c r="E3349" s="75">
        <v>68</v>
      </c>
      <c r="F3349" s="76">
        <v>5</v>
      </c>
      <c r="H3349" s="80"/>
      <c r="L3349" s="80"/>
      <c r="P3349" s="75">
        <v>98.469999999999203</v>
      </c>
      <c r="Q3349" s="81">
        <v>1</v>
      </c>
    </row>
    <row r="3350" spans="1:17" x14ac:dyDescent="0.3">
      <c r="A3350" s="75">
        <v>98.479999999999194</v>
      </c>
      <c r="B3350" s="81">
        <v>1</v>
      </c>
      <c r="D3350" s="75">
        <v>33.459999999966001</v>
      </c>
      <c r="E3350" s="75">
        <v>68</v>
      </c>
      <c r="F3350" s="76">
        <v>5</v>
      </c>
      <c r="H3350" s="80"/>
      <c r="L3350" s="80"/>
      <c r="P3350" s="75">
        <v>98.479999999999194</v>
      </c>
      <c r="Q3350" s="81">
        <v>1</v>
      </c>
    </row>
    <row r="3351" spans="1:17" x14ac:dyDescent="0.3">
      <c r="A3351" s="75">
        <v>98.489999999999199</v>
      </c>
      <c r="B3351" s="81">
        <v>1</v>
      </c>
      <c r="D3351" s="75">
        <v>33.469999999965999</v>
      </c>
      <c r="E3351" s="75">
        <v>68</v>
      </c>
      <c r="F3351" s="76">
        <v>5</v>
      </c>
      <c r="H3351" s="80"/>
      <c r="L3351" s="80"/>
      <c r="P3351" s="75">
        <v>98.489999999999199</v>
      </c>
      <c r="Q3351" s="81">
        <v>1</v>
      </c>
    </row>
    <row r="3352" spans="1:17" x14ac:dyDescent="0.3">
      <c r="A3352" s="75">
        <v>98.499999999999204</v>
      </c>
      <c r="B3352" s="81">
        <v>1</v>
      </c>
      <c r="D3352" s="75">
        <v>33.479999999965997</v>
      </c>
      <c r="E3352" s="75">
        <v>68</v>
      </c>
      <c r="F3352" s="76">
        <v>5</v>
      </c>
      <c r="H3352" s="80"/>
      <c r="L3352" s="80"/>
      <c r="P3352" s="75">
        <v>98.499999999999204</v>
      </c>
      <c r="Q3352" s="81">
        <v>1</v>
      </c>
    </row>
    <row r="3353" spans="1:17" x14ac:dyDescent="0.3">
      <c r="A3353" s="75">
        <v>98.509999999999195</v>
      </c>
      <c r="B3353" s="81">
        <v>1</v>
      </c>
      <c r="D3353" s="75">
        <v>33.489999999966003</v>
      </c>
      <c r="E3353" s="75">
        <v>68</v>
      </c>
      <c r="F3353" s="76">
        <v>5</v>
      </c>
      <c r="H3353" s="80"/>
      <c r="L3353" s="80"/>
      <c r="P3353" s="75">
        <v>98.509999999999195</v>
      </c>
      <c r="Q3353" s="81">
        <v>1</v>
      </c>
    </row>
    <row r="3354" spans="1:17" x14ac:dyDescent="0.3">
      <c r="A3354" s="75">
        <v>98.5199999999992</v>
      </c>
      <c r="B3354" s="81">
        <v>1</v>
      </c>
      <c r="D3354" s="75">
        <v>33.499999999966001</v>
      </c>
      <c r="E3354" s="75">
        <v>68</v>
      </c>
      <c r="F3354" s="76">
        <v>5</v>
      </c>
      <c r="H3354" s="80"/>
      <c r="L3354" s="80"/>
      <c r="P3354" s="75">
        <v>98.5199999999992</v>
      </c>
      <c r="Q3354" s="81">
        <v>1</v>
      </c>
    </row>
    <row r="3355" spans="1:17" x14ac:dyDescent="0.3">
      <c r="A3355" s="75">
        <v>98.529999999999205</v>
      </c>
      <c r="B3355" s="81">
        <v>1</v>
      </c>
      <c r="D3355" s="75">
        <v>33.509999999965999</v>
      </c>
      <c r="E3355" s="75">
        <v>68</v>
      </c>
      <c r="F3355" s="76">
        <v>5</v>
      </c>
      <c r="H3355" s="80"/>
      <c r="L3355" s="80"/>
      <c r="P3355" s="75">
        <v>98.529999999999205</v>
      </c>
      <c r="Q3355" s="81">
        <v>1</v>
      </c>
    </row>
    <row r="3356" spans="1:17" x14ac:dyDescent="0.3">
      <c r="A3356" s="75">
        <v>98.539999999999296</v>
      </c>
      <c r="B3356" s="81">
        <v>1</v>
      </c>
      <c r="D3356" s="75">
        <v>33.519999999965997</v>
      </c>
      <c r="E3356" s="75">
        <v>68</v>
      </c>
      <c r="F3356" s="76">
        <v>5</v>
      </c>
      <c r="H3356" s="80"/>
      <c r="L3356" s="80"/>
      <c r="P3356" s="75">
        <v>98.539999999999296</v>
      </c>
      <c r="Q3356" s="81">
        <v>1</v>
      </c>
    </row>
    <row r="3357" spans="1:17" x14ac:dyDescent="0.3">
      <c r="A3357" s="75">
        <v>98.549999999999301</v>
      </c>
      <c r="B3357" s="81">
        <v>1</v>
      </c>
      <c r="D3357" s="75">
        <v>33.529999999966002</v>
      </c>
      <c r="E3357" s="75">
        <v>68</v>
      </c>
      <c r="F3357" s="76">
        <v>5</v>
      </c>
      <c r="H3357" s="80"/>
      <c r="L3357" s="80"/>
      <c r="P3357" s="75">
        <v>98.549999999999301</v>
      </c>
      <c r="Q3357" s="81">
        <v>1</v>
      </c>
    </row>
    <row r="3358" spans="1:17" x14ac:dyDescent="0.3">
      <c r="A3358" s="75">
        <v>98.559999999999306</v>
      </c>
      <c r="B3358" s="81">
        <v>1</v>
      </c>
      <c r="D3358" s="75">
        <v>33.539999999966</v>
      </c>
      <c r="E3358" s="75">
        <v>68</v>
      </c>
      <c r="F3358" s="76">
        <v>5</v>
      </c>
      <c r="H3358" s="80"/>
      <c r="L3358" s="80"/>
      <c r="P3358" s="75">
        <v>98.559999999999306</v>
      </c>
      <c r="Q3358" s="81">
        <v>1</v>
      </c>
    </row>
    <row r="3359" spans="1:17" x14ac:dyDescent="0.3">
      <c r="A3359" s="75">
        <v>98.569999999999297</v>
      </c>
      <c r="B3359" s="81">
        <v>1</v>
      </c>
      <c r="D3359" s="75">
        <v>33.549999999965998</v>
      </c>
      <c r="E3359" s="75">
        <v>68</v>
      </c>
      <c r="F3359" s="76">
        <v>5</v>
      </c>
      <c r="H3359" s="80"/>
      <c r="L3359" s="80"/>
      <c r="P3359" s="75">
        <v>98.569999999999297</v>
      </c>
      <c r="Q3359" s="81">
        <v>1</v>
      </c>
    </row>
    <row r="3360" spans="1:17" x14ac:dyDescent="0.3">
      <c r="A3360" s="75">
        <v>98.579999999999302</v>
      </c>
      <c r="B3360" s="81">
        <v>1</v>
      </c>
      <c r="D3360" s="75">
        <v>33.559999999966003</v>
      </c>
      <c r="E3360" s="75">
        <v>68</v>
      </c>
      <c r="F3360" s="76">
        <v>5</v>
      </c>
      <c r="H3360" s="80"/>
      <c r="L3360" s="80"/>
      <c r="P3360" s="75">
        <v>98.579999999999302</v>
      </c>
      <c r="Q3360" s="81">
        <v>1</v>
      </c>
    </row>
    <row r="3361" spans="1:17" x14ac:dyDescent="0.3">
      <c r="A3361" s="75">
        <v>98.589999999999307</v>
      </c>
      <c r="B3361" s="81">
        <v>1</v>
      </c>
      <c r="D3361" s="75">
        <v>33.569999999966001</v>
      </c>
      <c r="E3361" s="75">
        <v>68</v>
      </c>
      <c r="F3361" s="76">
        <v>5</v>
      </c>
      <c r="H3361" s="80"/>
      <c r="L3361" s="80"/>
      <c r="P3361" s="75">
        <v>98.589999999999307</v>
      </c>
      <c r="Q3361" s="81">
        <v>1</v>
      </c>
    </row>
    <row r="3362" spans="1:17" x14ac:dyDescent="0.3">
      <c r="A3362" s="75">
        <v>98.599999999999298</v>
      </c>
      <c r="B3362" s="81">
        <v>1</v>
      </c>
      <c r="D3362" s="75">
        <v>33.579999999965999</v>
      </c>
      <c r="E3362" s="75">
        <v>68</v>
      </c>
      <c r="F3362" s="76">
        <v>5</v>
      </c>
      <c r="H3362" s="80"/>
      <c r="L3362" s="80"/>
      <c r="P3362" s="75">
        <v>98.599999999999298</v>
      </c>
      <c r="Q3362" s="81">
        <v>1</v>
      </c>
    </row>
    <row r="3363" spans="1:17" x14ac:dyDescent="0.3">
      <c r="A3363" s="75">
        <v>98.609999999999303</v>
      </c>
      <c r="B3363" s="81">
        <v>1</v>
      </c>
      <c r="D3363" s="75">
        <v>33.589999999965997</v>
      </c>
      <c r="E3363" s="75">
        <v>68</v>
      </c>
      <c r="F3363" s="76">
        <v>5</v>
      </c>
      <c r="H3363" s="80"/>
      <c r="L3363" s="80"/>
      <c r="P3363" s="75">
        <v>98.609999999999303</v>
      </c>
      <c r="Q3363" s="81">
        <v>1</v>
      </c>
    </row>
    <row r="3364" spans="1:17" x14ac:dyDescent="0.3">
      <c r="A3364" s="75">
        <v>98.619999999999294</v>
      </c>
      <c r="B3364" s="81">
        <v>1</v>
      </c>
      <c r="D3364" s="75">
        <v>33.599999999966002</v>
      </c>
      <c r="E3364" s="75">
        <v>68</v>
      </c>
      <c r="F3364" s="76">
        <v>5</v>
      </c>
      <c r="H3364" s="80"/>
      <c r="L3364" s="80"/>
      <c r="P3364" s="75">
        <v>98.619999999999294</v>
      </c>
      <c r="Q3364" s="81">
        <v>1</v>
      </c>
    </row>
    <row r="3365" spans="1:17" x14ac:dyDescent="0.3">
      <c r="A3365" s="75">
        <v>98.629999999999299</v>
      </c>
      <c r="B3365" s="81">
        <v>1</v>
      </c>
      <c r="D3365" s="75">
        <v>33.609999999966</v>
      </c>
      <c r="E3365" s="75">
        <v>68</v>
      </c>
      <c r="F3365" s="76">
        <v>5</v>
      </c>
      <c r="H3365" s="80"/>
      <c r="L3365" s="80"/>
      <c r="P3365" s="75">
        <v>98.629999999999299</v>
      </c>
      <c r="Q3365" s="81">
        <v>1</v>
      </c>
    </row>
    <row r="3366" spans="1:17" x14ac:dyDescent="0.3">
      <c r="A3366" s="75">
        <v>98.639999999999304</v>
      </c>
      <c r="B3366" s="81">
        <v>1</v>
      </c>
      <c r="D3366" s="75">
        <v>33.619999999965998</v>
      </c>
      <c r="E3366" s="75">
        <v>68</v>
      </c>
      <c r="F3366" s="76">
        <v>5</v>
      </c>
      <c r="H3366" s="80"/>
      <c r="L3366" s="80"/>
      <c r="P3366" s="75">
        <v>98.639999999999304</v>
      </c>
      <c r="Q3366" s="81">
        <v>1</v>
      </c>
    </row>
    <row r="3367" spans="1:17" x14ac:dyDescent="0.3">
      <c r="A3367" s="75">
        <v>98.649999999999295</v>
      </c>
      <c r="B3367" s="81">
        <v>1</v>
      </c>
      <c r="D3367" s="75">
        <v>33.629999999966003</v>
      </c>
      <c r="E3367" s="75">
        <v>68</v>
      </c>
      <c r="F3367" s="76">
        <v>5</v>
      </c>
      <c r="H3367" s="80"/>
      <c r="L3367" s="80"/>
      <c r="P3367" s="75">
        <v>98.649999999999295</v>
      </c>
      <c r="Q3367" s="81">
        <v>1</v>
      </c>
    </row>
    <row r="3368" spans="1:17" x14ac:dyDescent="0.3">
      <c r="A3368" s="75">
        <v>98.6599999999993</v>
      </c>
      <c r="B3368" s="81">
        <v>1</v>
      </c>
      <c r="D3368" s="75">
        <v>33.639999999966101</v>
      </c>
      <c r="E3368" s="75">
        <v>68</v>
      </c>
      <c r="F3368" s="76">
        <v>5</v>
      </c>
      <c r="H3368" s="80"/>
      <c r="L3368" s="80"/>
      <c r="P3368" s="75">
        <v>98.6599999999993</v>
      </c>
      <c r="Q3368" s="81">
        <v>1</v>
      </c>
    </row>
    <row r="3369" spans="1:17" x14ac:dyDescent="0.3">
      <c r="A3369" s="75">
        <v>98.669999999999305</v>
      </c>
      <c r="B3369" s="81">
        <v>1</v>
      </c>
      <c r="D3369" s="75">
        <v>33.649999999966099</v>
      </c>
      <c r="E3369" s="75">
        <v>68</v>
      </c>
      <c r="F3369" s="76">
        <v>5</v>
      </c>
      <c r="H3369" s="80"/>
      <c r="L3369" s="80"/>
      <c r="P3369" s="75">
        <v>98.669999999999305</v>
      </c>
      <c r="Q3369" s="81">
        <v>1</v>
      </c>
    </row>
    <row r="3370" spans="1:17" x14ac:dyDescent="0.3">
      <c r="A3370" s="75">
        <v>98.679999999999296</v>
      </c>
      <c r="B3370" s="81">
        <v>1</v>
      </c>
      <c r="D3370" s="75">
        <v>33.659999999966097</v>
      </c>
      <c r="E3370" s="75">
        <v>68</v>
      </c>
      <c r="F3370" s="76">
        <v>5</v>
      </c>
      <c r="H3370" s="80"/>
      <c r="L3370" s="80"/>
      <c r="P3370" s="75">
        <v>98.679999999999296</v>
      </c>
      <c r="Q3370" s="81">
        <v>1</v>
      </c>
    </row>
    <row r="3371" spans="1:17" x14ac:dyDescent="0.3">
      <c r="A3371" s="75">
        <v>98.689999999999301</v>
      </c>
      <c r="B3371" s="81">
        <v>1</v>
      </c>
      <c r="D3371" s="75">
        <v>33.669999999966102</v>
      </c>
      <c r="E3371" s="75">
        <v>68</v>
      </c>
      <c r="F3371" s="76">
        <v>5</v>
      </c>
      <c r="H3371" s="80"/>
      <c r="L3371" s="80"/>
      <c r="P3371" s="75">
        <v>98.689999999999301</v>
      </c>
      <c r="Q3371" s="81">
        <v>1</v>
      </c>
    </row>
    <row r="3372" spans="1:17" x14ac:dyDescent="0.3">
      <c r="A3372" s="75">
        <v>98.699999999999307</v>
      </c>
      <c r="B3372" s="81">
        <v>1</v>
      </c>
      <c r="D3372" s="75">
        <v>33.6799999999661</v>
      </c>
      <c r="E3372" s="75">
        <v>68</v>
      </c>
      <c r="F3372" s="76">
        <v>5</v>
      </c>
      <c r="H3372" s="80"/>
      <c r="L3372" s="80"/>
      <c r="P3372" s="75">
        <v>98.699999999999307</v>
      </c>
      <c r="Q3372" s="81">
        <v>1</v>
      </c>
    </row>
    <row r="3373" spans="1:17" x14ac:dyDescent="0.3">
      <c r="A3373" s="75">
        <v>98.709999999999297</v>
      </c>
      <c r="B3373" s="81">
        <v>1</v>
      </c>
      <c r="D3373" s="75">
        <v>33.689999999966098</v>
      </c>
      <c r="E3373" s="75">
        <v>68</v>
      </c>
      <c r="F3373" s="76">
        <v>5</v>
      </c>
      <c r="H3373" s="80"/>
      <c r="L3373" s="80"/>
      <c r="P3373" s="75">
        <v>98.709999999999297</v>
      </c>
      <c r="Q3373" s="81">
        <v>1</v>
      </c>
    </row>
    <row r="3374" spans="1:17" x14ac:dyDescent="0.3">
      <c r="A3374" s="75">
        <v>98.719999999999303</v>
      </c>
      <c r="B3374" s="81">
        <v>1</v>
      </c>
      <c r="D3374" s="75">
        <v>33.699999999966103</v>
      </c>
      <c r="E3374" s="75">
        <v>68</v>
      </c>
      <c r="F3374" s="76">
        <v>5</v>
      </c>
      <c r="H3374" s="80"/>
      <c r="L3374" s="80"/>
      <c r="P3374" s="75">
        <v>98.719999999999303</v>
      </c>
      <c r="Q3374" s="81">
        <v>1</v>
      </c>
    </row>
    <row r="3375" spans="1:17" x14ac:dyDescent="0.3">
      <c r="A3375" s="75">
        <v>98.729999999999393</v>
      </c>
      <c r="B3375" s="81">
        <v>1</v>
      </c>
      <c r="D3375" s="75">
        <v>33.709999999966101</v>
      </c>
      <c r="E3375" s="75">
        <v>68</v>
      </c>
      <c r="F3375" s="76">
        <v>5</v>
      </c>
      <c r="H3375" s="80"/>
      <c r="L3375" s="80"/>
      <c r="P3375" s="75">
        <v>98.729999999999393</v>
      </c>
      <c r="Q3375" s="81">
        <v>1</v>
      </c>
    </row>
    <row r="3376" spans="1:17" x14ac:dyDescent="0.3">
      <c r="A3376" s="75">
        <v>98.739999999999398</v>
      </c>
      <c r="B3376" s="81">
        <v>1</v>
      </c>
      <c r="D3376" s="75">
        <v>33.719999999966099</v>
      </c>
      <c r="E3376" s="75">
        <v>68</v>
      </c>
      <c r="F3376" s="76">
        <v>5</v>
      </c>
      <c r="H3376" s="80"/>
      <c r="L3376" s="80"/>
      <c r="P3376" s="75">
        <v>98.739999999999398</v>
      </c>
      <c r="Q3376" s="81">
        <v>1</v>
      </c>
    </row>
    <row r="3377" spans="1:17" x14ac:dyDescent="0.3">
      <c r="A3377" s="75">
        <v>98.749999999999403</v>
      </c>
      <c r="B3377" s="81">
        <v>1</v>
      </c>
      <c r="D3377" s="75">
        <v>33.729999999966097</v>
      </c>
      <c r="E3377" s="75">
        <v>68</v>
      </c>
      <c r="F3377" s="76">
        <v>5</v>
      </c>
      <c r="H3377" s="80"/>
      <c r="L3377" s="80"/>
      <c r="P3377" s="75">
        <v>98.749999999999403</v>
      </c>
      <c r="Q3377" s="81">
        <v>1</v>
      </c>
    </row>
    <row r="3378" spans="1:17" x14ac:dyDescent="0.3">
      <c r="A3378" s="75">
        <v>98.759999999999394</v>
      </c>
      <c r="B3378" s="81">
        <v>1</v>
      </c>
      <c r="D3378" s="75">
        <v>33.739999999966102</v>
      </c>
      <c r="E3378" s="75">
        <v>68</v>
      </c>
      <c r="F3378" s="76">
        <v>5</v>
      </c>
      <c r="H3378" s="80"/>
      <c r="L3378" s="80"/>
      <c r="P3378" s="75">
        <v>98.759999999999394</v>
      </c>
      <c r="Q3378" s="81">
        <v>1</v>
      </c>
    </row>
    <row r="3379" spans="1:17" x14ac:dyDescent="0.3">
      <c r="A3379" s="75">
        <v>98.769999999999399</v>
      </c>
      <c r="B3379" s="81">
        <v>1</v>
      </c>
      <c r="D3379" s="75">
        <v>33.7499999999661</v>
      </c>
      <c r="E3379" s="75">
        <v>68</v>
      </c>
      <c r="F3379" s="76">
        <v>5</v>
      </c>
      <c r="H3379" s="80"/>
      <c r="L3379" s="80"/>
      <c r="P3379" s="75">
        <v>98.769999999999399</v>
      </c>
      <c r="Q3379" s="81">
        <v>1</v>
      </c>
    </row>
    <row r="3380" spans="1:17" x14ac:dyDescent="0.3">
      <c r="A3380" s="75">
        <v>98.779999999999404</v>
      </c>
      <c r="B3380" s="81">
        <v>1</v>
      </c>
      <c r="D3380" s="75">
        <v>33.759999999966098</v>
      </c>
      <c r="E3380" s="75">
        <v>68</v>
      </c>
      <c r="F3380" s="76">
        <v>5</v>
      </c>
      <c r="H3380" s="80"/>
      <c r="L3380" s="80"/>
      <c r="P3380" s="75">
        <v>98.779999999999404</v>
      </c>
      <c r="Q3380" s="81">
        <v>1</v>
      </c>
    </row>
    <row r="3381" spans="1:17" x14ac:dyDescent="0.3">
      <c r="A3381" s="75">
        <v>98.789999999999395</v>
      </c>
      <c r="B3381" s="81">
        <v>1</v>
      </c>
      <c r="D3381" s="75">
        <v>33.769999999966103</v>
      </c>
      <c r="E3381" s="75">
        <v>68</v>
      </c>
      <c r="F3381" s="76">
        <v>5</v>
      </c>
      <c r="H3381" s="80"/>
      <c r="L3381" s="80"/>
      <c r="P3381" s="75">
        <v>98.789999999999395</v>
      </c>
      <c r="Q3381" s="81">
        <v>1</v>
      </c>
    </row>
    <row r="3382" spans="1:17" x14ac:dyDescent="0.3">
      <c r="A3382" s="75">
        <v>98.7999999999994</v>
      </c>
      <c r="B3382" s="81">
        <v>1</v>
      </c>
      <c r="D3382" s="75">
        <v>33.779999999966101</v>
      </c>
      <c r="E3382" s="75">
        <v>68</v>
      </c>
      <c r="F3382" s="76">
        <v>5</v>
      </c>
      <c r="H3382" s="80"/>
      <c r="L3382" s="80"/>
      <c r="P3382" s="75">
        <v>98.7999999999994</v>
      </c>
      <c r="Q3382" s="81">
        <v>1</v>
      </c>
    </row>
    <row r="3383" spans="1:17" x14ac:dyDescent="0.3">
      <c r="A3383" s="75">
        <v>98.809999999999405</v>
      </c>
      <c r="B3383" s="81">
        <v>1</v>
      </c>
      <c r="D3383" s="75">
        <v>33.789999999966099</v>
      </c>
      <c r="E3383" s="75">
        <v>68</v>
      </c>
      <c r="F3383" s="76">
        <v>5</v>
      </c>
      <c r="H3383" s="80"/>
      <c r="L3383" s="80"/>
      <c r="P3383" s="75">
        <v>98.809999999999405</v>
      </c>
      <c r="Q3383" s="81">
        <v>1</v>
      </c>
    </row>
    <row r="3384" spans="1:17" x14ac:dyDescent="0.3">
      <c r="A3384" s="75">
        <v>98.819999999999396</v>
      </c>
      <c r="B3384" s="81">
        <v>1</v>
      </c>
      <c r="D3384" s="75">
        <v>33.799999999966097</v>
      </c>
      <c r="E3384" s="75">
        <v>68</v>
      </c>
      <c r="F3384" s="76">
        <v>5</v>
      </c>
      <c r="H3384" s="80"/>
      <c r="L3384" s="80"/>
      <c r="P3384" s="75">
        <v>98.819999999999396</v>
      </c>
      <c r="Q3384" s="81">
        <v>1</v>
      </c>
    </row>
    <row r="3385" spans="1:17" x14ac:dyDescent="0.3">
      <c r="A3385" s="75">
        <v>98.829999999999401</v>
      </c>
      <c r="B3385" s="81">
        <v>1</v>
      </c>
      <c r="D3385" s="75">
        <v>33.809999999966102</v>
      </c>
      <c r="E3385" s="75">
        <v>68</v>
      </c>
      <c r="F3385" s="76">
        <v>5</v>
      </c>
      <c r="H3385" s="80"/>
      <c r="L3385" s="80"/>
      <c r="P3385" s="75">
        <v>98.829999999999401</v>
      </c>
      <c r="Q3385" s="81">
        <v>1</v>
      </c>
    </row>
    <row r="3386" spans="1:17" x14ac:dyDescent="0.3">
      <c r="A3386" s="75">
        <v>98.839999999999407</v>
      </c>
      <c r="B3386" s="81">
        <v>1</v>
      </c>
      <c r="D3386" s="75">
        <v>33.8199999999661</v>
      </c>
      <c r="E3386" s="75">
        <v>68</v>
      </c>
      <c r="F3386" s="76">
        <v>5</v>
      </c>
      <c r="H3386" s="80"/>
      <c r="L3386" s="80"/>
      <c r="P3386" s="75">
        <v>98.839999999999407</v>
      </c>
      <c r="Q3386" s="81">
        <v>1</v>
      </c>
    </row>
    <row r="3387" spans="1:17" x14ac:dyDescent="0.3">
      <c r="A3387" s="75">
        <v>98.849999999999397</v>
      </c>
      <c r="B3387" s="81">
        <v>1</v>
      </c>
      <c r="D3387" s="75">
        <v>33.829999999966098</v>
      </c>
      <c r="E3387" s="75">
        <v>68</v>
      </c>
      <c r="F3387" s="76">
        <v>5</v>
      </c>
      <c r="H3387" s="80"/>
      <c r="L3387" s="80"/>
      <c r="P3387" s="75">
        <v>98.849999999999397</v>
      </c>
      <c r="Q3387" s="81">
        <v>1</v>
      </c>
    </row>
    <row r="3388" spans="1:17" x14ac:dyDescent="0.3">
      <c r="A3388" s="75">
        <v>98.859999999999403</v>
      </c>
      <c r="B3388" s="81">
        <v>1</v>
      </c>
      <c r="D3388" s="75">
        <v>33.839999999966203</v>
      </c>
      <c r="E3388" s="75">
        <v>68</v>
      </c>
      <c r="F3388" s="76">
        <v>5</v>
      </c>
      <c r="H3388" s="80"/>
      <c r="L3388" s="80"/>
      <c r="P3388" s="75">
        <v>98.859999999999403</v>
      </c>
      <c r="Q3388" s="81">
        <v>1</v>
      </c>
    </row>
    <row r="3389" spans="1:17" x14ac:dyDescent="0.3">
      <c r="A3389" s="75">
        <v>98.869999999999393</v>
      </c>
      <c r="B3389" s="81">
        <v>1</v>
      </c>
      <c r="D3389" s="75">
        <v>33.849999999966201</v>
      </c>
      <c r="E3389" s="75">
        <v>68</v>
      </c>
      <c r="F3389" s="76">
        <v>5</v>
      </c>
      <c r="H3389" s="80"/>
      <c r="L3389" s="80"/>
      <c r="P3389" s="75">
        <v>98.869999999999393</v>
      </c>
      <c r="Q3389" s="81">
        <v>1</v>
      </c>
    </row>
    <row r="3390" spans="1:17" x14ac:dyDescent="0.3">
      <c r="A3390" s="75">
        <v>98.879999999999399</v>
      </c>
      <c r="B3390" s="81">
        <v>1</v>
      </c>
      <c r="D3390" s="75">
        <v>33.859999999966199</v>
      </c>
      <c r="E3390" s="75">
        <v>68</v>
      </c>
      <c r="F3390" s="76">
        <v>5</v>
      </c>
      <c r="H3390" s="80"/>
      <c r="L3390" s="80"/>
      <c r="P3390" s="75">
        <v>98.879999999999399</v>
      </c>
      <c r="Q3390" s="81">
        <v>1</v>
      </c>
    </row>
    <row r="3391" spans="1:17" x14ac:dyDescent="0.3">
      <c r="A3391" s="75">
        <v>98.889999999999404</v>
      </c>
      <c r="B3391" s="81">
        <v>1</v>
      </c>
      <c r="D3391" s="75">
        <v>33.869999999966197</v>
      </c>
      <c r="E3391" s="75">
        <v>68</v>
      </c>
      <c r="F3391" s="76">
        <v>5</v>
      </c>
      <c r="H3391" s="80"/>
      <c r="L3391" s="80"/>
      <c r="P3391" s="75">
        <v>98.889999999999404</v>
      </c>
      <c r="Q3391" s="81">
        <v>1</v>
      </c>
    </row>
    <row r="3392" spans="1:17" x14ac:dyDescent="0.3">
      <c r="A3392" s="75">
        <v>98.899999999999395</v>
      </c>
      <c r="B3392" s="81">
        <v>1</v>
      </c>
      <c r="D3392" s="75">
        <v>33.879999999966202</v>
      </c>
      <c r="E3392" s="75">
        <v>68</v>
      </c>
      <c r="F3392" s="76">
        <v>5</v>
      </c>
      <c r="H3392" s="80"/>
      <c r="L3392" s="80"/>
      <c r="P3392" s="75">
        <v>98.899999999999395</v>
      </c>
      <c r="Q3392" s="81">
        <v>1</v>
      </c>
    </row>
    <row r="3393" spans="1:17" x14ac:dyDescent="0.3">
      <c r="A3393" s="75">
        <v>98.9099999999994</v>
      </c>
      <c r="B3393" s="81">
        <v>1</v>
      </c>
      <c r="D3393" s="75">
        <v>33.8899999999662</v>
      </c>
      <c r="E3393" s="75">
        <v>68</v>
      </c>
      <c r="F3393" s="76">
        <v>5</v>
      </c>
      <c r="H3393" s="80"/>
      <c r="L3393" s="80"/>
      <c r="P3393" s="75">
        <v>98.9099999999994</v>
      </c>
      <c r="Q3393" s="81">
        <v>1</v>
      </c>
    </row>
    <row r="3394" spans="1:17" x14ac:dyDescent="0.3">
      <c r="A3394" s="75">
        <v>98.919999999999405</v>
      </c>
      <c r="B3394" s="81">
        <v>1</v>
      </c>
      <c r="D3394" s="75">
        <v>33.899999999966198</v>
      </c>
      <c r="E3394" s="75">
        <v>68</v>
      </c>
      <c r="F3394" s="76">
        <v>5</v>
      </c>
      <c r="H3394" s="80"/>
      <c r="L3394" s="80"/>
      <c r="P3394" s="75">
        <v>98.919999999999405</v>
      </c>
      <c r="Q3394" s="81">
        <v>1</v>
      </c>
    </row>
    <row r="3395" spans="1:17" x14ac:dyDescent="0.3">
      <c r="A3395" s="75">
        <v>98.929999999999495</v>
      </c>
      <c r="B3395" s="81">
        <v>1</v>
      </c>
      <c r="D3395" s="75">
        <v>33.909999999966203</v>
      </c>
      <c r="E3395" s="75">
        <v>68</v>
      </c>
      <c r="F3395" s="76">
        <v>5</v>
      </c>
      <c r="H3395" s="80"/>
      <c r="L3395" s="80"/>
      <c r="P3395" s="75">
        <v>98.929999999999495</v>
      </c>
      <c r="Q3395" s="81">
        <v>1</v>
      </c>
    </row>
    <row r="3396" spans="1:17" x14ac:dyDescent="0.3">
      <c r="A3396" s="75">
        <v>98.9399999999995</v>
      </c>
      <c r="B3396" s="81">
        <v>1</v>
      </c>
      <c r="D3396" s="75">
        <v>33.919999999966201</v>
      </c>
      <c r="E3396" s="75">
        <v>68</v>
      </c>
      <c r="F3396" s="76">
        <v>5</v>
      </c>
      <c r="H3396" s="80"/>
      <c r="L3396" s="80"/>
      <c r="P3396" s="75">
        <v>98.9399999999995</v>
      </c>
      <c r="Q3396" s="81">
        <v>1</v>
      </c>
    </row>
    <row r="3397" spans="1:17" x14ac:dyDescent="0.3">
      <c r="A3397" s="75">
        <v>98.949999999999505</v>
      </c>
      <c r="B3397" s="81">
        <v>1</v>
      </c>
      <c r="D3397" s="75">
        <v>33.929999999966199</v>
      </c>
      <c r="E3397" s="75">
        <v>68</v>
      </c>
      <c r="F3397" s="76">
        <v>5</v>
      </c>
      <c r="H3397" s="80"/>
      <c r="L3397" s="80"/>
      <c r="P3397" s="75">
        <v>98.949999999999505</v>
      </c>
      <c r="Q3397" s="81">
        <v>1</v>
      </c>
    </row>
    <row r="3398" spans="1:17" x14ac:dyDescent="0.3">
      <c r="A3398" s="75">
        <v>98.959999999999496</v>
      </c>
      <c r="B3398" s="81">
        <v>1</v>
      </c>
      <c r="D3398" s="75">
        <v>33.939999999966197</v>
      </c>
      <c r="E3398" s="75">
        <v>68</v>
      </c>
      <c r="F3398" s="76">
        <v>5</v>
      </c>
      <c r="H3398" s="80"/>
      <c r="L3398" s="80"/>
      <c r="P3398" s="75">
        <v>98.959999999999496</v>
      </c>
      <c r="Q3398" s="81">
        <v>1</v>
      </c>
    </row>
    <row r="3399" spans="1:17" x14ac:dyDescent="0.3">
      <c r="A3399" s="75">
        <v>98.969999999999501</v>
      </c>
      <c r="B3399" s="81">
        <v>1</v>
      </c>
      <c r="D3399" s="75">
        <v>33.949999999966202</v>
      </c>
      <c r="E3399" s="75">
        <v>68</v>
      </c>
      <c r="F3399" s="76">
        <v>5</v>
      </c>
      <c r="H3399" s="80"/>
      <c r="L3399" s="80"/>
      <c r="P3399" s="75">
        <v>98.969999999999501</v>
      </c>
      <c r="Q3399" s="81">
        <v>1</v>
      </c>
    </row>
    <row r="3400" spans="1:17" x14ac:dyDescent="0.3">
      <c r="A3400" s="75">
        <v>98.979999999999507</v>
      </c>
      <c r="B3400" s="81">
        <v>1</v>
      </c>
      <c r="D3400" s="75">
        <v>33.9599999999662</v>
      </c>
      <c r="E3400" s="75">
        <v>68</v>
      </c>
      <c r="F3400" s="76">
        <v>5</v>
      </c>
      <c r="H3400" s="80"/>
      <c r="L3400" s="80"/>
      <c r="P3400" s="75">
        <v>98.979999999999507</v>
      </c>
      <c r="Q3400" s="81">
        <v>1</v>
      </c>
    </row>
    <row r="3401" spans="1:17" x14ac:dyDescent="0.3">
      <c r="A3401" s="75">
        <v>98.989999999999498</v>
      </c>
      <c r="B3401" s="81">
        <v>1</v>
      </c>
      <c r="D3401" s="75">
        <v>33.969999999966198</v>
      </c>
      <c r="E3401" s="75">
        <v>68</v>
      </c>
      <c r="F3401" s="76">
        <v>5</v>
      </c>
      <c r="H3401" s="80"/>
      <c r="L3401" s="80"/>
      <c r="P3401" s="75">
        <v>98.989999999999498</v>
      </c>
      <c r="Q3401" s="81">
        <v>1</v>
      </c>
    </row>
    <row r="3402" spans="1:17" x14ac:dyDescent="0.3">
      <c r="A3402" s="75">
        <v>98.999999999999503</v>
      </c>
      <c r="B3402" s="81">
        <v>1</v>
      </c>
      <c r="D3402" s="75">
        <v>33.979999999966203</v>
      </c>
      <c r="E3402" s="75">
        <v>68</v>
      </c>
      <c r="F3402" s="76">
        <v>5</v>
      </c>
      <c r="H3402" s="80"/>
      <c r="L3402" s="80"/>
      <c r="P3402" s="75">
        <v>98.999999999999503</v>
      </c>
      <c r="Q3402" s="81">
        <v>1</v>
      </c>
    </row>
    <row r="3403" spans="1:17" x14ac:dyDescent="0.3">
      <c r="A3403" s="75">
        <v>99.009999999999494</v>
      </c>
      <c r="B3403" s="81">
        <v>1</v>
      </c>
      <c r="D3403" s="75">
        <v>33.989999999966201</v>
      </c>
      <c r="E3403" s="75">
        <v>68</v>
      </c>
      <c r="F3403" s="76">
        <v>5</v>
      </c>
      <c r="H3403" s="80"/>
      <c r="L3403" s="80"/>
      <c r="P3403" s="75">
        <v>99.009999999999494</v>
      </c>
      <c r="Q3403" s="81">
        <v>1</v>
      </c>
    </row>
    <row r="3404" spans="1:17" x14ac:dyDescent="0.3">
      <c r="A3404" s="75">
        <v>99.019999999999499</v>
      </c>
      <c r="B3404" s="81">
        <v>1</v>
      </c>
      <c r="D3404" s="75">
        <v>33.999999999966199</v>
      </c>
      <c r="E3404" s="75">
        <v>68</v>
      </c>
      <c r="F3404" s="76">
        <v>5</v>
      </c>
      <c r="H3404" s="80"/>
      <c r="L3404" s="80"/>
      <c r="P3404" s="75">
        <v>99.019999999999499</v>
      </c>
      <c r="Q3404" s="81">
        <v>1</v>
      </c>
    </row>
    <row r="3405" spans="1:17" x14ac:dyDescent="0.3">
      <c r="A3405" s="75">
        <v>99.029999999999504</v>
      </c>
      <c r="B3405" s="81">
        <v>1</v>
      </c>
      <c r="D3405" s="75">
        <v>34.009999999966197</v>
      </c>
      <c r="E3405" s="75">
        <v>68</v>
      </c>
      <c r="F3405" s="76">
        <v>5</v>
      </c>
      <c r="H3405" s="80"/>
      <c r="L3405" s="80"/>
      <c r="P3405" s="75">
        <v>99.029999999999504</v>
      </c>
      <c r="Q3405" s="81">
        <v>1</v>
      </c>
    </row>
    <row r="3406" spans="1:17" x14ac:dyDescent="0.3">
      <c r="A3406" s="75">
        <v>99.039999999999495</v>
      </c>
      <c r="B3406" s="81">
        <v>1</v>
      </c>
      <c r="D3406" s="75">
        <v>34.019999999966203</v>
      </c>
      <c r="E3406" s="75">
        <v>68</v>
      </c>
      <c r="F3406" s="76">
        <v>5</v>
      </c>
      <c r="H3406" s="80"/>
      <c r="L3406" s="80"/>
      <c r="P3406" s="75">
        <v>99.039999999999495</v>
      </c>
      <c r="Q3406" s="81">
        <v>1</v>
      </c>
    </row>
    <row r="3407" spans="1:17" x14ac:dyDescent="0.3">
      <c r="A3407" s="75">
        <v>99.0499999999995</v>
      </c>
      <c r="B3407" s="81">
        <v>1</v>
      </c>
      <c r="D3407" s="75">
        <v>34.0299999999663</v>
      </c>
      <c r="E3407" s="75">
        <v>68</v>
      </c>
      <c r="F3407" s="76">
        <v>5</v>
      </c>
      <c r="H3407" s="80"/>
      <c r="L3407" s="80"/>
      <c r="P3407" s="75">
        <v>99.0499999999995</v>
      </c>
      <c r="Q3407" s="81">
        <v>1</v>
      </c>
    </row>
    <row r="3408" spans="1:17" x14ac:dyDescent="0.3">
      <c r="A3408" s="75">
        <v>99.059999999999505</v>
      </c>
      <c r="B3408" s="81">
        <v>1</v>
      </c>
      <c r="D3408" s="75">
        <v>34.039999999966298</v>
      </c>
      <c r="E3408" s="75">
        <v>68</v>
      </c>
      <c r="F3408" s="76">
        <v>5</v>
      </c>
      <c r="H3408" s="80"/>
      <c r="L3408" s="80"/>
      <c r="P3408" s="75">
        <v>99.059999999999505</v>
      </c>
      <c r="Q3408" s="81">
        <v>1</v>
      </c>
    </row>
    <row r="3409" spans="1:17" x14ac:dyDescent="0.3">
      <c r="A3409" s="75">
        <v>99.069999999999496</v>
      </c>
      <c r="B3409" s="81">
        <v>1</v>
      </c>
      <c r="D3409" s="75">
        <v>34.049999999966303</v>
      </c>
      <c r="E3409" s="75">
        <v>68</v>
      </c>
      <c r="F3409" s="76">
        <v>5</v>
      </c>
      <c r="H3409" s="80"/>
      <c r="L3409" s="80"/>
      <c r="P3409" s="75">
        <v>99.069999999999496</v>
      </c>
      <c r="Q3409" s="81">
        <v>1</v>
      </c>
    </row>
    <row r="3410" spans="1:17" x14ac:dyDescent="0.3">
      <c r="A3410" s="75">
        <v>99.079999999999501</v>
      </c>
      <c r="B3410" s="81">
        <v>1</v>
      </c>
      <c r="D3410" s="75">
        <v>34.059999999966301</v>
      </c>
      <c r="E3410" s="75">
        <v>68</v>
      </c>
      <c r="F3410" s="76">
        <v>5</v>
      </c>
      <c r="H3410" s="80"/>
      <c r="L3410" s="80"/>
      <c r="P3410" s="75">
        <v>99.079999999999501</v>
      </c>
      <c r="Q3410" s="81">
        <v>1</v>
      </c>
    </row>
    <row r="3411" spans="1:17" x14ac:dyDescent="0.3">
      <c r="A3411" s="75">
        <v>99.089999999999506</v>
      </c>
      <c r="B3411" s="81">
        <v>1</v>
      </c>
      <c r="D3411" s="75">
        <v>34.069999999966299</v>
      </c>
      <c r="E3411" s="75">
        <v>68</v>
      </c>
      <c r="F3411" s="76">
        <v>5</v>
      </c>
      <c r="H3411" s="80"/>
      <c r="L3411" s="80"/>
      <c r="P3411" s="75">
        <v>99.089999999999506</v>
      </c>
      <c r="Q3411" s="81">
        <v>1</v>
      </c>
    </row>
    <row r="3412" spans="1:17" x14ac:dyDescent="0.3">
      <c r="A3412" s="75">
        <v>99.099999999999497</v>
      </c>
      <c r="B3412" s="81">
        <v>1</v>
      </c>
      <c r="D3412" s="75">
        <v>34.079999999966297</v>
      </c>
      <c r="E3412" s="75">
        <v>68</v>
      </c>
      <c r="F3412" s="76">
        <v>5</v>
      </c>
      <c r="H3412" s="80"/>
      <c r="L3412" s="80"/>
      <c r="P3412" s="75">
        <v>99.099999999999497</v>
      </c>
      <c r="Q3412" s="81">
        <v>1</v>
      </c>
    </row>
    <row r="3413" spans="1:17" x14ac:dyDescent="0.3">
      <c r="A3413" s="75">
        <v>99.109999999999502</v>
      </c>
      <c r="B3413" s="81">
        <v>1</v>
      </c>
      <c r="D3413" s="75">
        <v>34.089999999966302</v>
      </c>
      <c r="E3413" s="75">
        <v>68</v>
      </c>
      <c r="F3413" s="76">
        <v>5</v>
      </c>
      <c r="H3413" s="80"/>
      <c r="L3413" s="80"/>
      <c r="P3413" s="75">
        <v>99.109999999999502</v>
      </c>
      <c r="Q3413" s="81">
        <v>1</v>
      </c>
    </row>
    <row r="3414" spans="1:17" x14ac:dyDescent="0.3">
      <c r="A3414" s="75">
        <v>99.119999999999493</v>
      </c>
      <c r="B3414" s="81">
        <v>1</v>
      </c>
      <c r="D3414" s="75">
        <v>34.0999999999663</v>
      </c>
      <c r="E3414" s="75">
        <v>68</v>
      </c>
      <c r="F3414" s="76">
        <v>5</v>
      </c>
      <c r="H3414" s="80"/>
      <c r="L3414" s="80"/>
      <c r="P3414" s="75">
        <v>99.119999999999493</v>
      </c>
      <c r="Q3414" s="81">
        <v>1</v>
      </c>
    </row>
    <row r="3415" spans="1:17" x14ac:dyDescent="0.3">
      <c r="A3415" s="75">
        <v>99.129999999999598</v>
      </c>
      <c r="B3415" s="81">
        <v>1</v>
      </c>
      <c r="D3415" s="75">
        <v>34.109999999966298</v>
      </c>
      <c r="E3415" s="75">
        <v>68</v>
      </c>
      <c r="F3415" s="76">
        <v>5</v>
      </c>
      <c r="H3415" s="80"/>
      <c r="L3415" s="80"/>
      <c r="P3415" s="75">
        <v>99.129999999999598</v>
      </c>
      <c r="Q3415" s="81">
        <v>1</v>
      </c>
    </row>
    <row r="3416" spans="1:17" x14ac:dyDescent="0.3">
      <c r="A3416" s="75">
        <v>99.139999999999603</v>
      </c>
      <c r="B3416" s="81">
        <v>1</v>
      </c>
      <c r="D3416" s="75">
        <v>34.119999999966304</v>
      </c>
      <c r="E3416" s="75">
        <v>68</v>
      </c>
      <c r="F3416" s="76">
        <v>5</v>
      </c>
      <c r="H3416" s="80"/>
      <c r="L3416" s="80"/>
      <c r="P3416" s="75">
        <v>99.139999999999603</v>
      </c>
      <c r="Q3416" s="81">
        <v>1</v>
      </c>
    </row>
    <row r="3417" spans="1:17" x14ac:dyDescent="0.3">
      <c r="A3417" s="75">
        <v>99.149999999999594</v>
      </c>
      <c r="B3417" s="81">
        <v>1</v>
      </c>
      <c r="D3417" s="75">
        <v>34.129999999966302</v>
      </c>
      <c r="E3417" s="75">
        <v>68</v>
      </c>
      <c r="F3417" s="76">
        <v>5</v>
      </c>
      <c r="H3417" s="80"/>
      <c r="L3417" s="80"/>
      <c r="P3417" s="75">
        <v>99.149999999999594</v>
      </c>
      <c r="Q3417" s="81">
        <v>1</v>
      </c>
    </row>
    <row r="3418" spans="1:17" x14ac:dyDescent="0.3">
      <c r="A3418" s="75">
        <v>99.159999999999599</v>
      </c>
      <c r="B3418" s="81">
        <v>1</v>
      </c>
      <c r="D3418" s="75">
        <v>34.1399999999663</v>
      </c>
      <c r="E3418" s="75">
        <v>68</v>
      </c>
      <c r="F3418" s="76">
        <v>5</v>
      </c>
      <c r="H3418" s="80"/>
      <c r="L3418" s="80"/>
      <c r="P3418" s="75">
        <v>99.159999999999599</v>
      </c>
      <c r="Q3418" s="81">
        <v>1</v>
      </c>
    </row>
    <row r="3419" spans="1:17" x14ac:dyDescent="0.3">
      <c r="A3419" s="75">
        <v>99.169999999999604</v>
      </c>
      <c r="B3419" s="81">
        <v>1</v>
      </c>
      <c r="D3419" s="75">
        <v>34.149999999966298</v>
      </c>
      <c r="E3419" s="75">
        <v>68</v>
      </c>
      <c r="F3419" s="76">
        <v>5</v>
      </c>
      <c r="H3419" s="80"/>
      <c r="L3419" s="80"/>
      <c r="P3419" s="75">
        <v>99.169999999999604</v>
      </c>
      <c r="Q3419" s="81">
        <v>1</v>
      </c>
    </row>
    <row r="3420" spans="1:17" x14ac:dyDescent="0.3">
      <c r="A3420" s="75">
        <v>99.179999999999595</v>
      </c>
      <c r="B3420" s="81">
        <v>1</v>
      </c>
      <c r="D3420" s="75">
        <v>34.159999999966303</v>
      </c>
      <c r="E3420" s="75">
        <v>68</v>
      </c>
      <c r="F3420" s="76">
        <v>5</v>
      </c>
      <c r="H3420" s="80"/>
      <c r="L3420" s="80"/>
      <c r="P3420" s="75">
        <v>99.179999999999595</v>
      </c>
      <c r="Q3420" s="81">
        <v>1</v>
      </c>
    </row>
    <row r="3421" spans="1:17" x14ac:dyDescent="0.3">
      <c r="A3421" s="75">
        <v>99.1899999999996</v>
      </c>
      <c r="B3421" s="81">
        <v>1</v>
      </c>
      <c r="D3421" s="75">
        <v>34.169999999966301</v>
      </c>
      <c r="E3421" s="75">
        <v>68</v>
      </c>
      <c r="F3421" s="76">
        <v>5</v>
      </c>
      <c r="H3421" s="80"/>
      <c r="L3421" s="80"/>
      <c r="P3421" s="75">
        <v>99.1899999999996</v>
      </c>
      <c r="Q3421" s="81">
        <v>1</v>
      </c>
    </row>
    <row r="3422" spans="1:17" x14ac:dyDescent="0.3">
      <c r="A3422" s="75">
        <v>99.199999999999605</v>
      </c>
      <c r="B3422" s="81">
        <v>1</v>
      </c>
      <c r="D3422" s="75">
        <v>34.179999999966299</v>
      </c>
      <c r="E3422" s="75">
        <v>68</v>
      </c>
      <c r="F3422" s="76">
        <v>5</v>
      </c>
      <c r="H3422" s="80"/>
      <c r="L3422" s="80"/>
      <c r="P3422" s="75">
        <v>99.199999999999605</v>
      </c>
      <c r="Q3422" s="81">
        <v>1</v>
      </c>
    </row>
    <row r="3423" spans="1:17" x14ac:dyDescent="0.3">
      <c r="A3423" s="75">
        <v>99.209999999999596</v>
      </c>
      <c r="B3423" s="81">
        <v>1</v>
      </c>
      <c r="D3423" s="75">
        <v>34.189999999966297</v>
      </c>
      <c r="E3423" s="75">
        <v>68</v>
      </c>
      <c r="F3423" s="76">
        <v>5</v>
      </c>
      <c r="H3423" s="80"/>
      <c r="L3423" s="80"/>
      <c r="P3423" s="75">
        <v>99.209999999999596</v>
      </c>
      <c r="Q3423" s="81">
        <v>1</v>
      </c>
    </row>
    <row r="3424" spans="1:17" x14ac:dyDescent="0.3">
      <c r="A3424" s="75">
        <v>99.219999999999601</v>
      </c>
      <c r="B3424" s="81">
        <v>1</v>
      </c>
      <c r="D3424" s="75">
        <v>34.199999999966302</v>
      </c>
      <c r="E3424" s="75">
        <v>68</v>
      </c>
      <c r="F3424" s="76">
        <v>5</v>
      </c>
      <c r="H3424" s="80"/>
      <c r="L3424" s="80"/>
      <c r="P3424" s="75">
        <v>99.219999999999601</v>
      </c>
      <c r="Q3424" s="81">
        <v>1</v>
      </c>
    </row>
    <row r="3425" spans="1:17" x14ac:dyDescent="0.3">
      <c r="A3425" s="75">
        <v>99.229999999999606</v>
      </c>
      <c r="B3425" s="81">
        <v>1</v>
      </c>
      <c r="D3425" s="75">
        <v>34.2099999999663</v>
      </c>
      <c r="E3425" s="75">
        <v>68</v>
      </c>
      <c r="F3425" s="76">
        <v>5</v>
      </c>
      <c r="H3425" s="80"/>
      <c r="L3425" s="80"/>
      <c r="P3425" s="75">
        <v>99.229999999999606</v>
      </c>
      <c r="Q3425" s="81">
        <v>1</v>
      </c>
    </row>
    <row r="3426" spans="1:17" x14ac:dyDescent="0.3">
      <c r="A3426" s="75">
        <v>99.239999999999597</v>
      </c>
      <c r="B3426" s="81">
        <v>1</v>
      </c>
      <c r="D3426" s="75">
        <v>34.219999999966298</v>
      </c>
      <c r="E3426" s="75">
        <v>68</v>
      </c>
      <c r="F3426" s="76">
        <v>5</v>
      </c>
      <c r="H3426" s="80"/>
      <c r="L3426" s="80"/>
      <c r="P3426" s="75">
        <v>99.239999999999597</v>
      </c>
      <c r="Q3426" s="81">
        <v>1</v>
      </c>
    </row>
    <row r="3427" spans="1:17" x14ac:dyDescent="0.3">
      <c r="A3427" s="75">
        <v>99.249999999999602</v>
      </c>
      <c r="B3427" s="81">
        <v>1</v>
      </c>
      <c r="D3427" s="75">
        <v>34.229999999966402</v>
      </c>
      <c r="E3427" s="75">
        <v>68</v>
      </c>
      <c r="F3427" s="76">
        <v>5</v>
      </c>
      <c r="H3427" s="80"/>
      <c r="L3427" s="80"/>
      <c r="P3427" s="75">
        <v>99.249999999999602</v>
      </c>
      <c r="Q3427" s="81">
        <v>1</v>
      </c>
    </row>
    <row r="3428" spans="1:17" x14ac:dyDescent="0.3">
      <c r="A3428" s="75">
        <v>99.259999999999593</v>
      </c>
      <c r="B3428" s="81">
        <v>1</v>
      </c>
      <c r="D3428" s="75">
        <v>34.2399999999664</v>
      </c>
      <c r="E3428" s="75">
        <v>68</v>
      </c>
      <c r="F3428" s="76">
        <v>5</v>
      </c>
      <c r="H3428" s="80"/>
      <c r="L3428" s="80"/>
      <c r="P3428" s="75">
        <v>99.259999999999593</v>
      </c>
      <c r="Q3428" s="81">
        <v>1</v>
      </c>
    </row>
    <row r="3429" spans="1:17" x14ac:dyDescent="0.3">
      <c r="A3429" s="75">
        <v>99.269999999999598</v>
      </c>
      <c r="B3429" s="81">
        <v>1</v>
      </c>
      <c r="D3429" s="75">
        <v>34.249999999966398</v>
      </c>
      <c r="E3429" s="75">
        <v>68</v>
      </c>
      <c r="F3429" s="76">
        <v>5</v>
      </c>
      <c r="H3429" s="80"/>
      <c r="L3429" s="80"/>
      <c r="P3429" s="75">
        <v>99.269999999999598</v>
      </c>
      <c r="Q3429" s="81">
        <v>1</v>
      </c>
    </row>
    <row r="3430" spans="1:17" x14ac:dyDescent="0.3">
      <c r="A3430" s="75">
        <v>99.279999999999603</v>
      </c>
      <c r="B3430" s="81">
        <v>1</v>
      </c>
      <c r="D3430" s="75">
        <v>34.259999999966404</v>
      </c>
      <c r="E3430" s="75">
        <v>68</v>
      </c>
      <c r="F3430" s="76">
        <v>5</v>
      </c>
      <c r="H3430" s="80"/>
      <c r="L3430" s="80"/>
      <c r="P3430" s="75">
        <v>99.279999999999603</v>
      </c>
      <c r="Q3430" s="81">
        <v>1</v>
      </c>
    </row>
    <row r="3431" spans="1:17" x14ac:dyDescent="0.3">
      <c r="A3431" s="75">
        <v>99.289999999999594</v>
      </c>
      <c r="B3431" s="81">
        <v>1</v>
      </c>
      <c r="D3431" s="75">
        <v>34.269999999966402</v>
      </c>
      <c r="E3431" s="75">
        <v>68</v>
      </c>
      <c r="F3431" s="76">
        <v>5</v>
      </c>
      <c r="H3431" s="80"/>
      <c r="L3431" s="80"/>
      <c r="P3431" s="75">
        <v>99.289999999999594</v>
      </c>
      <c r="Q3431" s="81">
        <v>1</v>
      </c>
    </row>
    <row r="3432" spans="1:17" x14ac:dyDescent="0.3">
      <c r="A3432" s="75">
        <v>99.299999999999599</v>
      </c>
      <c r="B3432" s="81">
        <v>1</v>
      </c>
      <c r="D3432" s="75">
        <v>34.2799999999664</v>
      </c>
      <c r="E3432" s="75">
        <v>68</v>
      </c>
      <c r="F3432" s="76">
        <v>5</v>
      </c>
      <c r="H3432" s="80"/>
      <c r="L3432" s="80"/>
      <c r="P3432" s="75">
        <v>99.299999999999599</v>
      </c>
      <c r="Q3432" s="81">
        <v>1</v>
      </c>
    </row>
    <row r="3433" spans="1:17" x14ac:dyDescent="0.3">
      <c r="A3433" s="75">
        <v>99.309999999999604</v>
      </c>
      <c r="B3433" s="81">
        <v>1</v>
      </c>
      <c r="D3433" s="75">
        <v>34.289999999966398</v>
      </c>
      <c r="E3433" s="75">
        <v>68</v>
      </c>
      <c r="F3433" s="76">
        <v>5</v>
      </c>
      <c r="H3433" s="80"/>
      <c r="L3433" s="80"/>
      <c r="P3433" s="75">
        <v>99.309999999999604</v>
      </c>
      <c r="Q3433" s="81">
        <v>1</v>
      </c>
    </row>
    <row r="3434" spans="1:17" x14ac:dyDescent="0.3">
      <c r="A3434" s="75">
        <v>99.319999999999695</v>
      </c>
      <c r="B3434" s="81">
        <v>1</v>
      </c>
      <c r="D3434" s="75">
        <v>34.299999999966403</v>
      </c>
      <c r="E3434" s="75">
        <v>68</v>
      </c>
      <c r="F3434" s="76">
        <v>5</v>
      </c>
      <c r="H3434" s="80"/>
      <c r="L3434" s="80"/>
      <c r="P3434" s="75">
        <v>99.319999999999695</v>
      </c>
      <c r="Q3434" s="81">
        <v>1</v>
      </c>
    </row>
    <row r="3435" spans="1:17" x14ac:dyDescent="0.3">
      <c r="A3435" s="75">
        <v>99.3299999999997</v>
      </c>
      <c r="B3435" s="81">
        <v>1</v>
      </c>
      <c r="D3435" s="75">
        <v>34.309999999966401</v>
      </c>
      <c r="E3435" s="75">
        <v>68</v>
      </c>
      <c r="F3435" s="76">
        <v>5</v>
      </c>
      <c r="H3435" s="80"/>
      <c r="L3435" s="80"/>
      <c r="P3435" s="75">
        <v>99.3299999999997</v>
      </c>
      <c r="Q3435" s="81">
        <v>1</v>
      </c>
    </row>
    <row r="3436" spans="1:17" x14ac:dyDescent="0.3">
      <c r="A3436" s="75">
        <v>99.339999999999705</v>
      </c>
      <c r="B3436" s="81">
        <v>1</v>
      </c>
      <c r="D3436" s="75">
        <v>34.319999999966399</v>
      </c>
      <c r="E3436" s="75">
        <v>68</v>
      </c>
      <c r="F3436" s="76">
        <v>5</v>
      </c>
      <c r="H3436" s="80"/>
      <c r="L3436" s="80"/>
      <c r="P3436" s="75">
        <v>99.339999999999705</v>
      </c>
      <c r="Q3436" s="81">
        <v>1</v>
      </c>
    </row>
    <row r="3437" spans="1:17" x14ac:dyDescent="0.3">
      <c r="A3437" s="75">
        <v>99.349999999999696</v>
      </c>
      <c r="B3437" s="81">
        <v>1</v>
      </c>
      <c r="D3437" s="75">
        <v>34.329999999966397</v>
      </c>
      <c r="E3437" s="75">
        <v>68</v>
      </c>
      <c r="F3437" s="76">
        <v>5</v>
      </c>
      <c r="H3437" s="80"/>
      <c r="L3437" s="80"/>
      <c r="P3437" s="75">
        <v>99.349999999999696</v>
      </c>
      <c r="Q3437" s="81">
        <v>1</v>
      </c>
    </row>
    <row r="3438" spans="1:17" x14ac:dyDescent="0.3">
      <c r="A3438" s="75">
        <v>99.359999999999701</v>
      </c>
      <c r="B3438" s="81">
        <v>1</v>
      </c>
      <c r="D3438" s="75">
        <v>34.339999999966402</v>
      </c>
      <c r="E3438" s="75">
        <v>68</v>
      </c>
      <c r="F3438" s="76">
        <v>5</v>
      </c>
      <c r="H3438" s="80"/>
      <c r="L3438" s="80"/>
      <c r="P3438" s="75">
        <v>99.359999999999701</v>
      </c>
      <c r="Q3438" s="81">
        <v>1</v>
      </c>
    </row>
    <row r="3439" spans="1:17" x14ac:dyDescent="0.3">
      <c r="A3439" s="75">
        <v>99.369999999999706</v>
      </c>
      <c r="B3439" s="81">
        <v>1</v>
      </c>
      <c r="D3439" s="75">
        <v>34.3499999999664</v>
      </c>
      <c r="E3439" s="75">
        <v>68</v>
      </c>
      <c r="F3439" s="76">
        <v>5</v>
      </c>
      <c r="H3439" s="80"/>
      <c r="L3439" s="80"/>
      <c r="P3439" s="75">
        <v>99.369999999999706</v>
      </c>
      <c r="Q3439" s="81">
        <v>1</v>
      </c>
    </row>
    <row r="3440" spans="1:17" x14ac:dyDescent="0.3">
      <c r="A3440" s="75">
        <v>99.379999999999697</v>
      </c>
      <c r="B3440" s="81">
        <v>1</v>
      </c>
      <c r="D3440" s="75">
        <v>34.359999999966398</v>
      </c>
      <c r="E3440" s="75">
        <v>68</v>
      </c>
      <c r="F3440" s="76">
        <v>5</v>
      </c>
      <c r="H3440" s="80"/>
      <c r="L3440" s="80"/>
      <c r="P3440" s="75">
        <v>99.379999999999697</v>
      </c>
      <c r="Q3440" s="81">
        <v>1</v>
      </c>
    </row>
    <row r="3441" spans="1:17" x14ac:dyDescent="0.3">
      <c r="A3441" s="75">
        <v>99.389999999999702</v>
      </c>
      <c r="B3441" s="81">
        <v>1</v>
      </c>
      <c r="D3441" s="75">
        <v>34.369999999966403</v>
      </c>
      <c r="E3441" s="75">
        <v>68</v>
      </c>
      <c r="F3441" s="76">
        <v>5</v>
      </c>
      <c r="H3441" s="80"/>
      <c r="L3441" s="80"/>
      <c r="P3441" s="75">
        <v>99.389999999999702</v>
      </c>
      <c r="Q3441" s="81">
        <v>1</v>
      </c>
    </row>
    <row r="3442" spans="1:17" x14ac:dyDescent="0.3">
      <c r="A3442" s="75">
        <v>99.399999999999693</v>
      </c>
      <c r="B3442" s="81">
        <v>1</v>
      </c>
      <c r="D3442" s="75">
        <v>34.379999999966401</v>
      </c>
      <c r="E3442" s="75">
        <v>68</v>
      </c>
      <c r="F3442" s="76">
        <v>5</v>
      </c>
      <c r="H3442" s="80"/>
      <c r="L3442" s="80"/>
      <c r="P3442" s="75">
        <v>99.399999999999693</v>
      </c>
      <c r="Q3442" s="81">
        <v>1</v>
      </c>
    </row>
    <row r="3443" spans="1:17" x14ac:dyDescent="0.3">
      <c r="A3443" s="75">
        <v>99.409999999999698</v>
      </c>
      <c r="B3443" s="81">
        <v>1</v>
      </c>
      <c r="D3443" s="75">
        <v>34.389999999966399</v>
      </c>
      <c r="E3443" s="75">
        <v>68</v>
      </c>
      <c r="F3443" s="76">
        <v>5</v>
      </c>
      <c r="H3443" s="80"/>
      <c r="L3443" s="80"/>
      <c r="P3443" s="75">
        <v>99.409999999999698</v>
      </c>
      <c r="Q3443" s="81">
        <v>1</v>
      </c>
    </row>
    <row r="3444" spans="1:17" x14ac:dyDescent="0.3">
      <c r="A3444" s="75">
        <v>99.419999999999703</v>
      </c>
      <c r="B3444" s="81">
        <v>1</v>
      </c>
      <c r="D3444" s="75">
        <v>34.399999999966397</v>
      </c>
      <c r="E3444" s="75">
        <v>68</v>
      </c>
      <c r="F3444" s="76">
        <v>5</v>
      </c>
      <c r="H3444" s="80"/>
      <c r="L3444" s="80"/>
      <c r="P3444" s="75">
        <v>99.419999999999703</v>
      </c>
      <c r="Q3444" s="81">
        <v>1</v>
      </c>
    </row>
    <row r="3445" spans="1:17" x14ac:dyDescent="0.3">
      <c r="A3445" s="75">
        <v>99.429999999999694</v>
      </c>
      <c r="B3445" s="81">
        <v>1</v>
      </c>
      <c r="D3445" s="75">
        <v>34.409999999966402</v>
      </c>
      <c r="E3445" s="75">
        <v>68</v>
      </c>
      <c r="F3445" s="76">
        <v>5</v>
      </c>
      <c r="H3445" s="80"/>
      <c r="L3445" s="80"/>
      <c r="P3445" s="75">
        <v>99.429999999999694</v>
      </c>
      <c r="Q3445" s="81">
        <v>1</v>
      </c>
    </row>
    <row r="3446" spans="1:17" x14ac:dyDescent="0.3">
      <c r="A3446" s="75">
        <v>99.439999999999699</v>
      </c>
      <c r="B3446" s="81">
        <v>1</v>
      </c>
      <c r="D3446" s="75">
        <v>34.4199999999664</v>
      </c>
      <c r="E3446" s="75">
        <v>68</v>
      </c>
      <c r="F3446" s="76">
        <v>5</v>
      </c>
      <c r="H3446" s="80"/>
      <c r="L3446" s="80"/>
      <c r="P3446" s="75">
        <v>99.439999999999699</v>
      </c>
      <c r="Q3446" s="81">
        <v>1</v>
      </c>
    </row>
    <row r="3447" spans="1:17" x14ac:dyDescent="0.3">
      <c r="A3447" s="75">
        <v>99.449999999999704</v>
      </c>
      <c r="B3447" s="81">
        <v>1</v>
      </c>
      <c r="D3447" s="75">
        <v>34.429999999966498</v>
      </c>
      <c r="E3447" s="75">
        <v>68</v>
      </c>
      <c r="F3447" s="76">
        <v>5</v>
      </c>
      <c r="H3447" s="80"/>
      <c r="L3447" s="80"/>
      <c r="P3447" s="75">
        <v>99.449999999999704</v>
      </c>
      <c r="Q3447" s="81">
        <v>1</v>
      </c>
    </row>
    <row r="3448" spans="1:17" x14ac:dyDescent="0.3">
      <c r="A3448" s="75">
        <v>99.459999999999695</v>
      </c>
      <c r="B3448" s="81">
        <v>1</v>
      </c>
      <c r="D3448" s="75">
        <v>34.439999999966503</v>
      </c>
      <c r="E3448" s="75">
        <v>68</v>
      </c>
      <c r="F3448" s="76">
        <v>5</v>
      </c>
      <c r="H3448" s="80"/>
      <c r="L3448" s="80"/>
      <c r="P3448" s="75">
        <v>99.459999999999695</v>
      </c>
      <c r="Q3448" s="81">
        <v>1</v>
      </c>
    </row>
    <row r="3449" spans="1:17" x14ac:dyDescent="0.3">
      <c r="A3449" s="75">
        <v>99.4699999999997</v>
      </c>
      <c r="B3449" s="81">
        <v>1</v>
      </c>
      <c r="D3449" s="75">
        <v>34.449999999966501</v>
      </c>
      <c r="E3449" s="75">
        <v>68</v>
      </c>
      <c r="F3449" s="76">
        <v>5</v>
      </c>
      <c r="H3449" s="80"/>
      <c r="L3449" s="80"/>
      <c r="P3449" s="75">
        <v>99.4699999999997</v>
      </c>
      <c r="Q3449" s="81">
        <v>1</v>
      </c>
    </row>
    <row r="3450" spans="1:17" x14ac:dyDescent="0.3">
      <c r="A3450" s="75">
        <v>99.479999999999706</v>
      </c>
      <c r="B3450" s="81">
        <v>1</v>
      </c>
      <c r="D3450" s="75">
        <v>34.459999999966499</v>
      </c>
      <c r="E3450" s="75">
        <v>68</v>
      </c>
      <c r="F3450" s="76">
        <v>5</v>
      </c>
      <c r="H3450" s="80"/>
      <c r="L3450" s="80"/>
      <c r="P3450" s="75">
        <v>99.479999999999706</v>
      </c>
      <c r="Q3450" s="81">
        <v>1</v>
      </c>
    </row>
    <row r="3451" spans="1:17" x14ac:dyDescent="0.3">
      <c r="A3451" s="75">
        <v>99.489999999999696</v>
      </c>
      <c r="B3451" s="81">
        <v>1</v>
      </c>
      <c r="D3451" s="75">
        <v>34.469999999966497</v>
      </c>
      <c r="E3451" s="75">
        <v>68</v>
      </c>
      <c r="F3451" s="76">
        <v>5</v>
      </c>
      <c r="H3451" s="80"/>
      <c r="L3451" s="80"/>
      <c r="P3451" s="75">
        <v>99.489999999999696</v>
      </c>
      <c r="Q3451" s="81">
        <v>1</v>
      </c>
    </row>
    <row r="3452" spans="1:17" x14ac:dyDescent="0.3">
      <c r="A3452" s="75">
        <v>99.499999999999702</v>
      </c>
      <c r="B3452" s="81">
        <v>1</v>
      </c>
      <c r="D3452" s="75">
        <v>34.479999999966502</v>
      </c>
      <c r="E3452" s="75">
        <v>68</v>
      </c>
      <c r="F3452" s="76">
        <v>5</v>
      </c>
      <c r="H3452" s="80"/>
      <c r="L3452" s="80"/>
      <c r="P3452" s="75">
        <v>99.499999999999702</v>
      </c>
      <c r="Q3452" s="81">
        <v>1</v>
      </c>
    </row>
    <row r="3453" spans="1:17" x14ac:dyDescent="0.3">
      <c r="A3453" s="75">
        <v>99.509999999999707</v>
      </c>
      <c r="B3453" s="81">
        <v>1</v>
      </c>
      <c r="D3453" s="75">
        <v>34.4899999999665</v>
      </c>
      <c r="E3453" s="75">
        <v>68</v>
      </c>
      <c r="F3453" s="76">
        <v>5</v>
      </c>
      <c r="H3453" s="80"/>
      <c r="L3453" s="80"/>
      <c r="P3453" s="75">
        <v>99.509999999999707</v>
      </c>
      <c r="Q3453" s="81">
        <v>1</v>
      </c>
    </row>
    <row r="3454" spans="1:17" x14ac:dyDescent="0.3">
      <c r="A3454" s="75">
        <v>99.519999999999797</v>
      </c>
      <c r="B3454" s="81">
        <v>1</v>
      </c>
      <c r="D3454" s="75">
        <v>34.499999999966498</v>
      </c>
      <c r="E3454" s="75">
        <v>68</v>
      </c>
      <c r="F3454" s="76">
        <v>5</v>
      </c>
      <c r="H3454" s="80"/>
      <c r="L3454" s="80"/>
      <c r="P3454" s="75">
        <v>99.519999999999797</v>
      </c>
      <c r="Q3454" s="81">
        <v>1</v>
      </c>
    </row>
    <row r="3455" spans="1:17" x14ac:dyDescent="0.3">
      <c r="A3455" s="75">
        <v>99.529999999999802</v>
      </c>
      <c r="B3455" s="81">
        <v>1</v>
      </c>
      <c r="D3455" s="75">
        <v>34.509999999966503</v>
      </c>
      <c r="E3455" s="75">
        <v>68</v>
      </c>
      <c r="F3455" s="76">
        <v>5</v>
      </c>
      <c r="H3455" s="80"/>
      <c r="L3455" s="80"/>
      <c r="P3455" s="75">
        <v>99.529999999999802</v>
      </c>
      <c r="Q3455" s="81">
        <v>1</v>
      </c>
    </row>
    <row r="3456" spans="1:17" x14ac:dyDescent="0.3">
      <c r="A3456" s="75">
        <v>99.539999999999793</v>
      </c>
      <c r="B3456" s="81">
        <v>1</v>
      </c>
      <c r="D3456" s="75">
        <v>34.519999999966501</v>
      </c>
      <c r="E3456" s="75">
        <v>68</v>
      </c>
      <c r="F3456" s="76">
        <v>5</v>
      </c>
      <c r="H3456" s="80"/>
      <c r="L3456" s="80"/>
      <c r="P3456" s="75">
        <v>99.539999999999793</v>
      </c>
      <c r="Q3456" s="81">
        <v>1</v>
      </c>
    </row>
    <row r="3457" spans="1:17" x14ac:dyDescent="0.3">
      <c r="A3457" s="75">
        <v>99.549999999999798</v>
      </c>
      <c r="B3457" s="81">
        <v>1</v>
      </c>
      <c r="D3457" s="75">
        <v>34.529999999966499</v>
      </c>
      <c r="E3457" s="75">
        <v>68</v>
      </c>
      <c r="F3457" s="76">
        <v>5</v>
      </c>
      <c r="H3457" s="80"/>
      <c r="L3457" s="80"/>
      <c r="P3457" s="75">
        <v>99.549999999999798</v>
      </c>
      <c r="Q3457" s="81">
        <v>1</v>
      </c>
    </row>
    <row r="3458" spans="1:17" x14ac:dyDescent="0.3">
      <c r="A3458" s="75">
        <v>99.559999999999803</v>
      </c>
      <c r="B3458" s="81">
        <v>1</v>
      </c>
      <c r="D3458" s="75">
        <v>34.539999999966497</v>
      </c>
      <c r="E3458" s="75">
        <v>68</v>
      </c>
      <c r="F3458" s="76">
        <v>5</v>
      </c>
      <c r="H3458" s="80"/>
      <c r="L3458" s="80"/>
      <c r="P3458" s="75">
        <v>99.559999999999803</v>
      </c>
      <c r="Q3458" s="81">
        <v>1</v>
      </c>
    </row>
    <row r="3459" spans="1:17" x14ac:dyDescent="0.3">
      <c r="A3459" s="75">
        <v>99.569999999999794</v>
      </c>
      <c r="B3459" s="81">
        <v>1</v>
      </c>
      <c r="D3459" s="75">
        <v>34.549999999966502</v>
      </c>
      <c r="E3459" s="75">
        <v>68</v>
      </c>
      <c r="F3459" s="76">
        <v>5</v>
      </c>
      <c r="H3459" s="80"/>
      <c r="L3459" s="80"/>
      <c r="P3459" s="75">
        <v>99.569999999999794</v>
      </c>
      <c r="Q3459" s="81">
        <v>1</v>
      </c>
    </row>
    <row r="3460" spans="1:17" x14ac:dyDescent="0.3">
      <c r="A3460" s="75">
        <v>99.579999999999799</v>
      </c>
      <c r="B3460" s="81">
        <v>1</v>
      </c>
      <c r="D3460" s="75">
        <v>34.5599999999665</v>
      </c>
      <c r="E3460" s="75">
        <v>68</v>
      </c>
      <c r="F3460" s="76">
        <v>5</v>
      </c>
      <c r="H3460" s="80"/>
      <c r="L3460" s="80"/>
      <c r="P3460" s="75">
        <v>99.579999999999799</v>
      </c>
      <c r="Q3460" s="81">
        <v>1</v>
      </c>
    </row>
    <row r="3461" spans="1:17" x14ac:dyDescent="0.3">
      <c r="A3461" s="75">
        <v>99.589999999999804</v>
      </c>
      <c r="B3461" s="81">
        <v>1</v>
      </c>
      <c r="D3461" s="75">
        <v>34.569999999966498</v>
      </c>
      <c r="E3461" s="75">
        <v>68</v>
      </c>
      <c r="F3461" s="76">
        <v>5</v>
      </c>
      <c r="H3461" s="80"/>
      <c r="L3461" s="80"/>
      <c r="P3461" s="75">
        <v>99.589999999999804</v>
      </c>
      <c r="Q3461" s="81">
        <v>1</v>
      </c>
    </row>
    <row r="3462" spans="1:17" x14ac:dyDescent="0.3">
      <c r="A3462" s="75">
        <v>99.599999999999795</v>
      </c>
      <c r="B3462" s="81">
        <v>1</v>
      </c>
      <c r="D3462" s="75">
        <v>34.579999999966503</v>
      </c>
      <c r="E3462" s="75">
        <v>68</v>
      </c>
      <c r="F3462" s="76">
        <v>5</v>
      </c>
      <c r="H3462" s="80"/>
      <c r="L3462" s="80"/>
      <c r="P3462" s="75">
        <v>99.599999999999795</v>
      </c>
      <c r="Q3462" s="81">
        <v>1</v>
      </c>
    </row>
    <row r="3463" spans="1:17" x14ac:dyDescent="0.3">
      <c r="A3463" s="75">
        <v>99.6099999999998</v>
      </c>
      <c r="B3463" s="81">
        <v>1</v>
      </c>
      <c r="D3463" s="75">
        <v>34.589999999966501</v>
      </c>
      <c r="E3463" s="75">
        <v>68</v>
      </c>
      <c r="F3463" s="76">
        <v>5</v>
      </c>
      <c r="H3463" s="80"/>
      <c r="L3463" s="80"/>
      <c r="P3463" s="75">
        <v>99.6099999999998</v>
      </c>
      <c r="Q3463" s="81">
        <v>1</v>
      </c>
    </row>
    <row r="3464" spans="1:17" x14ac:dyDescent="0.3">
      <c r="A3464" s="75">
        <v>99.619999999999806</v>
      </c>
      <c r="B3464" s="81">
        <v>1</v>
      </c>
      <c r="D3464" s="75">
        <v>34.599999999966499</v>
      </c>
      <c r="E3464" s="75">
        <v>68</v>
      </c>
      <c r="F3464" s="76">
        <v>5</v>
      </c>
      <c r="H3464" s="80"/>
      <c r="L3464" s="80"/>
      <c r="P3464" s="75">
        <v>99.619999999999806</v>
      </c>
      <c r="Q3464" s="81">
        <v>1</v>
      </c>
    </row>
    <row r="3465" spans="1:17" x14ac:dyDescent="0.3">
      <c r="A3465" s="75">
        <v>99.629999999999797</v>
      </c>
      <c r="B3465" s="81">
        <v>1</v>
      </c>
      <c r="D3465" s="75">
        <v>34.609999999966497</v>
      </c>
      <c r="E3465" s="75">
        <v>68</v>
      </c>
      <c r="F3465" s="76">
        <v>5</v>
      </c>
      <c r="H3465" s="80"/>
      <c r="L3465" s="80"/>
      <c r="P3465" s="75">
        <v>99.629999999999797</v>
      </c>
      <c r="Q3465" s="81">
        <v>1</v>
      </c>
    </row>
    <row r="3466" spans="1:17" x14ac:dyDescent="0.3">
      <c r="A3466" s="75">
        <v>99.639999999999802</v>
      </c>
      <c r="B3466" s="81">
        <v>1</v>
      </c>
      <c r="D3466" s="75">
        <v>34.619999999966602</v>
      </c>
      <c r="E3466" s="75">
        <v>68</v>
      </c>
      <c r="F3466" s="76">
        <v>5</v>
      </c>
      <c r="H3466" s="80"/>
      <c r="L3466" s="80"/>
      <c r="P3466" s="75">
        <v>99.639999999999802</v>
      </c>
      <c r="Q3466" s="81">
        <v>1</v>
      </c>
    </row>
    <row r="3467" spans="1:17" x14ac:dyDescent="0.3">
      <c r="A3467" s="75">
        <v>99.649999999999807</v>
      </c>
      <c r="B3467" s="81">
        <v>1</v>
      </c>
      <c r="D3467" s="75">
        <v>34.6299999999666</v>
      </c>
      <c r="E3467" s="75">
        <v>68</v>
      </c>
      <c r="F3467" s="76">
        <v>5</v>
      </c>
      <c r="H3467" s="80"/>
      <c r="L3467" s="80"/>
      <c r="P3467" s="75">
        <v>99.649999999999807</v>
      </c>
      <c r="Q3467" s="81">
        <v>1</v>
      </c>
    </row>
    <row r="3468" spans="1:17" x14ac:dyDescent="0.3">
      <c r="A3468" s="75">
        <v>99.659999999999798</v>
      </c>
      <c r="B3468" s="81">
        <v>1</v>
      </c>
      <c r="D3468" s="75">
        <v>34.639999999966598</v>
      </c>
      <c r="E3468" s="75">
        <v>68</v>
      </c>
      <c r="F3468" s="76">
        <v>5</v>
      </c>
      <c r="H3468" s="80"/>
      <c r="L3468" s="80"/>
      <c r="P3468" s="75">
        <v>99.659999999999798</v>
      </c>
      <c r="Q3468" s="81">
        <v>1</v>
      </c>
    </row>
    <row r="3469" spans="1:17" x14ac:dyDescent="0.3">
      <c r="A3469" s="75">
        <v>99.669999999999803</v>
      </c>
      <c r="B3469" s="81">
        <v>1</v>
      </c>
      <c r="D3469" s="75">
        <v>34.649999999966603</v>
      </c>
      <c r="E3469" s="75">
        <v>68</v>
      </c>
      <c r="F3469" s="76">
        <v>5</v>
      </c>
      <c r="H3469" s="80"/>
      <c r="L3469" s="80"/>
      <c r="P3469" s="75">
        <v>99.669999999999803</v>
      </c>
      <c r="Q3469" s="81">
        <v>1</v>
      </c>
    </row>
    <row r="3470" spans="1:17" x14ac:dyDescent="0.3">
      <c r="A3470" s="75">
        <v>99.679999999999794</v>
      </c>
      <c r="B3470" s="81">
        <v>1</v>
      </c>
      <c r="D3470" s="75">
        <v>34.659999999966601</v>
      </c>
      <c r="E3470" s="75">
        <v>68</v>
      </c>
      <c r="F3470" s="76">
        <v>5</v>
      </c>
      <c r="H3470" s="80"/>
      <c r="L3470" s="80"/>
      <c r="P3470" s="75">
        <v>99.679999999999794</v>
      </c>
      <c r="Q3470" s="81">
        <v>1</v>
      </c>
    </row>
    <row r="3471" spans="1:17" x14ac:dyDescent="0.3">
      <c r="A3471" s="75">
        <v>99.689999999999799</v>
      </c>
      <c r="B3471" s="81">
        <v>1</v>
      </c>
      <c r="D3471" s="75">
        <v>34.669999999966599</v>
      </c>
      <c r="E3471" s="75">
        <v>68</v>
      </c>
      <c r="F3471" s="76">
        <v>5</v>
      </c>
      <c r="H3471" s="80"/>
      <c r="L3471" s="80"/>
      <c r="P3471" s="75">
        <v>99.689999999999799</v>
      </c>
      <c r="Q3471" s="81">
        <v>1</v>
      </c>
    </row>
    <row r="3472" spans="1:17" x14ac:dyDescent="0.3">
      <c r="A3472" s="75">
        <v>99.699999999999804</v>
      </c>
      <c r="B3472" s="81">
        <v>1</v>
      </c>
      <c r="D3472" s="75">
        <v>34.679999999966597</v>
      </c>
      <c r="E3472" s="75">
        <v>68</v>
      </c>
      <c r="F3472" s="76">
        <v>5</v>
      </c>
      <c r="H3472" s="80"/>
      <c r="L3472" s="80"/>
      <c r="P3472" s="75">
        <v>99.699999999999804</v>
      </c>
      <c r="Q3472" s="81">
        <v>1</v>
      </c>
    </row>
    <row r="3473" spans="1:17" x14ac:dyDescent="0.3">
      <c r="A3473" s="75">
        <v>99.709999999999894</v>
      </c>
      <c r="B3473" s="81">
        <v>1</v>
      </c>
      <c r="D3473" s="75">
        <v>34.689999999966602</v>
      </c>
      <c r="E3473" s="75">
        <v>68</v>
      </c>
      <c r="F3473" s="76">
        <v>5</v>
      </c>
      <c r="H3473" s="80"/>
      <c r="L3473" s="80"/>
      <c r="P3473" s="75">
        <v>99.709999999999894</v>
      </c>
      <c r="Q3473" s="81">
        <v>1</v>
      </c>
    </row>
    <row r="3474" spans="1:17" x14ac:dyDescent="0.3">
      <c r="A3474" s="75">
        <v>99.719999999999899</v>
      </c>
      <c r="B3474" s="81">
        <v>1</v>
      </c>
      <c r="D3474" s="75">
        <v>34.6999999999666</v>
      </c>
      <c r="E3474" s="75">
        <v>68</v>
      </c>
      <c r="F3474" s="76">
        <v>5</v>
      </c>
      <c r="H3474" s="80"/>
      <c r="L3474" s="80"/>
      <c r="P3474" s="75">
        <v>99.719999999999899</v>
      </c>
      <c r="Q3474" s="81">
        <v>1</v>
      </c>
    </row>
    <row r="3475" spans="1:17" x14ac:dyDescent="0.3">
      <c r="A3475" s="75">
        <v>99.729999999999905</v>
      </c>
      <c r="B3475" s="81">
        <v>1</v>
      </c>
      <c r="D3475" s="75">
        <v>34.709999999966598</v>
      </c>
      <c r="E3475" s="75">
        <v>68</v>
      </c>
      <c r="F3475" s="76">
        <v>5</v>
      </c>
      <c r="H3475" s="80"/>
      <c r="L3475" s="80"/>
      <c r="P3475" s="75">
        <v>99.729999999999905</v>
      </c>
      <c r="Q3475" s="81">
        <v>1</v>
      </c>
    </row>
    <row r="3476" spans="1:17" x14ac:dyDescent="0.3">
      <c r="A3476" s="75">
        <v>99.739999999999895</v>
      </c>
      <c r="B3476" s="81">
        <v>1</v>
      </c>
      <c r="D3476" s="75">
        <v>34.719999999966603</v>
      </c>
      <c r="E3476" s="75">
        <v>68</v>
      </c>
      <c r="F3476" s="76">
        <v>5</v>
      </c>
      <c r="H3476" s="80"/>
      <c r="L3476" s="80"/>
      <c r="P3476" s="75">
        <v>99.739999999999895</v>
      </c>
      <c r="Q3476" s="81">
        <v>1</v>
      </c>
    </row>
    <row r="3477" spans="1:17" x14ac:dyDescent="0.3">
      <c r="A3477" s="75">
        <v>99.749999999999901</v>
      </c>
      <c r="B3477" s="81">
        <v>1</v>
      </c>
      <c r="D3477" s="75">
        <v>34.729999999966601</v>
      </c>
      <c r="E3477" s="75">
        <v>68</v>
      </c>
      <c r="F3477" s="76">
        <v>5</v>
      </c>
      <c r="H3477" s="80"/>
      <c r="L3477" s="80"/>
      <c r="P3477" s="75">
        <v>99.749999999999901</v>
      </c>
      <c r="Q3477" s="81">
        <v>1</v>
      </c>
    </row>
    <row r="3478" spans="1:17" x14ac:dyDescent="0.3">
      <c r="A3478" s="75">
        <v>99.759999999999906</v>
      </c>
      <c r="B3478" s="81">
        <v>1</v>
      </c>
      <c r="D3478" s="75">
        <v>34.739999999966599</v>
      </c>
      <c r="E3478" s="75">
        <v>68</v>
      </c>
      <c r="F3478" s="76">
        <v>5</v>
      </c>
      <c r="H3478" s="80"/>
      <c r="L3478" s="80"/>
      <c r="P3478" s="75">
        <v>99.759999999999906</v>
      </c>
      <c r="Q3478" s="81">
        <v>1</v>
      </c>
    </row>
    <row r="3479" spans="1:17" x14ac:dyDescent="0.3">
      <c r="A3479" s="75">
        <v>99.769999999999897</v>
      </c>
      <c r="B3479" s="81">
        <v>1</v>
      </c>
      <c r="D3479" s="75">
        <v>34.749999999966597</v>
      </c>
      <c r="E3479" s="75">
        <v>68</v>
      </c>
      <c r="F3479" s="76">
        <v>5</v>
      </c>
      <c r="H3479" s="80"/>
      <c r="L3479" s="80"/>
      <c r="P3479" s="75">
        <v>99.769999999999897</v>
      </c>
      <c r="Q3479" s="81">
        <v>1</v>
      </c>
    </row>
    <row r="3480" spans="1:17" x14ac:dyDescent="0.3">
      <c r="A3480" s="75">
        <v>99.779999999999902</v>
      </c>
      <c r="B3480" s="81">
        <v>1</v>
      </c>
      <c r="D3480" s="75">
        <v>34.759999999966603</v>
      </c>
      <c r="E3480" s="75">
        <v>68</v>
      </c>
      <c r="F3480" s="76">
        <v>5</v>
      </c>
      <c r="H3480" s="80"/>
      <c r="L3480" s="80"/>
      <c r="P3480" s="75">
        <v>99.779999999999902</v>
      </c>
      <c r="Q3480" s="81">
        <v>1</v>
      </c>
    </row>
    <row r="3481" spans="1:17" x14ac:dyDescent="0.3">
      <c r="A3481" s="75">
        <v>99.789999999999907</v>
      </c>
      <c r="B3481" s="81">
        <v>1</v>
      </c>
      <c r="D3481" s="75">
        <v>34.769999999966601</v>
      </c>
      <c r="E3481" s="75">
        <v>68</v>
      </c>
      <c r="F3481" s="76">
        <v>5</v>
      </c>
      <c r="H3481" s="80"/>
      <c r="L3481" s="80"/>
      <c r="P3481" s="75">
        <v>99.789999999999907</v>
      </c>
      <c r="Q3481" s="81">
        <v>1</v>
      </c>
    </row>
    <row r="3482" spans="1:17" x14ac:dyDescent="0.3">
      <c r="A3482" s="75">
        <v>99.799999999999898</v>
      </c>
      <c r="B3482" s="81">
        <v>1</v>
      </c>
      <c r="D3482" s="75">
        <v>34.779999999966599</v>
      </c>
      <c r="E3482" s="75">
        <v>68</v>
      </c>
      <c r="F3482" s="76">
        <v>5</v>
      </c>
      <c r="H3482" s="80"/>
      <c r="L3482" s="80"/>
      <c r="P3482" s="75">
        <v>99.799999999999898</v>
      </c>
      <c r="Q3482" s="81">
        <v>1</v>
      </c>
    </row>
    <row r="3483" spans="1:17" x14ac:dyDescent="0.3">
      <c r="A3483" s="75">
        <v>99.809999999999903</v>
      </c>
      <c r="B3483" s="81">
        <v>1</v>
      </c>
      <c r="D3483" s="75">
        <v>34.789999999966597</v>
      </c>
      <c r="E3483" s="75">
        <v>68</v>
      </c>
      <c r="F3483" s="76">
        <v>5</v>
      </c>
      <c r="H3483" s="80"/>
      <c r="L3483" s="80"/>
      <c r="P3483" s="75">
        <v>99.809999999999903</v>
      </c>
      <c r="Q3483" s="81">
        <v>1</v>
      </c>
    </row>
    <row r="3484" spans="1:17" x14ac:dyDescent="0.3">
      <c r="A3484" s="75">
        <v>99.819999999999894</v>
      </c>
      <c r="B3484" s="81">
        <v>1</v>
      </c>
      <c r="D3484" s="75">
        <v>34.799999999966602</v>
      </c>
      <c r="E3484" s="75">
        <v>68</v>
      </c>
      <c r="F3484" s="76">
        <v>5</v>
      </c>
      <c r="H3484" s="80"/>
      <c r="L3484" s="80"/>
      <c r="P3484" s="75">
        <v>99.819999999999894</v>
      </c>
      <c r="Q3484" s="81">
        <v>1</v>
      </c>
    </row>
    <row r="3485" spans="1:17" x14ac:dyDescent="0.3">
      <c r="A3485" s="75">
        <v>99.829999999999899</v>
      </c>
      <c r="B3485" s="81">
        <v>1</v>
      </c>
      <c r="D3485" s="75">
        <v>34.8099999999666</v>
      </c>
      <c r="E3485" s="75">
        <v>68</v>
      </c>
      <c r="F3485" s="76">
        <v>5</v>
      </c>
      <c r="H3485" s="80"/>
      <c r="L3485" s="80"/>
      <c r="P3485" s="75">
        <v>99.829999999999899</v>
      </c>
      <c r="Q3485" s="81">
        <v>1</v>
      </c>
    </row>
    <row r="3486" spans="1:17" x14ac:dyDescent="0.3">
      <c r="A3486" s="75">
        <v>99.839999999999904</v>
      </c>
      <c r="B3486" s="81">
        <v>1</v>
      </c>
      <c r="D3486" s="75">
        <v>34.819999999966697</v>
      </c>
      <c r="E3486" s="75">
        <v>68</v>
      </c>
      <c r="F3486" s="76">
        <v>5</v>
      </c>
      <c r="H3486" s="80"/>
      <c r="L3486" s="80"/>
      <c r="P3486" s="75">
        <v>99.839999999999904</v>
      </c>
      <c r="Q3486" s="81">
        <v>1</v>
      </c>
    </row>
    <row r="3487" spans="1:17" x14ac:dyDescent="0.3">
      <c r="A3487" s="75">
        <v>99.849999999999895</v>
      </c>
      <c r="B3487" s="81">
        <v>1</v>
      </c>
      <c r="D3487" s="75">
        <v>34.829999999966702</v>
      </c>
      <c r="E3487" s="75">
        <v>68</v>
      </c>
      <c r="F3487" s="76">
        <v>5</v>
      </c>
      <c r="H3487" s="80"/>
      <c r="L3487" s="80"/>
      <c r="P3487" s="75">
        <v>99.849999999999895</v>
      </c>
      <c r="Q3487" s="81">
        <v>1</v>
      </c>
    </row>
    <row r="3488" spans="1:17" x14ac:dyDescent="0.3">
      <c r="A3488" s="75">
        <v>99.8599999999999</v>
      </c>
      <c r="B3488" s="81">
        <v>1</v>
      </c>
      <c r="D3488" s="75">
        <v>34.8399999999667</v>
      </c>
      <c r="E3488" s="75">
        <v>68</v>
      </c>
      <c r="F3488" s="76">
        <v>5</v>
      </c>
      <c r="H3488" s="80"/>
      <c r="L3488" s="80"/>
      <c r="P3488" s="75">
        <v>99.8599999999999</v>
      </c>
      <c r="Q3488" s="81">
        <v>1</v>
      </c>
    </row>
    <row r="3489" spans="1:17" x14ac:dyDescent="0.3">
      <c r="A3489" s="75">
        <v>99.869999999999905</v>
      </c>
      <c r="B3489" s="81">
        <v>1</v>
      </c>
      <c r="D3489" s="75">
        <v>34.849999999966698</v>
      </c>
      <c r="E3489" s="75">
        <v>68</v>
      </c>
      <c r="F3489" s="76">
        <v>5</v>
      </c>
      <c r="H3489" s="80"/>
      <c r="L3489" s="80"/>
      <c r="P3489" s="75">
        <v>99.869999999999905</v>
      </c>
      <c r="Q3489" s="81">
        <v>1</v>
      </c>
    </row>
    <row r="3490" spans="1:17" x14ac:dyDescent="0.3">
      <c r="A3490" s="75">
        <v>99.879999999999896</v>
      </c>
      <c r="B3490" s="81">
        <v>1</v>
      </c>
      <c r="D3490" s="75">
        <v>34.859999999966703</v>
      </c>
      <c r="E3490" s="75">
        <v>68</v>
      </c>
      <c r="F3490" s="76">
        <v>5</v>
      </c>
      <c r="H3490" s="80"/>
      <c r="L3490" s="80"/>
      <c r="P3490" s="75">
        <v>99.879999999999896</v>
      </c>
      <c r="Q3490" s="81">
        <v>1</v>
      </c>
    </row>
    <row r="3491" spans="1:17" x14ac:dyDescent="0.3">
      <c r="A3491" s="75">
        <v>99.889999999999901</v>
      </c>
      <c r="B3491" s="81">
        <v>1</v>
      </c>
      <c r="D3491" s="75">
        <v>34.869999999966701</v>
      </c>
      <c r="E3491" s="75">
        <v>68</v>
      </c>
      <c r="F3491" s="76">
        <v>5</v>
      </c>
      <c r="H3491" s="80"/>
      <c r="L3491" s="80"/>
      <c r="P3491" s="75">
        <v>99.889999999999901</v>
      </c>
      <c r="Q3491" s="81">
        <v>1</v>
      </c>
    </row>
    <row r="3492" spans="1:17" x14ac:dyDescent="0.3">
      <c r="A3492" s="75">
        <v>99.899999999999906</v>
      </c>
      <c r="B3492" s="81">
        <v>1</v>
      </c>
      <c r="D3492" s="75">
        <v>34.879999999966699</v>
      </c>
      <c r="E3492" s="75">
        <v>68</v>
      </c>
      <c r="F3492" s="76">
        <v>5</v>
      </c>
      <c r="H3492" s="80"/>
      <c r="L3492" s="80"/>
      <c r="P3492" s="75">
        <v>99.899999999999906</v>
      </c>
      <c r="Q3492" s="81">
        <v>1</v>
      </c>
    </row>
    <row r="3493" spans="1:17" x14ac:dyDescent="0.3">
      <c r="A3493" s="75">
        <v>99.91</v>
      </c>
      <c r="B3493" s="81">
        <v>1</v>
      </c>
      <c r="D3493" s="75">
        <v>34.889999999966697</v>
      </c>
      <c r="E3493" s="75">
        <v>68</v>
      </c>
      <c r="F3493" s="76">
        <v>5</v>
      </c>
      <c r="H3493" s="80"/>
      <c r="L3493" s="80"/>
      <c r="P3493" s="75">
        <v>99.91</v>
      </c>
      <c r="Q3493" s="81">
        <v>1</v>
      </c>
    </row>
    <row r="3494" spans="1:17" x14ac:dyDescent="0.3">
      <c r="A3494" s="75">
        <v>99.92</v>
      </c>
      <c r="B3494" s="81">
        <v>1</v>
      </c>
      <c r="D3494" s="75">
        <v>34.899999999966703</v>
      </c>
      <c r="E3494" s="75">
        <v>68</v>
      </c>
      <c r="F3494" s="76">
        <v>5</v>
      </c>
      <c r="H3494" s="80"/>
      <c r="L3494" s="80"/>
      <c r="P3494" s="75">
        <v>99.92</v>
      </c>
      <c r="Q3494" s="81">
        <v>1</v>
      </c>
    </row>
    <row r="3495" spans="1:17" x14ac:dyDescent="0.3">
      <c r="A3495" s="75">
        <v>99.93</v>
      </c>
      <c r="B3495" s="81">
        <v>1</v>
      </c>
      <c r="D3495" s="75">
        <v>34.909999999966701</v>
      </c>
      <c r="E3495" s="75">
        <v>68</v>
      </c>
      <c r="F3495" s="76">
        <v>5</v>
      </c>
      <c r="H3495" s="80"/>
      <c r="L3495" s="80"/>
      <c r="P3495" s="75">
        <v>99.93</v>
      </c>
      <c r="Q3495" s="81">
        <v>1</v>
      </c>
    </row>
    <row r="3496" spans="1:17" x14ac:dyDescent="0.3">
      <c r="A3496" s="75">
        <v>99.94</v>
      </c>
      <c r="B3496" s="81">
        <v>1</v>
      </c>
      <c r="D3496" s="75">
        <v>34.919999999966699</v>
      </c>
      <c r="E3496" s="75">
        <v>68</v>
      </c>
      <c r="F3496" s="76">
        <v>5</v>
      </c>
      <c r="H3496" s="80"/>
      <c r="L3496" s="80"/>
      <c r="P3496" s="75">
        <v>99.94</v>
      </c>
      <c r="Q3496" s="81">
        <v>1</v>
      </c>
    </row>
    <row r="3497" spans="1:17" x14ac:dyDescent="0.3">
      <c r="A3497" s="75">
        <v>99.95</v>
      </c>
      <c r="B3497" s="81">
        <v>1</v>
      </c>
      <c r="D3497" s="75">
        <v>34.929999999966697</v>
      </c>
      <c r="E3497" s="75">
        <v>68</v>
      </c>
      <c r="F3497" s="76">
        <v>5</v>
      </c>
      <c r="H3497" s="80"/>
      <c r="L3497" s="80"/>
      <c r="P3497" s="75">
        <v>99.95</v>
      </c>
      <c r="Q3497" s="81">
        <v>1</v>
      </c>
    </row>
    <row r="3498" spans="1:17" x14ac:dyDescent="0.3">
      <c r="A3498" s="75">
        <v>99.96</v>
      </c>
      <c r="B3498" s="81">
        <v>1</v>
      </c>
      <c r="D3498" s="75">
        <v>34.939999999966702</v>
      </c>
      <c r="E3498" s="75">
        <v>68</v>
      </c>
      <c r="F3498" s="76">
        <v>5</v>
      </c>
      <c r="H3498" s="80"/>
      <c r="L3498" s="80"/>
      <c r="P3498" s="75">
        <v>99.96</v>
      </c>
      <c r="Q3498" s="81">
        <v>1</v>
      </c>
    </row>
    <row r="3499" spans="1:17" x14ac:dyDescent="0.3">
      <c r="A3499" s="75">
        <v>99.97</v>
      </c>
      <c r="B3499" s="81">
        <v>1</v>
      </c>
      <c r="D3499" s="75">
        <v>34.9499999999667</v>
      </c>
      <c r="E3499" s="75">
        <v>68</v>
      </c>
      <c r="F3499" s="76">
        <v>5</v>
      </c>
      <c r="H3499" s="80"/>
      <c r="L3499" s="80"/>
      <c r="P3499" s="75">
        <v>99.97</v>
      </c>
      <c r="Q3499" s="81">
        <v>1</v>
      </c>
    </row>
    <row r="3500" spans="1:17" x14ac:dyDescent="0.3">
      <c r="A3500" s="75">
        <v>99.98</v>
      </c>
      <c r="B3500" s="81">
        <v>1</v>
      </c>
      <c r="D3500" s="75">
        <v>34.959999999966698</v>
      </c>
      <c r="E3500" s="75">
        <v>68</v>
      </c>
      <c r="F3500" s="76">
        <v>5</v>
      </c>
      <c r="H3500" s="80"/>
      <c r="L3500" s="80"/>
      <c r="P3500" s="75">
        <v>99.98</v>
      </c>
      <c r="Q3500" s="81">
        <v>1</v>
      </c>
    </row>
    <row r="3501" spans="1:17" x14ac:dyDescent="0.3">
      <c r="A3501" s="75">
        <v>99.99</v>
      </c>
      <c r="B3501" s="81">
        <v>1</v>
      </c>
      <c r="D3501" s="75">
        <v>34.969999999966703</v>
      </c>
      <c r="E3501" s="75">
        <v>68</v>
      </c>
      <c r="F3501" s="76">
        <v>5</v>
      </c>
      <c r="H3501" s="80"/>
      <c r="L3501" s="80"/>
      <c r="P3501" s="75">
        <v>99.99</v>
      </c>
      <c r="Q3501" s="81">
        <v>1</v>
      </c>
    </row>
    <row r="3502" spans="1:17" x14ac:dyDescent="0.3">
      <c r="A3502" s="75">
        <v>100</v>
      </c>
      <c r="B3502" s="81">
        <v>1</v>
      </c>
      <c r="D3502" s="75">
        <v>34.979999999966701</v>
      </c>
      <c r="E3502" s="75">
        <v>68</v>
      </c>
      <c r="F3502" s="76">
        <v>5</v>
      </c>
      <c r="H3502" s="80"/>
      <c r="L3502" s="80"/>
      <c r="P3502" s="75">
        <v>100</v>
      </c>
      <c r="Q3502" s="81">
        <v>1</v>
      </c>
    </row>
    <row r="3503" spans="1:17" x14ac:dyDescent="0.3">
      <c r="A3503" s="72"/>
      <c r="B3503" s="74"/>
      <c r="D3503" s="75">
        <v>34.989999999966699</v>
      </c>
      <c r="E3503" s="75">
        <v>68</v>
      </c>
      <c r="F3503" s="76">
        <v>5</v>
      </c>
      <c r="H3503" s="80"/>
      <c r="L3503" s="80"/>
    </row>
    <row r="3504" spans="1:17" x14ac:dyDescent="0.3">
      <c r="A3504" s="72"/>
      <c r="B3504" s="74"/>
      <c r="D3504" s="75">
        <v>34.999999999966697</v>
      </c>
      <c r="E3504" s="75">
        <v>68</v>
      </c>
      <c r="F3504" s="76">
        <v>5</v>
      </c>
      <c r="H3504" s="80"/>
      <c r="L3504" s="80"/>
    </row>
    <row r="3505" spans="1:12" x14ac:dyDescent="0.3">
      <c r="A3505" s="72"/>
      <c r="B3505" s="74"/>
      <c r="D3505" s="75">
        <v>35.009999999966801</v>
      </c>
      <c r="E3505" s="75">
        <v>68</v>
      </c>
      <c r="F3505" s="76">
        <v>5</v>
      </c>
      <c r="H3505" s="80"/>
      <c r="L3505" s="80"/>
    </row>
    <row r="3506" spans="1:12" x14ac:dyDescent="0.3">
      <c r="A3506" s="72"/>
      <c r="B3506" s="74"/>
      <c r="D3506" s="75">
        <v>35.019999999966799</v>
      </c>
      <c r="E3506" s="75">
        <v>68</v>
      </c>
      <c r="F3506" s="76">
        <v>5</v>
      </c>
      <c r="H3506" s="80"/>
      <c r="L3506" s="80"/>
    </row>
    <row r="3507" spans="1:12" x14ac:dyDescent="0.3">
      <c r="A3507" s="72"/>
      <c r="B3507" s="74"/>
      <c r="D3507" s="75">
        <v>35.029999999966797</v>
      </c>
      <c r="E3507" s="75">
        <v>68</v>
      </c>
      <c r="F3507" s="76">
        <v>5</v>
      </c>
      <c r="H3507" s="80"/>
      <c r="L3507" s="80"/>
    </row>
    <row r="3508" spans="1:12" x14ac:dyDescent="0.3">
      <c r="A3508" s="72"/>
      <c r="B3508" s="74"/>
      <c r="D3508" s="75">
        <v>35.039999999966803</v>
      </c>
      <c r="E3508" s="75">
        <v>68</v>
      </c>
      <c r="F3508" s="76">
        <v>5</v>
      </c>
      <c r="H3508" s="80"/>
      <c r="L3508" s="80"/>
    </row>
    <row r="3509" spans="1:12" x14ac:dyDescent="0.3">
      <c r="A3509" s="72"/>
      <c r="B3509" s="74"/>
      <c r="D3509" s="75">
        <v>35.049999999966801</v>
      </c>
      <c r="E3509" s="75">
        <v>68</v>
      </c>
      <c r="F3509" s="76">
        <v>5</v>
      </c>
      <c r="H3509" s="80"/>
      <c r="L3509" s="80"/>
    </row>
    <row r="3510" spans="1:12" x14ac:dyDescent="0.3">
      <c r="A3510" s="72"/>
      <c r="B3510" s="74"/>
      <c r="D3510" s="75">
        <v>35.059999999966799</v>
      </c>
      <c r="E3510" s="75">
        <v>68</v>
      </c>
      <c r="F3510" s="76">
        <v>5</v>
      </c>
      <c r="H3510" s="80"/>
      <c r="L3510" s="80"/>
    </row>
    <row r="3511" spans="1:12" x14ac:dyDescent="0.3">
      <c r="A3511" s="72"/>
      <c r="B3511" s="74"/>
      <c r="D3511" s="75">
        <v>35.069999999966797</v>
      </c>
      <c r="E3511" s="75">
        <v>68</v>
      </c>
      <c r="F3511" s="76">
        <v>5</v>
      </c>
      <c r="H3511" s="80"/>
      <c r="L3511" s="80"/>
    </row>
    <row r="3512" spans="1:12" x14ac:dyDescent="0.3">
      <c r="A3512" s="72"/>
      <c r="B3512" s="74"/>
      <c r="D3512" s="75">
        <v>35.079999999966802</v>
      </c>
      <c r="E3512" s="75">
        <v>68</v>
      </c>
      <c r="F3512" s="76">
        <v>5</v>
      </c>
      <c r="H3512" s="80"/>
      <c r="L3512" s="80"/>
    </row>
    <row r="3513" spans="1:12" x14ac:dyDescent="0.3">
      <c r="A3513" s="72"/>
      <c r="B3513" s="74"/>
      <c r="D3513" s="75">
        <v>35.0899999999668</v>
      </c>
      <c r="E3513" s="75">
        <v>68</v>
      </c>
      <c r="F3513" s="76">
        <v>5</v>
      </c>
      <c r="H3513" s="80"/>
      <c r="L3513" s="80"/>
    </row>
    <row r="3514" spans="1:12" x14ac:dyDescent="0.3">
      <c r="A3514" s="72"/>
      <c r="B3514" s="74"/>
      <c r="D3514" s="75">
        <v>35.099999999966798</v>
      </c>
      <c r="E3514" s="75">
        <v>68</v>
      </c>
      <c r="F3514" s="76">
        <v>5</v>
      </c>
      <c r="H3514" s="80"/>
      <c r="L3514" s="80"/>
    </row>
    <row r="3515" spans="1:12" x14ac:dyDescent="0.3">
      <c r="A3515" s="72"/>
      <c r="B3515" s="74"/>
      <c r="D3515" s="75">
        <v>35.109999999966803</v>
      </c>
      <c r="E3515" s="75">
        <v>68</v>
      </c>
      <c r="F3515" s="76">
        <v>5</v>
      </c>
      <c r="H3515" s="80"/>
      <c r="L3515" s="80"/>
    </row>
    <row r="3516" spans="1:12" x14ac:dyDescent="0.3">
      <c r="A3516" s="72"/>
      <c r="B3516" s="74"/>
      <c r="D3516" s="75">
        <v>35.119999999966801</v>
      </c>
      <c r="E3516" s="75">
        <v>68</v>
      </c>
      <c r="F3516" s="76">
        <v>5</v>
      </c>
      <c r="H3516" s="80"/>
      <c r="L3516" s="80"/>
    </row>
    <row r="3517" spans="1:12" x14ac:dyDescent="0.3">
      <c r="A3517" s="72"/>
      <c r="B3517" s="74"/>
      <c r="D3517" s="75">
        <v>35.129999999966799</v>
      </c>
      <c r="E3517" s="75">
        <v>68</v>
      </c>
      <c r="F3517" s="76">
        <v>5</v>
      </c>
      <c r="H3517" s="80"/>
      <c r="L3517" s="80"/>
    </row>
    <row r="3518" spans="1:12" x14ac:dyDescent="0.3">
      <c r="A3518" s="72"/>
      <c r="B3518" s="74"/>
      <c r="D3518" s="75">
        <v>35.139999999966797</v>
      </c>
      <c r="E3518" s="75">
        <v>68</v>
      </c>
      <c r="F3518" s="76">
        <v>5</v>
      </c>
      <c r="H3518" s="80"/>
      <c r="L3518" s="80"/>
    </row>
    <row r="3519" spans="1:12" x14ac:dyDescent="0.3">
      <c r="A3519" s="72"/>
      <c r="B3519" s="74"/>
      <c r="D3519" s="75">
        <v>35.149999999966802</v>
      </c>
      <c r="E3519" s="75">
        <v>68</v>
      </c>
      <c r="F3519" s="76">
        <v>5</v>
      </c>
      <c r="H3519" s="80"/>
      <c r="L3519" s="80"/>
    </row>
    <row r="3520" spans="1:12" x14ac:dyDescent="0.3">
      <c r="A3520" s="72"/>
      <c r="B3520" s="74"/>
      <c r="D3520" s="75">
        <v>35.1599999999668</v>
      </c>
      <c r="E3520" s="75">
        <v>68</v>
      </c>
      <c r="F3520" s="76">
        <v>5</v>
      </c>
      <c r="H3520" s="80"/>
      <c r="L3520" s="80"/>
    </row>
    <row r="3521" spans="1:12" x14ac:dyDescent="0.3">
      <c r="A3521" s="72"/>
      <c r="B3521" s="74"/>
      <c r="D3521" s="75">
        <v>35.169999999966798</v>
      </c>
      <c r="E3521" s="75">
        <v>68</v>
      </c>
      <c r="F3521" s="76">
        <v>5</v>
      </c>
      <c r="H3521" s="80"/>
      <c r="L3521" s="80"/>
    </row>
    <row r="3522" spans="1:12" x14ac:dyDescent="0.3">
      <c r="A3522" s="72"/>
      <c r="B3522" s="74"/>
      <c r="D3522" s="75">
        <v>35.179999999966803</v>
      </c>
      <c r="E3522" s="75">
        <v>68</v>
      </c>
      <c r="F3522" s="76">
        <v>5</v>
      </c>
      <c r="H3522" s="80"/>
      <c r="L3522" s="80"/>
    </row>
    <row r="3523" spans="1:12" x14ac:dyDescent="0.3">
      <c r="A3523" s="72"/>
      <c r="B3523" s="74"/>
      <c r="D3523" s="75">
        <v>35.189999999966801</v>
      </c>
      <c r="E3523" s="75">
        <v>68</v>
      </c>
      <c r="F3523" s="76">
        <v>5</v>
      </c>
      <c r="H3523" s="80"/>
      <c r="L3523" s="80"/>
    </row>
    <row r="3524" spans="1:12" x14ac:dyDescent="0.3">
      <c r="A3524" s="72"/>
      <c r="B3524" s="74"/>
      <c r="D3524" s="75">
        <v>35.199999999966799</v>
      </c>
      <c r="E3524" s="75">
        <v>68</v>
      </c>
      <c r="F3524" s="76">
        <v>5</v>
      </c>
      <c r="H3524" s="80"/>
      <c r="L3524" s="80"/>
    </row>
    <row r="3525" spans="1:12" x14ac:dyDescent="0.3">
      <c r="A3525" s="72"/>
      <c r="B3525" s="74"/>
      <c r="D3525" s="75">
        <v>35.209999999966897</v>
      </c>
      <c r="E3525" s="75">
        <v>68</v>
      </c>
      <c r="F3525" s="76">
        <v>5</v>
      </c>
      <c r="H3525" s="80"/>
      <c r="L3525" s="80"/>
    </row>
    <row r="3526" spans="1:12" x14ac:dyDescent="0.3">
      <c r="A3526" s="72"/>
      <c r="B3526" s="74"/>
      <c r="D3526" s="75">
        <v>35.219999999966902</v>
      </c>
      <c r="E3526" s="75">
        <v>68</v>
      </c>
      <c r="F3526" s="76">
        <v>5</v>
      </c>
      <c r="H3526" s="80"/>
      <c r="L3526" s="80"/>
    </row>
    <row r="3527" spans="1:12" x14ac:dyDescent="0.3">
      <c r="A3527" s="72"/>
      <c r="B3527" s="74"/>
      <c r="D3527" s="75">
        <v>35.2299999999669</v>
      </c>
      <c r="E3527" s="75">
        <v>68</v>
      </c>
      <c r="F3527" s="76">
        <v>5</v>
      </c>
      <c r="H3527" s="80"/>
      <c r="L3527" s="80"/>
    </row>
    <row r="3528" spans="1:12" x14ac:dyDescent="0.3">
      <c r="A3528" s="72"/>
      <c r="B3528" s="74"/>
      <c r="D3528" s="75">
        <v>35.239999999966898</v>
      </c>
      <c r="E3528" s="75">
        <v>68</v>
      </c>
      <c r="F3528" s="76">
        <v>5</v>
      </c>
      <c r="H3528" s="80"/>
      <c r="L3528" s="80"/>
    </row>
    <row r="3529" spans="1:12" x14ac:dyDescent="0.3">
      <c r="A3529" s="72"/>
      <c r="B3529" s="74"/>
      <c r="D3529" s="75">
        <v>35.249999999966903</v>
      </c>
      <c r="E3529" s="75">
        <v>68</v>
      </c>
      <c r="F3529" s="76">
        <v>5</v>
      </c>
      <c r="H3529" s="80"/>
      <c r="L3529" s="80"/>
    </row>
    <row r="3530" spans="1:12" x14ac:dyDescent="0.3">
      <c r="A3530" s="72"/>
      <c r="B3530" s="74"/>
      <c r="D3530" s="75">
        <v>35.259999999966901</v>
      </c>
      <c r="E3530" s="75">
        <v>68</v>
      </c>
      <c r="F3530" s="76">
        <v>5</v>
      </c>
      <c r="H3530" s="80"/>
      <c r="L3530" s="80"/>
    </row>
    <row r="3531" spans="1:12" x14ac:dyDescent="0.3">
      <c r="A3531" s="72"/>
      <c r="B3531" s="74"/>
      <c r="D3531" s="75">
        <v>35.269999999966899</v>
      </c>
      <c r="E3531" s="75">
        <v>68</v>
      </c>
      <c r="F3531" s="76">
        <v>5</v>
      </c>
      <c r="H3531" s="80"/>
      <c r="L3531" s="80"/>
    </row>
    <row r="3532" spans="1:12" x14ac:dyDescent="0.3">
      <c r="A3532" s="72"/>
      <c r="B3532" s="74"/>
      <c r="D3532" s="75">
        <v>35.279999999966897</v>
      </c>
      <c r="E3532" s="75">
        <v>68</v>
      </c>
      <c r="F3532" s="76">
        <v>5</v>
      </c>
      <c r="H3532" s="80"/>
      <c r="L3532" s="80"/>
    </row>
    <row r="3533" spans="1:12" x14ac:dyDescent="0.3">
      <c r="A3533" s="72"/>
      <c r="B3533" s="74"/>
      <c r="D3533" s="75">
        <v>35.289999999966902</v>
      </c>
      <c r="E3533" s="75">
        <v>68</v>
      </c>
      <c r="F3533" s="76">
        <v>5</v>
      </c>
      <c r="H3533" s="80"/>
      <c r="L3533" s="80"/>
    </row>
    <row r="3534" spans="1:12" x14ac:dyDescent="0.3">
      <c r="A3534" s="72"/>
      <c r="B3534" s="74"/>
      <c r="D3534" s="75">
        <v>35.2999999999669</v>
      </c>
      <c r="E3534" s="75">
        <v>68</v>
      </c>
      <c r="F3534" s="76">
        <v>5</v>
      </c>
      <c r="H3534" s="80"/>
      <c r="L3534" s="80"/>
    </row>
    <row r="3535" spans="1:12" x14ac:dyDescent="0.3">
      <c r="A3535" s="72"/>
      <c r="B3535" s="74"/>
      <c r="D3535" s="75">
        <v>35.309999999966898</v>
      </c>
      <c r="E3535" s="75">
        <v>68</v>
      </c>
      <c r="F3535" s="76">
        <v>5</v>
      </c>
      <c r="H3535" s="80"/>
      <c r="L3535" s="80"/>
    </row>
    <row r="3536" spans="1:12" x14ac:dyDescent="0.3">
      <c r="A3536" s="72"/>
      <c r="B3536" s="74"/>
      <c r="D3536" s="75">
        <v>35.319999999966903</v>
      </c>
      <c r="E3536" s="75">
        <v>68</v>
      </c>
      <c r="F3536" s="76">
        <v>5</v>
      </c>
      <c r="H3536" s="80"/>
      <c r="L3536" s="80"/>
    </row>
    <row r="3537" spans="1:12" x14ac:dyDescent="0.3">
      <c r="A3537" s="72"/>
      <c r="B3537" s="74"/>
      <c r="D3537" s="75">
        <v>35.329999999966901</v>
      </c>
      <c r="E3537" s="75">
        <v>68</v>
      </c>
      <c r="F3537" s="76">
        <v>5</v>
      </c>
      <c r="H3537" s="80"/>
      <c r="L3537" s="80"/>
    </row>
    <row r="3538" spans="1:12" x14ac:dyDescent="0.3">
      <c r="A3538" s="72"/>
      <c r="B3538" s="74"/>
      <c r="D3538" s="75">
        <v>35.339999999966899</v>
      </c>
      <c r="E3538" s="75">
        <v>68</v>
      </c>
      <c r="F3538" s="76">
        <v>5</v>
      </c>
      <c r="H3538" s="80"/>
      <c r="L3538" s="80"/>
    </row>
    <row r="3539" spans="1:12" x14ac:dyDescent="0.3">
      <c r="A3539" s="72"/>
      <c r="B3539" s="74"/>
      <c r="D3539" s="75">
        <v>35.349999999966897</v>
      </c>
      <c r="E3539" s="75">
        <v>68</v>
      </c>
      <c r="F3539" s="76">
        <v>5</v>
      </c>
      <c r="H3539" s="80"/>
      <c r="L3539" s="80"/>
    </row>
    <row r="3540" spans="1:12" x14ac:dyDescent="0.3">
      <c r="A3540" s="72"/>
      <c r="B3540" s="74"/>
      <c r="D3540" s="75">
        <v>35.359999999966902</v>
      </c>
      <c r="E3540" s="75">
        <v>68</v>
      </c>
      <c r="F3540" s="76">
        <v>5</v>
      </c>
      <c r="H3540" s="80"/>
      <c r="L3540" s="80"/>
    </row>
    <row r="3541" spans="1:12" x14ac:dyDescent="0.3">
      <c r="A3541" s="72"/>
      <c r="B3541" s="74"/>
      <c r="D3541" s="75">
        <v>35.3699999999669</v>
      </c>
      <c r="E3541" s="75">
        <v>68</v>
      </c>
      <c r="F3541" s="76">
        <v>5</v>
      </c>
      <c r="H3541" s="80"/>
      <c r="L3541" s="80"/>
    </row>
    <row r="3542" spans="1:12" x14ac:dyDescent="0.3">
      <c r="A3542" s="72"/>
      <c r="B3542" s="74"/>
      <c r="D3542" s="75">
        <v>35.379999999966898</v>
      </c>
      <c r="E3542" s="75">
        <v>68</v>
      </c>
      <c r="F3542" s="76">
        <v>5</v>
      </c>
      <c r="H3542" s="80"/>
      <c r="L3542" s="80"/>
    </row>
    <row r="3543" spans="1:12" x14ac:dyDescent="0.3">
      <c r="A3543" s="72"/>
      <c r="B3543" s="74"/>
      <c r="D3543" s="75">
        <v>35.389999999966903</v>
      </c>
      <c r="E3543" s="75">
        <v>68</v>
      </c>
      <c r="F3543" s="76">
        <v>5</v>
      </c>
      <c r="H3543" s="80"/>
      <c r="L3543" s="80"/>
    </row>
    <row r="3544" spans="1:12" x14ac:dyDescent="0.3">
      <c r="A3544" s="72"/>
      <c r="B3544" s="74"/>
      <c r="D3544" s="75">
        <v>35.399999999967001</v>
      </c>
      <c r="E3544" s="75">
        <v>68</v>
      </c>
      <c r="F3544" s="76">
        <v>5</v>
      </c>
      <c r="H3544" s="80"/>
      <c r="L3544" s="80"/>
    </row>
    <row r="3545" spans="1:12" x14ac:dyDescent="0.3">
      <c r="A3545" s="72"/>
      <c r="B3545" s="74"/>
      <c r="D3545" s="75">
        <v>35.409999999966999</v>
      </c>
      <c r="E3545" s="75">
        <v>68</v>
      </c>
      <c r="F3545" s="76">
        <v>5</v>
      </c>
      <c r="H3545" s="80"/>
      <c r="L3545" s="80"/>
    </row>
    <row r="3546" spans="1:12" x14ac:dyDescent="0.3">
      <c r="A3546" s="72"/>
      <c r="B3546" s="74"/>
      <c r="D3546" s="75">
        <v>35.419999999966997</v>
      </c>
      <c r="E3546" s="75">
        <v>68</v>
      </c>
      <c r="F3546" s="76">
        <v>5</v>
      </c>
      <c r="H3546" s="80"/>
      <c r="L3546" s="80"/>
    </row>
    <row r="3547" spans="1:12" x14ac:dyDescent="0.3">
      <c r="A3547" s="72"/>
      <c r="B3547" s="74"/>
      <c r="D3547" s="75">
        <v>35.429999999967002</v>
      </c>
      <c r="E3547" s="75">
        <v>68</v>
      </c>
      <c r="F3547" s="76">
        <v>5</v>
      </c>
      <c r="H3547" s="80"/>
      <c r="L3547" s="80"/>
    </row>
    <row r="3548" spans="1:12" x14ac:dyDescent="0.3">
      <c r="A3548" s="72"/>
      <c r="B3548" s="74"/>
      <c r="D3548" s="75">
        <v>35.439999999967</v>
      </c>
      <c r="E3548" s="75">
        <v>68</v>
      </c>
      <c r="F3548" s="76">
        <v>5</v>
      </c>
      <c r="H3548" s="80"/>
      <c r="L3548" s="80"/>
    </row>
    <row r="3549" spans="1:12" x14ac:dyDescent="0.3">
      <c r="A3549" s="72"/>
      <c r="B3549" s="74"/>
      <c r="D3549" s="75">
        <v>35.449999999966998</v>
      </c>
      <c r="E3549" s="75">
        <v>68</v>
      </c>
      <c r="F3549" s="76">
        <v>5</v>
      </c>
      <c r="H3549" s="80"/>
      <c r="L3549" s="80"/>
    </row>
    <row r="3550" spans="1:12" x14ac:dyDescent="0.3">
      <c r="A3550" s="72"/>
      <c r="B3550" s="74"/>
      <c r="D3550" s="75">
        <v>35.459999999967003</v>
      </c>
      <c r="E3550" s="75">
        <v>68</v>
      </c>
      <c r="F3550" s="76">
        <v>5</v>
      </c>
      <c r="H3550" s="80"/>
      <c r="L3550" s="80"/>
    </row>
    <row r="3551" spans="1:12" x14ac:dyDescent="0.3">
      <c r="A3551" s="72"/>
      <c r="B3551" s="74"/>
      <c r="D3551" s="75">
        <v>35.469999999967001</v>
      </c>
      <c r="E3551" s="75">
        <v>68</v>
      </c>
      <c r="F3551" s="76">
        <v>5</v>
      </c>
      <c r="H3551" s="80"/>
      <c r="L3551" s="80"/>
    </row>
    <row r="3552" spans="1:12" x14ac:dyDescent="0.3">
      <c r="A3552" s="72"/>
      <c r="B3552" s="74"/>
      <c r="D3552" s="75">
        <v>35.479999999966999</v>
      </c>
      <c r="E3552" s="75">
        <v>68</v>
      </c>
      <c r="F3552" s="76">
        <v>5</v>
      </c>
      <c r="H3552" s="80"/>
      <c r="L3552" s="80"/>
    </row>
    <row r="3553" spans="1:12" x14ac:dyDescent="0.3">
      <c r="A3553" s="72"/>
      <c r="B3553" s="74"/>
      <c r="D3553" s="75">
        <v>35.489999999966997</v>
      </c>
      <c r="E3553" s="75">
        <v>68</v>
      </c>
      <c r="F3553" s="76">
        <v>5</v>
      </c>
      <c r="H3553" s="80"/>
      <c r="L3553" s="80"/>
    </row>
    <row r="3554" spans="1:12" x14ac:dyDescent="0.3">
      <c r="A3554" s="72"/>
      <c r="B3554" s="74"/>
      <c r="D3554" s="75">
        <v>35.499999999967002</v>
      </c>
      <c r="E3554" s="75">
        <v>68</v>
      </c>
      <c r="F3554" s="76">
        <v>5</v>
      </c>
      <c r="H3554" s="80"/>
      <c r="L3554" s="80"/>
    </row>
    <row r="3555" spans="1:12" x14ac:dyDescent="0.3">
      <c r="A3555" s="72"/>
      <c r="B3555" s="74"/>
      <c r="D3555" s="75">
        <v>35.509999999967</v>
      </c>
      <c r="E3555" s="75">
        <v>68</v>
      </c>
      <c r="F3555" s="76">
        <v>5</v>
      </c>
      <c r="H3555" s="80"/>
      <c r="L3555" s="80"/>
    </row>
    <row r="3556" spans="1:12" x14ac:dyDescent="0.3">
      <c r="A3556" s="72"/>
      <c r="B3556" s="74"/>
      <c r="D3556" s="75">
        <v>35.519999999966998</v>
      </c>
      <c r="E3556" s="75">
        <v>68</v>
      </c>
      <c r="F3556" s="76">
        <v>5</v>
      </c>
      <c r="H3556" s="80"/>
      <c r="L3556" s="80"/>
    </row>
    <row r="3557" spans="1:12" x14ac:dyDescent="0.3">
      <c r="A3557" s="72"/>
      <c r="B3557" s="74"/>
      <c r="D3557" s="75">
        <v>35.529999999967004</v>
      </c>
      <c r="E3557" s="75">
        <v>68</v>
      </c>
      <c r="F3557" s="76">
        <v>5</v>
      </c>
      <c r="H3557" s="80"/>
      <c r="L3557" s="80"/>
    </row>
    <row r="3558" spans="1:12" x14ac:dyDescent="0.3">
      <c r="A3558" s="72"/>
      <c r="B3558" s="74"/>
      <c r="D3558" s="75">
        <v>35.539999999967002</v>
      </c>
      <c r="E3558" s="75">
        <v>68</v>
      </c>
      <c r="F3558" s="76">
        <v>5</v>
      </c>
      <c r="H3558" s="80"/>
      <c r="L3558" s="80"/>
    </row>
    <row r="3559" spans="1:12" x14ac:dyDescent="0.3">
      <c r="A3559" s="72"/>
      <c r="B3559" s="74"/>
      <c r="D3559" s="75">
        <v>35.549999999967</v>
      </c>
      <c r="E3559" s="75">
        <v>68</v>
      </c>
      <c r="F3559" s="76">
        <v>5</v>
      </c>
      <c r="H3559" s="80"/>
      <c r="L3559" s="80"/>
    </row>
    <row r="3560" spans="1:12" x14ac:dyDescent="0.3">
      <c r="A3560" s="72"/>
      <c r="B3560" s="74"/>
      <c r="D3560" s="75">
        <v>35.559999999966998</v>
      </c>
      <c r="E3560" s="75">
        <v>68</v>
      </c>
      <c r="F3560" s="76">
        <v>5</v>
      </c>
      <c r="H3560" s="80"/>
      <c r="L3560" s="80"/>
    </row>
    <row r="3561" spans="1:12" x14ac:dyDescent="0.3">
      <c r="A3561" s="72"/>
      <c r="B3561" s="74"/>
      <c r="D3561" s="75">
        <v>35.569999999967003</v>
      </c>
      <c r="E3561" s="75">
        <v>68</v>
      </c>
      <c r="F3561" s="76">
        <v>5</v>
      </c>
      <c r="H3561" s="80"/>
      <c r="L3561" s="80"/>
    </row>
    <row r="3562" spans="1:12" x14ac:dyDescent="0.3">
      <c r="A3562" s="72"/>
      <c r="B3562" s="74"/>
      <c r="D3562" s="75">
        <v>35.579999999967001</v>
      </c>
      <c r="E3562" s="75">
        <v>68</v>
      </c>
      <c r="F3562" s="76">
        <v>5</v>
      </c>
      <c r="H3562" s="80"/>
      <c r="L3562" s="80"/>
    </row>
    <row r="3563" spans="1:12" x14ac:dyDescent="0.3">
      <c r="A3563" s="72"/>
      <c r="B3563" s="74"/>
      <c r="D3563" s="75">
        <v>35.589999999966999</v>
      </c>
      <c r="E3563" s="75">
        <v>68</v>
      </c>
      <c r="F3563" s="76">
        <v>5</v>
      </c>
      <c r="H3563" s="80"/>
      <c r="L3563" s="80"/>
    </row>
    <row r="3564" spans="1:12" x14ac:dyDescent="0.3">
      <c r="A3564" s="72"/>
      <c r="B3564" s="74"/>
      <c r="D3564" s="75">
        <v>35.599999999967103</v>
      </c>
      <c r="E3564" s="75">
        <v>68</v>
      </c>
      <c r="F3564" s="76">
        <v>5</v>
      </c>
      <c r="H3564" s="80"/>
      <c r="L3564" s="80"/>
    </row>
    <row r="3565" spans="1:12" x14ac:dyDescent="0.3">
      <c r="A3565" s="72"/>
      <c r="B3565" s="74"/>
      <c r="D3565" s="75">
        <v>35.609999999967101</v>
      </c>
      <c r="E3565" s="75">
        <v>68</v>
      </c>
      <c r="F3565" s="76">
        <v>5</v>
      </c>
      <c r="H3565" s="80"/>
      <c r="L3565" s="80"/>
    </row>
    <row r="3566" spans="1:12" x14ac:dyDescent="0.3">
      <c r="A3566" s="72"/>
      <c r="B3566" s="74"/>
      <c r="D3566" s="75">
        <v>35.619999999967099</v>
      </c>
      <c r="E3566" s="75">
        <v>68</v>
      </c>
      <c r="F3566" s="76">
        <v>5</v>
      </c>
      <c r="H3566" s="80"/>
      <c r="L3566" s="80"/>
    </row>
    <row r="3567" spans="1:12" x14ac:dyDescent="0.3">
      <c r="A3567" s="72"/>
      <c r="B3567" s="74"/>
      <c r="D3567" s="75">
        <v>35.629999999967097</v>
      </c>
      <c r="E3567" s="75">
        <v>68</v>
      </c>
      <c r="F3567" s="76">
        <v>5</v>
      </c>
      <c r="H3567" s="80"/>
      <c r="L3567" s="80"/>
    </row>
    <row r="3568" spans="1:12" x14ac:dyDescent="0.3">
      <c r="A3568" s="72"/>
      <c r="B3568" s="74"/>
      <c r="D3568" s="75">
        <v>35.639999999967102</v>
      </c>
      <c r="E3568" s="75">
        <v>68</v>
      </c>
      <c r="F3568" s="76">
        <v>5</v>
      </c>
      <c r="H3568" s="80"/>
      <c r="L3568" s="80"/>
    </row>
    <row r="3569" spans="1:12" x14ac:dyDescent="0.3">
      <c r="A3569" s="72"/>
      <c r="B3569" s="74"/>
      <c r="D3569" s="75">
        <v>35.6499999999671</v>
      </c>
      <c r="E3569" s="75">
        <v>68</v>
      </c>
      <c r="F3569" s="76">
        <v>5</v>
      </c>
      <c r="H3569" s="80"/>
      <c r="L3569" s="80"/>
    </row>
    <row r="3570" spans="1:12" x14ac:dyDescent="0.3">
      <c r="A3570" s="72"/>
      <c r="B3570" s="74"/>
      <c r="D3570" s="75">
        <v>35.659999999967098</v>
      </c>
      <c r="E3570" s="75">
        <v>68</v>
      </c>
      <c r="F3570" s="76">
        <v>5</v>
      </c>
      <c r="H3570" s="80"/>
      <c r="L3570" s="80"/>
    </row>
    <row r="3571" spans="1:12" x14ac:dyDescent="0.3">
      <c r="A3571" s="72"/>
      <c r="B3571" s="74"/>
      <c r="D3571" s="75">
        <v>35.669999999967096</v>
      </c>
      <c r="E3571" s="75">
        <v>68</v>
      </c>
      <c r="F3571" s="76">
        <v>5</v>
      </c>
      <c r="H3571" s="80"/>
      <c r="L3571" s="80"/>
    </row>
    <row r="3572" spans="1:12" x14ac:dyDescent="0.3">
      <c r="A3572" s="72"/>
      <c r="B3572" s="74"/>
      <c r="D3572" s="75">
        <v>35.679999999967102</v>
      </c>
      <c r="E3572" s="75">
        <v>68</v>
      </c>
      <c r="F3572" s="76">
        <v>5</v>
      </c>
      <c r="H3572" s="80"/>
      <c r="L3572" s="80"/>
    </row>
    <row r="3573" spans="1:12" x14ac:dyDescent="0.3">
      <c r="A3573" s="72"/>
      <c r="B3573" s="74"/>
      <c r="D3573" s="75">
        <v>35.6899999999671</v>
      </c>
      <c r="E3573" s="75">
        <v>68</v>
      </c>
      <c r="F3573" s="76">
        <v>5</v>
      </c>
      <c r="H3573" s="80"/>
      <c r="L3573" s="80"/>
    </row>
    <row r="3574" spans="1:12" x14ac:dyDescent="0.3">
      <c r="A3574" s="72"/>
      <c r="B3574" s="74"/>
      <c r="D3574" s="75">
        <v>35.699999999967098</v>
      </c>
      <c r="E3574" s="75">
        <v>68</v>
      </c>
      <c r="F3574" s="76">
        <v>5</v>
      </c>
      <c r="H3574" s="80"/>
      <c r="L3574" s="80"/>
    </row>
    <row r="3575" spans="1:12" x14ac:dyDescent="0.3">
      <c r="A3575" s="72"/>
      <c r="B3575" s="74"/>
      <c r="D3575" s="75">
        <v>35.709999999967103</v>
      </c>
      <c r="E3575" s="75">
        <v>68</v>
      </c>
      <c r="F3575" s="76">
        <v>5</v>
      </c>
      <c r="H3575" s="80"/>
      <c r="L3575" s="80"/>
    </row>
    <row r="3576" spans="1:12" x14ac:dyDescent="0.3">
      <c r="A3576" s="72"/>
      <c r="B3576" s="74"/>
      <c r="D3576" s="75">
        <v>35.719999999967101</v>
      </c>
      <c r="E3576" s="75">
        <v>68</v>
      </c>
      <c r="F3576" s="76">
        <v>5</v>
      </c>
      <c r="H3576" s="80"/>
      <c r="L3576" s="80"/>
    </row>
    <row r="3577" spans="1:12" x14ac:dyDescent="0.3">
      <c r="A3577" s="72"/>
      <c r="B3577" s="74"/>
      <c r="D3577" s="75">
        <v>35.729999999967099</v>
      </c>
      <c r="E3577" s="75">
        <v>68</v>
      </c>
      <c r="F3577" s="76">
        <v>5</v>
      </c>
      <c r="H3577" s="80"/>
      <c r="L3577" s="80"/>
    </row>
    <row r="3578" spans="1:12" x14ac:dyDescent="0.3">
      <c r="A3578" s="72"/>
      <c r="B3578" s="74"/>
      <c r="D3578" s="75">
        <v>35.739999999967097</v>
      </c>
      <c r="E3578" s="75">
        <v>68</v>
      </c>
      <c r="F3578" s="76">
        <v>5</v>
      </c>
      <c r="H3578" s="80"/>
      <c r="L3578" s="80"/>
    </row>
    <row r="3579" spans="1:12" x14ac:dyDescent="0.3">
      <c r="A3579" s="72"/>
      <c r="B3579" s="74"/>
      <c r="D3579" s="75">
        <v>35.749999999967102</v>
      </c>
      <c r="E3579" s="75">
        <v>68</v>
      </c>
      <c r="F3579" s="76">
        <v>5</v>
      </c>
      <c r="H3579" s="80"/>
      <c r="L3579" s="80"/>
    </row>
    <row r="3580" spans="1:12" x14ac:dyDescent="0.3">
      <c r="A3580" s="72"/>
      <c r="B3580" s="74"/>
      <c r="D3580" s="75">
        <v>35.7599999999671</v>
      </c>
      <c r="E3580" s="75">
        <v>68</v>
      </c>
      <c r="F3580" s="76">
        <v>5</v>
      </c>
      <c r="H3580" s="80"/>
      <c r="L3580" s="80"/>
    </row>
    <row r="3581" spans="1:12" x14ac:dyDescent="0.3">
      <c r="A3581" s="72"/>
      <c r="B3581" s="74"/>
      <c r="D3581" s="75">
        <v>35.769999999967098</v>
      </c>
      <c r="E3581" s="75">
        <v>68</v>
      </c>
      <c r="F3581" s="76">
        <v>5</v>
      </c>
      <c r="H3581" s="80"/>
      <c r="L3581" s="80"/>
    </row>
    <row r="3582" spans="1:12" x14ac:dyDescent="0.3">
      <c r="A3582" s="72"/>
      <c r="B3582" s="74"/>
      <c r="D3582" s="75">
        <v>35.779999999967103</v>
      </c>
      <c r="E3582" s="75">
        <v>68</v>
      </c>
      <c r="F3582" s="76">
        <v>5</v>
      </c>
      <c r="H3582" s="80"/>
      <c r="L3582" s="80"/>
    </row>
    <row r="3583" spans="1:12" x14ac:dyDescent="0.3">
      <c r="A3583" s="72"/>
      <c r="B3583" s="74"/>
      <c r="D3583" s="75">
        <v>35.7899999999672</v>
      </c>
      <c r="E3583" s="75">
        <v>68</v>
      </c>
      <c r="F3583" s="76">
        <v>5</v>
      </c>
      <c r="H3583" s="80"/>
      <c r="L3583" s="80"/>
    </row>
    <row r="3584" spans="1:12" x14ac:dyDescent="0.3">
      <c r="A3584" s="72"/>
      <c r="B3584" s="74"/>
      <c r="D3584" s="75">
        <v>35.799999999967199</v>
      </c>
      <c r="E3584" s="75">
        <v>68</v>
      </c>
      <c r="F3584" s="76">
        <v>5</v>
      </c>
      <c r="H3584" s="80"/>
      <c r="L3584" s="80"/>
    </row>
    <row r="3585" spans="1:12" x14ac:dyDescent="0.3">
      <c r="A3585" s="72"/>
      <c r="B3585" s="74"/>
      <c r="D3585" s="75">
        <v>35.809999999967197</v>
      </c>
      <c r="E3585" s="75">
        <v>68</v>
      </c>
      <c r="F3585" s="76">
        <v>5</v>
      </c>
      <c r="H3585" s="80"/>
      <c r="L3585" s="80"/>
    </row>
    <row r="3586" spans="1:12" x14ac:dyDescent="0.3">
      <c r="A3586" s="72"/>
      <c r="B3586" s="74"/>
      <c r="D3586" s="75">
        <v>35.819999999967202</v>
      </c>
      <c r="E3586" s="75">
        <v>68</v>
      </c>
      <c r="F3586" s="76">
        <v>5</v>
      </c>
      <c r="H3586" s="80"/>
      <c r="L3586" s="80"/>
    </row>
    <row r="3587" spans="1:12" x14ac:dyDescent="0.3">
      <c r="A3587" s="72"/>
      <c r="B3587" s="74"/>
      <c r="D3587" s="75">
        <v>35.8299999999672</v>
      </c>
      <c r="E3587" s="75">
        <v>68</v>
      </c>
      <c r="F3587" s="76">
        <v>5</v>
      </c>
      <c r="H3587" s="80"/>
      <c r="L3587" s="80"/>
    </row>
    <row r="3588" spans="1:12" x14ac:dyDescent="0.3">
      <c r="A3588" s="72"/>
      <c r="B3588" s="74"/>
      <c r="D3588" s="75">
        <v>35.839999999967198</v>
      </c>
      <c r="E3588" s="75">
        <v>68</v>
      </c>
      <c r="F3588" s="76">
        <v>5</v>
      </c>
      <c r="H3588" s="80"/>
      <c r="L3588" s="80"/>
    </row>
    <row r="3589" spans="1:12" x14ac:dyDescent="0.3">
      <c r="A3589" s="72"/>
      <c r="B3589" s="74"/>
      <c r="D3589" s="75">
        <v>35.849999999967203</v>
      </c>
      <c r="E3589" s="75">
        <v>68</v>
      </c>
      <c r="F3589" s="76">
        <v>5</v>
      </c>
      <c r="H3589" s="80"/>
      <c r="L3589" s="80"/>
    </row>
    <row r="3590" spans="1:12" x14ac:dyDescent="0.3">
      <c r="A3590" s="72"/>
      <c r="B3590" s="74"/>
      <c r="D3590" s="75">
        <v>35.859999999967201</v>
      </c>
      <c r="E3590" s="75">
        <v>68</v>
      </c>
      <c r="F3590" s="76">
        <v>5</v>
      </c>
      <c r="H3590" s="80"/>
      <c r="L3590" s="80"/>
    </row>
    <row r="3591" spans="1:12" x14ac:dyDescent="0.3">
      <c r="A3591" s="72"/>
      <c r="B3591" s="74"/>
      <c r="D3591" s="75">
        <v>35.869999999967199</v>
      </c>
      <c r="E3591" s="75">
        <v>68</v>
      </c>
      <c r="F3591" s="76">
        <v>5</v>
      </c>
      <c r="H3591" s="80"/>
      <c r="L3591" s="80"/>
    </row>
    <row r="3592" spans="1:12" x14ac:dyDescent="0.3">
      <c r="A3592" s="72"/>
      <c r="B3592" s="74"/>
      <c r="D3592" s="75">
        <v>35.879999999967197</v>
      </c>
      <c r="E3592" s="75">
        <v>68</v>
      </c>
      <c r="F3592" s="76">
        <v>5</v>
      </c>
      <c r="H3592" s="80"/>
      <c r="L3592" s="80"/>
    </row>
    <row r="3593" spans="1:12" x14ac:dyDescent="0.3">
      <c r="A3593" s="72"/>
      <c r="B3593" s="74"/>
      <c r="D3593" s="75">
        <v>35.889999999967202</v>
      </c>
      <c r="E3593" s="75">
        <v>68</v>
      </c>
      <c r="F3593" s="76">
        <v>5</v>
      </c>
      <c r="H3593" s="80"/>
      <c r="L3593" s="80"/>
    </row>
    <row r="3594" spans="1:12" x14ac:dyDescent="0.3">
      <c r="A3594" s="72"/>
      <c r="B3594" s="74"/>
      <c r="D3594" s="75">
        <v>35.8999999999672</v>
      </c>
      <c r="E3594" s="75">
        <v>68</v>
      </c>
      <c r="F3594" s="76">
        <v>5</v>
      </c>
      <c r="H3594" s="80"/>
      <c r="L3594" s="80"/>
    </row>
    <row r="3595" spans="1:12" x14ac:dyDescent="0.3">
      <c r="A3595" s="72"/>
      <c r="B3595" s="74"/>
      <c r="D3595" s="75">
        <v>35.909999999967198</v>
      </c>
      <c r="E3595" s="75">
        <v>68</v>
      </c>
      <c r="F3595" s="76">
        <v>5</v>
      </c>
      <c r="H3595" s="80"/>
      <c r="L3595" s="80"/>
    </row>
    <row r="3596" spans="1:12" x14ac:dyDescent="0.3">
      <c r="A3596" s="72"/>
      <c r="B3596" s="74"/>
      <c r="D3596" s="75">
        <v>35.919999999967203</v>
      </c>
      <c r="E3596" s="75">
        <v>68</v>
      </c>
      <c r="F3596" s="76">
        <v>5</v>
      </c>
      <c r="H3596" s="80"/>
      <c r="L3596" s="80"/>
    </row>
    <row r="3597" spans="1:12" x14ac:dyDescent="0.3">
      <c r="A3597" s="72"/>
      <c r="B3597" s="74"/>
      <c r="D3597" s="75">
        <v>35.929999999967201</v>
      </c>
      <c r="E3597" s="75">
        <v>68</v>
      </c>
      <c r="F3597" s="76">
        <v>5</v>
      </c>
      <c r="H3597" s="80"/>
      <c r="L3597" s="80"/>
    </row>
    <row r="3598" spans="1:12" x14ac:dyDescent="0.3">
      <c r="A3598" s="72"/>
      <c r="B3598" s="74"/>
      <c r="D3598" s="75">
        <v>35.939999999967199</v>
      </c>
      <c r="E3598" s="75">
        <v>68</v>
      </c>
      <c r="F3598" s="76">
        <v>5</v>
      </c>
      <c r="H3598" s="80"/>
      <c r="L3598" s="80"/>
    </row>
    <row r="3599" spans="1:12" x14ac:dyDescent="0.3">
      <c r="A3599" s="72"/>
      <c r="B3599" s="74"/>
      <c r="D3599" s="75">
        <v>35.949999999967197</v>
      </c>
      <c r="E3599" s="75">
        <v>68</v>
      </c>
      <c r="F3599" s="76">
        <v>5</v>
      </c>
      <c r="H3599" s="80"/>
      <c r="L3599" s="80"/>
    </row>
    <row r="3600" spans="1:12" x14ac:dyDescent="0.3">
      <c r="A3600" s="72"/>
      <c r="B3600" s="74"/>
      <c r="D3600" s="75">
        <v>35.959999999967202</v>
      </c>
      <c r="E3600" s="75">
        <v>68</v>
      </c>
      <c r="F3600" s="76">
        <v>5</v>
      </c>
      <c r="H3600" s="80"/>
      <c r="L3600" s="80"/>
    </row>
    <row r="3601" spans="1:12" x14ac:dyDescent="0.3">
      <c r="A3601" s="72"/>
      <c r="B3601" s="74"/>
      <c r="D3601" s="75">
        <v>35.9699999999672</v>
      </c>
      <c r="E3601" s="75">
        <v>68</v>
      </c>
      <c r="F3601" s="76">
        <v>5</v>
      </c>
      <c r="H3601" s="80"/>
      <c r="L3601" s="80"/>
    </row>
    <row r="3602" spans="1:12" x14ac:dyDescent="0.3">
      <c r="A3602" s="72"/>
      <c r="B3602" s="74"/>
      <c r="D3602" s="75">
        <v>35.979999999967198</v>
      </c>
      <c r="E3602" s="75">
        <v>68</v>
      </c>
      <c r="F3602" s="76">
        <v>5</v>
      </c>
      <c r="H3602" s="80"/>
      <c r="L3602" s="80"/>
    </row>
    <row r="3603" spans="1:12" x14ac:dyDescent="0.3">
      <c r="A3603" s="72"/>
      <c r="B3603" s="74"/>
      <c r="D3603" s="75">
        <v>35.989999999967303</v>
      </c>
      <c r="E3603" s="75">
        <v>68</v>
      </c>
      <c r="F3603" s="76">
        <v>5</v>
      </c>
      <c r="H3603" s="80"/>
      <c r="L3603" s="80"/>
    </row>
    <row r="3604" spans="1:12" x14ac:dyDescent="0.3">
      <c r="A3604" s="72"/>
      <c r="B3604" s="74"/>
      <c r="D3604" s="75">
        <v>35.999999999967301</v>
      </c>
      <c r="E3604" s="75">
        <v>69</v>
      </c>
      <c r="F3604" s="76">
        <v>5</v>
      </c>
      <c r="H3604" s="80"/>
      <c r="L3604" s="80"/>
    </row>
    <row r="3605" spans="1:12" x14ac:dyDescent="0.3">
      <c r="A3605" s="72"/>
      <c r="B3605" s="74"/>
      <c r="D3605" s="75">
        <v>36.009999999967299</v>
      </c>
      <c r="E3605" s="75">
        <v>69</v>
      </c>
      <c r="F3605" s="76">
        <v>5</v>
      </c>
      <c r="H3605" s="80"/>
      <c r="L3605" s="80"/>
    </row>
    <row r="3606" spans="1:12" x14ac:dyDescent="0.3">
      <c r="A3606" s="72"/>
      <c r="B3606" s="74"/>
      <c r="D3606" s="75">
        <v>36.019999999967297</v>
      </c>
      <c r="E3606" s="75">
        <v>69</v>
      </c>
      <c r="F3606" s="76">
        <v>5</v>
      </c>
      <c r="H3606" s="80"/>
      <c r="L3606" s="80"/>
    </row>
    <row r="3607" spans="1:12" x14ac:dyDescent="0.3">
      <c r="A3607" s="72"/>
      <c r="B3607" s="74"/>
      <c r="D3607" s="75">
        <v>36.029999999967302</v>
      </c>
      <c r="E3607" s="75">
        <v>69</v>
      </c>
      <c r="F3607" s="76">
        <v>5</v>
      </c>
      <c r="H3607" s="80"/>
      <c r="L3607" s="80"/>
    </row>
    <row r="3608" spans="1:12" x14ac:dyDescent="0.3">
      <c r="A3608" s="72"/>
      <c r="B3608" s="74"/>
      <c r="D3608" s="75">
        <v>36.0399999999673</v>
      </c>
      <c r="E3608" s="75">
        <v>69</v>
      </c>
      <c r="F3608" s="76">
        <v>5</v>
      </c>
      <c r="H3608" s="80"/>
      <c r="L3608" s="80"/>
    </row>
    <row r="3609" spans="1:12" x14ac:dyDescent="0.3">
      <c r="A3609" s="72"/>
      <c r="B3609" s="74"/>
      <c r="D3609" s="75">
        <v>36.049999999967298</v>
      </c>
      <c r="E3609" s="75">
        <v>69</v>
      </c>
      <c r="F3609" s="76">
        <v>5</v>
      </c>
      <c r="H3609" s="80"/>
      <c r="L3609" s="80"/>
    </row>
    <row r="3610" spans="1:12" x14ac:dyDescent="0.3">
      <c r="A3610" s="72"/>
      <c r="B3610" s="74"/>
      <c r="D3610" s="75">
        <v>36.059999999967303</v>
      </c>
      <c r="E3610" s="75">
        <v>69</v>
      </c>
      <c r="F3610" s="76">
        <v>5</v>
      </c>
      <c r="H3610" s="80"/>
      <c r="L3610" s="80"/>
    </row>
    <row r="3611" spans="1:12" x14ac:dyDescent="0.3">
      <c r="A3611" s="72"/>
      <c r="B3611" s="74"/>
      <c r="D3611" s="75">
        <v>36.069999999967301</v>
      </c>
      <c r="E3611" s="75">
        <v>69</v>
      </c>
      <c r="F3611" s="76">
        <v>5</v>
      </c>
      <c r="H3611" s="80"/>
      <c r="L3611" s="80"/>
    </row>
    <row r="3612" spans="1:12" x14ac:dyDescent="0.3">
      <c r="A3612" s="72"/>
      <c r="B3612" s="74"/>
      <c r="D3612" s="75">
        <v>36.079999999967299</v>
      </c>
      <c r="E3612" s="75">
        <v>69</v>
      </c>
      <c r="F3612" s="76">
        <v>5</v>
      </c>
      <c r="H3612" s="80"/>
      <c r="L3612" s="80"/>
    </row>
    <row r="3613" spans="1:12" x14ac:dyDescent="0.3">
      <c r="A3613" s="72"/>
      <c r="B3613" s="74"/>
      <c r="D3613" s="75">
        <v>36.089999999967297</v>
      </c>
      <c r="E3613" s="75">
        <v>69</v>
      </c>
      <c r="F3613" s="76">
        <v>5</v>
      </c>
      <c r="H3613" s="80"/>
      <c r="L3613" s="80"/>
    </row>
    <row r="3614" spans="1:12" x14ac:dyDescent="0.3">
      <c r="A3614" s="72"/>
      <c r="B3614" s="74"/>
      <c r="D3614" s="75">
        <v>36.099999999967302</v>
      </c>
      <c r="E3614" s="75">
        <v>69</v>
      </c>
      <c r="F3614" s="76">
        <v>5</v>
      </c>
      <c r="H3614" s="80"/>
      <c r="L3614" s="80"/>
    </row>
    <row r="3615" spans="1:12" x14ac:dyDescent="0.3">
      <c r="A3615" s="72"/>
      <c r="B3615" s="74"/>
      <c r="D3615" s="75">
        <v>36.1099999999673</v>
      </c>
      <c r="E3615" s="75">
        <v>69</v>
      </c>
      <c r="F3615" s="76">
        <v>5</v>
      </c>
      <c r="H3615" s="80"/>
      <c r="L3615" s="80"/>
    </row>
    <row r="3616" spans="1:12" x14ac:dyDescent="0.3">
      <c r="A3616" s="72"/>
      <c r="B3616" s="74"/>
      <c r="D3616" s="75">
        <v>36.119999999967298</v>
      </c>
      <c r="E3616" s="75">
        <v>69</v>
      </c>
      <c r="F3616" s="76">
        <v>5</v>
      </c>
      <c r="H3616" s="80"/>
      <c r="L3616" s="80"/>
    </row>
    <row r="3617" spans="1:12" x14ac:dyDescent="0.3">
      <c r="A3617" s="72"/>
      <c r="B3617" s="74"/>
      <c r="D3617" s="75">
        <v>36.129999999967303</v>
      </c>
      <c r="E3617" s="75">
        <v>69</v>
      </c>
      <c r="F3617" s="76">
        <v>5</v>
      </c>
      <c r="H3617" s="80"/>
      <c r="L3617" s="80"/>
    </row>
    <row r="3618" spans="1:12" x14ac:dyDescent="0.3">
      <c r="A3618" s="72"/>
      <c r="B3618" s="74"/>
      <c r="D3618" s="75">
        <v>36.139999999967301</v>
      </c>
      <c r="E3618" s="75">
        <v>69</v>
      </c>
      <c r="F3618" s="76">
        <v>5</v>
      </c>
      <c r="H3618" s="80"/>
      <c r="L3618" s="80"/>
    </row>
    <row r="3619" spans="1:12" x14ac:dyDescent="0.3">
      <c r="A3619" s="72"/>
      <c r="B3619" s="74"/>
      <c r="D3619" s="75">
        <v>36.149999999967299</v>
      </c>
      <c r="E3619" s="75">
        <v>69</v>
      </c>
      <c r="F3619" s="76">
        <v>5</v>
      </c>
      <c r="H3619" s="80"/>
      <c r="L3619" s="80"/>
    </row>
    <row r="3620" spans="1:12" x14ac:dyDescent="0.3">
      <c r="A3620" s="72"/>
      <c r="B3620" s="74"/>
      <c r="D3620" s="75">
        <v>36.159999999967297</v>
      </c>
      <c r="E3620" s="75">
        <v>69</v>
      </c>
      <c r="F3620" s="76">
        <v>5</v>
      </c>
      <c r="H3620" s="80"/>
      <c r="L3620" s="80"/>
    </row>
    <row r="3621" spans="1:12" x14ac:dyDescent="0.3">
      <c r="A3621" s="72"/>
      <c r="B3621" s="74"/>
      <c r="D3621" s="75">
        <v>36.169999999967303</v>
      </c>
      <c r="E3621" s="75">
        <v>69</v>
      </c>
      <c r="F3621" s="76">
        <v>5</v>
      </c>
      <c r="H3621" s="80"/>
      <c r="L3621" s="80"/>
    </row>
    <row r="3622" spans="1:12" x14ac:dyDescent="0.3">
      <c r="A3622" s="72"/>
      <c r="B3622" s="74"/>
      <c r="D3622" s="75">
        <v>36.1799999999674</v>
      </c>
      <c r="E3622" s="75">
        <v>69</v>
      </c>
      <c r="F3622" s="76">
        <v>5</v>
      </c>
      <c r="H3622" s="80"/>
      <c r="L3622" s="80"/>
    </row>
    <row r="3623" spans="1:12" x14ac:dyDescent="0.3">
      <c r="A3623" s="72"/>
      <c r="B3623" s="74"/>
      <c r="D3623" s="75">
        <v>36.189999999967398</v>
      </c>
      <c r="E3623" s="75">
        <v>69</v>
      </c>
      <c r="F3623" s="76">
        <v>5</v>
      </c>
      <c r="H3623" s="80"/>
      <c r="L3623" s="80"/>
    </row>
    <row r="3624" spans="1:12" x14ac:dyDescent="0.3">
      <c r="A3624" s="72"/>
      <c r="B3624" s="74"/>
      <c r="D3624" s="75">
        <v>36.199999999967403</v>
      </c>
      <c r="E3624" s="75">
        <v>69</v>
      </c>
      <c r="F3624" s="76">
        <v>5</v>
      </c>
      <c r="H3624" s="80"/>
      <c r="L3624" s="80"/>
    </row>
    <row r="3625" spans="1:12" x14ac:dyDescent="0.3">
      <c r="A3625" s="72"/>
      <c r="B3625" s="74"/>
      <c r="D3625" s="75">
        <v>36.209999999967401</v>
      </c>
      <c r="E3625" s="75">
        <v>69</v>
      </c>
      <c r="F3625" s="76">
        <v>5</v>
      </c>
      <c r="H3625" s="80"/>
      <c r="L3625" s="80"/>
    </row>
    <row r="3626" spans="1:12" x14ac:dyDescent="0.3">
      <c r="A3626" s="72"/>
      <c r="B3626" s="74"/>
      <c r="D3626" s="75">
        <v>36.219999999967399</v>
      </c>
      <c r="E3626" s="75">
        <v>69</v>
      </c>
      <c r="F3626" s="76">
        <v>5</v>
      </c>
      <c r="H3626" s="80"/>
      <c r="L3626" s="80"/>
    </row>
    <row r="3627" spans="1:12" x14ac:dyDescent="0.3">
      <c r="A3627" s="72"/>
      <c r="B3627" s="74"/>
      <c r="D3627" s="75">
        <v>36.229999999967397</v>
      </c>
      <c r="E3627" s="75">
        <v>69</v>
      </c>
      <c r="F3627" s="76">
        <v>5</v>
      </c>
      <c r="H3627" s="80"/>
      <c r="L3627" s="80"/>
    </row>
    <row r="3628" spans="1:12" x14ac:dyDescent="0.3">
      <c r="A3628" s="72"/>
      <c r="B3628" s="74"/>
      <c r="D3628" s="75">
        <v>36.239999999967402</v>
      </c>
      <c r="E3628" s="75">
        <v>69</v>
      </c>
      <c r="F3628" s="76">
        <v>5</v>
      </c>
      <c r="H3628" s="80"/>
      <c r="L3628" s="80"/>
    </row>
    <row r="3629" spans="1:12" x14ac:dyDescent="0.3">
      <c r="A3629" s="72"/>
      <c r="B3629" s="74"/>
      <c r="D3629" s="75">
        <v>36.2499999999674</v>
      </c>
      <c r="E3629" s="75">
        <v>69</v>
      </c>
      <c r="F3629" s="76">
        <v>5</v>
      </c>
      <c r="H3629" s="80"/>
      <c r="L3629" s="80"/>
    </row>
    <row r="3630" spans="1:12" x14ac:dyDescent="0.3">
      <c r="A3630" s="72"/>
      <c r="B3630" s="74"/>
      <c r="D3630" s="75">
        <v>36.259999999967398</v>
      </c>
      <c r="E3630" s="75">
        <v>69</v>
      </c>
      <c r="F3630" s="76">
        <v>5</v>
      </c>
      <c r="H3630" s="80"/>
      <c r="L3630" s="80"/>
    </row>
    <row r="3631" spans="1:12" x14ac:dyDescent="0.3">
      <c r="A3631" s="72"/>
      <c r="B3631" s="74"/>
      <c r="D3631" s="75">
        <v>36.269999999967403</v>
      </c>
      <c r="E3631" s="75">
        <v>69</v>
      </c>
      <c r="F3631" s="76">
        <v>5</v>
      </c>
      <c r="H3631" s="80"/>
      <c r="L3631" s="80"/>
    </row>
    <row r="3632" spans="1:12" x14ac:dyDescent="0.3">
      <c r="A3632" s="72"/>
      <c r="B3632" s="74"/>
      <c r="D3632" s="75">
        <v>36.279999999967401</v>
      </c>
      <c r="E3632" s="75">
        <v>69</v>
      </c>
      <c r="F3632" s="76">
        <v>5</v>
      </c>
      <c r="H3632" s="80"/>
      <c r="L3632" s="80"/>
    </row>
    <row r="3633" spans="1:12" x14ac:dyDescent="0.3">
      <c r="A3633" s="72"/>
      <c r="B3633" s="74"/>
      <c r="D3633" s="75">
        <v>36.289999999967399</v>
      </c>
      <c r="E3633" s="75">
        <v>69</v>
      </c>
      <c r="F3633" s="76">
        <v>5</v>
      </c>
      <c r="H3633" s="80"/>
      <c r="L3633" s="80"/>
    </row>
    <row r="3634" spans="1:12" x14ac:dyDescent="0.3">
      <c r="A3634" s="72"/>
      <c r="B3634" s="74"/>
      <c r="D3634" s="75">
        <v>36.299999999967397</v>
      </c>
      <c r="E3634" s="75">
        <v>69</v>
      </c>
      <c r="F3634" s="76">
        <v>5</v>
      </c>
      <c r="H3634" s="80"/>
      <c r="L3634" s="80"/>
    </row>
    <row r="3635" spans="1:12" x14ac:dyDescent="0.3">
      <c r="A3635" s="72"/>
      <c r="B3635" s="74"/>
      <c r="D3635" s="75">
        <v>36.309999999967403</v>
      </c>
      <c r="E3635" s="75">
        <v>69</v>
      </c>
      <c r="F3635" s="76">
        <v>5</v>
      </c>
      <c r="H3635" s="80"/>
      <c r="L3635" s="80"/>
    </row>
    <row r="3636" spans="1:12" x14ac:dyDescent="0.3">
      <c r="A3636" s="72"/>
      <c r="B3636" s="74"/>
      <c r="D3636" s="75">
        <v>36.319999999967401</v>
      </c>
      <c r="E3636" s="75">
        <v>69</v>
      </c>
      <c r="F3636" s="76">
        <v>5</v>
      </c>
      <c r="H3636" s="80"/>
      <c r="L3636" s="80"/>
    </row>
    <row r="3637" spans="1:12" x14ac:dyDescent="0.3">
      <c r="A3637" s="72"/>
      <c r="B3637" s="74"/>
      <c r="D3637" s="75">
        <v>36.329999999967399</v>
      </c>
      <c r="E3637" s="75">
        <v>69</v>
      </c>
      <c r="F3637" s="76">
        <v>5</v>
      </c>
      <c r="H3637" s="80"/>
      <c r="L3637" s="80"/>
    </row>
    <row r="3638" spans="1:12" x14ac:dyDescent="0.3">
      <c r="A3638" s="72"/>
      <c r="B3638" s="74"/>
      <c r="D3638" s="75">
        <v>36.339999999967397</v>
      </c>
      <c r="E3638" s="75">
        <v>69</v>
      </c>
      <c r="F3638" s="76">
        <v>5</v>
      </c>
      <c r="H3638" s="80"/>
      <c r="L3638" s="80"/>
    </row>
    <row r="3639" spans="1:12" x14ac:dyDescent="0.3">
      <c r="A3639" s="72"/>
      <c r="B3639" s="74"/>
      <c r="D3639" s="75">
        <v>36.349999999967402</v>
      </c>
      <c r="E3639" s="75">
        <v>69</v>
      </c>
      <c r="F3639" s="76">
        <v>5</v>
      </c>
      <c r="H3639" s="80"/>
      <c r="L3639" s="80"/>
    </row>
    <row r="3640" spans="1:12" x14ac:dyDescent="0.3">
      <c r="A3640" s="72"/>
      <c r="B3640" s="74"/>
      <c r="D3640" s="75">
        <v>36.3599999999674</v>
      </c>
      <c r="E3640" s="75">
        <v>69</v>
      </c>
      <c r="F3640" s="76">
        <v>5</v>
      </c>
      <c r="H3640" s="80"/>
      <c r="L3640" s="80"/>
    </row>
    <row r="3641" spans="1:12" x14ac:dyDescent="0.3">
      <c r="A3641" s="72"/>
      <c r="B3641" s="74"/>
      <c r="D3641" s="75">
        <v>36.369999999967398</v>
      </c>
      <c r="E3641" s="75">
        <v>69</v>
      </c>
      <c r="F3641" s="76">
        <v>5</v>
      </c>
      <c r="H3641" s="80"/>
      <c r="L3641" s="80"/>
    </row>
    <row r="3642" spans="1:12" x14ac:dyDescent="0.3">
      <c r="A3642" s="72"/>
      <c r="B3642" s="74"/>
      <c r="D3642" s="75">
        <v>36.379999999967502</v>
      </c>
      <c r="E3642" s="75">
        <v>69</v>
      </c>
      <c r="F3642" s="76">
        <v>5</v>
      </c>
      <c r="H3642" s="80"/>
      <c r="L3642" s="80"/>
    </row>
    <row r="3643" spans="1:12" x14ac:dyDescent="0.3">
      <c r="A3643" s="72"/>
      <c r="B3643" s="74"/>
      <c r="D3643" s="75">
        <v>36.3899999999675</v>
      </c>
      <c r="E3643" s="75">
        <v>69</v>
      </c>
      <c r="F3643" s="76">
        <v>5</v>
      </c>
      <c r="H3643" s="80"/>
      <c r="L3643" s="80"/>
    </row>
    <row r="3644" spans="1:12" x14ac:dyDescent="0.3">
      <c r="A3644" s="72"/>
      <c r="B3644" s="74"/>
      <c r="D3644" s="75">
        <v>36.399999999967498</v>
      </c>
      <c r="E3644" s="75">
        <v>69</v>
      </c>
      <c r="F3644" s="76">
        <v>5</v>
      </c>
      <c r="H3644" s="80"/>
      <c r="L3644" s="80"/>
    </row>
    <row r="3645" spans="1:12" x14ac:dyDescent="0.3">
      <c r="A3645" s="72"/>
      <c r="B3645" s="74"/>
      <c r="D3645" s="75">
        <v>36.409999999967503</v>
      </c>
      <c r="E3645" s="75">
        <v>69</v>
      </c>
      <c r="F3645" s="76">
        <v>5</v>
      </c>
      <c r="H3645" s="80"/>
      <c r="L3645" s="80"/>
    </row>
    <row r="3646" spans="1:12" x14ac:dyDescent="0.3">
      <c r="A3646" s="72"/>
      <c r="B3646" s="74"/>
      <c r="D3646" s="75">
        <v>36.419999999967501</v>
      </c>
      <c r="E3646" s="75">
        <v>69</v>
      </c>
      <c r="F3646" s="76">
        <v>5</v>
      </c>
      <c r="H3646" s="80"/>
      <c r="L3646" s="80"/>
    </row>
    <row r="3647" spans="1:12" x14ac:dyDescent="0.3">
      <c r="A3647" s="72"/>
      <c r="B3647" s="74"/>
      <c r="D3647" s="75">
        <v>36.429999999967499</v>
      </c>
      <c r="E3647" s="75">
        <v>69</v>
      </c>
      <c r="F3647" s="76">
        <v>5</v>
      </c>
      <c r="H3647" s="80"/>
      <c r="L3647" s="80"/>
    </row>
    <row r="3648" spans="1:12" x14ac:dyDescent="0.3">
      <c r="A3648" s="72"/>
      <c r="B3648" s="74"/>
      <c r="D3648" s="75">
        <v>36.439999999967498</v>
      </c>
      <c r="E3648" s="75">
        <v>69</v>
      </c>
      <c r="F3648" s="76">
        <v>5</v>
      </c>
      <c r="H3648" s="80"/>
      <c r="L3648" s="80"/>
    </row>
    <row r="3649" spans="1:12" x14ac:dyDescent="0.3">
      <c r="A3649" s="72"/>
      <c r="B3649" s="74"/>
      <c r="D3649" s="75">
        <v>36.449999999967503</v>
      </c>
      <c r="E3649" s="75">
        <v>69</v>
      </c>
      <c r="F3649" s="76">
        <v>5</v>
      </c>
      <c r="H3649" s="80"/>
      <c r="L3649" s="80"/>
    </row>
    <row r="3650" spans="1:12" x14ac:dyDescent="0.3">
      <c r="A3650" s="72"/>
      <c r="B3650" s="74"/>
      <c r="D3650" s="75">
        <v>36.459999999967501</v>
      </c>
      <c r="E3650" s="75">
        <v>69</v>
      </c>
      <c r="F3650" s="76">
        <v>5</v>
      </c>
      <c r="H3650" s="80"/>
      <c r="L3650" s="80"/>
    </row>
    <row r="3651" spans="1:12" x14ac:dyDescent="0.3">
      <c r="A3651" s="72"/>
      <c r="B3651" s="74"/>
      <c r="D3651" s="75">
        <v>36.469999999967499</v>
      </c>
      <c r="E3651" s="75">
        <v>69</v>
      </c>
      <c r="F3651" s="76">
        <v>5</v>
      </c>
      <c r="H3651" s="80"/>
      <c r="L3651" s="80"/>
    </row>
    <row r="3652" spans="1:12" x14ac:dyDescent="0.3">
      <c r="A3652" s="72"/>
      <c r="B3652" s="74"/>
      <c r="D3652" s="75">
        <v>36.479999999967497</v>
      </c>
      <c r="E3652" s="75">
        <v>69</v>
      </c>
      <c r="F3652" s="76">
        <v>5</v>
      </c>
      <c r="H3652" s="80"/>
      <c r="L3652" s="80"/>
    </row>
    <row r="3653" spans="1:12" x14ac:dyDescent="0.3">
      <c r="A3653" s="72"/>
      <c r="B3653" s="74"/>
      <c r="D3653" s="75">
        <v>36.489999999967502</v>
      </c>
      <c r="E3653" s="75">
        <v>69</v>
      </c>
      <c r="F3653" s="76">
        <v>5</v>
      </c>
      <c r="H3653" s="80"/>
      <c r="L3653" s="80"/>
    </row>
    <row r="3654" spans="1:12" x14ac:dyDescent="0.3">
      <c r="A3654" s="72"/>
      <c r="B3654" s="74"/>
      <c r="D3654" s="75">
        <v>36.4999999999675</v>
      </c>
      <c r="E3654" s="75">
        <v>69</v>
      </c>
      <c r="F3654" s="76">
        <v>5</v>
      </c>
      <c r="H3654" s="80"/>
      <c r="L3654" s="80"/>
    </row>
    <row r="3655" spans="1:12" x14ac:dyDescent="0.3">
      <c r="A3655" s="72"/>
      <c r="B3655" s="74"/>
      <c r="D3655" s="75">
        <v>36.509999999967498</v>
      </c>
      <c r="E3655" s="75">
        <v>69</v>
      </c>
      <c r="F3655" s="76">
        <v>5</v>
      </c>
      <c r="H3655" s="80"/>
      <c r="L3655" s="80"/>
    </row>
    <row r="3656" spans="1:12" x14ac:dyDescent="0.3">
      <c r="A3656" s="72"/>
      <c r="B3656" s="74"/>
      <c r="D3656" s="75">
        <v>36.519999999967503</v>
      </c>
      <c r="E3656" s="75">
        <v>69</v>
      </c>
      <c r="F3656" s="76">
        <v>5</v>
      </c>
      <c r="H3656" s="80"/>
      <c r="L3656" s="80"/>
    </row>
    <row r="3657" spans="1:12" x14ac:dyDescent="0.3">
      <c r="A3657" s="72"/>
      <c r="B3657" s="74"/>
      <c r="D3657" s="75">
        <v>36.529999999967501</v>
      </c>
      <c r="E3657" s="75">
        <v>69</v>
      </c>
      <c r="F3657" s="76">
        <v>5</v>
      </c>
      <c r="H3657" s="80"/>
      <c r="L3657" s="80"/>
    </row>
    <row r="3658" spans="1:12" x14ac:dyDescent="0.3">
      <c r="A3658" s="72"/>
      <c r="B3658" s="74"/>
      <c r="D3658" s="75">
        <v>36.539999999967499</v>
      </c>
      <c r="E3658" s="75">
        <v>69</v>
      </c>
      <c r="F3658" s="76">
        <v>5</v>
      </c>
      <c r="H3658" s="80"/>
      <c r="L3658" s="80"/>
    </row>
    <row r="3659" spans="1:12" x14ac:dyDescent="0.3">
      <c r="A3659" s="72"/>
      <c r="B3659" s="74"/>
      <c r="D3659" s="75">
        <v>36.549999999967497</v>
      </c>
      <c r="E3659" s="75">
        <v>69</v>
      </c>
      <c r="F3659" s="76">
        <v>5</v>
      </c>
      <c r="H3659" s="80"/>
      <c r="L3659" s="80"/>
    </row>
    <row r="3660" spans="1:12" x14ac:dyDescent="0.3">
      <c r="A3660" s="72"/>
      <c r="B3660" s="74"/>
      <c r="D3660" s="75">
        <v>36.559999999967502</v>
      </c>
      <c r="E3660" s="75">
        <v>69</v>
      </c>
      <c r="F3660" s="76">
        <v>5</v>
      </c>
      <c r="H3660" s="80"/>
      <c r="L3660" s="80"/>
    </row>
    <row r="3661" spans="1:12" x14ac:dyDescent="0.3">
      <c r="A3661" s="72"/>
      <c r="B3661" s="74"/>
      <c r="D3661" s="75">
        <v>36.5699999999675</v>
      </c>
      <c r="E3661" s="75">
        <v>69</v>
      </c>
      <c r="F3661" s="76">
        <v>5</v>
      </c>
      <c r="H3661" s="80"/>
      <c r="L3661" s="80"/>
    </row>
    <row r="3662" spans="1:12" x14ac:dyDescent="0.3">
      <c r="A3662" s="72"/>
      <c r="B3662" s="74"/>
      <c r="D3662" s="75">
        <v>36.579999999967598</v>
      </c>
      <c r="E3662" s="75">
        <v>69</v>
      </c>
      <c r="F3662" s="76">
        <v>5</v>
      </c>
      <c r="H3662" s="80"/>
      <c r="L3662" s="80"/>
    </row>
    <row r="3663" spans="1:12" x14ac:dyDescent="0.3">
      <c r="A3663" s="72"/>
      <c r="B3663" s="74"/>
      <c r="D3663" s="75">
        <v>36.589999999967603</v>
      </c>
      <c r="E3663" s="75">
        <v>69</v>
      </c>
      <c r="F3663" s="76">
        <v>5</v>
      </c>
      <c r="H3663" s="80"/>
      <c r="L3663" s="80"/>
    </row>
    <row r="3664" spans="1:12" x14ac:dyDescent="0.3">
      <c r="A3664" s="72"/>
      <c r="B3664" s="74"/>
      <c r="D3664" s="75">
        <v>36.599999999967601</v>
      </c>
      <c r="E3664" s="75">
        <v>69</v>
      </c>
      <c r="F3664" s="76">
        <v>5</v>
      </c>
      <c r="H3664" s="80"/>
      <c r="L3664" s="80"/>
    </row>
    <row r="3665" spans="1:12" x14ac:dyDescent="0.3">
      <c r="A3665" s="72"/>
      <c r="B3665" s="74"/>
      <c r="D3665" s="75">
        <v>36.609999999967599</v>
      </c>
      <c r="E3665" s="75">
        <v>69</v>
      </c>
      <c r="F3665" s="76">
        <v>5</v>
      </c>
      <c r="H3665" s="80"/>
      <c r="L3665" s="80"/>
    </row>
    <row r="3666" spans="1:12" x14ac:dyDescent="0.3">
      <c r="A3666" s="72"/>
      <c r="B3666" s="74"/>
      <c r="D3666" s="75">
        <v>36.619999999967597</v>
      </c>
      <c r="E3666" s="75">
        <v>69</v>
      </c>
      <c r="F3666" s="76">
        <v>5</v>
      </c>
      <c r="H3666" s="80"/>
      <c r="L3666" s="80"/>
    </row>
    <row r="3667" spans="1:12" x14ac:dyDescent="0.3">
      <c r="A3667" s="72"/>
      <c r="B3667" s="74"/>
      <c r="D3667" s="75">
        <v>36.629999999967602</v>
      </c>
      <c r="E3667" s="75">
        <v>69</v>
      </c>
      <c r="F3667" s="76">
        <v>5</v>
      </c>
      <c r="H3667" s="80"/>
      <c r="L3667" s="80"/>
    </row>
    <row r="3668" spans="1:12" x14ac:dyDescent="0.3">
      <c r="A3668" s="72"/>
      <c r="B3668" s="74"/>
      <c r="D3668" s="75">
        <v>36.6399999999676</v>
      </c>
      <c r="E3668" s="75">
        <v>69</v>
      </c>
      <c r="F3668" s="76">
        <v>5</v>
      </c>
      <c r="H3668" s="80"/>
      <c r="L3668" s="80"/>
    </row>
    <row r="3669" spans="1:12" x14ac:dyDescent="0.3">
      <c r="A3669" s="72"/>
      <c r="B3669" s="74"/>
      <c r="D3669" s="75">
        <v>36.649999999967598</v>
      </c>
      <c r="E3669" s="75">
        <v>69</v>
      </c>
      <c r="F3669" s="76">
        <v>5</v>
      </c>
      <c r="H3669" s="80"/>
      <c r="L3669" s="80"/>
    </row>
    <row r="3670" spans="1:12" x14ac:dyDescent="0.3">
      <c r="A3670" s="72"/>
      <c r="B3670" s="74"/>
      <c r="D3670" s="75">
        <v>36.659999999967603</v>
      </c>
      <c r="E3670" s="75">
        <v>69</v>
      </c>
      <c r="F3670" s="76">
        <v>5</v>
      </c>
      <c r="H3670" s="80"/>
      <c r="L3670" s="80"/>
    </row>
    <row r="3671" spans="1:12" x14ac:dyDescent="0.3">
      <c r="A3671" s="72"/>
      <c r="B3671" s="74"/>
      <c r="D3671" s="75">
        <v>36.669999999967601</v>
      </c>
      <c r="E3671" s="75">
        <v>69</v>
      </c>
      <c r="F3671" s="76">
        <v>5</v>
      </c>
      <c r="H3671" s="80"/>
      <c r="L3671" s="80"/>
    </row>
    <row r="3672" spans="1:12" x14ac:dyDescent="0.3">
      <c r="A3672" s="72"/>
      <c r="B3672" s="74"/>
      <c r="D3672" s="75">
        <v>36.679999999967599</v>
      </c>
      <c r="E3672" s="75">
        <v>69</v>
      </c>
      <c r="F3672" s="76">
        <v>5</v>
      </c>
      <c r="H3672" s="80"/>
      <c r="L3672" s="80"/>
    </row>
    <row r="3673" spans="1:12" x14ac:dyDescent="0.3">
      <c r="A3673" s="72"/>
      <c r="B3673" s="74"/>
      <c r="D3673" s="75">
        <v>36.689999999967597</v>
      </c>
      <c r="E3673" s="75">
        <v>69</v>
      </c>
      <c r="F3673" s="76">
        <v>5</v>
      </c>
      <c r="H3673" s="80"/>
      <c r="L3673" s="80"/>
    </row>
    <row r="3674" spans="1:12" x14ac:dyDescent="0.3">
      <c r="A3674" s="72"/>
      <c r="B3674" s="74"/>
      <c r="D3674" s="75">
        <v>36.699999999967602</v>
      </c>
      <c r="E3674" s="75">
        <v>69</v>
      </c>
      <c r="F3674" s="76">
        <v>5</v>
      </c>
      <c r="H3674" s="80"/>
      <c r="L3674" s="80"/>
    </row>
    <row r="3675" spans="1:12" x14ac:dyDescent="0.3">
      <c r="A3675" s="72"/>
      <c r="B3675" s="74"/>
      <c r="D3675" s="75">
        <v>36.7099999999676</v>
      </c>
      <c r="E3675" s="75">
        <v>69</v>
      </c>
      <c r="F3675" s="76">
        <v>5</v>
      </c>
      <c r="H3675" s="80"/>
      <c r="L3675" s="80"/>
    </row>
    <row r="3676" spans="1:12" x14ac:dyDescent="0.3">
      <c r="A3676" s="72"/>
      <c r="B3676" s="74"/>
      <c r="D3676" s="75">
        <v>36.719999999967598</v>
      </c>
      <c r="E3676" s="75">
        <v>69</v>
      </c>
      <c r="F3676" s="76">
        <v>5</v>
      </c>
      <c r="H3676" s="80"/>
      <c r="L3676" s="80"/>
    </row>
    <row r="3677" spans="1:12" x14ac:dyDescent="0.3">
      <c r="A3677" s="72"/>
      <c r="B3677" s="74"/>
      <c r="D3677" s="75">
        <v>36.729999999967603</v>
      </c>
      <c r="E3677" s="75">
        <v>69</v>
      </c>
      <c r="F3677" s="76">
        <v>5</v>
      </c>
      <c r="H3677" s="80"/>
      <c r="L3677" s="80"/>
    </row>
    <row r="3678" spans="1:12" x14ac:dyDescent="0.3">
      <c r="A3678" s="72"/>
      <c r="B3678" s="74"/>
      <c r="D3678" s="75">
        <v>36.739999999967601</v>
      </c>
      <c r="E3678" s="75">
        <v>69</v>
      </c>
      <c r="F3678" s="76">
        <v>5</v>
      </c>
      <c r="H3678" s="80"/>
      <c r="L3678" s="80"/>
    </row>
    <row r="3679" spans="1:12" x14ac:dyDescent="0.3">
      <c r="A3679" s="72"/>
      <c r="B3679" s="74"/>
      <c r="D3679" s="75">
        <v>36.749999999967599</v>
      </c>
      <c r="E3679" s="75">
        <v>69</v>
      </c>
      <c r="F3679" s="76">
        <v>5</v>
      </c>
      <c r="H3679" s="80"/>
      <c r="L3679" s="80"/>
    </row>
    <row r="3680" spans="1:12" x14ac:dyDescent="0.3">
      <c r="A3680" s="72"/>
      <c r="B3680" s="74"/>
      <c r="D3680" s="75">
        <v>36.759999999967597</v>
      </c>
      <c r="E3680" s="75">
        <v>69</v>
      </c>
      <c r="F3680" s="76">
        <v>5</v>
      </c>
      <c r="H3680" s="80"/>
      <c r="L3680" s="80"/>
    </row>
    <row r="3681" spans="1:12" x14ac:dyDescent="0.3">
      <c r="A3681" s="72"/>
      <c r="B3681" s="74"/>
      <c r="D3681" s="75">
        <v>36.769999999967702</v>
      </c>
      <c r="E3681" s="75">
        <v>69</v>
      </c>
      <c r="F3681" s="76">
        <v>5</v>
      </c>
      <c r="H3681" s="80"/>
      <c r="L3681" s="80"/>
    </row>
    <row r="3682" spans="1:12" x14ac:dyDescent="0.3">
      <c r="A3682" s="72"/>
      <c r="B3682" s="74"/>
      <c r="D3682" s="75">
        <v>36.7799999999677</v>
      </c>
      <c r="E3682" s="75">
        <v>69</v>
      </c>
      <c r="F3682" s="76">
        <v>5</v>
      </c>
      <c r="H3682" s="80"/>
      <c r="L3682" s="80"/>
    </row>
    <row r="3683" spans="1:12" x14ac:dyDescent="0.3">
      <c r="A3683" s="72"/>
      <c r="B3683" s="74"/>
      <c r="D3683" s="75">
        <v>36.789999999967698</v>
      </c>
      <c r="E3683" s="75">
        <v>69</v>
      </c>
      <c r="F3683" s="76">
        <v>5</v>
      </c>
      <c r="H3683" s="80"/>
      <c r="L3683" s="80"/>
    </row>
    <row r="3684" spans="1:12" x14ac:dyDescent="0.3">
      <c r="A3684" s="72"/>
      <c r="B3684" s="74"/>
      <c r="D3684" s="75">
        <v>36.799999999967703</v>
      </c>
      <c r="E3684" s="75">
        <v>69</v>
      </c>
      <c r="F3684" s="76">
        <v>5</v>
      </c>
      <c r="H3684" s="80"/>
      <c r="L3684" s="80"/>
    </row>
    <row r="3685" spans="1:12" x14ac:dyDescent="0.3">
      <c r="A3685" s="72"/>
      <c r="B3685" s="74"/>
      <c r="D3685" s="75">
        <v>36.809999999967701</v>
      </c>
      <c r="E3685" s="75">
        <v>69</v>
      </c>
      <c r="F3685" s="76">
        <v>5</v>
      </c>
      <c r="H3685" s="80"/>
      <c r="L3685" s="80"/>
    </row>
    <row r="3686" spans="1:12" x14ac:dyDescent="0.3">
      <c r="A3686" s="72"/>
      <c r="B3686" s="74"/>
      <c r="D3686" s="75">
        <v>36.819999999967699</v>
      </c>
      <c r="E3686" s="75">
        <v>69</v>
      </c>
      <c r="F3686" s="76">
        <v>5</v>
      </c>
      <c r="H3686" s="80"/>
      <c r="L3686" s="80"/>
    </row>
    <row r="3687" spans="1:12" x14ac:dyDescent="0.3">
      <c r="A3687" s="72"/>
      <c r="B3687" s="74"/>
      <c r="D3687" s="75">
        <v>36.829999999967697</v>
      </c>
      <c r="E3687" s="75">
        <v>69</v>
      </c>
      <c r="F3687" s="76">
        <v>5</v>
      </c>
      <c r="H3687" s="80"/>
      <c r="L3687" s="80"/>
    </row>
    <row r="3688" spans="1:12" x14ac:dyDescent="0.3">
      <c r="A3688" s="72"/>
      <c r="B3688" s="74"/>
      <c r="D3688" s="75">
        <v>36.839999999967702</v>
      </c>
      <c r="E3688" s="75">
        <v>69</v>
      </c>
      <c r="F3688" s="76">
        <v>5</v>
      </c>
      <c r="H3688" s="80"/>
      <c r="L3688" s="80"/>
    </row>
    <row r="3689" spans="1:12" x14ac:dyDescent="0.3">
      <c r="A3689" s="72"/>
      <c r="B3689" s="74"/>
      <c r="D3689" s="75">
        <v>36.8499999999677</v>
      </c>
      <c r="E3689" s="75">
        <v>69</v>
      </c>
      <c r="F3689" s="76">
        <v>5</v>
      </c>
      <c r="H3689" s="80"/>
      <c r="L3689" s="80"/>
    </row>
    <row r="3690" spans="1:12" x14ac:dyDescent="0.3">
      <c r="A3690" s="72"/>
      <c r="B3690" s="74"/>
      <c r="D3690" s="75">
        <v>36.859999999967698</v>
      </c>
      <c r="E3690" s="75">
        <v>69</v>
      </c>
      <c r="F3690" s="76">
        <v>5</v>
      </c>
      <c r="H3690" s="80"/>
      <c r="L3690" s="80"/>
    </row>
    <row r="3691" spans="1:12" x14ac:dyDescent="0.3">
      <c r="A3691" s="72"/>
      <c r="B3691" s="74"/>
      <c r="D3691" s="75">
        <v>36.869999999967703</v>
      </c>
      <c r="E3691" s="75">
        <v>69</v>
      </c>
      <c r="F3691" s="76">
        <v>5</v>
      </c>
      <c r="H3691" s="80"/>
      <c r="L3691" s="80"/>
    </row>
    <row r="3692" spans="1:12" x14ac:dyDescent="0.3">
      <c r="A3692" s="72"/>
      <c r="B3692" s="74"/>
      <c r="D3692" s="75">
        <v>36.879999999967701</v>
      </c>
      <c r="E3692" s="75">
        <v>69</v>
      </c>
      <c r="F3692" s="76">
        <v>5</v>
      </c>
      <c r="H3692" s="80"/>
      <c r="L3692" s="80"/>
    </row>
    <row r="3693" spans="1:12" x14ac:dyDescent="0.3">
      <c r="A3693" s="72"/>
      <c r="B3693" s="74"/>
      <c r="D3693" s="75">
        <v>36.889999999967699</v>
      </c>
      <c r="E3693" s="75">
        <v>69</v>
      </c>
      <c r="F3693" s="76">
        <v>5</v>
      </c>
      <c r="H3693" s="80"/>
      <c r="L3693" s="80"/>
    </row>
    <row r="3694" spans="1:12" x14ac:dyDescent="0.3">
      <c r="A3694" s="72"/>
      <c r="B3694" s="74"/>
      <c r="D3694" s="75">
        <v>36.899999999967697</v>
      </c>
      <c r="E3694" s="75">
        <v>69</v>
      </c>
      <c r="F3694" s="76">
        <v>5</v>
      </c>
      <c r="H3694" s="80"/>
      <c r="L3694" s="80"/>
    </row>
    <row r="3695" spans="1:12" x14ac:dyDescent="0.3">
      <c r="A3695" s="72"/>
      <c r="B3695" s="74"/>
      <c r="D3695" s="75">
        <v>36.909999999967702</v>
      </c>
      <c r="E3695" s="75">
        <v>69</v>
      </c>
      <c r="F3695" s="76">
        <v>5</v>
      </c>
      <c r="H3695" s="80"/>
      <c r="L3695" s="80"/>
    </row>
    <row r="3696" spans="1:12" x14ac:dyDescent="0.3">
      <c r="A3696" s="72"/>
      <c r="B3696" s="74"/>
      <c r="D3696" s="75">
        <v>36.9199999999677</v>
      </c>
      <c r="E3696" s="75">
        <v>69</v>
      </c>
      <c r="F3696" s="76">
        <v>5</v>
      </c>
      <c r="H3696" s="80"/>
      <c r="L3696" s="80"/>
    </row>
    <row r="3697" spans="1:12" x14ac:dyDescent="0.3">
      <c r="A3697" s="72"/>
      <c r="B3697" s="74"/>
      <c r="D3697" s="75">
        <v>36.929999999967698</v>
      </c>
      <c r="E3697" s="75">
        <v>69</v>
      </c>
      <c r="F3697" s="76">
        <v>5</v>
      </c>
      <c r="H3697" s="80"/>
      <c r="L3697" s="80"/>
    </row>
    <row r="3698" spans="1:12" x14ac:dyDescent="0.3">
      <c r="A3698" s="72"/>
      <c r="B3698" s="74"/>
      <c r="D3698" s="75">
        <v>36.939999999967696</v>
      </c>
      <c r="E3698" s="75">
        <v>69</v>
      </c>
      <c r="F3698" s="76">
        <v>5</v>
      </c>
      <c r="H3698" s="80"/>
      <c r="L3698" s="80"/>
    </row>
    <row r="3699" spans="1:12" x14ac:dyDescent="0.3">
      <c r="A3699" s="72"/>
      <c r="B3699" s="74"/>
      <c r="D3699" s="75">
        <v>36.949999999967702</v>
      </c>
      <c r="E3699" s="75">
        <v>69</v>
      </c>
      <c r="F3699" s="76">
        <v>5</v>
      </c>
      <c r="H3699" s="80"/>
      <c r="L3699" s="80"/>
    </row>
    <row r="3700" spans="1:12" x14ac:dyDescent="0.3">
      <c r="A3700" s="72"/>
      <c r="B3700" s="74"/>
      <c r="D3700" s="75">
        <v>36.9599999999677</v>
      </c>
      <c r="E3700" s="75">
        <v>69</v>
      </c>
      <c r="F3700" s="76">
        <v>5</v>
      </c>
      <c r="H3700" s="80"/>
      <c r="L3700" s="80"/>
    </row>
    <row r="3701" spans="1:12" x14ac:dyDescent="0.3">
      <c r="A3701" s="72"/>
      <c r="B3701" s="74"/>
      <c r="D3701" s="75">
        <v>36.969999999967797</v>
      </c>
      <c r="E3701" s="75">
        <v>69</v>
      </c>
      <c r="F3701" s="76">
        <v>5</v>
      </c>
      <c r="H3701" s="80"/>
      <c r="L3701" s="80"/>
    </row>
    <row r="3702" spans="1:12" x14ac:dyDescent="0.3">
      <c r="A3702" s="72"/>
      <c r="B3702" s="74"/>
      <c r="D3702" s="75">
        <v>36.979999999967802</v>
      </c>
      <c r="E3702" s="75">
        <v>69</v>
      </c>
      <c r="F3702" s="76">
        <v>5</v>
      </c>
      <c r="H3702" s="80"/>
      <c r="L3702" s="80"/>
    </row>
    <row r="3703" spans="1:12" x14ac:dyDescent="0.3">
      <c r="A3703" s="72"/>
      <c r="B3703" s="74"/>
      <c r="D3703" s="75">
        <v>36.9899999999678</v>
      </c>
      <c r="E3703" s="75">
        <v>69</v>
      </c>
      <c r="F3703" s="76">
        <v>5</v>
      </c>
      <c r="H3703" s="80"/>
      <c r="L3703" s="80"/>
    </row>
    <row r="3704" spans="1:12" x14ac:dyDescent="0.3">
      <c r="A3704" s="72"/>
      <c r="B3704" s="74"/>
      <c r="D3704" s="75">
        <v>36.999999999967798</v>
      </c>
      <c r="E3704" s="75">
        <v>69</v>
      </c>
      <c r="F3704" s="76">
        <v>5</v>
      </c>
      <c r="H3704" s="80"/>
      <c r="L3704" s="80"/>
    </row>
    <row r="3705" spans="1:12" x14ac:dyDescent="0.3">
      <c r="A3705" s="72"/>
      <c r="B3705" s="74"/>
      <c r="D3705" s="75">
        <v>37.009999999967803</v>
      </c>
      <c r="E3705" s="75">
        <v>69</v>
      </c>
      <c r="F3705" s="76">
        <v>5</v>
      </c>
      <c r="H3705" s="80"/>
      <c r="L3705" s="80"/>
    </row>
    <row r="3706" spans="1:12" x14ac:dyDescent="0.3">
      <c r="A3706" s="72"/>
      <c r="B3706" s="74"/>
      <c r="D3706" s="75">
        <v>37.019999999967801</v>
      </c>
      <c r="E3706" s="75">
        <v>69</v>
      </c>
      <c r="F3706" s="76">
        <v>5</v>
      </c>
      <c r="H3706" s="80"/>
      <c r="L3706" s="80"/>
    </row>
    <row r="3707" spans="1:12" x14ac:dyDescent="0.3">
      <c r="A3707" s="72"/>
      <c r="B3707" s="74"/>
      <c r="D3707" s="75">
        <v>37.029999999967799</v>
      </c>
      <c r="E3707" s="75">
        <v>69</v>
      </c>
      <c r="F3707" s="76">
        <v>5</v>
      </c>
      <c r="H3707" s="80"/>
      <c r="L3707" s="80"/>
    </row>
    <row r="3708" spans="1:12" x14ac:dyDescent="0.3">
      <c r="A3708" s="72"/>
      <c r="B3708" s="74"/>
      <c r="D3708" s="75">
        <v>37.039999999967797</v>
      </c>
      <c r="E3708" s="75">
        <v>69</v>
      </c>
      <c r="F3708" s="76">
        <v>5</v>
      </c>
      <c r="H3708" s="80"/>
      <c r="L3708" s="80"/>
    </row>
    <row r="3709" spans="1:12" x14ac:dyDescent="0.3">
      <c r="A3709" s="72"/>
      <c r="B3709" s="74"/>
      <c r="D3709" s="75">
        <v>37.049999999967802</v>
      </c>
      <c r="E3709" s="75">
        <v>69</v>
      </c>
      <c r="F3709" s="76">
        <v>5</v>
      </c>
      <c r="H3709" s="80"/>
      <c r="L3709" s="80"/>
    </row>
    <row r="3710" spans="1:12" x14ac:dyDescent="0.3">
      <c r="A3710" s="72"/>
      <c r="B3710" s="74"/>
      <c r="D3710" s="75">
        <v>37.0599999999678</v>
      </c>
      <c r="E3710" s="75">
        <v>69</v>
      </c>
      <c r="F3710" s="76">
        <v>5</v>
      </c>
      <c r="H3710" s="80"/>
      <c r="L3710" s="80"/>
    </row>
    <row r="3711" spans="1:12" x14ac:dyDescent="0.3">
      <c r="A3711" s="72"/>
      <c r="B3711" s="74"/>
      <c r="D3711" s="75">
        <v>37.069999999967798</v>
      </c>
      <c r="E3711" s="75">
        <v>69</v>
      </c>
      <c r="F3711" s="76">
        <v>5</v>
      </c>
      <c r="H3711" s="80"/>
      <c r="L3711" s="80"/>
    </row>
    <row r="3712" spans="1:12" x14ac:dyDescent="0.3">
      <c r="A3712" s="72"/>
      <c r="B3712" s="74"/>
      <c r="D3712" s="75">
        <v>37.079999999967796</v>
      </c>
      <c r="E3712" s="75">
        <v>69</v>
      </c>
      <c r="F3712" s="76">
        <v>5</v>
      </c>
      <c r="H3712" s="80"/>
      <c r="L3712" s="80"/>
    </row>
    <row r="3713" spans="1:12" x14ac:dyDescent="0.3">
      <c r="A3713" s="72"/>
      <c r="B3713" s="74"/>
      <c r="D3713" s="75">
        <v>37.089999999967802</v>
      </c>
      <c r="E3713" s="75">
        <v>69</v>
      </c>
      <c r="F3713" s="76">
        <v>5</v>
      </c>
      <c r="H3713" s="80"/>
      <c r="L3713" s="80"/>
    </row>
    <row r="3714" spans="1:12" x14ac:dyDescent="0.3">
      <c r="A3714" s="72"/>
      <c r="B3714" s="74"/>
      <c r="D3714" s="75">
        <v>37.0999999999678</v>
      </c>
      <c r="E3714" s="75">
        <v>69</v>
      </c>
      <c r="F3714" s="76">
        <v>5</v>
      </c>
      <c r="H3714" s="80"/>
      <c r="L3714" s="80"/>
    </row>
    <row r="3715" spans="1:12" x14ac:dyDescent="0.3">
      <c r="A3715" s="72"/>
      <c r="B3715" s="74"/>
      <c r="D3715" s="75">
        <v>37.109999999967798</v>
      </c>
      <c r="E3715" s="75">
        <v>69</v>
      </c>
      <c r="F3715" s="76">
        <v>5</v>
      </c>
      <c r="H3715" s="80"/>
      <c r="L3715" s="80"/>
    </row>
    <row r="3716" spans="1:12" x14ac:dyDescent="0.3">
      <c r="A3716" s="72"/>
      <c r="B3716" s="74"/>
      <c r="D3716" s="75">
        <v>37.119999999967803</v>
      </c>
      <c r="E3716" s="75">
        <v>69</v>
      </c>
      <c r="F3716" s="76">
        <v>5</v>
      </c>
      <c r="H3716" s="80"/>
      <c r="L3716" s="80"/>
    </row>
    <row r="3717" spans="1:12" x14ac:dyDescent="0.3">
      <c r="A3717" s="72"/>
      <c r="B3717" s="74"/>
      <c r="D3717" s="75">
        <v>37.129999999967801</v>
      </c>
      <c r="E3717" s="75">
        <v>69</v>
      </c>
      <c r="F3717" s="76">
        <v>5</v>
      </c>
      <c r="H3717" s="80"/>
      <c r="L3717" s="80"/>
    </row>
    <row r="3718" spans="1:12" x14ac:dyDescent="0.3">
      <c r="A3718" s="72"/>
      <c r="B3718" s="74"/>
      <c r="D3718" s="75">
        <v>37.139999999967799</v>
      </c>
      <c r="E3718" s="75">
        <v>69</v>
      </c>
      <c r="F3718" s="76">
        <v>5</v>
      </c>
      <c r="H3718" s="80"/>
      <c r="L3718" s="80"/>
    </row>
    <row r="3719" spans="1:12" x14ac:dyDescent="0.3">
      <c r="A3719" s="72"/>
      <c r="B3719" s="74"/>
      <c r="D3719" s="75">
        <v>37.149999999967797</v>
      </c>
      <c r="E3719" s="75">
        <v>69</v>
      </c>
      <c r="F3719" s="76">
        <v>5</v>
      </c>
      <c r="H3719" s="80"/>
      <c r="L3719" s="80"/>
    </row>
    <row r="3720" spans="1:12" x14ac:dyDescent="0.3">
      <c r="A3720" s="72"/>
      <c r="B3720" s="74"/>
      <c r="D3720" s="75">
        <v>37.159999999967901</v>
      </c>
      <c r="E3720" s="75">
        <v>69</v>
      </c>
      <c r="F3720" s="76">
        <v>5</v>
      </c>
      <c r="H3720" s="80"/>
      <c r="L3720" s="80"/>
    </row>
    <row r="3721" spans="1:12" x14ac:dyDescent="0.3">
      <c r="A3721" s="72"/>
      <c r="B3721" s="74"/>
      <c r="D3721" s="75">
        <v>37.169999999967899</v>
      </c>
      <c r="E3721" s="75">
        <v>69</v>
      </c>
      <c r="F3721" s="76">
        <v>5</v>
      </c>
      <c r="H3721" s="80"/>
      <c r="L3721" s="80"/>
    </row>
    <row r="3722" spans="1:12" x14ac:dyDescent="0.3">
      <c r="A3722" s="72"/>
      <c r="B3722" s="74"/>
      <c r="D3722" s="75">
        <v>37.179999999967897</v>
      </c>
      <c r="E3722" s="75">
        <v>69</v>
      </c>
      <c r="F3722" s="76">
        <v>5</v>
      </c>
      <c r="H3722" s="80"/>
      <c r="L3722" s="80"/>
    </row>
    <row r="3723" spans="1:12" x14ac:dyDescent="0.3">
      <c r="A3723" s="72"/>
      <c r="B3723" s="74"/>
      <c r="D3723" s="75">
        <v>37.189999999967903</v>
      </c>
      <c r="E3723" s="75">
        <v>69</v>
      </c>
      <c r="F3723" s="76">
        <v>5</v>
      </c>
      <c r="H3723" s="80"/>
      <c r="L3723" s="80"/>
    </row>
    <row r="3724" spans="1:12" x14ac:dyDescent="0.3">
      <c r="A3724" s="72"/>
      <c r="B3724" s="74"/>
      <c r="D3724" s="75">
        <v>37.199999999967901</v>
      </c>
      <c r="E3724" s="75">
        <v>69</v>
      </c>
      <c r="F3724" s="76">
        <v>5</v>
      </c>
      <c r="H3724" s="80"/>
      <c r="L3724" s="80"/>
    </row>
    <row r="3725" spans="1:12" x14ac:dyDescent="0.3">
      <c r="A3725" s="72"/>
      <c r="B3725" s="74"/>
      <c r="D3725" s="75">
        <v>37.209999999967899</v>
      </c>
      <c r="E3725" s="75">
        <v>69</v>
      </c>
      <c r="F3725" s="76">
        <v>5</v>
      </c>
      <c r="H3725" s="80"/>
      <c r="L3725" s="80"/>
    </row>
    <row r="3726" spans="1:12" x14ac:dyDescent="0.3">
      <c r="A3726" s="72"/>
      <c r="B3726" s="74"/>
      <c r="D3726" s="75">
        <v>37.219999999967897</v>
      </c>
      <c r="E3726" s="75">
        <v>69</v>
      </c>
      <c r="F3726" s="76">
        <v>5</v>
      </c>
      <c r="H3726" s="80"/>
      <c r="L3726" s="80"/>
    </row>
    <row r="3727" spans="1:12" x14ac:dyDescent="0.3">
      <c r="A3727" s="72"/>
      <c r="B3727" s="74"/>
      <c r="D3727" s="75">
        <v>37.229999999967902</v>
      </c>
      <c r="E3727" s="75">
        <v>69</v>
      </c>
      <c r="F3727" s="76">
        <v>5</v>
      </c>
      <c r="H3727" s="80"/>
      <c r="L3727" s="80"/>
    </row>
    <row r="3728" spans="1:12" x14ac:dyDescent="0.3">
      <c r="A3728" s="72"/>
      <c r="B3728" s="74"/>
      <c r="D3728" s="75">
        <v>37.2399999999679</v>
      </c>
      <c r="E3728" s="75">
        <v>69</v>
      </c>
      <c r="F3728" s="76">
        <v>5</v>
      </c>
      <c r="H3728" s="80"/>
      <c r="L3728" s="80"/>
    </row>
    <row r="3729" spans="1:12" x14ac:dyDescent="0.3">
      <c r="A3729" s="72"/>
      <c r="B3729" s="74"/>
      <c r="D3729" s="75">
        <v>37.249999999967898</v>
      </c>
      <c r="E3729" s="75">
        <v>69</v>
      </c>
      <c r="F3729" s="76">
        <v>5</v>
      </c>
      <c r="H3729" s="80"/>
      <c r="L3729" s="80"/>
    </row>
    <row r="3730" spans="1:12" x14ac:dyDescent="0.3">
      <c r="A3730" s="72"/>
      <c r="B3730" s="74"/>
      <c r="D3730" s="75">
        <v>37.259999999967903</v>
      </c>
      <c r="E3730" s="75">
        <v>69</v>
      </c>
      <c r="F3730" s="76">
        <v>5</v>
      </c>
      <c r="H3730" s="80"/>
      <c r="L3730" s="80"/>
    </row>
    <row r="3731" spans="1:12" x14ac:dyDescent="0.3">
      <c r="A3731" s="72"/>
      <c r="B3731" s="74"/>
      <c r="D3731" s="75">
        <v>37.269999999967901</v>
      </c>
      <c r="E3731" s="75">
        <v>69</v>
      </c>
      <c r="F3731" s="76">
        <v>5</v>
      </c>
      <c r="H3731" s="80"/>
      <c r="L3731" s="80"/>
    </row>
    <row r="3732" spans="1:12" x14ac:dyDescent="0.3">
      <c r="A3732" s="72"/>
      <c r="B3732" s="74"/>
      <c r="D3732" s="75">
        <v>37.279999999967899</v>
      </c>
      <c r="E3732" s="75">
        <v>69</v>
      </c>
      <c r="F3732" s="76">
        <v>5</v>
      </c>
      <c r="H3732" s="80"/>
      <c r="L3732" s="80"/>
    </row>
    <row r="3733" spans="1:12" x14ac:dyDescent="0.3">
      <c r="A3733" s="72"/>
      <c r="B3733" s="74"/>
      <c r="D3733" s="75">
        <v>37.289999999967897</v>
      </c>
      <c r="E3733" s="75">
        <v>69</v>
      </c>
      <c r="F3733" s="76">
        <v>5</v>
      </c>
      <c r="H3733" s="80"/>
      <c r="L3733" s="80"/>
    </row>
    <row r="3734" spans="1:12" x14ac:dyDescent="0.3">
      <c r="A3734" s="72"/>
      <c r="B3734" s="74"/>
      <c r="D3734" s="75">
        <v>37.299999999967902</v>
      </c>
      <c r="E3734" s="75">
        <v>69</v>
      </c>
      <c r="F3734" s="76">
        <v>5</v>
      </c>
      <c r="H3734" s="80"/>
      <c r="L3734" s="80"/>
    </row>
    <row r="3735" spans="1:12" x14ac:dyDescent="0.3">
      <c r="A3735" s="72"/>
      <c r="B3735" s="74"/>
      <c r="D3735" s="75">
        <v>37.3099999999679</v>
      </c>
      <c r="E3735" s="75">
        <v>69</v>
      </c>
      <c r="F3735" s="76">
        <v>5</v>
      </c>
      <c r="H3735" s="80"/>
      <c r="L3735" s="80"/>
    </row>
    <row r="3736" spans="1:12" x14ac:dyDescent="0.3">
      <c r="A3736" s="72"/>
      <c r="B3736" s="74"/>
      <c r="D3736" s="75">
        <v>37.319999999967898</v>
      </c>
      <c r="E3736" s="75">
        <v>69</v>
      </c>
      <c r="F3736" s="76">
        <v>5</v>
      </c>
      <c r="H3736" s="80"/>
      <c r="L3736" s="80"/>
    </row>
    <row r="3737" spans="1:12" x14ac:dyDescent="0.3">
      <c r="A3737" s="72"/>
      <c r="B3737" s="74"/>
      <c r="D3737" s="75">
        <v>37.329999999967903</v>
      </c>
      <c r="E3737" s="75">
        <v>69</v>
      </c>
      <c r="F3737" s="76">
        <v>5</v>
      </c>
      <c r="H3737" s="80"/>
      <c r="L3737" s="80"/>
    </row>
    <row r="3738" spans="1:12" x14ac:dyDescent="0.3">
      <c r="A3738" s="72"/>
      <c r="B3738" s="74"/>
      <c r="D3738" s="75">
        <v>37.339999999967901</v>
      </c>
      <c r="E3738" s="75">
        <v>69</v>
      </c>
      <c r="F3738" s="76">
        <v>5</v>
      </c>
      <c r="H3738" s="80"/>
      <c r="L3738" s="80"/>
    </row>
    <row r="3739" spans="1:12" x14ac:dyDescent="0.3">
      <c r="A3739" s="72"/>
      <c r="B3739" s="74"/>
      <c r="D3739" s="75">
        <v>37.349999999967899</v>
      </c>
      <c r="E3739" s="75">
        <v>69</v>
      </c>
      <c r="F3739" s="76">
        <v>5</v>
      </c>
      <c r="H3739" s="80"/>
      <c r="L3739" s="80"/>
    </row>
    <row r="3740" spans="1:12" x14ac:dyDescent="0.3">
      <c r="A3740" s="72"/>
      <c r="B3740" s="74"/>
      <c r="D3740" s="75">
        <v>37.359999999967997</v>
      </c>
      <c r="E3740" s="75">
        <v>69</v>
      </c>
      <c r="F3740" s="76">
        <v>5</v>
      </c>
      <c r="H3740" s="80"/>
      <c r="L3740" s="80"/>
    </row>
    <row r="3741" spans="1:12" x14ac:dyDescent="0.3">
      <c r="A3741" s="72"/>
      <c r="B3741" s="74"/>
      <c r="D3741" s="75">
        <v>37.369999999968002</v>
      </c>
      <c r="E3741" s="75">
        <v>69</v>
      </c>
      <c r="F3741" s="76">
        <v>5</v>
      </c>
      <c r="H3741" s="80"/>
      <c r="L3741" s="80"/>
    </row>
    <row r="3742" spans="1:12" x14ac:dyDescent="0.3">
      <c r="A3742" s="72"/>
      <c r="B3742" s="74"/>
      <c r="D3742" s="75">
        <v>37.379999999968</v>
      </c>
      <c r="E3742" s="75">
        <v>69</v>
      </c>
      <c r="F3742" s="76">
        <v>5</v>
      </c>
      <c r="H3742" s="80"/>
      <c r="L3742" s="80"/>
    </row>
    <row r="3743" spans="1:12" x14ac:dyDescent="0.3">
      <c r="A3743" s="72"/>
      <c r="B3743" s="74"/>
      <c r="D3743" s="75">
        <v>37.389999999967998</v>
      </c>
      <c r="E3743" s="75">
        <v>69</v>
      </c>
      <c r="F3743" s="76">
        <v>5</v>
      </c>
      <c r="H3743" s="80"/>
      <c r="L3743" s="80"/>
    </row>
    <row r="3744" spans="1:12" x14ac:dyDescent="0.3">
      <c r="A3744" s="72"/>
      <c r="B3744" s="74"/>
      <c r="D3744" s="75">
        <v>37.399999999968003</v>
      </c>
      <c r="E3744" s="75">
        <v>69</v>
      </c>
      <c r="F3744" s="76">
        <v>5</v>
      </c>
      <c r="H3744" s="80"/>
      <c r="L3744" s="80"/>
    </row>
    <row r="3745" spans="1:12" x14ac:dyDescent="0.3">
      <c r="A3745" s="72"/>
      <c r="B3745" s="74"/>
      <c r="D3745" s="75">
        <v>37.409999999968001</v>
      </c>
      <c r="E3745" s="75">
        <v>69</v>
      </c>
      <c r="F3745" s="76">
        <v>5</v>
      </c>
      <c r="H3745" s="80"/>
      <c r="L3745" s="80"/>
    </row>
    <row r="3746" spans="1:12" x14ac:dyDescent="0.3">
      <c r="A3746" s="72"/>
      <c r="B3746" s="74"/>
      <c r="D3746" s="75">
        <v>37.419999999967999</v>
      </c>
      <c r="E3746" s="75">
        <v>69</v>
      </c>
      <c r="F3746" s="76">
        <v>5</v>
      </c>
      <c r="H3746" s="80"/>
      <c r="L3746" s="80"/>
    </row>
    <row r="3747" spans="1:12" x14ac:dyDescent="0.3">
      <c r="A3747" s="72"/>
      <c r="B3747" s="74"/>
      <c r="D3747" s="75">
        <v>37.429999999967997</v>
      </c>
      <c r="E3747" s="75">
        <v>69</v>
      </c>
      <c r="F3747" s="76">
        <v>5</v>
      </c>
      <c r="H3747" s="80"/>
      <c r="L3747" s="80"/>
    </row>
    <row r="3748" spans="1:12" x14ac:dyDescent="0.3">
      <c r="A3748" s="72"/>
      <c r="B3748" s="74"/>
      <c r="D3748" s="75">
        <v>37.439999999968002</v>
      </c>
      <c r="E3748" s="75">
        <v>69</v>
      </c>
      <c r="F3748" s="76">
        <v>5</v>
      </c>
      <c r="H3748" s="80"/>
      <c r="L3748" s="80"/>
    </row>
    <row r="3749" spans="1:12" x14ac:dyDescent="0.3">
      <c r="A3749" s="72"/>
      <c r="B3749" s="74"/>
      <c r="D3749" s="75">
        <v>37.449999999968</v>
      </c>
      <c r="E3749" s="75">
        <v>69</v>
      </c>
      <c r="F3749" s="76">
        <v>5</v>
      </c>
      <c r="H3749" s="80"/>
      <c r="L3749" s="80"/>
    </row>
    <row r="3750" spans="1:12" x14ac:dyDescent="0.3">
      <c r="A3750" s="72"/>
      <c r="B3750" s="74"/>
      <c r="D3750" s="75">
        <v>37.459999999967998</v>
      </c>
      <c r="E3750" s="75">
        <v>69</v>
      </c>
      <c r="F3750" s="76">
        <v>5</v>
      </c>
      <c r="H3750" s="80"/>
      <c r="L3750" s="80"/>
    </row>
    <row r="3751" spans="1:12" x14ac:dyDescent="0.3">
      <c r="A3751" s="72"/>
      <c r="B3751" s="74"/>
      <c r="D3751" s="75">
        <v>37.469999999968003</v>
      </c>
      <c r="E3751" s="75">
        <v>69</v>
      </c>
      <c r="F3751" s="76">
        <v>5</v>
      </c>
      <c r="H3751" s="80"/>
      <c r="L3751" s="80"/>
    </row>
    <row r="3752" spans="1:12" x14ac:dyDescent="0.3">
      <c r="A3752" s="72"/>
      <c r="B3752" s="74"/>
      <c r="D3752" s="75">
        <v>37.479999999968001</v>
      </c>
      <c r="E3752" s="75">
        <v>69</v>
      </c>
      <c r="F3752" s="76">
        <v>5</v>
      </c>
      <c r="H3752" s="80"/>
      <c r="L3752" s="80"/>
    </row>
    <row r="3753" spans="1:12" x14ac:dyDescent="0.3">
      <c r="A3753" s="72"/>
      <c r="B3753" s="74"/>
      <c r="D3753" s="75">
        <v>37.489999999967999</v>
      </c>
      <c r="E3753" s="75">
        <v>69</v>
      </c>
      <c r="F3753" s="76">
        <v>5</v>
      </c>
      <c r="H3753" s="80"/>
      <c r="L3753" s="80"/>
    </row>
    <row r="3754" spans="1:12" x14ac:dyDescent="0.3">
      <c r="A3754" s="72"/>
      <c r="B3754" s="74"/>
      <c r="D3754" s="75">
        <v>37.499999999967997</v>
      </c>
      <c r="E3754" s="75">
        <v>69</v>
      </c>
      <c r="F3754" s="76">
        <v>5</v>
      </c>
      <c r="H3754" s="80"/>
      <c r="L3754" s="80"/>
    </row>
    <row r="3755" spans="1:12" x14ac:dyDescent="0.3">
      <c r="A3755" s="72"/>
      <c r="B3755" s="74"/>
      <c r="D3755" s="75">
        <v>37.509999999968002</v>
      </c>
      <c r="E3755" s="75">
        <v>69</v>
      </c>
      <c r="F3755" s="76">
        <v>5</v>
      </c>
      <c r="H3755" s="80"/>
      <c r="L3755" s="80"/>
    </row>
    <row r="3756" spans="1:12" x14ac:dyDescent="0.3">
      <c r="A3756" s="72"/>
      <c r="B3756" s="74"/>
      <c r="D3756" s="75">
        <v>37.519999999968</v>
      </c>
      <c r="E3756" s="75">
        <v>69</v>
      </c>
      <c r="F3756" s="76">
        <v>5</v>
      </c>
      <c r="H3756" s="80"/>
      <c r="L3756" s="80"/>
    </row>
    <row r="3757" spans="1:12" x14ac:dyDescent="0.3">
      <c r="A3757" s="72"/>
      <c r="B3757" s="74"/>
      <c r="D3757" s="75">
        <v>37.529999999967998</v>
      </c>
      <c r="E3757" s="75">
        <v>69</v>
      </c>
      <c r="F3757" s="76">
        <v>5</v>
      </c>
      <c r="H3757" s="80"/>
      <c r="L3757" s="80"/>
    </row>
    <row r="3758" spans="1:12" x14ac:dyDescent="0.3">
      <c r="A3758" s="72"/>
      <c r="B3758" s="74"/>
      <c r="D3758" s="75">
        <v>37.539999999968003</v>
      </c>
      <c r="E3758" s="75">
        <v>69</v>
      </c>
      <c r="F3758" s="76">
        <v>5</v>
      </c>
      <c r="H3758" s="80"/>
      <c r="L3758" s="80"/>
    </row>
    <row r="3759" spans="1:12" x14ac:dyDescent="0.3">
      <c r="A3759" s="72"/>
      <c r="B3759" s="74"/>
      <c r="D3759" s="75">
        <v>37.549999999968101</v>
      </c>
      <c r="E3759" s="75">
        <v>69</v>
      </c>
      <c r="F3759" s="76">
        <v>5</v>
      </c>
      <c r="H3759" s="80"/>
      <c r="L3759" s="80"/>
    </row>
    <row r="3760" spans="1:12" x14ac:dyDescent="0.3">
      <c r="A3760" s="72"/>
      <c r="B3760" s="74"/>
      <c r="D3760" s="75">
        <v>37.559999999968099</v>
      </c>
      <c r="E3760" s="75">
        <v>69</v>
      </c>
      <c r="F3760" s="76">
        <v>5</v>
      </c>
      <c r="H3760" s="80"/>
      <c r="L3760" s="80"/>
    </row>
    <row r="3761" spans="1:12" x14ac:dyDescent="0.3">
      <c r="A3761" s="72"/>
      <c r="B3761" s="74"/>
      <c r="D3761" s="75">
        <v>37.569999999968097</v>
      </c>
      <c r="E3761" s="75">
        <v>69</v>
      </c>
      <c r="F3761" s="76">
        <v>5</v>
      </c>
      <c r="H3761" s="80"/>
      <c r="L3761" s="80"/>
    </row>
    <row r="3762" spans="1:12" x14ac:dyDescent="0.3">
      <c r="A3762" s="72"/>
      <c r="B3762" s="74"/>
      <c r="D3762" s="75">
        <v>37.579999999968102</v>
      </c>
      <c r="E3762" s="75">
        <v>69</v>
      </c>
      <c r="F3762" s="76">
        <v>5</v>
      </c>
      <c r="H3762" s="80"/>
      <c r="L3762" s="80"/>
    </row>
    <row r="3763" spans="1:12" x14ac:dyDescent="0.3">
      <c r="A3763" s="72"/>
      <c r="B3763" s="74"/>
      <c r="D3763" s="75">
        <v>37.5899999999681</v>
      </c>
      <c r="E3763" s="75">
        <v>69</v>
      </c>
      <c r="F3763" s="76">
        <v>5</v>
      </c>
      <c r="H3763" s="80"/>
      <c r="L3763" s="80"/>
    </row>
    <row r="3764" spans="1:12" x14ac:dyDescent="0.3">
      <c r="A3764" s="72"/>
      <c r="B3764" s="74"/>
      <c r="D3764" s="75">
        <v>37.599999999968098</v>
      </c>
      <c r="E3764" s="75">
        <v>69</v>
      </c>
      <c r="F3764" s="76">
        <v>5</v>
      </c>
      <c r="H3764" s="80"/>
      <c r="L3764" s="80"/>
    </row>
    <row r="3765" spans="1:12" x14ac:dyDescent="0.3">
      <c r="A3765" s="72"/>
      <c r="B3765" s="74"/>
      <c r="D3765" s="75">
        <v>37.609999999968103</v>
      </c>
      <c r="E3765" s="75">
        <v>69</v>
      </c>
      <c r="F3765" s="76">
        <v>5</v>
      </c>
      <c r="H3765" s="80"/>
      <c r="L3765" s="80"/>
    </row>
    <row r="3766" spans="1:12" x14ac:dyDescent="0.3">
      <c r="A3766" s="72"/>
      <c r="B3766" s="74"/>
      <c r="D3766" s="75">
        <v>37.619999999968101</v>
      </c>
      <c r="E3766" s="75">
        <v>69</v>
      </c>
      <c r="F3766" s="76">
        <v>5</v>
      </c>
      <c r="H3766" s="80"/>
      <c r="L3766" s="80"/>
    </row>
    <row r="3767" spans="1:12" x14ac:dyDescent="0.3">
      <c r="A3767" s="72"/>
      <c r="B3767" s="74"/>
      <c r="D3767" s="75">
        <v>37.629999999968099</v>
      </c>
      <c r="E3767" s="75">
        <v>69</v>
      </c>
      <c r="F3767" s="76">
        <v>5</v>
      </c>
      <c r="H3767" s="80"/>
      <c r="L3767" s="80"/>
    </row>
    <row r="3768" spans="1:12" x14ac:dyDescent="0.3">
      <c r="A3768" s="72"/>
      <c r="B3768" s="74"/>
      <c r="D3768" s="75">
        <v>37.639999999968097</v>
      </c>
      <c r="E3768" s="75">
        <v>69</v>
      </c>
      <c r="F3768" s="76">
        <v>5</v>
      </c>
      <c r="H3768" s="80"/>
      <c r="L3768" s="80"/>
    </row>
    <row r="3769" spans="1:12" x14ac:dyDescent="0.3">
      <c r="A3769" s="72"/>
      <c r="B3769" s="74"/>
      <c r="D3769" s="75">
        <v>37.649999999968102</v>
      </c>
      <c r="E3769" s="75">
        <v>69</v>
      </c>
      <c r="F3769" s="76">
        <v>5</v>
      </c>
      <c r="H3769" s="80"/>
      <c r="L3769" s="80"/>
    </row>
    <row r="3770" spans="1:12" x14ac:dyDescent="0.3">
      <c r="A3770" s="72"/>
      <c r="B3770" s="74"/>
      <c r="D3770" s="75">
        <v>37.6599999999681</v>
      </c>
      <c r="E3770" s="75">
        <v>69</v>
      </c>
      <c r="F3770" s="76">
        <v>5</v>
      </c>
      <c r="H3770" s="80"/>
      <c r="L3770" s="80"/>
    </row>
    <row r="3771" spans="1:12" x14ac:dyDescent="0.3">
      <c r="A3771" s="72"/>
      <c r="B3771" s="74"/>
      <c r="D3771" s="75">
        <v>37.669999999968098</v>
      </c>
      <c r="E3771" s="75">
        <v>69</v>
      </c>
      <c r="F3771" s="76">
        <v>5</v>
      </c>
      <c r="H3771" s="80"/>
      <c r="L3771" s="80"/>
    </row>
    <row r="3772" spans="1:12" x14ac:dyDescent="0.3">
      <c r="A3772" s="72"/>
      <c r="B3772" s="74"/>
      <c r="D3772" s="75">
        <v>37.679999999968103</v>
      </c>
      <c r="E3772" s="75">
        <v>69</v>
      </c>
      <c r="F3772" s="76">
        <v>5</v>
      </c>
      <c r="H3772" s="80"/>
      <c r="L3772" s="80"/>
    </row>
    <row r="3773" spans="1:12" x14ac:dyDescent="0.3">
      <c r="A3773" s="72"/>
      <c r="B3773" s="74"/>
      <c r="D3773" s="75">
        <v>37.689999999968101</v>
      </c>
      <c r="E3773" s="75">
        <v>69</v>
      </c>
      <c r="F3773" s="76">
        <v>5</v>
      </c>
      <c r="H3773" s="80"/>
      <c r="L3773" s="80"/>
    </row>
    <row r="3774" spans="1:12" x14ac:dyDescent="0.3">
      <c r="A3774" s="72"/>
      <c r="B3774" s="74"/>
      <c r="D3774" s="75">
        <v>37.699999999968099</v>
      </c>
      <c r="E3774" s="75">
        <v>69</v>
      </c>
      <c r="F3774" s="76">
        <v>5</v>
      </c>
      <c r="H3774" s="80"/>
      <c r="L3774" s="80"/>
    </row>
    <row r="3775" spans="1:12" x14ac:dyDescent="0.3">
      <c r="A3775" s="72"/>
      <c r="B3775" s="74"/>
      <c r="D3775" s="75">
        <v>37.709999999968097</v>
      </c>
      <c r="E3775" s="75">
        <v>69</v>
      </c>
      <c r="F3775" s="76">
        <v>5</v>
      </c>
      <c r="H3775" s="80"/>
      <c r="L3775" s="80"/>
    </row>
    <row r="3776" spans="1:12" x14ac:dyDescent="0.3">
      <c r="A3776" s="72"/>
      <c r="B3776" s="74"/>
      <c r="D3776" s="75">
        <v>37.719999999968103</v>
      </c>
      <c r="E3776" s="75">
        <v>69</v>
      </c>
      <c r="F3776" s="76">
        <v>5</v>
      </c>
      <c r="H3776" s="80"/>
      <c r="L3776" s="80"/>
    </row>
    <row r="3777" spans="1:12" x14ac:dyDescent="0.3">
      <c r="A3777" s="72"/>
      <c r="B3777" s="74"/>
      <c r="D3777" s="75">
        <v>37.729999999968101</v>
      </c>
      <c r="E3777" s="75">
        <v>69</v>
      </c>
      <c r="F3777" s="76">
        <v>5</v>
      </c>
      <c r="H3777" s="80"/>
      <c r="L3777" s="80"/>
    </row>
    <row r="3778" spans="1:12" x14ac:dyDescent="0.3">
      <c r="A3778" s="72"/>
      <c r="B3778" s="74"/>
      <c r="D3778" s="75">
        <v>37.739999999968099</v>
      </c>
      <c r="E3778" s="75">
        <v>69</v>
      </c>
      <c r="F3778" s="76">
        <v>5</v>
      </c>
      <c r="H3778" s="80"/>
      <c r="L3778" s="80"/>
    </row>
    <row r="3779" spans="1:12" x14ac:dyDescent="0.3">
      <c r="A3779" s="72"/>
      <c r="B3779" s="74"/>
      <c r="D3779" s="75">
        <v>37.749999999968203</v>
      </c>
      <c r="E3779" s="75">
        <v>69</v>
      </c>
      <c r="F3779" s="76">
        <v>5</v>
      </c>
      <c r="H3779" s="80"/>
      <c r="L3779" s="80"/>
    </row>
    <row r="3780" spans="1:12" x14ac:dyDescent="0.3">
      <c r="A3780" s="72"/>
      <c r="B3780" s="74"/>
      <c r="D3780" s="75">
        <v>37.759999999968201</v>
      </c>
      <c r="E3780" s="75">
        <v>69</v>
      </c>
      <c r="F3780" s="76">
        <v>5</v>
      </c>
      <c r="H3780" s="80"/>
      <c r="L3780" s="80"/>
    </row>
    <row r="3781" spans="1:12" x14ac:dyDescent="0.3">
      <c r="A3781" s="72"/>
      <c r="B3781" s="74"/>
      <c r="D3781" s="75">
        <v>37.769999999968199</v>
      </c>
      <c r="E3781" s="75">
        <v>69</v>
      </c>
      <c r="F3781" s="76">
        <v>5</v>
      </c>
      <c r="H3781" s="80"/>
      <c r="L3781" s="80"/>
    </row>
    <row r="3782" spans="1:12" x14ac:dyDescent="0.3">
      <c r="A3782" s="72"/>
      <c r="B3782" s="74"/>
      <c r="D3782" s="75">
        <v>37.779999999968197</v>
      </c>
      <c r="E3782" s="75">
        <v>69</v>
      </c>
      <c r="F3782" s="76">
        <v>5</v>
      </c>
      <c r="H3782" s="80"/>
      <c r="L3782" s="80"/>
    </row>
    <row r="3783" spans="1:12" x14ac:dyDescent="0.3">
      <c r="A3783" s="72"/>
      <c r="B3783" s="74"/>
      <c r="D3783" s="75">
        <v>37.789999999968202</v>
      </c>
      <c r="E3783" s="75">
        <v>69</v>
      </c>
      <c r="F3783" s="76">
        <v>5</v>
      </c>
      <c r="H3783" s="80"/>
      <c r="L3783" s="80"/>
    </row>
    <row r="3784" spans="1:12" x14ac:dyDescent="0.3">
      <c r="A3784" s="72"/>
      <c r="B3784" s="74"/>
      <c r="D3784" s="75">
        <v>37.7999999999682</v>
      </c>
      <c r="E3784" s="75">
        <v>69</v>
      </c>
      <c r="F3784" s="76">
        <v>5</v>
      </c>
      <c r="H3784" s="80"/>
      <c r="L3784" s="80"/>
    </row>
    <row r="3785" spans="1:12" x14ac:dyDescent="0.3">
      <c r="A3785" s="72"/>
      <c r="B3785" s="74"/>
      <c r="D3785" s="75">
        <v>37.809999999968198</v>
      </c>
      <c r="E3785" s="75">
        <v>69</v>
      </c>
      <c r="F3785" s="76">
        <v>5</v>
      </c>
      <c r="H3785" s="80"/>
      <c r="L3785" s="80"/>
    </row>
    <row r="3786" spans="1:12" x14ac:dyDescent="0.3">
      <c r="A3786" s="72"/>
      <c r="B3786" s="74"/>
      <c r="D3786" s="75">
        <v>37.819999999968203</v>
      </c>
      <c r="E3786" s="75">
        <v>69</v>
      </c>
      <c r="F3786" s="76">
        <v>5</v>
      </c>
      <c r="H3786" s="80"/>
      <c r="L3786" s="80"/>
    </row>
    <row r="3787" spans="1:12" x14ac:dyDescent="0.3">
      <c r="A3787" s="72"/>
      <c r="B3787" s="74"/>
      <c r="D3787" s="75">
        <v>37.829999999968202</v>
      </c>
      <c r="E3787" s="75">
        <v>69</v>
      </c>
      <c r="F3787" s="76">
        <v>5</v>
      </c>
      <c r="H3787" s="80"/>
      <c r="L3787" s="80"/>
    </row>
    <row r="3788" spans="1:12" x14ac:dyDescent="0.3">
      <c r="A3788" s="72"/>
      <c r="B3788" s="74"/>
      <c r="D3788" s="75">
        <v>37.8399999999682</v>
      </c>
      <c r="E3788" s="75">
        <v>69</v>
      </c>
      <c r="F3788" s="76">
        <v>5</v>
      </c>
      <c r="H3788" s="80"/>
      <c r="L3788" s="80"/>
    </row>
    <row r="3789" spans="1:12" x14ac:dyDescent="0.3">
      <c r="A3789" s="72"/>
      <c r="B3789" s="74"/>
      <c r="D3789" s="75">
        <v>37.849999999968198</v>
      </c>
      <c r="E3789" s="75">
        <v>69</v>
      </c>
      <c r="F3789" s="76">
        <v>5</v>
      </c>
      <c r="H3789" s="80"/>
      <c r="L3789" s="80"/>
    </row>
    <row r="3790" spans="1:12" x14ac:dyDescent="0.3">
      <c r="A3790" s="72"/>
      <c r="B3790" s="74"/>
      <c r="D3790" s="75">
        <v>37.859999999968203</v>
      </c>
      <c r="E3790" s="75">
        <v>69</v>
      </c>
      <c r="F3790" s="76">
        <v>5</v>
      </c>
      <c r="H3790" s="80"/>
      <c r="L3790" s="80"/>
    </row>
    <row r="3791" spans="1:12" x14ac:dyDescent="0.3">
      <c r="A3791" s="72"/>
      <c r="B3791" s="74"/>
      <c r="D3791" s="75">
        <v>37.869999999968201</v>
      </c>
      <c r="E3791" s="75">
        <v>69</v>
      </c>
      <c r="F3791" s="76">
        <v>5</v>
      </c>
      <c r="H3791" s="80"/>
      <c r="L3791" s="80"/>
    </row>
    <row r="3792" spans="1:12" x14ac:dyDescent="0.3">
      <c r="A3792" s="72"/>
      <c r="B3792" s="74"/>
      <c r="D3792" s="75">
        <v>37.879999999968199</v>
      </c>
      <c r="E3792" s="75">
        <v>69</v>
      </c>
      <c r="F3792" s="76">
        <v>5</v>
      </c>
      <c r="H3792" s="80"/>
      <c r="L3792" s="80"/>
    </row>
    <row r="3793" spans="1:12" x14ac:dyDescent="0.3">
      <c r="A3793" s="72"/>
      <c r="B3793" s="74"/>
      <c r="D3793" s="75">
        <v>37.889999999968197</v>
      </c>
      <c r="E3793" s="75">
        <v>69</v>
      </c>
      <c r="F3793" s="76">
        <v>5</v>
      </c>
      <c r="H3793" s="80"/>
      <c r="L3793" s="80"/>
    </row>
    <row r="3794" spans="1:12" x14ac:dyDescent="0.3">
      <c r="A3794" s="72"/>
      <c r="B3794" s="74"/>
      <c r="D3794" s="75">
        <v>37.899999999968202</v>
      </c>
      <c r="E3794" s="75">
        <v>69</v>
      </c>
      <c r="F3794" s="76">
        <v>5</v>
      </c>
      <c r="H3794" s="80"/>
      <c r="L3794" s="80"/>
    </row>
    <row r="3795" spans="1:12" x14ac:dyDescent="0.3">
      <c r="A3795" s="72"/>
      <c r="B3795" s="74"/>
      <c r="D3795" s="75">
        <v>37.9099999999682</v>
      </c>
      <c r="E3795" s="75">
        <v>69</v>
      </c>
      <c r="F3795" s="76">
        <v>5</v>
      </c>
      <c r="H3795" s="80"/>
      <c r="L3795" s="80"/>
    </row>
    <row r="3796" spans="1:12" x14ac:dyDescent="0.3">
      <c r="A3796" s="72"/>
      <c r="B3796" s="74"/>
      <c r="D3796" s="75">
        <v>37.919999999968198</v>
      </c>
      <c r="E3796" s="75">
        <v>69</v>
      </c>
      <c r="F3796" s="76">
        <v>5</v>
      </c>
      <c r="H3796" s="80"/>
      <c r="L3796" s="80"/>
    </row>
    <row r="3797" spans="1:12" x14ac:dyDescent="0.3">
      <c r="A3797" s="72"/>
      <c r="B3797" s="74"/>
      <c r="D3797" s="75">
        <v>37.929999999968203</v>
      </c>
      <c r="E3797" s="75">
        <v>69</v>
      </c>
      <c r="F3797" s="76">
        <v>5</v>
      </c>
      <c r="H3797" s="80"/>
      <c r="L3797" s="80"/>
    </row>
    <row r="3798" spans="1:12" x14ac:dyDescent="0.3">
      <c r="A3798" s="72"/>
      <c r="B3798" s="74"/>
      <c r="D3798" s="75">
        <v>37.9399999999683</v>
      </c>
      <c r="E3798" s="75">
        <v>69</v>
      </c>
      <c r="F3798" s="76">
        <v>5</v>
      </c>
      <c r="H3798" s="80"/>
      <c r="L3798" s="80"/>
    </row>
    <row r="3799" spans="1:12" x14ac:dyDescent="0.3">
      <c r="A3799" s="72"/>
      <c r="B3799" s="74"/>
      <c r="D3799" s="75">
        <v>37.949999999968298</v>
      </c>
      <c r="E3799" s="75">
        <v>69</v>
      </c>
      <c r="F3799" s="76">
        <v>5</v>
      </c>
      <c r="H3799" s="80"/>
      <c r="L3799" s="80"/>
    </row>
    <row r="3800" spans="1:12" x14ac:dyDescent="0.3">
      <c r="A3800" s="72"/>
      <c r="B3800" s="74"/>
      <c r="D3800" s="75">
        <v>37.959999999968304</v>
      </c>
      <c r="E3800" s="75">
        <v>69</v>
      </c>
      <c r="F3800" s="76">
        <v>5</v>
      </c>
      <c r="H3800" s="80"/>
      <c r="L3800" s="80"/>
    </row>
    <row r="3801" spans="1:12" x14ac:dyDescent="0.3">
      <c r="A3801" s="72"/>
      <c r="B3801" s="74"/>
      <c r="D3801" s="75">
        <v>37.969999999968302</v>
      </c>
      <c r="E3801" s="75">
        <v>69</v>
      </c>
      <c r="F3801" s="76">
        <v>5</v>
      </c>
      <c r="H3801" s="80"/>
      <c r="L3801" s="80"/>
    </row>
    <row r="3802" spans="1:12" x14ac:dyDescent="0.3">
      <c r="A3802" s="72"/>
      <c r="B3802" s="74"/>
      <c r="D3802" s="75">
        <v>37.9799999999683</v>
      </c>
      <c r="E3802" s="75">
        <v>69</v>
      </c>
      <c r="F3802" s="76">
        <v>5</v>
      </c>
      <c r="H3802" s="80"/>
      <c r="L3802" s="80"/>
    </row>
    <row r="3803" spans="1:12" x14ac:dyDescent="0.3">
      <c r="A3803" s="72"/>
      <c r="B3803" s="74"/>
      <c r="D3803" s="75">
        <v>37.989999999968298</v>
      </c>
      <c r="E3803" s="75">
        <v>69</v>
      </c>
      <c r="F3803" s="76">
        <v>5</v>
      </c>
      <c r="H3803" s="80"/>
      <c r="L3803" s="80"/>
    </row>
    <row r="3804" spans="1:12" x14ac:dyDescent="0.3">
      <c r="A3804" s="72"/>
      <c r="B3804" s="74"/>
      <c r="D3804" s="75">
        <v>37.999999999968303</v>
      </c>
      <c r="E3804" s="75">
        <v>69</v>
      </c>
      <c r="F3804" s="76">
        <v>5</v>
      </c>
      <c r="H3804" s="80"/>
      <c r="L3804" s="80"/>
    </row>
    <row r="3805" spans="1:12" x14ac:dyDescent="0.3">
      <c r="A3805" s="72"/>
      <c r="B3805" s="74"/>
      <c r="D3805" s="75">
        <v>38.009999999968301</v>
      </c>
      <c r="E3805" s="75">
        <v>69</v>
      </c>
      <c r="F3805" s="76">
        <v>5</v>
      </c>
      <c r="H3805" s="80"/>
      <c r="L3805" s="80"/>
    </row>
    <row r="3806" spans="1:12" x14ac:dyDescent="0.3">
      <c r="A3806" s="72"/>
      <c r="B3806" s="74"/>
      <c r="D3806" s="75">
        <v>38.019999999968299</v>
      </c>
      <c r="E3806" s="75">
        <v>69</v>
      </c>
      <c r="F3806" s="76">
        <v>5</v>
      </c>
      <c r="H3806" s="80"/>
      <c r="L3806" s="80"/>
    </row>
    <row r="3807" spans="1:12" x14ac:dyDescent="0.3">
      <c r="A3807" s="72"/>
      <c r="B3807" s="74"/>
      <c r="D3807" s="75">
        <v>38.029999999968297</v>
      </c>
      <c r="E3807" s="75">
        <v>69</v>
      </c>
      <c r="F3807" s="76">
        <v>5</v>
      </c>
      <c r="H3807" s="80"/>
      <c r="L3807" s="80"/>
    </row>
    <row r="3808" spans="1:12" x14ac:dyDescent="0.3">
      <c r="A3808" s="72"/>
      <c r="B3808" s="74"/>
      <c r="D3808" s="75">
        <v>38.039999999968302</v>
      </c>
      <c r="E3808" s="75">
        <v>69</v>
      </c>
      <c r="F3808" s="76">
        <v>5</v>
      </c>
      <c r="H3808" s="80"/>
      <c r="L3808" s="80"/>
    </row>
    <row r="3809" spans="1:12" x14ac:dyDescent="0.3">
      <c r="A3809" s="72"/>
      <c r="B3809" s="74"/>
      <c r="D3809" s="75">
        <v>38.0499999999683</v>
      </c>
      <c r="E3809" s="75">
        <v>69</v>
      </c>
      <c r="F3809" s="76">
        <v>5</v>
      </c>
      <c r="H3809" s="80"/>
      <c r="L3809" s="80"/>
    </row>
    <row r="3810" spans="1:12" x14ac:dyDescent="0.3">
      <c r="A3810" s="72"/>
      <c r="B3810" s="74"/>
      <c r="D3810" s="75">
        <v>38.059999999968298</v>
      </c>
      <c r="E3810" s="75">
        <v>69</v>
      </c>
      <c r="F3810" s="76">
        <v>5</v>
      </c>
      <c r="H3810" s="80"/>
      <c r="L3810" s="80"/>
    </row>
    <row r="3811" spans="1:12" x14ac:dyDescent="0.3">
      <c r="A3811" s="72"/>
      <c r="B3811" s="74"/>
      <c r="D3811" s="75">
        <v>38.069999999968303</v>
      </c>
      <c r="E3811" s="75">
        <v>69</v>
      </c>
      <c r="F3811" s="76">
        <v>5</v>
      </c>
      <c r="H3811" s="80"/>
      <c r="L3811" s="80"/>
    </row>
    <row r="3812" spans="1:12" x14ac:dyDescent="0.3">
      <c r="A3812" s="72"/>
      <c r="B3812" s="74"/>
      <c r="D3812" s="75">
        <v>38.079999999968301</v>
      </c>
      <c r="E3812" s="75">
        <v>69</v>
      </c>
      <c r="F3812" s="76">
        <v>5</v>
      </c>
      <c r="H3812" s="80"/>
      <c r="L3812" s="80"/>
    </row>
    <row r="3813" spans="1:12" x14ac:dyDescent="0.3">
      <c r="A3813" s="72"/>
      <c r="B3813" s="74"/>
      <c r="D3813" s="75">
        <v>38.089999999968299</v>
      </c>
      <c r="E3813" s="75">
        <v>69</v>
      </c>
      <c r="F3813" s="76">
        <v>5</v>
      </c>
      <c r="H3813" s="80"/>
      <c r="L3813" s="80"/>
    </row>
    <row r="3814" spans="1:12" x14ac:dyDescent="0.3">
      <c r="A3814" s="72"/>
      <c r="B3814" s="74"/>
      <c r="D3814" s="75">
        <v>38.099999999968297</v>
      </c>
      <c r="E3814" s="75">
        <v>69</v>
      </c>
      <c r="F3814" s="76">
        <v>5</v>
      </c>
      <c r="H3814" s="80"/>
      <c r="L3814" s="80"/>
    </row>
    <row r="3815" spans="1:12" x14ac:dyDescent="0.3">
      <c r="A3815" s="72"/>
      <c r="B3815" s="74"/>
      <c r="D3815" s="75">
        <v>38.109999999968302</v>
      </c>
      <c r="E3815" s="75">
        <v>69</v>
      </c>
      <c r="F3815" s="76">
        <v>5</v>
      </c>
      <c r="H3815" s="80"/>
      <c r="L3815" s="80"/>
    </row>
    <row r="3816" spans="1:12" x14ac:dyDescent="0.3">
      <c r="A3816" s="72"/>
      <c r="B3816" s="74"/>
      <c r="D3816" s="75">
        <v>38.1199999999683</v>
      </c>
      <c r="E3816" s="75">
        <v>69</v>
      </c>
      <c r="F3816" s="76">
        <v>5</v>
      </c>
      <c r="H3816" s="80"/>
      <c r="L3816" s="80"/>
    </row>
    <row r="3817" spans="1:12" x14ac:dyDescent="0.3">
      <c r="A3817" s="72"/>
      <c r="B3817" s="74"/>
      <c r="D3817" s="75">
        <v>38.129999999968298</v>
      </c>
      <c r="E3817" s="75">
        <v>69</v>
      </c>
      <c r="F3817" s="76">
        <v>5</v>
      </c>
      <c r="H3817" s="80"/>
      <c r="L3817" s="80"/>
    </row>
    <row r="3818" spans="1:12" x14ac:dyDescent="0.3">
      <c r="A3818" s="72"/>
      <c r="B3818" s="74"/>
      <c r="D3818" s="75">
        <v>38.139999999968403</v>
      </c>
      <c r="E3818" s="75">
        <v>69</v>
      </c>
      <c r="F3818" s="76">
        <v>5</v>
      </c>
      <c r="H3818" s="80"/>
      <c r="L3818" s="80"/>
    </row>
    <row r="3819" spans="1:12" x14ac:dyDescent="0.3">
      <c r="A3819" s="72"/>
      <c r="B3819" s="74"/>
      <c r="D3819" s="75">
        <v>38.149999999968401</v>
      </c>
      <c r="E3819" s="75">
        <v>69</v>
      </c>
      <c r="F3819" s="76">
        <v>5</v>
      </c>
      <c r="H3819" s="80"/>
      <c r="L3819" s="80"/>
    </row>
    <row r="3820" spans="1:12" x14ac:dyDescent="0.3">
      <c r="A3820" s="72"/>
      <c r="B3820" s="74"/>
      <c r="D3820" s="75">
        <v>38.159999999968399</v>
      </c>
      <c r="E3820" s="75">
        <v>69</v>
      </c>
      <c r="F3820" s="76">
        <v>5</v>
      </c>
      <c r="H3820" s="80"/>
      <c r="L3820" s="80"/>
    </row>
    <row r="3821" spans="1:12" x14ac:dyDescent="0.3">
      <c r="A3821" s="72"/>
      <c r="B3821" s="74"/>
      <c r="D3821" s="75">
        <v>38.169999999968397</v>
      </c>
      <c r="E3821" s="75">
        <v>69</v>
      </c>
      <c r="F3821" s="76">
        <v>5</v>
      </c>
      <c r="H3821" s="80"/>
      <c r="L3821" s="80"/>
    </row>
    <row r="3822" spans="1:12" x14ac:dyDescent="0.3">
      <c r="A3822" s="72"/>
      <c r="B3822" s="74"/>
      <c r="D3822" s="75">
        <v>38.179999999968402</v>
      </c>
      <c r="E3822" s="75">
        <v>69</v>
      </c>
      <c r="F3822" s="76">
        <v>5</v>
      </c>
      <c r="H3822" s="80"/>
      <c r="L3822" s="80"/>
    </row>
    <row r="3823" spans="1:12" x14ac:dyDescent="0.3">
      <c r="A3823" s="72"/>
      <c r="B3823" s="74"/>
      <c r="D3823" s="75">
        <v>38.1899999999684</v>
      </c>
      <c r="E3823" s="75">
        <v>69</v>
      </c>
      <c r="F3823" s="76">
        <v>5</v>
      </c>
      <c r="H3823" s="80"/>
      <c r="L3823" s="80"/>
    </row>
    <row r="3824" spans="1:12" x14ac:dyDescent="0.3">
      <c r="A3824" s="72"/>
      <c r="B3824" s="74"/>
      <c r="D3824" s="75">
        <v>38.199999999968398</v>
      </c>
      <c r="E3824" s="75">
        <v>69</v>
      </c>
      <c r="F3824" s="76">
        <v>5</v>
      </c>
      <c r="H3824" s="80"/>
      <c r="L3824" s="80"/>
    </row>
    <row r="3825" spans="1:12" x14ac:dyDescent="0.3">
      <c r="A3825" s="72"/>
      <c r="B3825" s="74"/>
      <c r="D3825" s="75">
        <v>38.209999999968403</v>
      </c>
      <c r="E3825" s="75">
        <v>69</v>
      </c>
      <c r="F3825" s="76">
        <v>5</v>
      </c>
      <c r="H3825" s="80"/>
      <c r="L3825" s="80"/>
    </row>
    <row r="3826" spans="1:12" x14ac:dyDescent="0.3">
      <c r="A3826" s="72"/>
      <c r="B3826" s="74"/>
      <c r="D3826" s="75">
        <v>38.219999999968401</v>
      </c>
      <c r="E3826" s="75">
        <v>69</v>
      </c>
      <c r="F3826" s="76">
        <v>5</v>
      </c>
      <c r="H3826" s="80"/>
      <c r="L3826" s="80"/>
    </row>
    <row r="3827" spans="1:12" x14ac:dyDescent="0.3">
      <c r="A3827" s="72"/>
      <c r="B3827" s="74"/>
      <c r="D3827" s="75">
        <v>38.229999999968399</v>
      </c>
      <c r="E3827" s="75">
        <v>69</v>
      </c>
      <c r="F3827" s="76">
        <v>5</v>
      </c>
      <c r="H3827" s="80"/>
      <c r="L3827" s="80"/>
    </row>
    <row r="3828" spans="1:12" x14ac:dyDescent="0.3">
      <c r="A3828" s="72"/>
      <c r="B3828" s="74"/>
      <c r="D3828" s="75">
        <v>38.239999999968397</v>
      </c>
      <c r="E3828" s="75">
        <v>69</v>
      </c>
      <c r="F3828" s="76">
        <v>5</v>
      </c>
      <c r="H3828" s="80"/>
      <c r="L3828" s="80"/>
    </row>
    <row r="3829" spans="1:12" x14ac:dyDescent="0.3">
      <c r="A3829" s="72"/>
      <c r="B3829" s="74"/>
      <c r="D3829" s="75">
        <v>38.249999999968402</v>
      </c>
      <c r="E3829" s="75">
        <v>69</v>
      </c>
      <c r="F3829" s="76">
        <v>5</v>
      </c>
      <c r="H3829" s="80"/>
      <c r="L3829" s="80"/>
    </row>
    <row r="3830" spans="1:12" x14ac:dyDescent="0.3">
      <c r="A3830" s="72"/>
      <c r="B3830" s="74"/>
      <c r="D3830" s="75">
        <v>38.2599999999684</v>
      </c>
      <c r="E3830" s="75">
        <v>69</v>
      </c>
      <c r="F3830" s="76">
        <v>5</v>
      </c>
      <c r="H3830" s="80"/>
      <c r="L3830" s="80"/>
    </row>
    <row r="3831" spans="1:12" x14ac:dyDescent="0.3">
      <c r="A3831" s="72"/>
      <c r="B3831" s="74"/>
      <c r="D3831" s="75">
        <v>38.269999999968398</v>
      </c>
      <c r="E3831" s="75">
        <v>69</v>
      </c>
      <c r="F3831" s="76">
        <v>5</v>
      </c>
      <c r="H3831" s="80"/>
      <c r="L3831" s="80"/>
    </row>
    <row r="3832" spans="1:12" x14ac:dyDescent="0.3">
      <c r="A3832" s="72"/>
      <c r="B3832" s="74"/>
      <c r="D3832" s="75">
        <v>38.279999999968403</v>
      </c>
      <c r="E3832" s="75">
        <v>69</v>
      </c>
      <c r="F3832" s="76">
        <v>5</v>
      </c>
      <c r="H3832" s="80"/>
      <c r="L3832" s="80"/>
    </row>
    <row r="3833" spans="1:12" x14ac:dyDescent="0.3">
      <c r="A3833" s="72"/>
      <c r="B3833" s="74"/>
      <c r="D3833" s="75">
        <v>38.289999999968401</v>
      </c>
      <c r="E3833" s="75">
        <v>69</v>
      </c>
      <c r="F3833" s="76">
        <v>5</v>
      </c>
      <c r="H3833" s="80"/>
      <c r="L3833" s="80"/>
    </row>
    <row r="3834" spans="1:12" x14ac:dyDescent="0.3">
      <c r="A3834" s="72"/>
      <c r="B3834" s="74"/>
      <c r="D3834" s="75">
        <v>38.299999999968399</v>
      </c>
      <c r="E3834" s="75">
        <v>69</v>
      </c>
      <c r="F3834" s="76">
        <v>5</v>
      </c>
      <c r="H3834" s="80"/>
      <c r="L3834" s="80"/>
    </row>
    <row r="3835" spans="1:12" x14ac:dyDescent="0.3">
      <c r="A3835" s="72"/>
      <c r="B3835" s="74"/>
      <c r="D3835" s="75">
        <v>38.309999999968397</v>
      </c>
      <c r="E3835" s="75">
        <v>69</v>
      </c>
      <c r="F3835" s="76">
        <v>5</v>
      </c>
      <c r="H3835" s="80"/>
      <c r="L3835" s="80"/>
    </row>
    <row r="3836" spans="1:12" x14ac:dyDescent="0.3">
      <c r="A3836" s="72"/>
      <c r="B3836" s="74"/>
      <c r="D3836" s="75">
        <v>38.319999999968402</v>
      </c>
      <c r="E3836" s="75">
        <v>69</v>
      </c>
      <c r="F3836" s="76">
        <v>5</v>
      </c>
      <c r="H3836" s="80"/>
      <c r="L3836" s="80"/>
    </row>
    <row r="3837" spans="1:12" x14ac:dyDescent="0.3">
      <c r="A3837" s="72"/>
      <c r="B3837" s="74"/>
      <c r="D3837" s="75">
        <v>38.3299999999685</v>
      </c>
      <c r="E3837" s="75">
        <v>69</v>
      </c>
      <c r="F3837" s="76">
        <v>5</v>
      </c>
      <c r="H3837" s="80"/>
      <c r="L3837" s="80"/>
    </row>
    <row r="3838" spans="1:12" x14ac:dyDescent="0.3">
      <c r="A3838" s="72"/>
      <c r="B3838" s="74"/>
      <c r="D3838" s="75">
        <v>38.339999999968498</v>
      </c>
      <c r="E3838" s="75">
        <v>69</v>
      </c>
      <c r="F3838" s="76">
        <v>5</v>
      </c>
      <c r="H3838" s="80"/>
      <c r="L3838" s="80"/>
    </row>
    <row r="3839" spans="1:12" x14ac:dyDescent="0.3">
      <c r="A3839" s="72"/>
      <c r="B3839" s="74"/>
      <c r="D3839" s="75">
        <v>38.349999999968503</v>
      </c>
      <c r="E3839" s="75">
        <v>69</v>
      </c>
      <c r="F3839" s="76">
        <v>5</v>
      </c>
      <c r="H3839" s="80"/>
      <c r="L3839" s="80"/>
    </row>
    <row r="3840" spans="1:12" x14ac:dyDescent="0.3">
      <c r="A3840" s="72"/>
      <c r="B3840" s="74"/>
      <c r="D3840" s="75">
        <v>38.359999999968501</v>
      </c>
      <c r="E3840" s="75">
        <v>69</v>
      </c>
      <c r="F3840" s="76">
        <v>5</v>
      </c>
      <c r="H3840" s="80"/>
      <c r="L3840" s="80"/>
    </row>
    <row r="3841" spans="1:12" x14ac:dyDescent="0.3">
      <c r="A3841" s="72"/>
      <c r="B3841" s="74"/>
      <c r="D3841" s="75">
        <v>38.369999999968499</v>
      </c>
      <c r="E3841" s="75">
        <v>69</v>
      </c>
      <c r="F3841" s="76">
        <v>5</v>
      </c>
      <c r="H3841" s="80"/>
      <c r="L3841" s="80"/>
    </row>
    <row r="3842" spans="1:12" x14ac:dyDescent="0.3">
      <c r="A3842" s="72"/>
      <c r="B3842" s="74"/>
      <c r="D3842" s="75">
        <v>38.379999999968497</v>
      </c>
      <c r="E3842" s="75">
        <v>69</v>
      </c>
      <c r="F3842" s="76">
        <v>5</v>
      </c>
      <c r="H3842" s="80"/>
      <c r="L3842" s="80"/>
    </row>
    <row r="3843" spans="1:12" x14ac:dyDescent="0.3">
      <c r="A3843" s="72"/>
      <c r="B3843" s="74"/>
      <c r="D3843" s="75">
        <v>38.389999999968502</v>
      </c>
      <c r="E3843" s="75">
        <v>69</v>
      </c>
      <c r="F3843" s="76">
        <v>5</v>
      </c>
      <c r="H3843" s="80"/>
      <c r="L3843" s="80"/>
    </row>
    <row r="3844" spans="1:12" x14ac:dyDescent="0.3">
      <c r="A3844" s="72"/>
      <c r="B3844" s="74"/>
      <c r="D3844" s="75">
        <v>38.3999999999685</v>
      </c>
      <c r="E3844" s="75">
        <v>69</v>
      </c>
      <c r="F3844" s="76">
        <v>5</v>
      </c>
      <c r="H3844" s="80"/>
      <c r="L3844" s="80"/>
    </row>
    <row r="3845" spans="1:12" x14ac:dyDescent="0.3">
      <c r="A3845" s="72"/>
      <c r="B3845" s="74"/>
      <c r="D3845" s="75">
        <v>38.409999999968498</v>
      </c>
      <c r="E3845" s="75">
        <v>69</v>
      </c>
      <c r="F3845" s="76">
        <v>5</v>
      </c>
      <c r="H3845" s="80"/>
      <c r="L3845" s="80"/>
    </row>
    <row r="3846" spans="1:12" x14ac:dyDescent="0.3">
      <c r="A3846" s="72"/>
      <c r="B3846" s="74"/>
      <c r="D3846" s="75">
        <v>38.419999999968503</v>
      </c>
      <c r="E3846" s="75">
        <v>69</v>
      </c>
      <c r="F3846" s="76">
        <v>5</v>
      </c>
      <c r="H3846" s="80"/>
      <c r="L3846" s="80"/>
    </row>
    <row r="3847" spans="1:12" x14ac:dyDescent="0.3">
      <c r="A3847" s="72"/>
      <c r="B3847" s="74"/>
      <c r="D3847" s="75">
        <v>38.429999999968501</v>
      </c>
      <c r="E3847" s="75">
        <v>69</v>
      </c>
      <c r="F3847" s="76">
        <v>5</v>
      </c>
      <c r="H3847" s="80"/>
      <c r="L3847" s="80"/>
    </row>
    <row r="3848" spans="1:12" x14ac:dyDescent="0.3">
      <c r="A3848" s="72"/>
      <c r="B3848" s="74"/>
      <c r="D3848" s="75">
        <v>38.439999999968499</v>
      </c>
      <c r="E3848" s="75">
        <v>69</v>
      </c>
      <c r="F3848" s="76">
        <v>5</v>
      </c>
      <c r="H3848" s="80"/>
      <c r="L3848" s="80"/>
    </row>
    <row r="3849" spans="1:12" x14ac:dyDescent="0.3">
      <c r="A3849" s="72"/>
      <c r="B3849" s="74"/>
      <c r="D3849" s="75">
        <v>38.449999999968497</v>
      </c>
      <c r="E3849" s="75">
        <v>69</v>
      </c>
      <c r="F3849" s="76">
        <v>5</v>
      </c>
      <c r="H3849" s="80"/>
      <c r="L3849" s="80"/>
    </row>
    <row r="3850" spans="1:12" x14ac:dyDescent="0.3">
      <c r="A3850" s="72"/>
      <c r="B3850" s="74"/>
      <c r="D3850" s="75">
        <v>38.459999999968502</v>
      </c>
      <c r="E3850" s="75">
        <v>69</v>
      </c>
      <c r="F3850" s="76">
        <v>5</v>
      </c>
      <c r="H3850" s="80"/>
      <c r="L3850" s="80"/>
    </row>
    <row r="3851" spans="1:12" x14ac:dyDescent="0.3">
      <c r="A3851" s="72"/>
      <c r="B3851" s="74"/>
      <c r="D3851" s="75">
        <v>38.469999999968501</v>
      </c>
      <c r="E3851" s="75">
        <v>69</v>
      </c>
      <c r="F3851" s="76">
        <v>5</v>
      </c>
      <c r="H3851" s="80"/>
      <c r="L3851" s="80"/>
    </row>
    <row r="3852" spans="1:12" x14ac:dyDescent="0.3">
      <c r="A3852" s="72"/>
      <c r="B3852" s="74"/>
      <c r="D3852" s="75">
        <v>38.479999999968499</v>
      </c>
      <c r="E3852" s="75">
        <v>69</v>
      </c>
      <c r="F3852" s="76">
        <v>5</v>
      </c>
      <c r="H3852" s="80"/>
      <c r="L3852" s="80"/>
    </row>
    <row r="3853" spans="1:12" x14ac:dyDescent="0.3">
      <c r="A3853" s="72"/>
      <c r="B3853" s="74"/>
      <c r="D3853" s="75">
        <v>38.489999999968497</v>
      </c>
      <c r="E3853" s="75">
        <v>69</v>
      </c>
      <c r="F3853" s="76">
        <v>5</v>
      </c>
      <c r="H3853" s="80"/>
      <c r="L3853" s="80"/>
    </row>
    <row r="3854" spans="1:12" x14ac:dyDescent="0.3">
      <c r="A3854" s="72"/>
      <c r="B3854" s="74"/>
      <c r="D3854" s="75">
        <v>38.499999999968502</v>
      </c>
      <c r="E3854" s="75">
        <v>69</v>
      </c>
      <c r="F3854" s="76">
        <v>5</v>
      </c>
      <c r="H3854" s="80"/>
      <c r="L3854" s="80"/>
    </row>
    <row r="3855" spans="1:12" x14ac:dyDescent="0.3">
      <c r="A3855" s="72"/>
      <c r="B3855" s="74"/>
      <c r="D3855" s="75">
        <v>38.5099999999685</v>
      </c>
      <c r="E3855" s="75">
        <v>69</v>
      </c>
      <c r="F3855" s="76">
        <v>5</v>
      </c>
      <c r="H3855" s="80"/>
      <c r="L3855" s="80"/>
    </row>
    <row r="3856" spans="1:12" x14ac:dyDescent="0.3">
      <c r="A3856" s="72"/>
      <c r="B3856" s="74"/>
      <c r="D3856" s="75">
        <v>38.519999999968498</v>
      </c>
      <c r="E3856" s="75">
        <v>69</v>
      </c>
      <c r="F3856" s="76">
        <v>5</v>
      </c>
      <c r="H3856" s="80"/>
      <c r="L3856" s="80"/>
    </row>
    <row r="3857" spans="1:12" x14ac:dyDescent="0.3">
      <c r="A3857" s="72"/>
      <c r="B3857" s="74"/>
      <c r="D3857" s="75">
        <v>38.529999999968602</v>
      </c>
      <c r="E3857" s="75">
        <v>69</v>
      </c>
      <c r="F3857" s="76">
        <v>5</v>
      </c>
      <c r="H3857" s="80"/>
      <c r="L3857" s="80"/>
    </row>
    <row r="3858" spans="1:12" x14ac:dyDescent="0.3">
      <c r="A3858" s="72"/>
      <c r="B3858" s="74"/>
      <c r="D3858" s="75">
        <v>38.5399999999686</v>
      </c>
      <c r="E3858" s="75">
        <v>69</v>
      </c>
      <c r="F3858" s="76">
        <v>5</v>
      </c>
      <c r="H3858" s="80"/>
      <c r="L3858" s="80"/>
    </row>
    <row r="3859" spans="1:12" x14ac:dyDescent="0.3">
      <c r="A3859" s="72"/>
      <c r="B3859" s="74"/>
      <c r="D3859" s="75">
        <v>38.549999999968598</v>
      </c>
      <c r="E3859" s="75">
        <v>69</v>
      </c>
      <c r="F3859" s="76">
        <v>5</v>
      </c>
      <c r="H3859" s="80"/>
      <c r="L3859" s="80"/>
    </row>
    <row r="3860" spans="1:12" x14ac:dyDescent="0.3">
      <c r="A3860" s="72"/>
      <c r="B3860" s="74"/>
      <c r="D3860" s="75">
        <v>38.559999999968603</v>
      </c>
      <c r="E3860" s="75">
        <v>69</v>
      </c>
      <c r="F3860" s="76">
        <v>5</v>
      </c>
      <c r="H3860" s="80"/>
      <c r="L3860" s="80"/>
    </row>
    <row r="3861" spans="1:12" x14ac:dyDescent="0.3">
      <c r="A3861" s="72"/>
      <c r="B3861" s="74"/>
      <c r="D3861" s="75">
        <v>38.569999999968601</v>
      </c>
      <c r="E3861" s="75">
        <v>69</v>
      </c>
      <c r="F3861" s="76">
        <v>5</v>
      </c>
      <c r="H3861" s="80"/>
      <c r="L3861" s="80"/>
    </row>
    <row r="3862" spans="1:12" x14ac:dyDescent="0.3">
      <c r="A3862" s="72"/>
      <c r="B3862" s="74"/>
      <c r="D3862" s="75">
        <v>38.579999999968599</v>
      </c>
      <c r="E3862" s="75">
        <v>69</v>
      </c>
      <c r="F3862" s="76">
        <v>5</v>
      </c>
      <c r="H3862" s="80"/>
      <c r="L3862" s="80"/>
    </row>
    <row r="3863" spans="1:12" x14ac:dyDescent="0.3">
      <c r="A3863" s="72"/>
      <c r="B3863" s="74"/>
      <c r="D3863" s="75">
        <v>38.589999999968597</v>
      </c>
      <c r="E3863" s="75">
        <v>69</v>
      </c>
      <c r="F3863" s="76">
        <v>5</v>
      </c>
      <c r="H3863" s="80"/>
      <c r="L3863" s="80"/>
    </row>
    <row r="3864" spans="1:12" x14ac:dyDescent="0.3">
      <c r="A3864" s="72"/>
      <c r="B3864" s="74"/>
      <c r="D3864" s="75">
        <v>38.599999999968603</v>
      </c>
      <c r="E3864" s="75">
        <v>69</v>
      </c>
      <c r="F3864" s="76">
        <v>5</v>
      </c>
      <c r="H3864" s="80"/>
      <c r="L3864" s="80"/>
    </row>
    <row r="3865" spans="1:12" x14ac:dyDescent="0.3">
      <c r="A3865" s="72"/>
      <c r="B3865" s="74"/>
      <c r="D3865" s="75">
        <v>38.609999999968601</v>
      </c>
      <c r="E3865" s="75">
        <v>69</v>
      </c>
      <c r="F3865" s="76">
        <v>5</v>
      </c>
      <c r="H3865" s="80"/>
      <c r="L3865" s="80"/>
    </row>
    <row r="3866" spans="1:12" x14ac:dyDescent="0.3">
      <c r="A3866" s="72"/>
      <c r="B3866" s="74"/>
      <c r="D3866" s="75">
        <v>38.619999999968599</v>
      </c>
      <c r="E3866" s="75">
        <v>69</v>
      </c>
      <c r="F3866" s="76">
        <v>5</v>
      </c>
      <c r="H3866" s="80"/>
      <c r="L3866" s="80"/>
    </row>
    <row r="3867" spans="1:12" x14ac:dyDescent="0.3">
      <c r="A3867" s="72"/>
      <c r="B3867" s="74"/>
      <c r="D3867" s="75">
        <v>38.629999999968597</v>
      </c>
      <c r="E3867" s="75">
        <v>69</v>
      </c>
      <c r="F3867" s="76">
        <v>5</v>
      </c>
      <c r="H3867" s="80"/>
      <c r="L3867" s="80"/>
    </row>
    <row r="3868" spans="1:12" x14ac:dyDescent="0.3">
      <c r="A3868" s="72"/>
      <c r="B3868" s="74"/>
      <c r="D3868" s="75">
        <v>38.639999999968602</v>
      </c>
      <c r="E3868" s="75">
        <v>69</v>
      </c>
      <c r="F3868" s="76">
        <v>5</v>
      </c>
      <c r="H3868" s="80"/>
      <c r="L3868" s="80"/>
    </row>
    <row r="3869" spans="1:12" x14ac:dyDescent="0.3">
      <c r="A3869" s="72"/>
      <c r="B3869" s="74"/>
      <c r="D3869" s="75">
        <v>38.6499999999686</v>
      </c>
      <c r="E3869" s="75">
        <v>69</v>
      </c>
      <c r="F3869" s="76">
        <v>5</v>
      </c>
      <c r="H3869" s="80"/>
      <c r="L3869" s="80"/>
    </row>
    <row r="3870" spans="1:12" x14ac:dyDescent="0.3">
      <c r="A3870" s="72"/>
      <c r="B3870" s="74"/>
      <c r="D3870" s="75">
        <v>38.659999999968598</v>
      </c>
      <c r="E3870" s="75">
        <v>69</v>
      </c>
      <c r="F3870" s="76">
        <v>5</v>
      </c>
      <c r="H3870" s="80"/>
      <c r="L3870" s="80"/>
    </row>
    <row r="3871" spans="1:12" x14ac:dyDescent="0.3">
      <c r="A3871" s="72"/>
      <c r="B3871" s="74"/>
      <c r="D3871" s="75">
        <v>38.669999999968603</v>
      </c>
      <c r="E3871" s="75">
        <v>69</v>
      </c>
      <c r="F3871" s="76">
        <v>5</v>
      </c>
      <c r="H3871" s="80"/>
      <c r="L3871" s="80"/>
    </row>
    <row r="3872" spans="1:12" x14ac:dyDescent="0.3">
      <c r="A3872" s="72"/>
      <c r="B3872" s="74"/>
      <c r="D3872" s="75">
        <v>38.679999999968601</v>
      </c>
      <c r="E3872" s="75">
        <v>69</v>
      </c>
      <c r="F3872" s="76">
        <v>5</v>
      </c>
      <c r="H3872" s="80"/>
      <c r="L3872" s="80"/>
    </row>
    <row r="3873" spans="1:12" x14ac:dyDescent="0.3">
      <c r="A3873" s="72"/>
      <c r="B3873" s="74"/>
      <c r="D3873" s="75">
        <v>38.689999999968599</v>
      </c>
      <c r="E3873" s="75">
        <v>69</v>
      </c>
      <c r="F3873" s="76">
        <v>5</v>
      </c>
      <c r="H3873" s="80"/>
      <c r="L3873" s="80"/>
    </row>
    <row r="3874" spans="1:12" x14ac:dyDescent="0.3">
      <c r="A3874" s="72"/>
      <c r="B3874" s="74"/>
      <c r="D3874" s="75">
        <v>38.699999999968597</v>
      </c>
      <c r="E3874" s="75">
        <v>69</v>
      </c>
      <c r="F3874" s="76">
        <v>5</v>
      </c>
      <c r="H3874" s="80"/>
      <c r="L3874" s="80"/>
    </row>
    <row r="3875" spans="1:12" x14ac:dyDescent="0.3">
      <c r="A3875" s="72"/>
      <c r="B3875" s="74"/>
      <c r="D3875" s="75">
        <v>38.709999999968602</v>
      </c>
      <c r="E3875" s="75">
        <v>69</v>
      </c>
      <c r="F3875" s="76">
        <v>5</v>
      </c>
      <c r="H3875" s="80"/>
      <c r="L3875" s="80"/>
    </row>
    <row r="3876" spans="1:12" x14ac:dyDescent="0.3">
      <c r="A3876" s="72"/>
      <c r="B3876" s="74"/>
      <c r="D3876" s="75">
        <v>38.7199999999686</v>
      </c>
      <c r="E3876" s="75">
        <v>69</v>
      </c>
      <c r="F3876" s="76">
        <v>5</v>
      </c>
      <c r="H3876" s="80"/>
      <c r="L3876" s="80"/>
    </row>
    <row r="3877" spans="1:12" x14ac:dyDescent="0.3">
      <c r="A3877" s="72"/>
      <c r="B3877" s="74"/>
      <c r="D3877" s="75">
        <v>38.729999999968697</v>
      </c>
      <c r="E3877" s="75">
        <v>69</v>
      </c>
      <c r="F3877" s="76">
        <v>5</v>
      </c>
      <c r="H3877" s="80"/>
      <c r="L3877" s="80"/>
    </row>
    <row r="3878" spans="1:12" x14ac:dyDescent="0.3">
      <c r="A3878" s="72"/>
      <c r="B3878" s="74"/>
      <c r="D3878" s="75">
        <v>38.739999999968703</v>
      </c>
      <c r="E3878" s="75">
        <v>69</v>
      </c>
      <c r="F3878" s="76">
        <v>5</v>
      </c>
      <c r="H3878" s="80"/>
      <c r="L3878" s="80"/>
    </row>
    <row r="3879" spans="1:12" x14ac:dyDescent="0.3">
      <c r="A3879" s="72"/>
      <c r="B3879" s="74"/>
      <c r="D3879" s="75">
        <v>38.749999999968701</v>
      </c>
      <c r="E3879" s="75">
        <v>69</v>
      </c>
      <c r="F3879" s="76">
        <v>5</v>
      </c>
      <c r="H3879" s="80"/>
      <c r="L3879" s="80"/>
    </row>
    <row r="3880" spans="1:12" x14ac:dyDescent="0.3">
      <c r="A3880" s="72"/>
      <c r="B3880" s="74"/>
      <c r="D3880" s="75">
        <v>38.759999999968699</v>
      </c>
      <c r="E3880" s="75">
        <v>69</v>
      </c>
      <c r="F3880" s="76">
        <v>5</v>
      </c>
      <c r="H3880" s="80"/>
      <c r="L3880" s="80"/>
    </row>
    <row r="3881" spans="1:12" x14ac:dyDescent="0.3">
      <c r="A3881" s="72"/>
      <c r="B3881" s="74"/>
      <c r="D3881" s="75">
        <v>38.769999999968697</v>
      </c>
      <c r="E3881" s="75">
        <v>69</v>
      </c>
      <c r="F3881" s="76">
        <v>5</v>
      </c>
      <c r="H3881" s="80"/>
      <c r="L3881" s="80"/>
    </row>
    <row r="3882" spans="1:12" x14ac:dyDescent="0.3">
      <c r="A3882" s="72"/>
      <c r="B3882" s="74"/>
      <c r="D3882" s="75">
        <v>38.779999999968702</v>
      </c>
      <c r="E3882" s="75">
        <v>69</v>
      </c>
      <c r="F3882" s="76">
        <v>5</v>
      </c>
      <c r="H3882" s="80"/>
      <c r="L3882" s="80"/>
    </row>
    <row r="3883" spans="1:12" x14ac:dyDescent="0.3">
      <c r="A3883" s="72"/>
      <c r="B3883" s="74"/>
      <c r="D3883" s="75">
        <v>38.7899999999687</v>
      </c>
      <c r="E3883" s="75">
        <v>69</v>
      </c>
      <c r="F3883" s="76">
        <v>5</v>
      </c>
      <c r="H3883" s="80"/>
      <c r="L3883" s="80"/>
    </row>
    <row r="3884" spans="1:12" x14ac:dyDescent="0.3">
      <c r="A3884" s="72"/>
      <c r="B3884" s="74"/>
      <c r="D3884" s="75">
        <v>38.799999999968698</v>
      </c>
      <c r="E3884" s="75">
        <v>69</v>
      </c>
      <c r="F3884" s="76">
        <v>5</v>
      </c>
      <c r="H3884" s="80"/>
      <c r="L3884" s="80"/>
    </row>
    <row r="3885" spans="1:12" x14ac:dyDescent="0.3">
      <c r="A3885" s="72"/>
      <c r="B3885" s="74"/>
      <c r="D3885" s="75">
        <v>38.809999999968703</v>
      </c>
      <c r="E3885" s="75">
        <v>69</v>
      </c>
      <c r="F3885" s="76">
        <v>5</v>
      </c>
      <c r="H3885" s="80"/>
      <c r="L3885" s="80"/>
    </row>
    <row r="3886" spans="1:12" x14ac:dyDescent="0.3">
      <c r="A3886" s="72"/>
      <c r="B3886" s="74"/>
      <c r="D3886" s="75">
        <v>38.819999999968701</v>
      </c>
      <c r="E3886" s="75">
        <v>69</v>
      </c>
      <c r="F3886" s="76">
        <v>5</v>
      </c>
      <c r="H3886" s="80"/>
      <c r="L3886" s="80"/>
    </row>
    <row r="3887" spans="1:12" x14ac:dyDescent="0.3">
      <c r="A3887" s="72"/>
      <c r="B3887" s="74"/>
      <c r="D3887" s="75">
        <v>38.829999999968699</v>
      </c>
      <c r="E3887" s="75">
        <v>69</v>
      </c>
      <c r="F3887" s="76">
        <v>5</v>
      </c>
      <c r="H3887" s="80"/>
      <c r="L3887" s="80"/>
    </row>
    <row r="3888" spans="1:12" x14ac:dyDescent="0.3">
      <c r="A3888" s="72"/>
      <c r="B3888" s="74"/>
      <c r="D3888" s="75">
        <v>38.839999999968697</v>
      </c>
      <c r="E3888" s="75">
        <v>69</v>
      </c>
      <c r="F3888" s="76">
        <v>5</v>
      </c>
      <c r="H3888" s="80"/>
      <c r="L3888" s="80"/>
    </row>
    <row r="3889" spans="1:12" x14ac:dyDescent="0.3">
      <c r="A3889" s="72"/>
      <c r="B3889" s="74"/>
      <c r="D3889" s="75">
        <v>38.849999999968702</v>
      </c>
      <c r="E3889" s="75">
        <v>69</v>
      </c>
      <c r="F3889" s="76">
        <v>5</v>
      </c>
      <c r="H3889" s="80"/>
      <c r="L3889" s="80"/>
    </row>
    <row r="3890" spans="1:12" x14ac:dyDescent="0.3">
      <c r="A3890" s="72"/>
      <c r="B3890" s="74"/>
      <c r="D3890" s="75">
        <v>38.8599999999687</v>
      </c>
      <c r="E3890" s="75">
        <v>69</v>
      </c>
      <c r="F3890" s="76">
        <v>5</v>
      </c>
      <c r="H3890" s="80"/>
      <c r="L3890" s="80"/>
    </row>
    <row r="3891" spans="1:12" x14ac:dyDescent="0.3">
      <c r="A3891" s="72"/>
      <c r="B3891" s="74"/>
      <c r="D3891" s="75">
        <v>38.869999999968698</v>
      </c>
      <c r="E3891" s="75">
        <v>69</v>
      </c>
      <c r="F3891" s="76">
        <v>5</v>
      </c>
      <c r="H3891" s="80"/>
      <c r="L3891" s="80"/>
    </row>
    <row r="3892" spans="1:12" x14ac:dyDescent="0.3">
      <c r="A3892" s="72"/>
      <c r="B3892" s="74"/>
      <c r="D3892" s="75">
        <v>38.879999999968703</v>
      </c>
      <c r="E3892" s="75">
        <v>69</v>
      </c>
      <c r="F3892" s="76">
        <v>5</v>
      </c>
      <c r="H3892" s="80"/>
      <c r="L3892" s="80"/>
    </row>
    <row r="3893" spans="1:12" x14ac:dyDescent="0.3">
      <c r="A3893" s="72"/>
      <c r="B3893" s="74"/>
      <c r="D3893" s="75">
        <v>38.889999999968701</v>
      </c>
      <c r="E3893" s="75">
        <v>69</v>
      </c>
      <c r="F3893" s="76">
        <v>5</v>
      </c>
      <c r="H3893" s="80"/>
      <c r="L3893" s="80"/>
    </row>
    <row r="3894" spans="1:12" x14ac:dyDescent="0.3">
      <c r="A3894" s="72"/>
      <c r="B3894" s="74"/>
      <c r="D3894" s="75">
        <v>38.899999999968699</v>
      </c>
      <c r="E3894" s="75">
        <v>69</v>
      </c>
      <c r="F3894" s="76">
        <v>5</v>
      </c>
      <c r="H3894" s="80"/>
      <c r="L3894" s="80"/>
    </row>
    <row r="3895" spans="1:12" x14ac:dyDescent="0.3">
      <c r="A3895" s="72"/>
      <c r="B3895" s="74"/>
      <c r="D3895" s="75">
        <v>38.909999999968697</v>
      </c>
      <c r="E3895" s="75">
        <v>69</v>
      </c>
      <c r="F3895" s="76">
        <v>5</v>
      </c>
      <c r="H3895" s="80"/>
      <c r="L3895" s="80"/>
    </row>
    <row r="3896" spans="1:12" x14ac:dyDescent="0.3">
      <c r="A3896" s="72"/>
      <c r="B3896" s="74"/>
      <c r="D3896" s="75">
        <v>38.919999999968802</v>
      </c>
      <c r="E3896" s="75">
        <v>69</v>
      </c>
      <c r="F3896" s="76">
        <v>5</v>
      </c>
      <c r="H3896" s="80"/>
      <c r="L3896" s="80"/>
    </row>
    <row r="3897" spans="1:12" x14ac:dyDescent="0.3">
      <c r="A3897" s="72"/>
      <c r="B3897" s="74"/>
      <c r="D3897" s="75">
        <v>38.9299999999688</v>
      </c>
      <c r="E3897" s="75">
        <v>69</v>
      </c>
      <c r="F3897" s="76">
        <v>5</v>
      </c>
      <c r="H3897" s="80"/>
      <c r="L3897" s="80"/>
    </row>
    <row r="3898" spans="1:12" x14ac:dyDescent="0.3">
      <c r="A3898" s="72"/>
      <c r="B3898" s="74"/>
      <c r="D3898" s="75">
        <v>38.939999999968798</v>
      </c>
      <c r="E3898" s="75">
        <v>69</v>
      </c>
      <c r="F3898" s="76">
        <v>5</v>
      </c>
      <c r="H3898" s="80"/>
      <c r="L3898" s="80"/>
    </row>
    <row r="3899" spans="1:12" x14ac:dyDescent="0.3">
      <c r="A3899" s="72"/>
      <c r="B3899" s="74"/>
      <c r="D3899" s="75">
        <v>38.949999999968803</v>
      </c>
      <c r="E3899" s="75">
        <v>69</v>
      </c>
      <c r="F3899" s="76">
        <v>5</v>
      </c>
      <c r="H3899" s="80"/>
      <c r="L3899" s="80"/>
    </row>
    <row r="3900" spans="1:12" x14ac:dyDescent="0.3">
      <c r="A3900" s="72"/>
      <c r="B3900" s="74"/>
      <c r="D3900" s="75">
        <v>38.959999999968801</v>
      </c>
      <c r="E3900" s="75">
        <v>69</v>
      </c>
      <c r="F3900" s="76">
        <v>5</v>
      </c>
      <c r="H3900" s="80"/>
      <c r="L3900" s="80"/>
    </row>
    <row r="3901" spans="1:12" x14ac:dyDescent="0.3">
      <c r="A3901" s="72"/>
      <c r="B3901" s="74"/>
      <c r="D3901" s="75">
        <v>38.969999999968799</v>
      </c>
      <c r="E3901" s="75">
        <v>69</v>
      </c>
      <c r="F3901" s="76">
        <v>5</v>
      </c>
      <c r="H3901" s="80"/>
      <c r="L3901" s="80"/>
    </row>
    <row r="3902" spans="1:12" x14ac:dyDescent="0.3">
      <c r="A3902" s="72"/>
      <c r="B3902" s="74"/>
      <c r="D3902" s="75">
        <v>38.979999999968797</v>
      </c>
      <c r="E3902" s="75">
        <v>69</v>
      </c>
      <c r="F3902" s="76">
        <v>5</v>
      </c>
      <c r="H3902" s="80"/>
      <c r="L3902" s="80"/>
    </row>
    <row r="3903" spans="1:12" x14ac:dyDescent="0.3">
      <c r="A3903" s="72"/>
      <c r="B3903" s="74"/>
      <c r="D3903" s="75">
        <v>38.989999999968802</v>
      </c>
      <c r="E3903" s="75">
        <v>69</v>
      </c>
      <c r="F3903" s="76">
        <v>5</v>
      </c>
      <c r="H3903" s="80"/>
      <c r="L3903" s="80"/>
    </row>
    <row r="3904" spans="1:12" x14ac:dyDescent="0.3">
      <c r="A3904" s="72"/>
      <c r="B3904" s="74"/>
      <c r="D3904" s="75">
        <v>38.9999999999688</v>
      </c>
      <c r="E3904" s="75">
        <v>69</v>
      </c>
      <c r="F3904" s="76">
        <v>5</v>
      </c>
      <c r="H3904" s="80"/>
      <c r="L3904" s="80"/>
    </row>
    <row r="3905" spans="1:12" x14ac:dyDescent="0.3">
      <c r="A3905" s="72"/>
      <c r="B3905" s="74"/>
      <c r="D3905" s="75">
        <v>39.009999999968798</v>
      </c>
      <c r="E3905" s="75">
        <v>69</v>
      </c>
      <c r="F3905" s="76">
        <v>5</v>
      </c>
      <c r="H3905" s="80"/>
      <c r="L3905" s="80"/>
    </row>
    <row r="3906" spans="1:12" x14ac:dyDescent="0.3">
      <c r="A3906" s="72"/>
      <c r="B3906" s="74"/>
      <c r="D3906" s="75">
        <v>39.019999999968803</v>
      </c>
      <c r="E3906" s="75">
        <v>69</v>
      </c>
      <c r="F3906" s="76">
        <v>5</v>
      </c>
      <c r="H3906" s="80"/>
      <c r="L3906" s="80"/>
    </row>
    <row r="3907" spans="1:12" x14ac:dyDescent="0.3">
      <c r="A3907" s="72"/>
      <c r="B3907" s="74"/>
      <c r="D3907" s="75">
        <v>39.029999999968801</v>
      </c>
      <c r="E3907" s="75">
        <v>69</v>
      </c>
      <c r="F3907" s="76">
        <v>5</v>
      </c>
      <c r="H3907" s="80"/>
      <c r="L3907" s="80"/>
    </row>
    <row r="3908" spans="1:12" x14ac:dyDescent="0.3">
      <c r="A3908" s="72"/>
      <c r="B3908" s="74"/>
      <c r="D3908" s="75">
        <v>39.039999999968799</v>
      </c>
      <c r="E3908" s="75">
        <v>69</v>
      </c>
      <c r="F3908" s="76">
        <v>5</v>
      </c>
      <c r="H3908" s="80"/>
      <c r="L3908" s="80"/>
    </row>
    <row r="3909" spans="1:12" x14ac:dyDescent="0.3">
      <c r="A3909" s="72"/>
      <c r="B3909" s="74"/>
      <c r="D3909" s="75">
        <v>39.049999999968797</v>
      </c>
      <c r="E3909" s="75">
        <v>69</v>
      </c>
      <c r="F3909" s="76">
        <v>5</v>
      </c>
      <c r="H3909" s="80"/>
      <c r="L3909" s="80"/>
    </row>
    <row r="3910" spans="1:12" x14ac:dyDescent="0.3">
      <c r="A3910" s="72"/>
      <c r="B3910" s="74"/>
      <c r="D3910" s="75">
        <v>39.059999999968802</v>
      </c>
      <c r="E3910" s="75">
        <v>69</v>
      </c>
      <c r="F3910" s="76">
        <v>5</v>
      </c>
      <c r="H3910" s="80"/>
      <c r="L3910" s="80"/>
    </row>
    <row r="3911" spans="1:12" x14ac:dyDescent="0.3">
      <c r="A3911" s="72"/>
      <c r="B3911" s="74"/>
      <c r="D3911" s="75">
        <v>39.0699999999688</v>
      </c>
      <c r="E3911" s="75">
        <v>69</v>
      </c>
      <c r="F3911" s="76">
        <v>5</v>
      </c>
      <c r="H3911" s="80"/>
      <c r="L3911" s="80"/>
    </row>
    <row r="3912" spans="1:12" x14ac:dyDescent="0.3">
      <c r="A3912" s="72"/>
      <c r="B3912" s="74"/>
      <c r="D3912" s="75">
        <v>39.079999999968798</v>
      </c>
      <c r="E3912" s="75">
        <v>69</v>
      </c>
      <c r="F3912" s="76">
        <v>5</v>
      </c>
      <c r="H3912" s="80"/>
      <c r="L3912" s="80"/>
    </row>
    <row r="3913" spans="1:12" x14ac:dyDescent="0.3">
      <c r="A3913" s="72"/>
      <c r="B3913" s="74"/>
      <c r="D3913" s="75">
        <v>39.089999999968803</v>
      </c>
      <c r="E3913" s="75">
        <v>69</v>
      </c>
      <c r="F3913" s="76">
        <v>5</v>
      </c>
      <c r="H3913" s="80"/>
      <c r="L3913" s="80"/>
    </row>
    <row r="3914" spans="1:12" x14ac:dyDescent="0.3">
      <c r="A3914" s="72"/>
      <c r="B3914" s="74"/>
      <c r="D3914" s="75">
        <v>39.099999999968801</v>
      </c>
      <c r="E3914" s="75">
        <v>69</v>
      </c>
      <c r="F3914" s="76">
        <v>5</v>
      </c>
      <c r="H3914" s="80"/>
      <c r="L3914" s="80"/>
    </row>
    <row r="3915" spans="1:12" x14ac:dyDescent="0.3">
      <c r="A3915" s="72"/>
      <c r="B3915" s="74"/>
      <c r="D3915" s="75">
        <v>39.1099999999688</v>
      </c>
      <c r="E3915" s="75">
        <v>69</v>
      </c>
      <c r="F3915" s="76">
        <v>5</v>
      </c>
      <c r="H3915" s="80"/>
      <c r="L3915" s="80"/>
    </row>
    <row r="3916" spans="1:12" x14ac:dyDescent="0.3">
      <c r="A3916" s="72"/>
      <c r="B3916" s="74"/>
      <c r="D3916" s="75">
        <v>39.119999999968897</v>
      </c>
      <c r="E3916" s="75">
        <v>69</v>
      </c>
      <c r="F3916" s="76">
        <v>5</v>
      </c>
      <c r="H3916" s="80"/>
      <c r="L3916" s="80"/>
    </row>
    <row r="3917" spans="1:12" x14ac:dyDescent="0.3">
      <c r="A3917" s="72"/>
      <c r="B3917" s="74"/>
      <c r="D3917" s="75">
        <v>39.129999999968902</v>
      </c>
      <c r="E3917" s="75">
        <v>69</v>
      </c>
      <c r="F3917" s="76">
        <v>5</v>
      </c>
      <c r="H3917" s="80"/>
      <c r="L3917" s="80"/>
    </row>
    <row r="3918" spans="1:12" x14ac:dyDescent="0.3">
      <c r="A3918" s="72"/>
      <c r="B3918" s="74"/>
      <c r="D3918" s="75">
        <v>39.1399999999689</v>
      </c>
      <c r="E3918" s="75">
        <v>69</v>
      </c>
      <c r="F3918" s="76">
        <v>5</v>
      </c>
      <c r="H3918" s="80"/>
      <c r="L3918" s="80"/>
    </row>
    <row r="3919" spans="1:12" x14ac:dyDescent="0.3">
      <c r="A3919" s="72"/>
      <c r="B3919" s="74"/>
      <c r="D3919" s="75">
        <v>39.149999999968898</v>
      </c>
      <c r="E3919" s="75">
        <v>69</v>
      </c>
      <c r="F3919" s="76">
        <v>5</v>
      </c>
      <c r="H3919" s="80"/>
      <c r="L3919" s="80"/>
    </row>
    <row r="3920" spans="1:12" x14ac:dyDescent="0.3">
      <c r="A3920" s="72"/>
      <c r="B3920" s="74"/>
      <c r="D3920" s="75">
        <v>39.159999999968903</v>
      </c>
      <c r="E3920" s="75">
        <v>69</v>
      </c>
      <c r="F3920" s="76">
        <v>5</v>
      </c>
      <c r="H3920" s="80"/>
      <c r="L3920" s="80"/>
    </row>
    <row r="3921" spans="1:12" x14ac:dyDescent="0.3">
      <c r="A3921" s="72"/>
      <c r="B3921" s="74"/>
      <c r="D3921" s="75">
        <v>39.169999999968901</v>
      </c>
      <c r="E3921" s="75">
        <v>69</v>
      </c>
      <c r="F3921" s="76">
        <v>5</v>
      </c>
      <c r="H3921" s="80"/>
      <c r="L3921" s="80"/>
    </row>
    <row r="3922" spans="1:12" x14ac:dyDescent="0.3">
      <c r="A3922" s="72"/>
      <c r="B3922" s="74"/>
      <c r="D3922" s="75">
        <v>39.179999999968899</v>
      </c>
      <c r="E3922" s="75">
        <v>69</v>
      </c>
      <c r="F3922" s="76">
        <v>5</v>
      </c>
      <c r="H3922" s="80"/>
      <c r="L3922" s="80"/>
    </row>
    <row r="3923" spans="1:12" x14ac:dyDescent="0.3">
      <c r="A3923" s="72"/>
      <c r="B3923" s="74"/>
      <c r="D3923" s="75">
        <v>39.189999999968897</v>
      </c>
      <c r="E3923" s="75">
        <v>69</v>
      </c>
      <c r="F3923" s="76">
        <v>5</v>
      </c>
      <c r="H3923" s="80"/>
      <c r="L3923" s="80"/>
    </row>
    <row r="3924" spans="1:12" x14ac:dyDescent="0.3">
      <c r="A3924" s="72"/>
      <c r="B3924" s="74"/>
      <c r="D3924" s="75">
        <v>39.199999999968902</v>
      </c>
      <c r="E3924" s="75">
        <v>69</v>
      </c>
      <c r="F3924" s="76">
        <v>5</v>
      </c>
      <c r="H3924" s="80"/>
      <c r="L3924" s="80"/>
    </row>
    <row r="3925" spans="1:12" x14ac:dyDescent="0.3">
      <c r="A3925" s="72"/>
      <c r="B3925" s="74"/>
      <c r="D3925" s="75">
        <v>39.2099999999689</v>
      </c>
      <c r="E3925" s="75">
        <v>69</v>
      </c>
      <c r="F3925" s="76">
        <v>5</v>
      </c>
      <c r="H3925" s="80"/>
      <c r="L3925" s="80"/>
    </row>
    <row r="3926" spans="1:12" x14ac:dyDescent="0.3">
      <c r="A3926" s="72"/>
      <c r="B3926" s="74"/>
      <c r="D3926" s="75">
        <v>39.219999999968898</v>
      </c>
      <c r="E3926" s="75">
        <v>69</v>
      </c>
      <c r="F3926" s="76">
        <v>5</v>
      </c>
      <c r="H3926" s="80"/>
      <c r="L3926" s="80"/>
    </row>
    <row r="3927" spans="1:12" x14ac:dyDescent="0.3">
      <c r="A3927" s="72"/>
      <c r="B3927" s="74"/>
      <c r="D3927" s="75">
        <v>39.229999999968904</v>
      </c>
      <c r="E3927" s="75">
        <v>69</v>
      </c>
      <c r="F3927" s="76">
        <v>5</v>
      </c>
      <c r="H3927" s="80"/>
      <c r="L3927" s="80"/>
    </row>
    <row r="3928" spans="1:12" x14ac:dyDescent="0.3">
      <c r="A3928" s="72"/>
      <c r="B3928" s="74"/>
      <c r="D3928" s="75">
        <v>39.239999999968902</v>
      </c>
      <c r="E3928" s="75">
        <v>69</v>
      </c>
      <c r="F3928" s="76">
        <v>5</v>
      </c>
      <c r="H3928" s="80"/>
      <c r="L3928" s="80"/>
    </row>
    <row r="3929" spans="1:12" x14ac:dyDescent="0.3">
      <c r="A3929" s="72"/>
      <c r="B3929" s="74"/>
      <c r="D3929" s="75">
        <v>39.2499999999689</v>
      </c>
      <c r="E3929" s="75">
        <v>69</v>
      </c>
      <c r="F3929" s="76">
        <v>5</v>
      </c>
      <c r="H3929" s="80"/>
      <c r="L3929" s="80"/>
    </row>
    <row r="3930" spans="1:12" x14ac:dyDescent="0.3">
      <c r="A3930" s="72"/>
      <c r="B3930" s="74"/>
      <c r="D3930" s="75">
        <v>39.259999999968898</v>
      </c>
      <c r="E3930" s="75">
        <v>69</v>
      </c>
      <c r="F3930" s="76">
        <v>5</v>
      </c>
      <c r="H3930" s="80"/>
      <c r="L3930" s="80"/>
    </row>
    <row r="3931" spans="1:12" x14ac:dyDescent="0.3">
      <c r="A3931" s="72"/>
      <c r="B3931" s="74"/>
      <c r="D3931" s="75">
        <v>39.269999999968903</v>
      </c>
      <c r="E3931" s="75">
        <v>69</v>
      </c>
      <c r="F3931" s="76">
        <v>5</v>
      </c>
      <c r="H3931" s="80"/>
      <c r="L3931" s="80"/>
    </row>
    <row r="3932" spans="1:12" x14ac:dyDescent="0.3">
      <c r="A3932" s="72"/>
      <c r="B3932" s="74"/>
      <c r="D3932" s="75">
        <v>39.279999999968901</v>
      </c>
      <c r="E3932" s="75">
        <v>69</v>
      </c>
      <c r="F3932" s="76">
        <v>5</v>
      </c>
      <c r="H3932" s="80"/>
      <c r="L3932" s="80"/>
    </row>
    <row r="3933" spans="1:12" x14ac:dyDescent="0.3">
      <c r="A3933" s="72"/>
      <c r="B3933" s="74"/>
      <c r="D3933" s="75">
        <v>39.289999999968899</v>
      </c>
      <c r="E3933" s="75">
        <v>69</v>
      </c>
      <c r="F3933" s="76">
        <v>5</v>
      </c>
      <c r="H3933" s="80"/>
      <c r="L3933" s="80"/>
    </row>
    <row r="3934" spans="1:12" x14ac:dyDescent="0.3">
      <c r="A3934" s="72"/>
      <c r="B3934" s="74"/>
      <c r="D3934" s="75">
        <v>39.299999999968897</v>
      </c>
      <c r="E3934" s="75">
        <v>69</v>
      </c>
      <c r="F3934" s="76">
        <v>5</v>
      </c>
      <c r="H3934" s="80"/>
      <c r="L3934" s="80"/>
    </row>
    <row r="3935" spans="1:12" x14ac:dyDescent="0.3">
      <c r="A3935" s="72"/>
      <c r="B3935" s="74"/>
      <c r="D3935" s="75">
        <v>39.309999999969001</v>
      </c>
      <c r="E3935" s="75">
        <v>69</v>
      </c>
      <c r="F3935" s="76">
        <v>5</v>
      </c>
      <c r="H3935" s="80"/>
      <c r="L3935" s="80"/>
    </row>
    <row r="3936" spans="1:12" x14ac:dyDescent="0.3">
      <c r="A3936" s="72"/>
      <c r="B3936" s="74"/>
      <c r="D3936" s="75">
        <v>39.319999999968999</v>
      </c>
      <c r="E3936" s="75">
        <v>69</v>
      </c>
      <c r="F3936" s="76">
        <v>5</v>
      </c>
      <c r="H3936" s="80"/>
      <c r="L3936" s="80"/>
    </row>
    <row r="3937" spans="1:12" x14ac:dyDescent="0.3">
      <c r="A3937" s="72"/>
      <c r="B3937" s="74"/>
      <c r="D3937" s="75">
        <v>39.329999999968997</v>
      </c>
      <c r="E3937" s="75">
        <v>69</v>
      </c>
      <c r="F3937" s="76">
        <v>5</v>
      </c>
      <c r="H3937" s="80"/>
      <c r="L3937" s="80"/>
    </row>
    <row r="3938" spans="1:12" x14ac:dyDescent="0.3">
      <c r="A3938" s="72"/>
      <c r="B3938" s="74"/>
      <c r="D3938" s="75">
        <v>39.339999999969002</v>
      </c>
      <c r="E3938" s="75">
        <v>69</v>
      </c>
      <c r="F3938" s="76">
        <v>5</v>
      </c>
      <c r="H3938" s="80"/>
      <c r="L3938" s="80"/>
    </row>
    <row r="3939" spans="1:12" x14ac:dyDescent="0.3">
      <c r="A3939" s="72"/>
      <c r="B3939" s="74"/>
      <c r="D3939" s="75">
        <v>39.349999999969</v>
      </c>
      <c r="E3939" s="75">
        <v>69</v>
      </c>
      <c r="F3939" s="76">
        <v>5</v>
      </c>
      <c r="H3939" s="80"/>
      <c r="L3939" s="80"/>
    </row>
    <row r="3940" spans="1:12" x14ac:dyDescent="0.3">
      <c r="A3940" s="72"/>
      <c r="B3940" s="74"/>
      <c r="D3940" s="75">
        <v>39.359999999968998</v>
      </c>
      <c r="E3940" s="75">
        <v>69</v>
      </c>
      <c r="F3940" s="76">
        <v>5</v>
      </c>
      <c r="H3940" s="80"/>
      <c r="L3940" s="80"/>
    </row>
    <row r="3941" spans="1:12" x14ac:dyDescent="0.3">
      <c r="A3941" s="72"/>
      <c r="B3941" s="74"/>
      <c r="D3941" s="75">
        <v>39.369999999968996</v>
      </c>
      <c r="E3941" s="75">
        <v>69</v>
      </c>
      <c r="F3941" s="76">
        <v>5</v>
      </c>
      <c r="H3941" s="80"/>
      <c r="L3941" s="80"/>
    </row>
    <row r="3942" spans="1:12" x14ac:dyDescent="0.3">
      <c r="A3942" s="72"/>
      <c r="B3942" s="74"/>
      <c r="D3942" s="75">
        <v>39.379999999969002</v>
      </c>
      <c r="E3942" s="75">
        <v>69</v>
      </c>
      <c r="F3942" s="76">
        <v>5</v>
      </c>
      <c r="H3942" s="80"/>
      <c r="L3942" s="80"/>
    </row>
    <row r="3943" spans="1:12" x14ac:dyDescent="0.3">
      <c r="A3943" s="72"/>
      <c r="B3943" s="74"/>
      <c r="D3943" s="75">
        <v>39.389999999969</v>
      </c>
      <c r="E3943" s="75">
        <v>69</v>
      </c>
      <c r="F3943" s="76">
        <v>5</v>
      </c>
      <c r="H3943" s="80"/>
      <c r="L3943" s="80"/>
    </row>
    <row r="3944" spans="1:12" x14ac:dyDescent="0.3">
      <c r="A3944" s="72"/>
      <c r="B3944" s="74"/>
      <c r="D3944" s="75">
        <v>39.399999999968998</v>
      </c>
      <c r="E3944" s="75">
        <v>69</v>
      </c>
      <c r="F3944" s="76">
        <v>5</v>
      </c>
      <c r="H3944" s="80"/>
      <c r="L3944" s="80"/>
    </row>
    <row r="3945" spans="1:12" x14ac:dyDescent="0.3">
      <c r="A3945" s="72"/>
      <c r="B3945" s="74"/>
      <c r="D3945" s="75">
        <v>39.409999999969003</v>
      </c>
      <c r="E3945" s="75">
        <v>69</v>
      </c>
      <c r="F3945" s="76">
        <v>5</v>
      </c>
      <c r="H3945" s="80"/>
      <c r="L3945" s="80"/>
    </row>
    <row r="3946" spans="1:12" x14ac:dyDescent="0.3">
      <c r="A3946" s="72"/>
      <c r="B3946" s="74"/>
      <c r="D3946" s="75">
        <v>39.419999999969001</v>
      </c>
      <c r="E3946" s="75">
        <v>69</v>
      </c>
      <c r="F3946" s="76">
        <v>5</v>
      </c>
      <c r="H3946" s="80"/>
      <c r="L3946" s="80"/>
    </row>
    <row r="3947" spans="1:12" x14ac:dyDescent="0.3">
      <c r="A3947" s="72"/>
      <c r="B3947" s="74"/>
      <c r="D3947" s="75">
        <v>39.429999999968999</v>
      </c>
      <c r="E3947" s="75">
        <v>69</v>
      </c>
      <c r="F3947" s="76">
        <v>5</v>
      </c>
      <c r="H3947" s="80"/>
      <c r="L3947" s="80"/>
    </row>
    <row r="3948" spans="1:12" x14ac:dyDescent="0.3">
      <c r="A3948" s="72"/>
      <c r="B3948" s="74"/>
      <c r="D3948" s="75">
        <v>39.439999999968997</v>
      </c>
      <c r="E3948" s="75">
        <v>69</v>
      </c>
      <c r="F3948" s="76">
        <v>5</v>
      </c>
      <c r="H3948" s="80"/>
      <c r="L3948" s="80"/>
    </row>
    <row r="3949" spans="1:12" x14ac:dyDescent="0.3">
      <c r="A3949" s="72"/>
      <c r="B3949" s="74"/>
      <c r="D3949" s="75">
        <v>39.449999999969002</v>
      </c>
      <c r="E3949" s="75">
        <v>69</v>
      </c>
      <c r="F3949" s="76">
        <v>5</v>
      </c>
      <c r="H3949" s="80"/>
      <c r="L3949" s="80"/>
    </row>
    <row r="3950" spans="1:12" x14ac:dyDescent="0.3">
      <c r="A3950" s="72"/>
      <c r="B3950" s="74"/>
      <c r="D3950" s="75">
        <v>39.459999999969</v>
      </c>
      <c r="E3950" s="75">
        <v>69</v>
      </c>
      <c r="F3950" s="76">
        <v>5</v>
      </c>
      <c r="H3950" s="80"/>
      <c r="L3950" s="80"/>
    </row>
    <row r="3951" spans="1:12" x14ac:dyDescent="0.3">
      <c r="A3951" s="72"/>
      <c r="B3951" s="74"/>
      <c r="D3951" s="75">
        <v>39.469999999968998</v>
      </c>
      <c r="E3951" s="75">
        <v>69</v>
      </c>
      <c r="F3951" s="76">
        <v>5</v>
      </c>
      <c r="H3951" s="80"/>
      <c r="L3951" s="80"/>
    </row>
    <row r="3952" spans="1:12" x14ac:dyDescent="0.3">
      <c r="A3952" s="72"/>
      <c r="B3952" s="74"/>
      <c r="D3952" s="75">
        <v>39.479999999969003</v>
      </c>
      <c r="E3952" s="75">
        <v>69</v>
      </c>
      <c r="F3952" s="76">
        <v>5</v>
      </c>
      <c r="H3952" s="80"/>
      <c r="L3952" s="80"/>
    </row>
    <row r="3953" spans="1:12" x14ac:dyDescent="0.3">
      <c r="A3953" s="72"/>
      <c r="B3953" s="74"/>
      <c r="D3953" s="75">
        <v>39.489999999969001</v>
      </c>
      <c r="E3953" s="75">
        <v>69</v>
      </c>
      <c r="F3953" s="76">
        <v>5</v>
      </c>
      <c r="H3953" s="80"/>
      <c r="L3953" s="80"/>
    </row>
    <row r="3954" spans="1:12" x14ac:dyDescent="0.3">
      <c r="A3954" s="72"/>
      <c r="B3954" s="74"/>
      <c r="D3954" s="75">
        <v>39.499999999968999</v>
      </c>
      <c r="E3954" s="75">
        <v>69</v>
      </c>
      <c r="F3954" s="76">
        <v>5</v>
      </c>
      <c r="H3954" s="80"/>
      <c r="L3954" s="80"/>
    </row>
    <row r="3955" spans="1:12" x14ac:dyDescent="0.3">
      <c r="A3955" s="72"/>
      <c r="B3955" s="74"/>
      <c r="D3955" s="75">
        <v>39.509999999969097</v>
      </c>
      <c r="E3955" s="75">
        <v>69</v>
      </c>
      <c r="F3955" s="76">
        <v>5</v>
      </c>
      <c r="H3955" s="80"/>
      <c r="L3955" s="80"/>
    </row>
    <row r="3956" spans="1:12" x14ac:dyDescent="0.3">
      <c r="A3956" s="72"/>
      <c r="B3956" s="74"/>
      <c r="D3956" s="75">
        <v>39.519999999969102</v>
      </c>
      <c r="E3956" s="75">
        <v>69</v>
      </c>
      <c r="F3956" s="76">
        <v>5</v>
      </c>
      <c r="H3956" s="80"/>
      <c r="L3956" s="80"/>
    </row>
    <row r="3957" spans="1:12" x14ac:dyDescent="0.3">
      <c r="A3957" s="72"/>
      <c r="B3957" s="74"/>
      <c r="D3957" s="75">
        <v>39.5299999999691</v>
      </c>
      <c r="E3957" s="75">
        <v>69</v>
      </c>
      <c r="F3957" s="76">
        <v>5</v>
      </c>
      <c r="H3957" s="80"/>
      <c r="L3957" s="80"/>
    </row>
    <row r="3958" spans="1:12" x14ac:dyDescent="0.3">
      <c r="A3958" s="72"/>
      <c r="B3958" s="74"/>
      <c r="D3958" s="75">
        <v>39.539999999969098</v>
      </c>
      <c r="E3958" s="75">
        <v>69</v>
      </c>
      <c r="F3958" s="76">
        <v>5</v>
      </c>
      <c r="H3958" s="80"/>
      <c r="L3958" s="80"/>
    </row>
    <row r="3959" spans="1:12" x14ac:dyDescent="0.3">
      <c r="A3959" s="72"/>
      <c r="B3959" s="74"/>
      <c r="D3959" s="75">
        <v>39.549999999969103</v>
      </c>
      <c r="E3959" s="75">
        <v>69</v>
      </c>
      <c r="F3959" s="76">
        <v>5</v>
      </c>
      <c r="H3959" s="80"/>
      <c r="L3959" s="80"/>
    </row>
    <row r="3960" spans="1:12" x14ac:dyDescent="0.3">
      <c r="A3960" s="72"/>
      <c r="B3960" s="74"/>
      <c r="D3960" s="75">
        <v>39.559999999969101</v>
      </c>
      <c r="E3960" s="75">
        <v>69</v>
      </c>
      <c r="F3960" s="76">
        <v>5</v>
      </c>
      <c r="H3960" s="80"/>
      <c r="L3960" s="80"/>
    </row>
    <row r="3961" spans="1:12" x14ac:dyDescent="0.3">
      <c r="A3961" s="72"/>
      <c r="B3961" s="74"/>
      <c r="D3961" s="75">
        <v>39.569999999969099</v>
      </c>
      <c r="E3961" s="75">
        <v>69</v>
      </c>
      <c r="F3961" s="76">
        <v>5</v>
      </c>
      <c r="H3961" s="80"/>
      <c r="L3961" s="80"/>
    </row>
    <row r="3962" spans="1:12" x14ac:dyDescent="0.3">
      <c r="A3962" s="72"/>
      <c r="B3962" s="74"/>
      <c r="D3962" s="75">
        <v>39.579999999969097</v>
      </c>
      <c r="E3962" s="75">
        <v>69</v>
      </c>
      <c r="F3962" s="76">
        <v>5</v>
      </c>
      <c r="H3962" s="80"/>
      <c r="L3962" s="80"/>
    </row>
    <row r="3963" spans="1:12" x14ac:dyDescent="0.3">
      <c r="A3963" s="72"/>
      <c r="B3963" s="74"/>
      <c r="D3963" s="75">
        <v>39.589999999969102</v>
      </c>
      <c r="E3963" s="75">
        <v>69</v>
      </c>
      <c r="F3963" s="76">
        <v>5</v>
      </c>
      <c r="H3963" s="80"/>
      <c r="L3963" s="80"/>
    </row>
    <row r="3964" spans="1:12" x14ac:dyDescent="0.3">
      <c r="A3964" s="72"/>
      <c r="B3964" s="74"/>
      <c r="D3964" s="75">
        <v>39.5999999999691</v>
      </c>
      <c r="E3964" s="75">
        <v>69</v>
      </c>
      <c r="F3964" s="76">
        <v>5</v>
      </c>
      <c r="H3964" s="80"/>
      <c r="L3964" s="80"/>
    </row>
    <row r="3965" spans="1:12" x14ac:dyDescent="0.3">
      <c r="A3965" s="72"/>
      <c r="B3965" s="74"/>
      <c r="D3965" s="75">
        <v>39.609999999969098</v>
      </c>
      <c r="E3965" s="75">
        <v>69</v>
      </c>
      <c r="F3965" s="76">
        <v>5</v>
      </c>
      <c r="H3965" s="80"/>
      <c r="L3965" s="80"/>
    </row>
    <row r="3966" spans="1:12" x14ac:dyDescent="0.3">
      <c r="A3966" s="72"/>
      <c r="B3966" s="74"/>
      <c r="D3966" s="75">
        <v>39.619999999969103</v>
      </c>
      <c r="E3966" s="75">
        <v>69</v>
      </c>
      <c r="F3966" s="76">
        <v>5</v>
      </c>
      <c r="H3966" s="80"/>
      <c r="L3966" s="80"/>
    </row>
    <row r="3967" spans="1:12" x14ac:dyDescent="0.3">
      <c r="A3967" s="72"/>
      <c r="B3967" s="74"/>
      <c r="D3967" s="75">
        <v>39.629999999969101</v>
      </c>
      <c r="E3967" s="75">
        <v>69</v>
      </c>
      <c r="F3967" s="76">
        <v>5</v>
      </c>
      <c r="H3967" s="80"/>
      <c r="L3967" s="80"/>
    </row>
    <row r="3968" spans="1:12" x14ac:dyDescent="0.3">
      <c r="A3968" s="72"/>
      <c r="B3968" s="74"/>
      <c r="D3968" s="75">
        <v>39.639999999969099</v>
      </c>
      <c r="E3968" s="75">
        <v>69</v>
      </c>
      <c r="F3968" s="76">
        <v>5</v>
      </c>
      <c r="H3968" s="80"/>
      <c r="L3968" s="80"/>
    </row>
    <row r="3969" spans="1:12" x14ac:dyDescent="0.3">
      <c r="A3969" s="72"/>
      <c r="B3969" s="74"/>
      <c r="D3969" s="75">
        <v>39.649999999969097</v>
      </c>
      <c r="E3969" s="75">
        <v>69</v>
      </c>
      <c r="F3969" s="76">
        <v>5</v>
      </c>
      <c r="H3969" s="80"/>
      <c r="L3969" s="80"/>
    </row>
    <row r="3970" spans="1:12" x14ac:dyDescent="0.3">
      <c r="A3970" s="72"/>
      <c r="B3970" s="74"/>
      <c r="D3970" s="75">
        <v>39.659999999969102</v>
      </c>
      <c r="E3970" s="75">
        <v>69</v>
      </c>
      <c r="F3970" s="76">
        <v>5</v>
      </c>
      <c r="H3970" s="80"/>
      <c r="L3970" s="80"/>
    </row>
    <row r="3971" spans="1:12" x14ac:dyDescent="0.3">
      <c r="A3971" s="72"/>
      <c r="B3971" s="74"/>
      <c r="D3971" s="75">
        <v>39.6699999999691</v>
      </c>
      <c r="E3971" s="75">
        <v>69</v>
      </c>
      <c r="F3971" s="76">
        <v>5</v>
      </c>
      <c r="H3971" s="80"/>
      <c r="L3971" s="80"/>
    </row>
    <row r="3972" spans="1:12" x14ac:dyDescent="0.3">
      <c r="A3972" s="72"/>
      <c r="B3972" s="74"/>
      <c r="D3972" s="75">
        <v>39.679999999969098</v>
      </c>
      <c r="E3972" s="75">
        <v>69</v>
      </c>
      <c r="F3972" s="76">
        <v>5</v>
      </c>
      <c r="H3972" s="80"/>
      <c r="L3972" s="80"/>
    </row>
    <row r="3973" spans="1:12" x14ac:dyDescent="0.3">
      <c r="A3973" s="72"/>
      <c r="B3973" s="74"/>
      <c r="D3973" s="75">
        <v>39.689999999969103</v>
      </c>
      <c r="E3973" s="75">
        <v>69</v>
      </c>
      <c r="F3973" s="76">
        <v>5</v>
      </c>
      <c r="H3973" s="80"/>
      <c r="L3973" s="80"/>
    </row>
    <row r="3974" spans="1:12" x14ac:dyDescent="0.3">
      <c r="A3974" s="72"/>
      <c r="B3974" s="74"/>
      <c r="D3974" s="75">
        <v>39.699999999969201</v>
      </c>
      <c r="E3974" s="75">
        <v>69</v>
      </c>
      <c r="F3974" s="76">
        <v>5</v>
      </c>
      <c r="H3974" s="80"/>
      <c r="L3974" s="80"/>
    </row>
    <row r="3975" spans="1:12" x14ac:dyDescent="0.3">
      <c r="A3975" s="72"/>
      <c r="B3975" s="74"/>
      <c r="D3975" s="75">
        <v>39.709999999969199</v>
      </c>
      <c r="E3975" s="75">
        <v>69</v>
      </c>
      <c r="F3975" s="76">
        <v>5</v>
      </c>
      <c r="H3975" s="80"/>
      <c r="L3975" s="80"/>
    </row>
    <row r="3976" spans="1:12" x14ac:dyDescent="0.3">
      <c r="A3976" s="72"/>
      <c r="B3976" s="74"/>
      <c r="D3976" s="75">
        <v>39.719999999969197</v>
      </c>
      <c r="E3976" s="75">
        <v>69</v>
      </c>
      <c r="F3976" s="76">
        <v>5</v>
      </c>
      <c r="H3976" s="80"/>
      <c r="L3976" s="80"/>
    </row>
    <row r="3977" spans="1:12" x14ac:dyDescent="0.3">
      <c r="A3977" s="72"/>
      <c r="B3977" s="74"/>
      <c r="D3977" s="75">
        <v>39.729999999969202</v>
      </c>
      <c r="E3977" s="75">
        <v>69</v>
      </c>
      <c r="F3977" s="76">
        <v>5</v>
      </c>
      <c r="H3977" s="80"/>
      <c r="L3977" s="80"/>
    </row>
    <row r="3978" spans="1:12" x14ac:dyDescent="0.3">
      <c r="A3978" s="72"/>
      <c r="B3978" s="74"/>
      <c r="D3978" s="75">
        <v>39.7399999999692</v>
      </c>
      <c r="E3978" s="75">
        <v>69</v>
      </c>
      <c r="F3978" s="76">
        <v>5</v>
      </c>
      <c r="H3978" s="80"/>
      <c r="L3978" s="80"/>
    </row>
    <row r="3979" spans="1:12" x14ac:dyDescent="0.3">
      <c r="A3979" s="72"/>
      <c r="B3979" s="74"/>
      <c r="D3979" s="75">
        <v>39.749999999969198</v>
      </c>
      <c r="E3979" s="75">
        <v>69</v>
      </c>
      <c r="F3979" s="76">
        <v>5</v>
      </c>
      <c r="H3979" s="80"/>
      <c r="L3979" s="80"/>
    </row>
    <row r="3980" spans="1:12" x14ac:dyDescent="0.3">
      <c r="A3980" s="72"/>
      <c r="B3980" s="74"/>
      <c r="D3980" s="75">
        <v>39.759999999969203</v>
      </c>
      <c r="E3980" s="75">
        <v>69</v>
      </c>
      <c r="F3980" s="76">
        <v>5</v>
      </c>
      <c r="H3980" s="80"/>
      <c r="L3980" s="80"/>
    </row>
    <row r="3981" spans="1:12" x14ac:dyDescent="0.3">
      <c r="A3981" s="72"/>
      <c r="B3981" s="74"/>
      <c r="D3981" s="75">
        <v>39.769999999969201</v>
      </c>
      <c r="E3981" s="75">
        <v>69</v>
      </c>
      <c r="F3981" s="76">
        <v>5</v>
      </c>
      <c r="H3981" s="80"/>
      <c r="L3981" s="80"/>
    </row>
    <row r="3982" spans="1:12" x14ac:dyDescent="0.3">
      <c r="A3982" s="72"/>
      <c r="B3982" s="74"/>
      <c r="D3982" s="75">
        <v>39.779999999969199</v>
      </c>
      <c r="E3982" s="75">
        <v>69</v>
      </c>
      <c r="F3982" s="76">
        <v>5</v>
      </c>
      <c r="H3982" s="80"/>
      <c r="L3982" s="80"/>
    </row>
    <row r="3983" spans="1:12" x14ac:dyDescent="0.3">
      <c r="A3983" s="72"/>
      <c r="B3983" s="74"/>
      <c r="D3983" s="75">
        <v>39.789999999969197</v>
      </c>
      <c r="E3983" s="75">
        <v>69</v>
      </c>
      <c r="F3983" s="76">
        <v>5</v>
      </c>
      <c r="H3983" s="80"/>
      <c r="L3983" s="80"/>
    </row>
    <row r="3984" spans="1:12" x14ac:dyDescent="0.3">
      <c r="A3984" s="72"/>
      <c r="B3984" s="74"/>
      <c r="D3984" s="75">
        <v>39.799999999969202</v>
      </c>
      <c r="E3984" s="75">
        <v>69</v>
      </c>
      <c r="F3984" s="76">
        <v>5</v>
      </c>
      <c r="H3984" s="80"/>
      <c r="L3984" s="80"/>
    </row>
    <row r="3985" spans="1:12" x14ac:dyDescent="0.3">
      <c r="A3985" s="72"/>
      <c r="B3985" s="74"/>
      <c r="D3985" s="75">
        <v>39.8099999999692</v>
      </c>
      <c r="E3985" s="75">
        <v>69</v>
      </c>
      <c r="F3985" s="76">
        <v>5</v>
      </c>
      <c r="H3985" s="80"/>
      <c r="L3985" s="80"/>
    </row>
    <row r="3986" spans="1:12" x14ac:dyDescent="0.3">
      <c r="A3986" s="72"/>
      <c r="B3986" s="74"/>
      <c r="D3986" s="75">
        <v>39.819999999969198</v>
      </c>
      <c r="E3986" s="75">
        <v>69</v>
      </c>
      <c r="F3986" s="76">
        <v>5</v>
      </c>
      <c r="H3986" s="80"/>
      <c r="L3986" s="80"/>
    </row>
    <row r="3987" spans="1:12" x14ac:dyDescent="0.3">
      <c r="A3987" s="72"/>
      <c r="B3987" s="74"/>
      <c r="D3987" s="75">
        <v>39.829999999969203</v>
      </c>
      <c r="E3987" s="75">
        <v>69</v>
      </c>
      <c r="F3987" s="76">
        <v>5</v>
      </c>
      <c r="H3987" s="80"/>
      <c r="L3987" s="80"/>
    </row>
    <row r="3988" spans="1:12" x14ac:dyDescent="0.3">
      <c r="A3988" s="72"/>
      <c r="B3988" s="74"/>
      <c r="D3988" s="75">
        <v>39.839999999969201</v>
      </c>
      <c r="E3988" s="75">
        <v>69</v>
      </c>
      <c r="F3988" s="76">
        <v>5</v>
      </c>
      <c r="H3988" s="80"/>
      <c r="L3988" s="80"/>
    </row>
    <row r="3989" spans="1:12" x14ac:dyDescent="0.3">
      <c r="A3989" s="72"/>
      <c r="B3989" s="74"/>
      <c r="D3989" s="75">
        <v>39.849999999969199</v>
      </c>
      <c r="E3989" s="75">
        <v>69</v>
      </c>
      <c r="F3989" s="76">
        <v>5</v>
      </c>
      <c r="H3989" s="80"/>
      <c r="L3989" s="80"/>
    </row>
    <row r="3990" spans="1:12" x14ac:dyDescent="0.3">
      <c r="A3990" s="72"/>
      <c r="B3990" s="74"/>
      <c r="D3990" s="75">
        <v>39.859999999969197</v>
      </c>
      <c r="E3990" s="75">
        <v>69</v>
      </c>
      <c r="F3990" s="76">
        <v>5</v>
      </c>
      <c r="H3990" s="80"/>
      <c r="L3990" s="80"/>
    </row>
    <row r="3991" spans="1:12" x14ac:dyDescent="0.3">
      <c r="A3991" s="72"/>
      <c r="B3991" s="74"/>
      <c r="D3991" s="75">
        <v>39.869999999969203</v>
      </c>
      <c r="E3991" s="75">
        <v>69</v>
      </c>
      <c r="F3991" s="76">
        <v>5</v>
      </c>
      <c r="H3991" s="80"/>
      <c r="L3991" s="80"/>
    </row>
    <row r="3992" spans="1:12" x14ac:dyDescent="0.3">
      <c r="A3992" s="72"/>
      <c r="B3992" s="74"/>
      <c r="D3992" s="75">
        <v>39.879999999969201</v>
      </c>
      <c r="E3992" s="75">
        <v>69</v>
      </c>
      <c r="F3992" s="76">
        <v>5</v>
      </c>
      <c r="H3992" s="80"/>
      <c r="L3992" s="80"/>
    </row>
    <row r="3993" spans="1:12" x14ac:dyDescent="0.3">
      <c r="A3993" s="72"/>
      <c r="B3993" s="74"/>
      <c r="D3993" s="75">
        <v>39.889999999969199</v>
      </c>
      <c r="E3993" s="75">
        <v>69</v>
      </c>
      <c r="F3993" s="76">
        <v>5</v>
      </c>
      <c r="H3993" s="80"/>
      <c r="L3993" s="80"/>
    </row>
    <row r="3994" spans="1:12" x14ac:dyDescent="0.3">
      <c r="A3994" s="72"/>
      <c r="B3994" s="74"/>
      <c r="D3994" s="75">
        <v>39.899999999969303</v>
      </c>
      <c r="E3994" s="75">
        <v>69</v>
      </c>
      <c r="F3994" s="76">
        <v>5</v>
      </c>
      <c r="H3994" s="80"/>
      <c r="L3994" s="80"/>
    </row>
    <row r="3995" spans="1:12" x14ac:dyDescent="0.3">
      <c r="A3995" s="72"/>
      <c r="B3995" s="74"/>
      <c r="D3995" s="75">
        <v>39.909999999969301</v>
      </c>
      <c r="E3995" s="75">
        <v>69</v>
      </c>
      <c r="F3995" s="76">
        <v>5</v>
      </c>
      <c r="H3995" s="80"/>
      <c r="L3995" s="80"/>
    </row>
    <row r="3996" spans="1:12" x14ac:dyDescent="0.3">
      <c r="A3996" s="72"/>
      <c r="B3996" s="74"/>
      <c r="D3996" s="75">
        <v>39.919999999969299</v>
      </c>
      <c r="E3996" s="75">
        <v>69</v>
      </c>
      <c r="F3996" s="76">
        <v>5</v>
      </c>
      <c r="H3996" s="80"/>
      <c r="L3996" s="80"/>
    </row>
    <row r="3997" spans="1:12" x14ac:dyDescent="0.3">
      <c r="A3997" s="72"/>
      <c r="B3997" s="74"/>
      <c r="D3997" s="75">
        <v>39.929999999969297</v>
      </c>
      <c r="E3997" s="75">
        <v>69</v>
      </c>
      <c r="F3997" s="76">
        <v>5</v>
      </c>
      <c r="H3997" s="80"/>
      <c r="L3997" s="80"/>
    </row>
    <row r="3998" spans="1:12" x14ac:dyDescent="0.3">
      <c r="A3998" s="72"/>
      <c r="B3998" s="74"/>
      <c r="D3998" s="75">
        <v>39.939999999969302</v>
      </c>
      <c r="E3998" s="75">
        <v>69</v>
      </c>
      <c r="F3998" s="76">
        <v>5</v>
      </c>
      <c r="H3998" s="80"/>
      <c r="L3998" s="80"/>
    </row>
    <row r="3999" spans="1:12" x14ac:dyDescent="0.3">
      <c r="A3999" s="72"/>
      <c r="B3999" s="74"/>
      <c r="D3999" s="75">
        <v>39.9499999999693</v>
      </c>
      <c r="E3999" s="75">
        <v>69</v>
      </c>
      <c r="F3999" s="76">
        <v>5</v>
      </c>
      <c r="H3999" s="80"/>
      <c r="L3999" s="80"/>
    </row>
    <row r="4000" spans="1:12" x14ac:dyDescent="0.3">
      <c r="A4000" s="72"/>
      <c r="B4000" s="74"/>
      <c r="D4000" s="75">
        <v>39.959999999969298</v>
      </c>
      <c r="E4000" s="75">
        <v>69</v>
      </c>
      <c r="F4000" s="76">
        <v>5</v>
      </c>
      <c r="H4000" s="80"/>
      <c r="L4000" s="80"/>
    </row>
    <row r="4001" spans="1:12" x14ac:dyDescent="0.3">
      <c r="A4001" s="72"/>
      <c r="B4001" s="74"/>
      <c r="D4001" s="75">
        <v>39.969999999969303</v>
      </c>
      <c r="E4001" s="75">
        <v>69</v>
      </c>
      <c r="F4001" s="76">
        <v>5</v>
      </c>
      <c r="H4001" s="80"/>
      <c r="L4001" s="80"/>
    </row>
    <row r="4002" spans="1:12" x14ac:dyDescent="0.3">
      <c r="A4002" s="72"/>
      <c r="B4002" s="74"/>
      <c r="D4002" s="75">
        <v>39.979999999969301</v>
      </c>
      <c r="E4002" s="75">
        <v>69</v>
      </c>
      <c r="F4002" s="76">
        <v>5</v>
      </c>
      <c r="H4002" s="80"/>
      <c r="L4002" s="80"/>
    </row>
    <row r="4003" spans="1:12" x14ac:dyDescent="0.3">
      <c r="A4003" s="72"/>
      <c r="B4003" s="74"/>
      <c r="D4003" s="75">
        <v>39.989999999969299</v>
      </c>
      <c r="E4003" s="75">
        <v>69</v>
      </c>
      <c r="F4003" s="76">
        <v>5</v>
      </c>
      <c r="H4003" s="80"/>
      <c r="L4003" s="80"/>
    </row>
    <row r="4004" spans="1:12" x14ac:dyDescent="0.3">
      <c r="A4004" s="72"/>
      <c r="B4004" s="74"/>
      <c r="D4004" s="75">
        <v>39.999999999969297</v>
      </c>
      <c r="E4004" s="75">
        <v>70</v>
      </c>
      <c r="F4004" s="76">
        <v>5</v>
      </c>
      <c r="H4004" s="80"/>
      <c r="L4004" s="80"/>
    </row>
    <row r="4005" spans="1:12" x14ac:dyDescent="0.3">
      <c r="A4005" s="72"/>
      <c r="B4005" s="74"/>
      <c r="D4005" s="75">
        <v>40.009999999969303</v>
      </c>
      <c r="E4005" s="75">
        <v>70</v>
      </c>
      <c r="F4005" s="76">
        <v>5</v>
      </c>
      <c r="H4005" s="80"/>
      <c r="L4005" s="80"/>
    </row>
    <row r="4006" spans="1:12" x14ac:dyDescent="0.3">
      <c r="A4006" s="72"/>
      <c r="B4006" s="74"/>
      <c r="D4006" s="75">
        <v>40.019999999969301</v>
      </c>
      <c r="E4006" s="75">
        <v>70</v>
      </c>
      <c r="F4006" s="76">
        <v>5</v>
      </c>
      <c r="H4006" s="80"/>
      <c r="L4006" s="80"/>
    </row>
    <row r="4007" spans="1:12" x14ac:dyDescent="0.3">
      <c r="A4007" s="72"/>
      <c r="B4007" s="74"/>
      <c r="D4007" s="75">
        <v>40.029999999969299</v>
      </c>
      <c r="E4007" s="75">
        <v>70</v>
      </c>
      <c r="F4007" s="76">
        <v>5</v>
      </c>
      <c r="H4007" s="80"/>
      <c r="L4007" s="80"/>
    </row>
    <row r="4008" spans="1:12" x14ac:dyDescent="0.3">
      <c r="A4008" s="72"/>
      <c r="B4008" s="74"/>
      <c r="D4008" s="75">
        <v>40.039999999969297</v>
      </c>
      <c r="E4008" s="75">
        <v>70</v>
      </c>
      <c r="F4008" s="76">
        <v>5</v>
      </c>
      <c r="H4008" s="80"/>
      <c r="L4008" s="80"/>
    </row>
    <row r="4009" spans="1:12" x14ac:dyDescent="0.3">
      <c r="A4009" s="72"/>
      <c r="B4009" s="74"/>
      <c r="D4009" s="75">
        <v>40.049999999969302</v>
      </c>
      <c r="E4009" s="75">
        <v>70</v>
      </c>
      <c r="F4009" s="76">
        <v>5</v>
      </c>
      <c r="H4009" s="80"/>
      <c r="L4009" s="80"/>
    </row>
    <row r="4010" spans="1:12" x14ac:dyDescent="0.3">
      <c r="A4010" s="72"/>
      <c r="B4010" s="74"/>
      <c r="D4010" s="75">
        <v>40.0599999999693</v>
      </c>
      <c r="E4010" s="75">
        <v>70</v>
      </c>
      <c r="F4010" s="76">
        <v>5</v>
      </c>
      <c r="H4010" s="80"/>
      <c r="L4010" s="80"/>
    </row>
    <row r="4011" spans="1:12" x14ac:dyDescent="0.3">
      <c r="A4011" s="72"/>
      <c r="B4011" s="74"/>
      <c r="D4011" s="75">
        <v>40.069999999969298</v>
      </c>
      <c r="E4011" s="75">
        <v>70</v>
      </c>
      <c r="F4011" s="76">
        <v>5</v>
      </c>
      <c r="H4011" s="80"/>
      <c r="L4011" s="80"/>
    </row>
    <row r="4012" spans="1:12" x14ac:dyDescent="0.3">
      <c r="A4012" s="72"/>
      <c r="B4012" s="74"/>
      <c r="D4012" s="75">
        <v>40.079999999969303</v>
      </c>
      <c r="E4012" s="75">
        <v>70</v>
      </c>
      <c r="F4012" s="76">
        <v>5</v>
      </c>
      <c r="H4012" s="80"/>
      <c r="L4012" s="80"/>
    </row>
    <row r="4013" spans="1:12" x14ac:dyDescent="0.3">
      <c r="A4013" s="72"/>
      <c r="B4013" s="74"/>
      <c r="D4013" s="75">
        <v>40.0899999999694</v>
      </c>
      <c r="E4013" s="75">
        <v>70</v>
      </c>
      <c r="F4013" s="76">
        <v>5</v>
      </c>
      <c r="H4013" s="80"/>
      <c r="L4013" s="80"/>
    </row>
    <row r="4014" spans="1:12" x14ac:dyDescent="0.3">
      <c r="A4014" s="72"/>
      <c r="B4014" s="74"/>
      <c r="D4014" s="75">
        <v>40.099999999969398</v>
      </c>
      <c r="E4014" s="75">
        <v>70</v>
      </c>
      <c r="F4014" s="76">
        <v>5</v>
      </c>
      <c r="H4014" s="80"/>
      <c r="L4014" s="80"/>
    </row>
    <row r="4015" spans="1:12" x14ac:dyDescent="0.3">
      <c r="A4015" s="72"/>
      <c r="B4015" s="74"/>
      <c r="D4015" s="75">
        <v>40.109999999969403</v>
      </c>
      <c r="E4015" s="75">
        <v>70</v>
      </c>
      <c r="F4015" s="76">
        <v>5</v>
      </c>
      <c r="H4015" s="80"/>
      <c r="L4015" s="80"/>
    </row>
    <row r="4016" spans="1:12" x14ac:dyDescent="0.3">
      <c r="A4016" s="72"/>
      <c r="B4016" s="74"/>
      <c r="D4016" s="75">
        <v>40.119999999969401</v>
      </c>
      <c r="E4016" s="75">
        <v>70</v>
      </c>
      <c r="F4016" s="76">
        <v>5</v>
      </c>
      <c r="H4016" s="80"/>
      <c r="L4016" s="80"/>
    </row>
    <row r="4017" spans="1:12" x14ac:dyDescent="0.3">
      <c r="A4017" s="72"/>
      <c r="B4017" s="74"/>
      <c r="D4017" s="75">
        <v>40.129999999969399</v>
      </c>
      <c r="E4017" s="75">
        <v>70</v>
      </c>
      <c r="F4017" s="76">
        <v>5</v>
      </c>
      <c r="H4017" s="80"/>
      <c r="L4017" s="80"/>
    </row>
    <row r="4018" spans="1:12" x14ac:dyDescent="0.3">
      <c r="A4018" s="72"/>
      <c r="B4018" s="74"/>
      <c r="D4018" s="75">
        <v>40.139999999969397</v>
      </c>
      <c r="E4018" s="75">
        <v>70</v>
      </c>
      <c r="F4018" s="76">
        <v>5</v>
      </c>
      <c r="H4018" s="80"/>
      <c r="L4018" s="80"/>
    </row>
    <row r="4019" spans="1:12" x14ac:dyDescent="0.3">
      <c r="A4019" s="72"/>
      <c r="B4019" s="74"/>
      <c r="D4019" s="75">
        <v>40.149999999969403</v>
      </c>
      <c r="E4019" s="75">
        <v>70</v>
      </c>
      <c r="F4019" s="76">
        <v>5</v>
      </c>
      <c r="H4019" s="80"/>
      <c r="L4019" s="80"/>
    </row>
    <row r="4020" spans="1:12" x14ac:dyDescent="0.3">
      <c r="A4020" s="72"/>
      <c r="B4020" s="74"/>
      <c r="D4020" s="75">
        <v>40.159999999969401</v>
      </c>
      <c r="E4020" s="75">
        <v>70</v>
      </c>
      <c r="F4020" s="76">
        <v>5</v>
      </c>
      <c r="H4020" s="80"/>
      <c r="L4020" s="80"/>
    </row>
    <row r="4021" spans="1:12" x14ac:dyDescent="0.3">
      <c r="A4021" s="72"/>
      <c r="B4021" s="74"/>
      <c r="D4021" s="75">
        <v>40.169999999969399</v>
      </c>
      <c r="E4021" s="75">
        <v>70</v>
      </c>
      <c r="F4021" s="76">
        <v>5</v>
      </c>
      <c r="H4021" s="80"/>
      <c r="L4021" s="80"/>
    </row>
    <row r="4022" spans="1:12" x14ac:dyDescent="0.3">
      <c r="A4022" s="72"/>
      <c r="B4022" s="74"/>
      <c r="D4022" s="75">
        <v>40.179999999969397</v>
      </c>
      <c r="E4022" s="75">
        <v>70</v>
      </c>
      <c r="F4022" s="76">
        <v>5</v>
      </c>
      <c r="H4022" s="80"/>
      <c r="L4022" s="80"/>
    </row>
    <row r="4023" spans="1:12" x14ac:dyDescent="0.3">
      <c r="A4023" s="72"/>
      <c r="B4023" s="74"/>
      <c r="D4023" s="75">
        <v>40.189999999969402</v>
      </c>
      <c r="E4023" s="75">
        <v>70</v>
      </c>
      <c r="F4023" s="76">
        <v>5</v>
      </c>
      <c r="H4023" s="80"/>
      <c r="L4023" s="80"/>
    </row>
    <row r="4024" spans="1:12" x14ac:dyDescent="0.3">
      <c r="A4024" s="72"/>
      <c r="B4024" s="74"/>
      <c r="D4024" s="75">
        <v>40.1999999999694</v>
      </c>
      <c r="E4024" s="75">
        <v>70</v>
      </c>
      <c r="F4024" s="76">
        <v>5</v>
      </c>
      <c r="H4024" s="80"/>
      <c r="L4024" s="80"/>
    </row>
    <row r="4025" spans="1:12" x14ac:dyDescent="0.3">
      <c r="A4025" s="72"/>
      <c r="B4025" s="74"/>
      <c r="D4025" s="75">
        <v>40.209999999969398</v>
      </c>
      <c r="E4025" s="75">
        <v>70</v>
      </c>
      <c r="F4025" s="76">
        <v>5</v>
      </c>
      <c r="H4025" s="80"/>
      <c r="L4025" s="80"/>
    </row>
    <row r="4026" spans="1:12" x14ac:dyDescent="0.3">
      <c r="A4026" s="72"/>
      <c r="B4026" s="74"/>
      <c r="D4026" s="75">
        <v>40.219999999969403</v>
      </c>
      <c r="E4026" s="75">
        <v>70</v>
      </c>
      <c r="F4026" s="76">
        <v>5</v>
      </c>
      <c r="H4026" s="80"/>
      <c r="L4026" s="80"/>
    </row>
    <row r="4027" spans="1:12" x14ac:dyDescent="0.3">
      <c r="A4027" s="72"/>
      <c r="B4027" s="74"/>
      <c r="D4027" s="75">
        <v>40.229999999969401</v>
      </c>
      <c r="E4027" s="75">
        <v>70</v>
      </c>
      <c r="F4027" s="76">
        <v>5</v>
      </c>
      <c r="H4027" s="80"/>
      <c r="L4027" s="80"/>
    </row>
    <row r="4028" spans="1:12" x14ac:dyDescent="0.3">
      <c r="A4028" s="72"/>
      <c r="B4028" s="74"/>
      <c r="D4028" s="75">
        <v>40.239999999969399</v>
      </c>
      <c r="E4028" s="75">
        <v>70</v>
      </c>
      <c r="F4028" s="76">
        <v>5</v>
      </c>
      <c r="H4028" s="80"/>
      <c r="L4028" s="80"/>
    </row>
    <row r="4029" spans="1:12" x14ac:dyDescent="0.3">
      <c r="A4029" s="72"/>
      <c r="B4029" s="74"/>
      <c r="D4029" s="75">
        <v>40.249999999969397</v>
      </c>
      <c r="E4029" s="75">
        <v>70</v>
      </c>
      <c r="F4029" s="76">
        <v>5</v>
      </c>
      <c r="H4029" s="80"/>
      <c r="L4029" s="80"/>
    </row>
    <row r="4030" spans="1:12" x14ac:dyDescent="0.3">
      <c r="A4030" s="72"/>
      <c r="B4030" s="74"/>
      <c r="D4030" s="75">
        <v>40.259999999969402</v>
      </c>
      <c r="E4030" s="75">
        <v>70</v>
      </c>
      <c r="F4030" s="76">
        <v>5</v>
      </c>
      <c r="H4030" s="80"/>
      <c r="L4030" s="80"/>
    </row>
    <row r="4031" spans="1:12" x14ac:dyDescent="0.3">
      <c r="A4031" s="72"/>
      <c r="B4031" s="74"/>
      <c r="D4031" s="75">
        <v>40.2699999999694</v>
      </c>
      <c r="E4031" s="75">
        <v>70</v>
      </c>
      <c r="F4031" s="76">
        <v>5</v>
      </c>
      <c r="H4031" s="80"/>
      <c r="L4031" s="80"/>
    </row>
    <row r="4032" spans="1:12" x14ac:dyDescent="0.3">
      <c r="A4032" s="72"/>
      <c r="B4032" s="74"/>
      <c r="D4032" s="75">
        <v>40.279999999969398</v>
      </c>
      <c r="E4032" s="75">
        <v>70</v>
      </c>
      <c r="F4032" s="76">
        <v>5</v>
      </c>
      <c r="H4032" s="80"/>
      <c r="L4032" s="80"/>
    </row>
    <row r="4033" spans="1:12" x14ac:dyDescent="0.3">
      <c r="A4033" s="72"/>
      <c r="B4033" s="74"/>
      <c r="D4033" s="75">
        <v>40.289999999969503</v>
      </c>
      <c r="E4033" s="75">
        <v>70</v>
      </c>
      <c r="F4033" s="76">
        <v>5</v>
      </c>
      <c r="H4033" s="80"/>
      <c r="L4033" s="80"/>
    </row>
    <row r="4034" spans="1:12" x14ac:dyDescent="0.3">
      <c r="A4034" s="72"/>
      <c r="B4034" s="74"/>
      <c r="D4034" s="75">
        <v>40.299999999969501</v>
      </c>
      <c r="E4034" s="75">
        <v>70</v>
      </c>
      <c r="F4034" s="76">
        <v>5</v>
      </c>
      <c r="H4034" s="80"/>
      <c r="L4034" s="80"/>
    </row>
    <row r="4035" spans="1:12" x14ac:dyDescent="0.3">
      <c r="A4035" s="72"/>
      <c r="B4035" s="74"/>
      <c r="D4035" s="75">
        <v>40.309999999969499</v>
      </c>
      <c r="E4035" s="75">
        <v>70</v>
      </c>
      <c r="F4035" s="76">
        <v>5</v>
      </c>
      <c r="H4035" s="80"/>
      <c r="L4035" s="80"/>
    </row>
    <row r="4036" spans="1:12" x14ac:dyDescent="0.3">
      <c r="A4036" s="72"/>
      <c r="B4036" s="74"/>
      <c r="D4036" s="75">
        <v>40.319999999969497</v>
      </c>
      <c r="E4036" s="75">
        <v>70</v>
      </c>
      <c r="F4036" s="76">
        <v>5</v>
      </c>
      <c r="H4036" s="80"/>
      <c r="L4036" s="80"/>
    </row>
    <row r="4037" spans="1:12" x14ac:dyDescent="0.3">
      <c r="A4037" s="72"/>
      <c r="B4037" s="74"/>
      <c r="D4037" s="75">
        <v>40.329999999969502</v>
      </c>
      <c r="E4037" s="75">
        <v>70</v>
      </c>
      <c r="F4037" s="76">
        <v>5</v>
      </c>
      <c r="H4037" s="80"/>
      <c r="L4037" s="80"/>
    </row>
    <row r="4038" spans="1:12" x14ac:dyDescent="0.3">
      <c r="A4038" s="72"/>
      <c r="B4038" s="74"/>
      <c r="D4038" s="75">
        <v>40.3399999999695</v>
      </c>
      <c r="E4038" s="75">
        <v>70</v>
      </c>
      <c r="F4038" s="76">
        <v>5</v>
      </c>
      <c r="H4038" s="80"/>
      <c r="L4038" s="80"/>
    </row>
    <row r="4039" spans="1:12" x14ac:dyDescent="0.3">
      <c r="A4039" s="72"/>
      <c r="B4039" s="74"/>
      <c r="D4039" s="75">
        <v>40.349999999969498</v>
      </c>
      <c r="E4039" s="75">
        <v>70</v>
      </c>
      <c r="F4039" s="76">
        <v>5</v>
      </c>
      <c r="H4039" s="80"/>
      <c r="L4039" s="80"/>
    </row>
    <row r="4040" spans="1:12" x14ac:dyDescent="0.3">
      <c r="A4040" s="72"/>
      <c r="B4040" s="74"/>
      <c r="D4040" s="75">
        <v>40.359999999969503</v>
      </c>
      <c r="E4040" s="75">
        <v>70</v>
      </c>
      <c r="F4040" s="76">
        <v>5</v>
      </c>
      <c r="H4040" s="80"/>
      <c r="L4040" s="80"/>
    </row>
    <row r="4041" spans="1:12" x14ac:dyDescent="0.3">
      <c r="A4041" s="72"/>
      <c r="B4041" s="74"/>
      <c r="D4041" s="75">
        <v>40.369999999969501</v>
      </c>
      <c r="E4041" s="75">
        <v>70</v>
      </c>
      <c r="F4041" s="76">
        <v>5</v>
      </c>
      <c r="H4041" s="80"/>
      <c r="L4041" s="80"/>
    </row>
    <row r="4042" spans="1:12" x14ac:dyDescent="0.3">
      <c r="A4042" s="72"/>
      <c r="B4042" s="74"/>
      <c r="D4042" s="75">
        <v>40.379999999969499</v>
      </c>
      <c r="E4042" s="75">
        <v>70</v>
      </c>
      <c r="F4042" s="76">
        <v>5</v>
      </c>
      <c r="H4042" s="80"/>
      <c r="L4042" s="80"/>
    </row>
    <row r="4043" spans="1:12" x14ac:dyDescent="0.3">
      <c r="A4043" s="72"/>
      <c r="B4043" s="74"/>
      <c r="D4043" s="75">
        <v>40.389999999969497</v>
      </c>
      <c r="E4043" s="75">
        <v>70</v>
      </c>
      <c r="F4043" s="76">
        <v>5</v>
      </c>
      <c r="H4043" s="80"/>
      <c r="L4043" s="80"/>
    </row>
    <row r="4044" spans="1:12" x14ac:dyDescent="0.3">
      <c r="A4044" s="72"/>
      <c r="B4044" s="74"/>
      <c r="D4044" s="75">
        <v>40.399999999969502</v>
      </c>
      <c r="E4044" s="75">
        <v>70</v>
      </c>
      <c r="F4044" s="76">
        <v>5</v>
      </c>
      <c r="H4044" s="80"/>
      <c r="L4044" s="80"/>
    </row>
    <row r="4045" spans="1:12" x14ac:dyDescent="0.3">
      <c r="A4045" s="72"/>
      <c r="B4045" s="74"/>
      <c r="D4045" s="75">
        <v>40.4099999999695</v>
      </c>
      <c r="E4045" s="75">
        <v>70</v>
      </c>
      <c r="F4045" s="76">
        <v>5</v>
      </c>
      <c r="H4045" s="80"/>
      <c r="L4045" s="80"/>
    </row>
    <row r="4046" spans="1:12" x14ac:dyDescent="0.3">
      <c r="A4046" s="72"/>
      <c r="B4046" s="74"/>
      <c r="D4046" s="75">
        <v>40.419999999969498</v>
      </c>
      <c r="E4046" s="75">
        <v>70</v>
      </c>
      <c r="F4046" s="76">
        <v>5</v>
      </c>
      <c r="H4046" s="80"/>
      <c r="L4046" s="80"/>
    </row>
    <row r="4047" spans="1:12" x14ac:dyDescent="0.3">
      <c r="A4047" s="72"/>
      <c r="B4047" s="74"/>
      <c r="D4047" s="75">
        <v>40.429999999969503</v>
      </c>
      <c r="E4047" s="75">
        <v>70</v>
      </c>
      <c r="F4047" s="76">
        <v>5</v>
      </c>
      <c r="H4047" s="80"/>
      <c r="L4047" s="80"/>
    </row>
    <row r="4048" spans="1:12" x14ac:dyDescent="0.3">
      <c r="A4048" s="72"/>
      <c r="B4048" s="74"/>
      <c r="D4048" s="75">
        <v>40.439999999969501</v>
      </c>
      <c r="E4048" s="75">
        <v>70</v>
      </c>
      <c r="F4048" s="76">
        <v>5</v>
      </c>
      <c r="H4048" s="80"/>
      <c r="L4048" s="80"/>
    </row>
    <row r="4049" spans="1:12" x14ac:dyDescent="0.3">
      <c r="A4049" s="72"/>
      <c r="B4049" s="74"/>
      <c r="D4049" s="75">
        <v>40.449999999969499</v>
      </c>
      <c r="E4049" s="75">
        <v>70</v>
      </c>
      <c r="F4049" s="76">
        <v>5</v>
      </c>
      <c r="H4049" s="80"/>
      <c r="L4049" s="80"/>
    </row>
    <row r="4050" spans="1:12" x14ac:dyDescent="0.3">
      <c r="A4050" s="72"/>
      <c r="B4050" s="74"/>
      <c r="D4050" s="75">
        <v>40.459999999969497</v>
      </c>
      <c r="E4050" s="75">
        <v>70</v>
      </c>
      <c r="F4050" s="76">
        <v>5</v>
      </c>
      <c r="H4050" s="80"/>
      <c r="L4050" s="80"/>
    </row>
    <row r="4051" spans="1:12" x14ac:dyDescent="0.3">
      <c r="A4051" s="72"/>
      <c r="B4051" s="74"/>
      <c r="D4051" s="75">
        <v>40.469999999969502</v>
      </c>
      <c r="E4051" s="75">
        <v>70</v>
      </c>
      <c r="F4051" s="76">
        <v>5</v>
      </c>
      <c r="H4051" s="80"/>
      <c r="L4051" s="80"/>
    </row>
    <row r="4052" spans="1:12" x14ac:dyDescent="0.3">
      <c r="A4052" s="72"/>
      <c r="B4052" s="74"/>
      <c r="D4052" s="75">
        <v>40.4799999999696</v>
      </c>
      <c r="E4052" s="75">
        <v>70</v>
      </c>
      <c r="F4052" s="76">
        <v>5</v>
      </c>
      <c r="H4052" s="80"/>
      <c r="L4052" s="80"/>
    </row>
    <row r="4053" spans="1:12" x14ac:dyDescent="0.3">
      <c r="A4053" s="72"/>
      <c r="B4053" s="74"/>
      <c r="D4053" s="75">
        <v>40.489999999969598</v>
      </c>
      <c r="E4053" s="75">
        <v>70</v>
      </c>
      <c r="F4053" s="76">
        <v>5</v>
      </c>
      <c r="H4053" s="80"/>
      <c r="L4053" s="80"/>
    </row>
    <row r="4054" spans="1:12" x14ac:dyDescent="0.3">
      <c r="A4054" s="72"/>
      <c r="B4054" s="74"/>
      <c r="D4054" s="75">
        <v>40.499999999969603</v>
      </c>
      <c r="E4054" s="75">
        <v>70</v>
      </c>
      <c r="F4054" s="76">
        <v>5</v>
      </c>
      <c r="H4054" s="80"/>
      <c r="L4054" s="80"/>
    </row>
    <row r="4055" spans="1:12" x14ac:dyDescent="0.3">
      <c r="A4055" s="72"/>
      <c r="B4055" s="74"/>
      <c r="D4055" s="75">
        <v>40.509999999969601</v>
      </c>
      <c r="E4055" s="75">
        <v>70</v>
      </c>
      <c r="F4055" s="76">
        <v>5</v>
      </c>
      <c r="H4055" s="80"/>
      <c r="L4055" s="80"/>
    </row>
    <row r="4056" spans="1:12" x14ac:dyDescent="0.3">
      <c r="A4056" s="72"/>
      <c r="B4056" s="74"/>
      <c r="D4056" s="75">
        <v>40.519999999969599</v>
      </c>
      <c r="E4056" s="75">
        <v>70</v>
      </c>
      <c r="F4056" s="76">
        <v>5</v>
      </c>
      <c r="H4056" s="80"/>
      <c r="L4056" s="80"/>
    </row>
    <row r="4057" spans="1:12" x14ac:dyDescent="0.3">
      <c r="A4057" s="72"/>
      <c r="B4057" s="74"/>
      <c r="D4057" s="75">
        <v>40.529999999969597</v>
      </c>
      <c r="E4057" s="75">
        <v>70</v>
      </c>
      <c r="F4057" s="76">
        <v>5</v>
      </c>
      <c r="H4057" s="80"/>
      <c r="L4057" s="80"/>
    </row>
    <row r="4058" spans="1:12" x14ac:dyDescent="0.3">
      <c r="A4058" s="72"/>
      <c r="B4058" s="74"/>
      <c r="D4058" s="75">
        <v>40.539999999969602</v>
      </c>
      <c r="E4058" s="75">
        <v>70</v>
      </c>
      <c r="F4058" s="76">
        <v>5</v>
      </c>
      <c r="H4058" s="80"/>
      <c r="L4058" s="80"/>
    </row>
    <row r="4059" spans="1:12" x14ac:dyDescent="0.3">
      <c r="A4059" s="72"/>
      <c r="B4059" s="74"/>
      <c r="D4059" s="75">
        <v>40.5499999999696</v>
      </c>
      <c r="E4059" s="75">
        <v>70</v>
      </c>
      <c r="F4059" s="76">
        <v>5</v>
      </c>
      <c r="H4059" s="80"/>
      <c r="L4059" s="80"/>
    </row>
    <row r="4060" spans="1:12" x14ac:dyDescent="0.3">
      <c r="A4060" s="72"/>
      <c r="B4060" s="74"/>
      <c r="D4060" s="75">
        <v>40.559999999969598</v>
      </c>
      <c r="E4060" s="75">
        <v>70</v>
      </c>
      <c r="F4060" s="76">
        <v>5</v>
      </c>
      <c r="H4060" s="80"/>
      <c r="L4060" s="80"/>
    </row>
    <row r="4061" spans="1:12" x14ac:dyDescent="0.3">
      <c r="A4061" s="72"/>
      <c r="B4061" s="74"/>
      <c r="D4061" s="75">
        <v>40.569999999969603</v>
      </c>
      <c r="E4061" s="75">
        <v>70</v>
      </c>
      <c r="F4061" s="76">
        <v>5</v>
      </c>
      <c r="H4061" s="80"/>
      <c r="L4061" s="80"/>
    </row>
    <row r="4062" spans="1:12" x14ac:dyDescent="0.3">
      <c r="A4062" s="72"/>
      <c r="B4062" s="74"/>
      <c r="D4062" s="75">
        <v>40.579999999969601</v>
      </c>
      <c r="E4062" s="75">
        <v>70</v>
      </c>
      <c r="F4062" s="76">
        <v>5</v>
      </c>
      <c r="H4062" s="80"/>
      <c r="L4062" s="80"/>
    </row>
    <row r="4063" spans="1:12" x14ac:dyDescent="0.3">
      <c r="A4063" s="72"/>
      <c r="B4063" s="74"/>
      <c r="D4063" s="75">
        <v>40.589999999969599</v>
      </c>
      <c r="E4063" s="75">
        <v>70</v>
      </c>
      <c r="F4063" s="76">
        <v>5</v>
      </c>
      <c r="H4063" s="80"/>
      <c r="L4063" s="80"/>
    </row>
    <row r="4064" spans="1:12" x14ac:dyDescent="0.3">
      <c r="A4064" s="72"/>
      <c r="B4064" s="74"/>
      <c r="D4064" s="75">
        <v>40.599999999969597</v>
      </c>
      <c r="E4064" s="75">
        <v>70</v>
      </c>
      <c r="F4064" s="76">
        <v>5</v>
      </c>
      <c r="H4064" s="80"/>
      <c r="L4064" s="80"/>
    </row>
    <row r="4065" spans="1:12" x14ac:dyDescent="0.3">
      <c r="A4065" s="72"/>
      <c r="B4065" s="74"/>
      <c r="D4065" s="75">
        <v>40.609999999969602</v>
      </c>
      <c r="E4065" s="75">
        <v>70</v>
      </c>
      <c r="F4065" s="76">
        <v>5</v>
      </c>
      <c r="H4065" s="80"/>
      <c r="L4065" s="80"/>
    </row>
    <row r="4066" spans="1:12" x14ac:dyDescent="0.3">
      <c r="A4066" s="72"/>
      <c r="B4066" s="74"/>
      <c r="D4066" s="75">
        <v>40.6199999999696</v>
      </c>
      <c r="E4066" s="75">
        <v>70</v>
      </c>
      <c r="F4066" s="76">
        <v>5</v>
      </c>
      <c r="H4066" s="80"/>
      <c r="L4066" s="80"/>
    </row>
    <row r="4067" spans="1:12" x14ac:dyDescent="0.3">
      <c r="A4067" s="72"/>
      <c r="B4067" s="74"/>
      <c r="D4067" s="75">
        <v>40.629999999969598</v>
      </c>
      <c r="E4067" s="75">
        <v>70</v>
      </c>
      <c r="F4067" s="76">
        <v>5</v>
      </c>
      <c r="H4067" s="80"/>
      <c r="L4067" s="80"/>
    </row>
    <row r="4068" spans="1:12" x14ac:dyDescent="0.3">
      <c r="A4068" s="72"/>
      <c r="B4068" s="74"/>
      <c r="D4068" s="75">
        <v>40.639999999969604</v>
      </c>
      <c r="E4068" s="75">
        <v>70</v>
      </c>
      <c r="F4068" s="76">
        <v>5</v>
      </c>
      <c r="H4068" s="80"/>
      <c r="L4068" s="80"/>
    </row>
    <row r="4069" spans="1:12" x14ac:dyDescent="0.3">
      <c r="A4069" s="72"/>
      <c r="B4069" s="74"/>
      <c r="D4069" s="75">
        <v>40.649999999969602</v>
      </c>
      <c r="E4069" s="75">
        <v>70</v>
      </c>
      <c r="F4069" s="76">
        <v>5</v>
      </c>
      <c r="H4069" s="80"/>
      <c r="L4069" s="80"/>
    </row>
    <row r="4070" spans="1:12" x14ac:dyDescent="0.3">
      <c r="A4070" s="72"/>
      <c r="B4070" s="74"/>
      <c r="D4070" s="75">
        <v>40.6599999999696</v>
      </c>
      <c r="E4070" s="75">
        <v>70</v>
      </c>
      <c r="F4070" s="76">
        <v>5</v>
      </c>
      <c r="H4070" s="80"/>
      <c r="L4070" s="80"/>
    </row>
    <row r="4071" spans="1:12" x14ac:dyDescent="0.3">
      <c r="A4071" s="72"/>
      <c r="B4071" s="74"/>
      <c r="D4071" s="75">
        <v>40.669999999969598</v>
      </c>
      <c r="E4071" s="75">
        <v>70</v>
      </c>
      <c r="F4071" s="76">
        <v>5</v>
      </c>
      <c r="H4071" s="80"/>
      <c r="L4071" s="80"/>
    </row>
    <row r="4072" spans="1:12" x14ac:dyDescent="0.3">
      <c r="A4072" s="72"/>
      <c r="B4072" s="74"/>
      <c r="D4072" s="75">
        <v>40.679999999969702</v>
      </c>
      <c r="E4072" s="75">
        <v>70</v>
      </c>
      <c r="F4072" s="76">
        <v>5</v>
      </c>
      <c r="H4072" s="80"/>
      <c r="L4072" s="80"/>
    </row>
    <row r="4073" spans="1:12" x14ac:dyDescent="0.3">
      <c r="A4073" s="72"/>
      <c r="B4073" s="74"/>
      <c r="D4073" s="75">
        <v>40.6899999999697</v>
      </c>
      <c r="E4073" s="75">
        <v>70</v>
      </c>
      <c r="F4073" s="76">
        <v>5</v>
      </c>
      <c r="H4073" s="80"/>
      <c r="L4073" s="80"/>
    </row>
    <row r="4074" spans="1:12" x14ac:dyDescent="0.3">
      <c r="A4074" s="72"/>
      <c r="B4074" s="74"/>
      <c r="D4074" s="75">
        <v>40.699999999969698</v>
      </c>
      <c r="E4074" s="75">
        <v>70</v>
      </c>
      <c r="F4074" s="76">
        <v>5</v>
      </c>
      <c r="H4074" s="80"/>
      <c r="L4074" s="80"/>
    </row>
    <row r="4075" spans="1:12" x14ac:dyDescent="0.3">
      <c r="A4075" s="72"/>
      <c r="B4075" s="74"/>
      <c r="D4075" s="75">
        <v>40.709999999969703</v>
      </c>
      <c r="E4075" s="75">
        <v>70</v>
      </c>
      <c r="F4075" s="76">
        <v>5</v>
      </c>
      <c r="H4075" s="80"/>
      <c r="L4075" s="80"/>
    </row>
    <row r="4076" spans="1:12" x14ac:dyDescent="0.3">
      <c r="A4076" s="72"/>
      <c r="B4076" s="74"/>
      <c r="D4076" s="75">
        <v>40.719999999969701</v>
      </c>
      <c r="E4076" s="75">
        <v>70</v>
      </c>
      <c r="F4076" s="76">
        <v>5</v>
      </c>
      <c r="H4076" s="80"/>
      <c r="L4076" s="80"/>
    </row>
    <row r="4077" spans="1:12" x14ac:dyDescent="0.3">
      <c r="A4077" s="72"/>
      <c r="B4077" s="74"/>
      <c r="D4077" s="75">
        <v>40.729999999969699</v>
      </c>
      <c r="E4077" s="75">
        <v>70</v>
      </c>
      <c r="F4077" s="76">
        <v>5</v>
      </c>
      <c r="H4077" s="80"/>
      <c r="L4077" s="80"/>
    </row>
    <row r="4078" spans="1:12" x14ac:dyDescent="0.3">
      <c r="A4078" s="72"/>
      <c r="B4078" s="74"/>
      <c r="D4078" s="75">
        <v>40.739999999969697</v>
      </c>
      <c r="E4078" s="75">
        <v>70</v>
      </c>
      <c r="F4078" s="76">
        <v>5</v>
      </c>
      <c r="H4078" s="80"/>
      <c r="L4078" s="80"/>
    </row>
    <row r="4079" spans="1:12" x14ac:dyDescent="0.3">
      <c r="A4079" s="72"/>
      <c r="B4079" s="74"/>
      <c r="D4079" s="75">
        <v>40.749999999969702</v>
      </c>
      <c r="E4079" s="75">
        <v>70</v>
      </c>
      <c r="F4079" s="76">
        <v>5</v>
      </c>
      <c r="H4079" s="80"/>
      <c r="L4079" s="80"/>
    </row>
    <row r="4080" spans="1:12" x14ac:dyDescent="0.3">
      <c r="A4080" s="72"/>
      <c r="B4080" s="74"/>
      <c r="D4080" s="75">
        <v>40.7599999999697</v>
      </c>
      <c r="E4080" s="75">
        <v>70</v>
      </c>
      <c r="F4080" s="76">
        <v>5</v>
      </c>
      <c r="H4080" s="80"/>
      <c r="L4080" s="80"/>
    </row>
    <row r="4081" spans="1:12" x14ac:dyDescent="0.3">
      <c r="A4081" s="72"/>
      <c r="B4081" s="74"/>
      <c r="D4081" s="75">
        <v>40.769999999969698</v>
      </c>
      <c r="E4081" s="75">
        <v>70</v>
      </c>
      <c r="F4081" s="76">
        <v>5</v>
      </c>
      <c r="H4081" s="80"/>
      <c r="L4081" s="80"/>
    </row>
    <row r="4082" spans="1:12" x14ac:dyDescent="0.3">
      <c r="A4082" s="72"/>
      <c r="B4082" s="74"/>
      <c r="D4082" s="75">
        <v>40.779999999969696</v>
      </c>
      <c r="E4082" s="75">
        <v>70</v>
      </c>
      <c r="F4082" s="76">
        <v>5</v>
      </c>
      <c r="H4082" s="80"/>
      <c r="L4082" s="80"/>
    </row>
    <row r="4083" spans="1:12" x14ac:dyDescent="0.3">
      <c r="A4083" s="72"/>
      <c r="B4083" s="74"/>
      <c r="D4083" s="75">
        <v>40.789999999969702</v>
      </c>
      <c r="E4083" s="75">
        <v>70</v>
      </c>
      <c r="F4083" s="76">
        <v>5</v>
      </c>
      <c r="H4083" s="80"/>
      <c r="L4083" s="80"/>
    </row>
    <row r="4084" spans="1:12" x14ac:dyDescent="0.3">
      <c r="A4084" s="72"/>
      <c r="B4084" s="74"/>
      <c r="D4084" s="75">
        <v>40.7999999999697</v>
      </c>
      <c r="E4084" s="75">
        <v>70</v>
      </c>
      <c r="F4084" s="76">
        <v>5</v>
      </c>
      <c r="H4084" s="80"/>
      <c r="L4084" s="80"/>
    </row>
    <row r="4085" spans="1:12" x14ac:dyDescent="0.3">
      <c r="A4085" s="72"/>
      <c r="B4085" s="74"/>
      <c r="D4085" s="75">
        <v>40.809999999969698</v>
      </c>
      <c r="E4085" s="75">
        <v>70</v>
      </c>
      <c r="F4085" s="76">
        <v>5</v>
      </c>
      <c r="H4085" s="80"/>
      <c r="L4085" s="80"/>
    </row>
    <row r="4086" spans="1:12" x14ac:dyDescent="0.3">
      <c r="A4086" s="72"/>
      <c r="B4086" s="74"/>
      <c r="D4086" s="75">
        <v>40.819999999969703</v>
      </c>
      <c r="E4086" s="75">
        <v>70</v>
      </c>
      <c r="F4086" s="76">
        <v>5</v>
      </c>
      <c r="H4086" s="80"/>
      <c r="L4086" s="80"/>
    </row>
    <row r="4087" spans="1:12" x14ac:dyDescent="0.3">
      <c r="A4087" s="72"/>
      <c r="B4087" s="74"/>
      <c r="D4087" s="75">
        <v>40.829999999969701</v>
      </c>
      <c r="E4087" s="75">
        <v>70</v>
      </c>
      <c r="F4087" s="76">
        <v>5</v>
      </c>
      <c r="H4087" s="80"/>
      <c r="L4087" s="80"/>
    </row>
    <row r="4088" spans="1:12" x14ac:dyDescent="0.3">
      <c r="A4088" s="72"/>
      <c r="B4088" s="74"/>
      <c r="D4088" s="75">
        <v>40.839999999969699</v>
      </c>
      <c r="E4088" s="75">
        <v>70</v>
      </c>
      <c r="F4088" s="76">
        <v>5</v>
      </c>
      <c r="H4088" s="80"/>
      <c r="L4088" s="80"/>
    </row>
    <row r="4089" spans="1:12" x14ac:dyDescent="0.3">
      <c r="A4089" s="72"/>
      <c r="B4089" s="74"/>
      <c r="D4089" s="75">
        <v>40.849999999969697</v>
      </c>
      <c r="E4089" s="75">
        <v>70</v>
      </c>
      <c r="F4089" s="76">
        <v>5</v>
      </c>
      <c r="H4089" s="80"/>
      <c r="L4089" s="80"/>
    </row>
    <row r="4090" spans="1:12" x14ac:dyDescent="0.3">
      <c r="A4090" s="72"/>
      <c r="B4090" s="74"/>
      <c r="D4090" s="75">
        <v>40.859999999969702</v>
      </c>
      <c r="E4090" s="75">
        <v>70</v>
      </c>
      <c r="F4090" s="76">
        <v>5</v>
      </c>
      <c r="H4090" s="80"/>
      <c r="L4090" s="80"/>
    </row>
    <row r="4091" spans="1:12" x14ac:dyDescent="0.3">
      <c r="A4091" s="72"/>
      <c r="B4091" s="74"/>
      <c r="D4091" s="75">
        <v>40.8699999999697</v>
      </c>
      <c r="E4091" s="75">
        <v>70</v>
      </c>
      <c r="F4091" s="76">
        <v>5</v>
      </c>
      <c r="H4091" s="80"/>
      <c r="L4091" s="80"/>
    </row>
    <row r="4092" spans="1:12" x14ac:dyDescent="0.3">
      <c r="A4092" s="72"/>
      <c r="B4092" s="74"/>
      <c r="D4092" s="75">
        <v>40.879999999969797</v>
      </c>
      <c r="E4092" s="75">
        <v>70</v>
      </c>
      <c r="F4092" s="76">
        <v>5</v>
      </c>
      <c r="H4092" s="80"/>
      <c r="L4092" s="80"/>
    </row>
    <row r="4093" spans="1:12" x14ac:dyDescent="0.3">
      <c r="A4093" s="72"/>
      <c r="B4093" s="74"/>
      <c r="D4093" s="75">
        <v>40.889999999969803</v>
      </c>
      <c r="E4093" s="75">
        <v>70</v>
      </c>
      <c r="F4093" s="76">
        <v>5</v>
      </c>
      <c r="H4093" s="80"/>
      <c r="L4093" s="80"/>
    </row>
    <row r="4094" spans="1:12" x14ac:dyDescent="0.3">
      <c r="A4094" s="72"/>
      <c r="B4094" s="74"/>
      <c r="D4094" s="75">
        <v>40.899999999969801</v>
      </c>
      <c r="E4094" s="75">
        <v>70</v>
      </c>
      <c r="F4094" s="76">
        <v>5</v>
      </c>
      <c r="H4094" s="80"/>
      <c r="L4094" s="80"/>
    </row>
    <row r="4095" spans="1:12" x14ac:dyDescent="0.3">
      <c r="A4095" s="72"/>
      <c r="B4095" s="74"/>
      <c r="D4095" s="75">
        <v>40.909999999969799</v>
      </c>
      <c r="E4095" s="75">
        <v>70</v>
      </c>
      <c r="F4095" s="76">
        <v>5</v>
      </c>
      <c r="H4095" s="80"/>
      <c r="L4095" s="80"/>
    </row>
    <row r="4096" spans="1:12" x14ac:dyDescent="0.3">
      <c r="A4096" s="72"/>
      <c r="B4096" s="74"/>
      <c r="D4096" s="75">
        <v>40.919999999969797</v>
      </c>
      <c r="E4096" s="75">
        <v>70</v>
      </c>
      <c r="F4096" s="76">
        <v>5</v>
      </c>
      <c r="H4096" s="80"/>
      <c r="L4096" s="80"/>
    </row>
    <row r="4097" spans="1:12" x14ac:dyDescent="0.3">
      <c r="A4097" s="72"/>
      <c r="B4097" s="74"/>
      <c r="D4097" s="75">
        <v>40.929999999969802</v>
      </c>
      <c r="E4097" s="75">
        <v>70</v>
      </c>
      <c r="F4097" s="76">
        <v>5</v>
      </c>
      <c r="H4097" s="80"/>
      <c r="L4097" s="80"/>
    </row>
    <row r="4098" spans="1:12" x14ac:dyDescent="0.3">
      <c r="A4098" s="72"/>
      <c r="B4098" s="74"/>
      <c r="D4098" s="75">
        <v>40.9399999999698</v>
      </c>
      <c r="E4098" s="75">
        <v>70</v>
      </c>
      <c r="F4098" s="76">
        <v>5</v>
      </c>
      <c r="H4098" s="80"/>
      <c r="L4098" s="80"/>
    </row>
    <row r="4099" spans="1:12" x14ac:dyDescent="0.3">
      <c r="A4099" s="72"/>
      <c r="B4099" s="74"/>
      <c r="D4099" s="75">
        <v>40.949999999969798</v>
      </c>
      <c r="E4099" s="75">
        <v>70</v>
      </c>
      <c r="F4099" s="76">
        <v>5</v>
      </c>
      <c r="H4099" s="80"/>
      <c r="L4099" s="80"/>
    </row>
    <row r="4100" spans="1:12" x14ac:dyDescent="0.3">
      <c r="A4100" s="72"/>
      <c r="B4100" s="74"/>
      <c r="D4100" s="75">
        <v>40.959999999969803</v>
      </c>
      <c r="E4100" s="75">
        <v>70</v>
      </c>
      <c r="F4100" s="76">
        <v>5</v>
      </c>
      <c r="H4100" s="80"/>
      <c r="L4100" s="80"/>
    </row>
    <row r="4101" spans="1:12" x14ac:dyDescent="0.3">
      <c r="A4101" s="72"/>
      <c r="B4101" s="74"/>
      <c r="D4101" s="75">
        <v>40.969999999969801</v>
      </c>
      <c r="E4101" s="75">
        <v>70</v>
      </c>
      <c r="F4101" s="76">
        <v>5</v>
      </c>
      <c r="H4101" s="80"/>
      <c r="L4101" s="80"/>
    </row>
    <row r="4102" spans="1:12" x14ac:dyDescent="0.3">
      <c r="A4102" s="72"/>
      <c r="B4102" s="74"/>
      <c r="D4102" s="75">
        <v>40.979999999969799</v>
      </c>
      <c r="E4102" s="75">
        <v>70</v>
      </c>
      <c r="F4102" s="76">
        <v>5</v>
      </c>
      <c r="H4102" s="80"/>
      <c r="L4102" s="80"/>
    </row>
    <row r="4103" spans="1:12" x14ac:dyDescent="0.3">
      <c r="A4103" s="72"/>
      <c r="B4103" s="74"/>
      <c r="D4103" s="75">
        <v>40.989999999969797</v>
      </c>
      <c r="E4103" s="75">
        <v>70</v>
      </c>
      <c r="F4103" s="76">
        <v>5</v>
      </c>
      <c r="H4103" s="80"/>
      <c r="L4103" s="80"/>
    </row>
    <row r="4104" spans="1:12" x14ac:dyDescent="0.3">
      <c r="A4104" s="72"/>
      <c r="B4104" s="74"/>
      <c r="D4104" s="75">
        <v>40.999999999969802</v>
      </c>
      <c r="E4104" s="75">
        <v>70</v>
      </c>
      <c r="F4104" s="76">
        <v>5</v>
      </c>
      <c r="H4104" s="80"/>
      <c r="L4104" s="80"/>
    </row>
    <row r="4105" spans="1:12" x14ac:dyDescent="0.3">
      <c r="A4105" s="72"/>
      <c r="B4105" s="74"/>
      <c r="D4105" s="75">
        <v>41.0099999999698</v>
      </c>
      <c r="E4105" s="75">
        <v>70</v>
      </c>
      <c r="F4105" s="76">
        <v>5</v>
      </c>
      <c r="H4105" s="80"/>
      <c r="L4105" s="80"/>
    </row>
    <row r="4106" spans="1:12" x14ac:dyDescent="0.3">
      <c r="A4106" s="72"/>
      <c r="B4106" s="74"/>
      <c r="D4106" s="75">
        <v>41.019999999969798</v>
      </c>
      <c r="E4106" s="75">
        <v>70</v>
      </c>
      <c r="F4106" s="76">
        <v>5</v>
      </c>
      <c r="H4106" s="80"/>
      <c r="L4106" s="80"/>
    </row>
    <row r="4107" spans="1:12" x14ac:dyDescent="0.3">
      <c r="A4107" s="72"/>
      <c r="B4107" s="74"/>
      <c r="D4107" s="75">
        <v>41.029999999969803</v>
      </c>
      <c r="E4107" s="75">
        <v>70</v>
      </c>
      <c r="F4107" s="76">
        <v>5</v>
      </c>
      <c r="H4107" s="80"/>
      <c r="L4107" s="80"/>
    </row>
    <row r="4108" spans="1:12" x14ac:dyDescent="0.3">
      <c r="A4108" s="72"/>
      <c r="B4108" s="74"/>
      <c r="D4108" s="75">
        <v>41.039999999969801</v>
      </c>
      <c r="E4108" s="75">
        <v>70</v>
      </c>
      <c r="F4108" s="76">
        <v>5</v>
      </c>
      <c r="H4108" s="80"/>
      <c r="L4108" s="80"/>
    </row>
    <row r="4109" spans="1:12" x14ac:dyDescent="0.3">
      <c r="A4109" s="72"/>
      <c r="B4109" s="74"/>
      <c r="D4109" s="75">
        <v>41.049999999969799</v>
      </c>
      <c r="E4109" s="75">
        <v>70</v>
      </c>
      <c r="F4109" s="76">
        <v>5</v>
      </c>
      <c r="H4109" s="80"/>
      <c r="L4109" s="80"/>
    </row>
    <row r="4110" spans="1:12" x14ac:dyDescent="0.3">
      <c r="A4110" s="72"/>
      <c r="B4110" s="74"/>
      <c r="D4110" s="75">
        <v>41.059999999969797</v>
      </c>
      <c r="E4110" s="75">
        <v>70</v>
      </c>
      <c r="F4110" s="76">
        <v>5</v>
      </c>
      <c r="H4110" s="80"/>
      <c r="L4110" s="80"/>
    </row>
    <row r="4111" spans="1:12" x14ac:dyDescent="0.3">
      <c r="A4111" s="72"/>
      <c r="B4111" s="74"/>
      <c r="D4111" s="75">
        <v>41.069999999969902</v>
      </c>
      <c r="E4111" s="75">
        <v>70</v>
      </c>
      <c r="F4111" s="76">
        <v>5</v>
      </c>
      <c r="H4111" s="80"/>
      <c r="L4111" s="80"/>
    </row>
    <row r="4112" spans="1:12" x14ac:dyDescent="0.3">
      <c r="A4112" s="72"/>
      <c r="B4112" s="74"/>
      <c r="D4112" s="75">
        <v>41.0799999999699</v>
      </c>
      <c r="E4112" s="75">
        <v>70</v>
      </c>
      <c r="F4112" s="76">
        <v>5</v>
      </c>
      <c r="H4112" s="80"/>
      <c r="L4112" s="80"/>
    </row>
    <row r="4113" spans="1:12" x14ac:dyDescent="0.3">
      <c r="A4113" s="72"/>
      <c r="B4113" s="74"/>
      <c r="D4113" s="75">
        <v>41.089999999969898</v>
      </c>
      <c r="E4113" s="75">
        <v>70</v>
      </c>
      <c r="F4113" s="76">
        <v>5</v>
      </c>
      <c r="H4113" s="80"/>
      <c r="L4113" s="80"/>
    </row>
    <row r="4114" spans="1:12" x14ac:dyDescent="0.3">
      <c r="A4114" s="72"/>
      <c r="B4114" s="74"/>
      <c r="D4114" s="75">
        <v>41.099999999969903</v>
      </c>
      <c r="E4114" s="75">
        <v>70</v>
      </c>
      <c r="F4114" s="76">
        <v>5</v>
      </c>
      <c r="H4114" s="80"/>
      <c r="L4114" s="80"/>
    </row>
    <row r="4115" spans="1:12" x14ac:dyDescent="0.3">
      <c r="A4115" s="72"/>
      <c r="B4115" s="74"/>
      <c r="D4115" s="75">
        <v>41.109999999969901</v>
      </c>
      <c r="E4115" s="75">
        <v>70</v>
      </c>
      <c r="F4115" s="76">
        <v>5</v>
      </c>
      <c r="H4115" s="80"/>
      <c r="L4115" s="80"/>
    </row>
    <row r="4116" spans="1:12" x14ac:dyDescent="0.3">
      <c r="A4116" s="72"/>
      <c r="B4116" s="74"/>
      <c r="D4116" s="75">
        <v>41.119999999969899</v>
      </c>
      <c r="E4116" s="75">
        <v>70</v>
      </c>
      <c r="F4116" s="76">
        <v>5</v>
      </c>
      <c r="H4116" s="80"/>
      <c r="L4116" s="80"/>
    </row>
    <row r="4117" spans="1:12" x14ac:dyDescent="0.3">
      <c r="A4117" s="72"/>
      <c r="B4117" s="74"/>
      <c r="D4117" s="75">
        <v>41.129999999969897</v>
      </c>
      <c r="E4117" s="75">
        <v>70</v>
      </c>
      <c r="F4117" s="76">
        <v>5</v>
      </c>
      <c r="H4117" s="80"/>
      <c r="L4117" s="80"/>
    </row>
    <row r="4118" spans="1:12" x14ac:dyDescent="0.3">
      <c r="A4118" s="72"/>
      <c r="B4118" s="74"/>
      <c r="D4118" s="75">
        <v>41.139999999969902</v>
      </c>
      <c r="E4118" s="75">
        <v>70</v>
      </c>
      <c r="F4118" s="76">
        <v>5</v>
      </c>
      <c r="H4118" s="80"/>
      <c r="L4118" s="80"/>
    </row>
    <row r="4119" spans="1:12" x14ac:dyDescent="0.3">
      <c r="A4119" s="72"/>
      <c r="B4119" s="74"/>
      <c r="D4119" s="75">
        <v>41.1499999999699</v>
      </c>
      <c r="E4119" s="75">
        <v>70</v>
      </c>
      <c r="F4119" s="76">
        <v>5</v>
      </c>
      <c r="H4119" s="80"/>
      <c r="L4119" s="80"/>
    </row>
    <row r="4120" spans="1:12" x14ac:dyDescent="0.3">
      <c r="A4120" s="72"/>
      <c r="B4120" s="74"/>
      <c r="D4120" s="75">
        <v>41.159999999969898</v>
      </c>
      <c r="E4120" s="75">
        <v>70</v>
      </c>
      <c r="F4120" s="76">
        <v>5</v>
      </c>
      <c r="H4120" s="80"/>
      <c r="L4120" s="80"/>
    </row>
    <row r="4121" spans="1:12" x14ac:dyDescent="0.3">
      <c r="A4121" s="72"/>
      <c r="B4121" s="74"/>
      <c r="D4121" s="75">
        <v>41.169999999969903</v>
      </c>
      <c r="E4121" s="75">
        <v>70</v>
      </c>
      <c r="F4121" s="76">
        <v>5</v>
      </c>
      <c r="H4121" s="80"/>
      <c r="L4121" s="80"/>
    </row>
    <row r="4122" spans="1:12" x14ac:dyDescent="0.3">
      <c r="A4122" s="72"/>
      <c r="B4122" s="74"/>
      <c r="D4122" s="75">
        <v>41.179999999969901</v>
      </c>
      <c r="E4122" s="75">
        <v>70</v>
      </c>
      <c r="F4122" s="76">
        <v>5</v>
      </c>
      <c r="H4122" s="80"/>
      <c r="L4122" s="80"/>
    </row>
    <row r="4123" spans="1:12" x14ac:dyDescent="0.3">
      <c r="A4123" s="72"/>
      <c r="B4123" s="74"/>
      <c r="D4123" s="75">
        <v>41.189999999969899</v>
      </c>
      <c r="E4123" s="75">
        <v>70</v>
      </c>
      <c r="F4123" s="76">
        <v>5</v>
      </c>
      <c r="H4123" s="80"/>
      <c r="L4123" s="80"/>
    </row>
    <row r="4124" spans="1:12" x14ac:dyDescent="0.3">
      <c r="A4124" s="72"/>
      <c r="B4124" s="74"/>
      <c r="D4124" s="75">
        <v>41.199999999969897</v>
      </c>
      <c r="E4124" s="75">
        <v>70</v>
      </c>
      <c r="F4124" s="76">
        <v>5</v>
      </c>
      <c r="H4124" s="80"/>
      <c r="L4124" s="80"/>
    </row>
    <row r="4125" spans="1:12" x14ac:dyDescent="0.3">
      <c r="A4125" s="72"/>
      <c r="B4125" s="74"/>
      <c r="D4125" s="75">
        <v>41.209999999969902</v>
      </c>
      <c r="E4125" s="75">
        <v>70</v>
      </c>
      <c r="F4125" s="76">
        <v>5</v>
      </c>
      <c r="H4125" s="80"/>
      <c r="L4125" s="80"/>
    </row>
    <row r="4126" spans="1:12" x14ac:dyDescent="0.3">
      <c r="A4126" s="72"/>
      <c r="B4126" s="74"/>
      <c r="D4126" s="75">
        <v>41.2199999999699</v>
      </c>
      <c r="E4126" s="75">
        <v>70</v>
      </c>
      <c r="F4126" s="76">
        <v>5</v>
      </c>
      <c r="H4126" s="80"/>
      <c r="L4126" s="80"/>
    </row>
    <row r="4127" spans="1:12" x14ac:dyDescent="0.3">
      <c r="A4127" s="72"/>
      <c r="B4127" s="74"/>
      <c r="D4127" s="75">
        <v>41.229999999969898</v>
      </c>
      <c r="E4127" s="75">
        <v>70</v>
      </c>
      <c r="F4127" s="76">
        <v>5</v>
      </c>
      <c r="H4127" s="80"/>
      <c r="L4127" s="80"/>
    </row>
    <row r="4128" spans="1:12" x14ac:dyDescent="0.3">
      <c r="A4128" s="72"/>
      <c r="B4128" s="74"/>
      <c r="D4128" s="75">
        <v>41.239999999969903</v>
      </c>
      <c r="E4128" s="75">
        <v>70</v>
      </c>
      <c r="F4128" s="76">
        <v>5</v>
      </c>
      <c r="H4128" s="80"/>
      <c r="L4128" s="80"/>
    </row>
    <row r="4129" spans="1:12" x14ac:dyDescent="0.3">
      <c r="A4129" s="72"/>
      <c r="B4129" s="74"/>
      <c r="D4129" s="75">
        <v>41.249999999969901</v>
      </c>
      <c r="E4129" s="75">
        <v>70</v>
      </c>
      <c r="F4129" s="76">
        <v>5</v>
      </c>
      <c r="H4129" s="80"/>
      <c r="L4129" s="80"/>
    </row>
    <row r="4130" spans="1:12" x14ac:dyDescent="0.3">
      <c r="A4130" s="72"/>
      <c r="B4130" s="74"/>
      <c r="D4130" s="75">
        <v>41.259999999969899</v>
      </c>
      <c r="E4130" s="75">
        <v>70</v>
      </c>
      <c r="F4130" s="76">
        <v>5</v>
      </c>
      <c r="H4130" s="80"/>
      <c r="L4130" s="80"/>
    </row>
    <row r="4131" spans="1:12" x14ac:dyDescent="0.3">
      <c r="A4131" s="72"/>
      <c r="B4131" s="74"/>
      <c r="D4131" s="75">
        <v>41.269999999969997</v>
      </c>
      <c r="E4131" s="75">
        <v>70</v>
      </c>
      <c r="F4131" s="76">
        <v>5</v>
      </c>
      <c r="H4131" s="80"/>
      <c r="L4131" s="80"/>
    </row>
    <row r="4132" spans="1:12" x14ac:dyDescent="0.3">
      <c r="A4132" s="72"/>
      <c r="B4132" s="74"/>
      <c r="D4132" s="75">
        <v>41.279999999970002</v>
      </c>
      <c r="E4132" s="75">
        <v>70</v>
      </c>
      <c r="F4132" s="76">
        <v>5</v>
      </c>
      <c r="H4132" s="80"/>
      <c r="L4132" s="80"/>
    </row>
    <row r="4133" spans="1:12" x14ac:dyDescent="0.3">
      <c r="A4133" s="72"/>
      <c r="B4133" s="74"/>
      <c r="D4133" s="75">
        <v>41.28999999997</v>
      </c>
      <c r="E4133" s="75">
        <v>70</v>
      </c>
      <c r="F4133" s="76">
        <v>5</v>
      </c>
      <c r="H4133" s="80"/>
      <c r="L4133" s="80"/>
    </row>
    <row r="4134" spans="1:12" x14ac:dyDescent="0.3">
      <c r="A4134" s="72"/>
      <c r="B4134" s="74"/>
      <c r="D4134" s="75">
        <v>41.299999999969998</v>
      </c>
      <c r="E4134" s="75">
        <v>70</v>
      </c>
      <c r="F4134" s="76">
        <v>5</v>
      </c>
      <c r="H4134" s="80"/>
      <c r="L4134" s="80"/>
    </row>
    <row r="4135" spans="1:12" x14ac:dyDescent="0.3">
      <c r="A4135" s="72"/>
      <c r="B4135" s="74"/>
      <c r="D4135" s="75">
        <v>41.309999999970003</v>
      </c>
      <c r="E4135" s="75">
        <v>70</v>
      </c>
      <c r="F4135" s="76">
        <v>5</v>
      </c>
      <c r="H4135" s="80"/>
      <c r="L4135" s="80"/>
    </row>
    <row r="4136" spans="1:12" x14ac:dyDescent="0.3">
      <c r="A4136" s="72"/>
      <c r="B4136" s="74"/>
      <c r="D4136" s="75">
        <v>41.319999999970001</v>
      </c>
      <c r="E4136" s="75">
        <v>70</v>
      </c>
      <c r="F4136" s="76">
        <v>5</v>
      </c>
      <c r="H4136" s="80"/>
      <c r="L4136" s="80"/>
    </row>
    <row r="4137" spans="1:12" x14ac:dyDescent="0.3">
      <c r="A4137" s="72"/>
      <c r="B4137" s="74"/>
      <c r="D4137" s="75">
        <v>41.329999999969999</v>
      </c>
      <c r="E4137" s="75">
        <v>70</v>
      </c>
      <c r="F4137" s="76">
        <v>5</v>
      </c>
      <c r="H4137" s="80"/>
      <c r="L4137" s="80"/>
    </row>
    <row r="4138" spans="1:12" x14ac:dyDescent="0.3">
      <c r="A4138" s="72"/>
      <c r="B4138" s="74"/>
      <c r="D4138" s="75">
        <v>41.339999999969997</v>
      </c>
      <c r="E4138" s="75">
        <v>70</v>
      </c>
      <c r="F4138" s="76">
        <v>5</v>
      </c>
      <c r="H4138" s="80"/>
      <c r="L4138" s="80"/>
    </row>
    <row r="4139" spans="1:12" x14ac:dyDescent="0.3">
      <c r="A4139" s="72"/>
      <c r="B4139" s="74"/>
      <c r="D4139" s="75">
        <v>41.349999999970002</v>
      </c>
      <c r="E4139" s="75">
        <v>70</v>
      </c>
      <c r="F4139" s="76">
        <v>5</v>
      </c>
      <c r="H4139" s="80"/>
      <c r="L4139" s="80"/>
    </row>
    <row r="4140" spans="1:12" x14ac:dyDescent="0.3">
      <c r="A4140" s="72"/>
      <c r="B4140" s="74"/>
      <c r="D4140" s="75">
        <v>41.35999999997</v>
      </c>
      <c r="E4140" s="75">
        <v>70</v>
      </c>
      <c r="F4140" s="76">
        <v>5</v>
      </c>
      <c r="H4140" s="80"/>
      <c r="L4140" s="80"/>
    </row>
    <row r="4141" spans="1:12" x14ac:dyDescent="0.3">
      <c r="A4141" s="72"/>
      <c r="B4141" s="74"/>
      <c r="D4141" s="75">
        <v>41.369999999969998</v>
      </c>
      <c r="E4141" s="75">
        <v>70</v>
      </c>
      <c r="F4141" s="76">
        <v>5</v>
      </c>
      <c r="H4141" s="80"/>
      <c r="L4141" s="80"/>
    </row>
    <row r="4142" spans="1:12" x14ac:dyDescent="0.3">
      <c r="A4142" s="72"/>
      <c r="B4142" s="74"/>
      <c r="D4142" s="75">
        <v>41.379999999970003</v>
      </c>
      <c r="E4142" s="75">
        <v>70</v>
      </c>
      <c r="F4142" s="76">
        <v>5</v>
      </c>
      <c r="H4142" s="80"/>
      <c r="L4142" s="80"/>
    </row>
    <row r="4143" spans="1:12" x14ac:dyDescent="0.3">
      <c r="A4143" s="72"/>
      <c r="B4143" s="74"/>
      <c r="D4143" s="75">
        <v>41.389999999970001</v>
      </c>
      <c r="E4143" s="75">
        <v>70</v>
      </c>
      <c r="F4143" s="76">
        <v>5</v>
      </c>
      <c r="H4143" s="80"/>
      <c r="L4143" s="80"/>
    </row>
    <row r="4144" spans="1:12" x14ac:dyDescent="0.3">
      <c r="A4144" s="72"/>
      <c r="B4144" s="74"/>
      <c r="D4144" s="75">
        <v>41.399999999969999</v>
      </c>
      <c r="E4144" s="75">
        <v>70</v>
      </c>
      <c r="F4144" s="76">
        <v>5</v>
      </c>
      <c r="H4144" s="80"/>
      <c r="L4144" s="80"/>
    </row>
    <row r="4145" spans="1:12" x14ac:dyDescent="0.3">
      <c r="A4145" s="72"/>
      <c r="B4145" s="74"/>
      <c r="D4145" s="75">
        <v>41.409999999969997</v>
      </c>
      <c r="E4145" s="75">
        <v>70</v>
      </c>
      <c r="F4145" s="76">
        <v>5</v>
      </c>
      <c r="H4145" s="80"/>
      <c r="L4145" s="80"/>
    </row>
    <row r="4146" spans="1:12" x14ac:dyDescent="0.3">
      <c r="A4146" s="72"/>
      <c r="B4146" s="74"/>
      <c r="D4146" s="75">
        <v>41.419999999970003</v>
      </c>
      <c r="E4146" s="75">
        <v>70</v>
      </c>
      <c r="F4146" s="76">
        <v>5</v>
      </c>
      <c r="H4146" s="80"/>
      <c r="L4146" s="80"/>
    </row>
    <row r="4147" spans="1:12" x14ac:dyDescent="0.3">
      <c r="A4147" s="72"/>
      <c r="B4147" s="74"/>
      <c r="D4147" s="75">
        <v>41.429999999970001</v>
      </c>
      <c r="E4147" s="75">
        <v>70</v>
      </c>
      <c r="F4147" s="76">
        <v>5</v>
      </c>
      <c r="H4147" s="80"/>
      <c r="L4147" s="80"/>
    </row>
    <row r="4148" spans="1:12" x14ac:dyDescent="0.3">
      <c r="A4148" s="72"/>
      <c r="B4148" s="74"/>
      <c r="D4148" s="75">
        <v>41.439999999969999</v>
      </c>
      <c r="E4148" s="75">
        <v>70</v>
      </c>
      <c r="F4148" s="76">
        <v>5</v>
      </c>
      <c r="H4148" s="80"/>
      <c r="L4148" s="80"/>
    </row>
    <row r="4149" spans="1:12" x14ac:dyDescent="0.3">
      <c r="A4149" s="72"/>
      <c r="B4149" s="74"/>
      <c r="D4149" s="75">
        <v>41.449999999969997</v>
      </c>
      <c r="E4149" s="75">
        <v>70</v>
      </c>
      <c r="F4149" s="76">
        <v>5</v>
      </c>
      <c r="H4149" s="80"/>
      <c r="L4149" s="80"/>
    </row>
    <row r="4150" spans="1:12" x14ac:dyDescent="0.3">
      <c r="A4150" s="72"/>
      <c r="B4150" s="74"/>
      <c r="D4150" s="75">
        <v>41.459999999970101</v>
      </c>
      <c r="E4150" s="75">
        <v>70</v>
      </c>
      <c r="F4150" s="76">
        <v>5</v>
      </c>
      <c r="H4150" s="80"/>
      <c r="L4150" s="80"/>
    </row>
    <row r="4151" spans="1:12" x14ac:dyDescent="0.3">
      <c r="A4151" s="72"/>
      <c r="B4151" s="74"/>
      <c r="D4151" s="75">
        <v>41.469999999970099</v>
      </c>
      <c r="E4151" s="75">
        <v>70</v>
      </c>
      <c r="F4151" s="76">
        <v>5</v>
      </c>
      <c r="H4151" s="80"/>
      <c r="L4151" s="80"/>
    </row>
    <row r="4152" spans="1:12" x14ac:dyDescent="0.3">
      <c r="A4152" s="72"/>
      <c r="B4152" s="74"/>
      <c r="D4152" s="75">
        <v>41.479999999970097</v>
      </c>
      <c r="E4152" s="75">
        <v>70</v>
      </c>
      <c r="F4152" s="76">
        <v>5</v>
      </c>
      <c r="H4152" s="80"/>
      <c r="L4152" s="80"/>
    </row>
    <row r="4153" spans="1:12" x14ac:dyDescent="0.3">
      <c r="A4153" s="72"/>
      <c r="B4153" s="74"/>
      <c r="D4153" s="75">
        <v>41.489999999970102</v>
      </c>
      <c r="E4153" s="75">
        <v>70</v>
      </c>
      <c r="F4153" s="76">
        <v>5</v>
      </c>
      <c r="H4153" s="80"/>
      <c r="L4153" s="80"/>
    </row>
    <row r="4154" spans="1:12" x14ac:dyDescent="0.3">
      <c r="A4154" s="72"/>
      <c r="B4154" s="74"/>
      <c r="D4154" s="75">
        <v>41.4999999999701</v>
      </c>
      <c r="E4154" s="75">
        <v>70</v>
      </c>
      <c r="F4154" s="76">
        <v>5</v>
      </c>
      <c r="H4154" s="80"/>
      <c r="L4154" s="80"/>
    </row>
    <row r="4155" spans="1:12" x14ac:dyDescent="0.3">
      <c r="A4155" s="72"/>
      <c r="B4155" s="74"/>
      <c r="D4155" s="75">
        <v>41.509999999970098</v>
      </c>
      <c r="E4155" s="75">
        <v>70</v>
      </c>
      <c r="F4155" s="76">
        <v>5</v>
      </c>
      <c r="H4155" s="80"/>
      <c r="L4155" s="80"/>
    </row>
    <row r="4156" spans="1:12" x14ac:dyDescent="0.3">
      <c r="A4156" s="72"/>
      <c r="B4156" s="74"/>
      <c r="D4156" s="75">
        <v>41.519999999970103</v>
      </c>
      <c r="E4156" s="75">
        <v>70</v>
      </c>
      <c r="F4156" s="76">
        <v>5</v>
      </c>
      <c r="H4156" s="80"/>
      <c r="L4156" s="80"/>
    </row>
    <row r="4157" spans="1:12" x14ac:dyDescent="0.3">
      <c r="A4157" s="72"/>
      <c r="B4157" s="74"/>
      <c r="D4157" s="75">
        <v>41.529999999970101</v>
      </c>
      <c r="E4157" s="75">
        <v>70</v>
      </c>
      <c r="F4157" s="76">
        <v>5</v>
      </c>
      <c r="H4157" s="80"/>
      <c r="L4157" s="80"/>
    </row>
    <row r="4158" spans="1:12" x14ac:dyDescent="0.3">
      <c r="A4158" s="72"/>
      <c r="B4158" s="74"/>
      <c r="D4158" s="75">
        <v>41.5399999999701</v>
      </c>
      <c r="E4158" s="75">
        <v>70</v>
      </c>
      <c r="F4158" s="76">
        <v>5</v>
      </c>
      <c r="H4158" s="80"/>
      <c r="L4158" s="80"/>
    </row>
    <row r="4159" spans="1:12" x14ac:dyDescent="0.3">
      <c r="A4159" s="72"/>
      <c r="B4159" s="74"/>
      <c r="D4159" s="75">
        <v>41.549999999970098</v>
      </c>
      <c r="E4159" s="75">
        <v>70</v>
      </c>
      <c r="F4159" s="76">
        <v>5</v>
      </c>
      <c r="H4159" s="80"/>
      <c r="L4159" s="80"/>
    </row>
    <row r="4160" spans="1:12" x14ac:dyDescent="0.3">
      <c r="A4160" s="72"/>
      <c r="B4160" s="74"/>
      <c r="D4160" s="75">
        <v>41.559999999970103</v>
      </c>
      <c r="E4160" s="75">
        <v>70</v>
      </c>
      <c r="F4160" s="76">
        <v>5</v>
      </c>
      <c r="H4160" s="80"/>
      <c r="L4160" s="80"/>
    </row>
    <row r="4161" spans="1:12" x14ac:dyDescent="0.3">
      <c r="A4161" s="72"/>
      <c r="B4161" s="74"/>
      <c r="D4161" s="75">
        <v>41.569999999970101</v>
      </c>
      <c r="E4161" s="75">
        <v>70</v>
      </c>
      <c r="F4161" s="76">
        <v>5</v>
      </c>
      <c r="H4161" s="80"/>
      <c r="L4161" s="80"/>
    </row>
    <row r="4162" spans="1:12" x14ac:dyDescent="0.3">
      <c r="A4162" s="72"/>
      <c r="B4162" s="74"/>
      <c r="D4162" s="75">
        <v>41.579999999970099</v>
      </c>
      <c r="E4162" s="75">
        <v>70</v>
      </c>
      <c r="F4162" s="76">
        <v>5</v>
      </c>
      <c r="H4162" s="80"/>
      <c r="L4162" s="80"/>
    </row>
    <row r="4163" spans="1:12" x14ac:dyDescent="0.3">
      <c r="A4163" s="72"/>
      <c r="B4163" s="74"/>
      <c r="D4163" s="75">
        <v>41.589999999970097</v>
      </c>
      <c r="E4163" s="75">
        <v>70</v>
      </c>
      <c r="F4163" s="76">
        <v>5</v>
      </c>
      <c r="H4163" s="80"/>
      <c r="L4163" s="80"/>
    </row>
    <row r="4164" spans="1:12" x14ac:dyDescent="0.3">
      <c r="A4164" s="72"/>
      <c r="B4164" s="74"/>
      <c r="D4164" s="75">
        <v>41.599999999970102</v>
      </c>
      <c r="E4164" s="75">
        <v>70</v>
      </c>
      <c r="F4164" s="76">
        <v>5</v>
      </c>
      <c r="H4164" s="80"/>
      <c r="L4164" s="80"/>
    </row>
    <row r="4165" spans="1:12" x14ac:dyDescent="0.3">
      <c r="A4165" s="72"/>
      <c r="B4165" s="74"/>
      <c r="D4165" s="75">
        <v>41.6099999999701</v>
      </c>
      <c r="E4165" s="75">
        <v>70</v>
      </c>
      <c r="F4165" s="76">
        <v>5</v>
      </c>
      <c r="H4165" s="80"/>
      <c r="L4165" s="80"/>
    </row>
    <row r="4166" spans="1:12" x14ac:dyDescent="0.3">
      <c r="A4166" s="72"/>
      <c r="B4166" s="74"/>
      <c r="D4166" s="75">
        <v>41.619999999970098</v>
      </c>
      <c r="E4166" s="75">
        <v>70</v>
      </c>
      <c r="F4166" s="76">
        <v>5</v>
      </c>
      <c r="H4166" s="80"/>
      <c r="L4166" s="80"/>
    </row>
    <row r="4167" spans="1:12" x14ac:dyDescent="0.3">
      <c r="A4167" s="72"/>
      <c r="B4167" s="74"/>
      <c r="D4167" s="75">
        <v>41.629999999970103</v>
      </c>
      <c r="E4167" s="75">
        <v>70</v>
      </c>
      <c r="F4167" s="76">
        <v>5</v>
      </c>
      <c r="H4167" s="80"/>
      <c r="L4167" s="80"/>
    </row>
    <row r="4168" spans="1:12" x14ac:dyDescent="0.3">
      <c r="A4168" s="72"/>
      <c r="B4168" s="74"/>
      <c r="D4168" s="75">
        <v>41.639999999970101</v>
      </c>
      <c r="E4168" s="75">
        <v>70</v>
      </c>
      <c r="F4168" s="76">
        <v>5</v>
      </c>
      <c r="H4168" s="80"/>
      <c r="L4168" s="80"/>
    </row>
    <row r="4169" spans="1:12" x14ac:dyDescent="0.3">
      <c r="A4169" s="72"/>
      <c r="B4169" s="74"/>
      <c r="D4169" s="75">
        <v>41.649999999970099</v>
      </c>
      <c r="E4169" s="75">
        <v>70</v>
      </c>
      <c r="F4169" s="76">
        <v>5</v>
      </c>
      <c r="H4169" s="80"/>
      <c r="L4169" s="80"/>
    </row>
    <row r="4170" spans="1:12" x14ac:dyDescent="0.3">
      <c r="A4170" s="72"/>
      <c r="B4170" s="74"/>
      <c r="D4170" s="75">
        <v>41.659999999970204</v>
      </c>
      <c r="E4170" s="75">
        <v>70</v>
      </c>
      <c r="F4170" s="76">
        <v>5</v>
      </c>
      <c r="H4170" s="80"/>
      <c r="L4170" s="80"/>
    </row>
    <row r="4171" spans="1:12" x14ac:dyDescent="0.3">
      <c r="A4171" s="72"/>
      <c r="B4171" s="74"/>
      <c r="D4171" s="75">
        <v>41.669999999970202</v>
      </c>
      <c r="E4171" s="75">
        <v>70</v>
      </c>
      <c r="F4171" s="76">
        <v>5</v>
      </c>
      <c r="H4171" s="80"/>
      <c r="L4171" s="80"/>
    </row>
    <row r="4172" spans="1:12" x14ac:dyDescent="0.3">
      <c r="A4172" s="72"/>
      <c r="B4172" s="74"/>
      <c r="D4172" s="75">
        <v>41.6799999999702</v>
      </c>
      <c r="E4172" s="75">
        <v>70</v>
      </c>
      <c r="F4172" s="76">
        <v>5</v>
      </c>
      <c r="H4172" s="80"/>
      <c r="L4172" s="80"/>
    </row>
    <row r="4173" spans="1:12" x14ac:dyDescent="0.3">
      <c r="A4173" s="72"/>
      <c r="B4173" s="74"/>
      <c r="D4173" s="75">
        <v>41.689999999970198</v>
      </c>
      <c r="E4173" s="75">
        <v>70</v>
      </c>
      <c r="F4173" s="76">
        <v>5</v>
      </c>
      <c r="H4173" s="80"/>
      <c r="L4173" s="80"/>
    </row>
    <row r="4174" spans="1:12" x14ac:dyDescent="0.3">
      <c r="A4174" s="72"/>
      <c r="B4174" s="74"/>
      <c r="D4174" s="75">
        <v>41.699999999970203</v>
      </c>
      <c r="E4174" s="75">
        <v>70</v>
      </c>
      <c r="F4174" s="76">
        <v>5</v>
      </c>
      <c r="H4174" s="80"/>
      <c r="L4174" s="80"/>
    </row>
    <row r="4175" spans="1:12" x14ac:dyDescent="0.3">
      <c r="A4175" s="72"/>
      <c r="B4175" s="74"/>
      <c r="D4175" s="75">
        <v>41.709999999970201</v>
      </c>
      <c r="E4175" s="75">
        <v>70</v>
      </c>
      <c r="F4175" s="76">
        <v>5</v>
      </c>
      <c r="H4175" s="80"/>
      <c r="L4175" s="80"/>
    </row>
    <row r="4176" spans="1:12" x14ac:dyDescent="0.3">
      <c r="A4176" s="72"/>
      <c r="B4176" s="74"/>
      <c r="D4176" s="75">
        <v>41.719999999970199</v>
      </c>
      <c r="E4176" s="75">
        <v>70</v>
      </c>
      <c r="F4176" s="76">
        <v>5</v>
      </c>
      <c r="H4176" s="80"/>
      <c r="L4176" s="80"/>
    </row>
    <row r="4177" spans="1:12" x14ac:dyDescent="0.3">
      <c r="A4177" s="72"/>
      <c r="B4177" s="74"/>
      <c r="D4177" s="75">
        <v>41.729999999970197</v>
      </c>
      <c r="E4177" s="75">
        <v>70</v>
      </c>
      <c r="F4177" s="76">
        <v>5</v>
      </c>
      <c r="H4177" s="80"/>
      <c r="L4177" s="80"/>
    </row>
    <row r="4178" spans="1:12" x14ac:dyDescent="0.3">
      <c r="A4178" s="72"/>
      <c r="B4178" s="74"/>
      <c r="D4178" s="75">
        <v>41.739999999970202</v>
      </c>
      <c r="E4178" s="75">
        <v>70</v>
      </c>
      <c r="F4178" s="76">
        <v>5</v>
      </c>
      <c r="H4178" s="80"/>
      <c r="L4178" s="80"/>
    </row>
    <row r="4179" spans="1:12" x14ac:dyDescent="0.3">
      <c r="A4179" s="72"/>
      <c r="B4179" s="74"/>
      <c r="D4179" s="75">
        <v>41.7499999999702</v>
      </c>
      <c r="E4179" s="75">
        <v>70</v>
      </c>
      <c r="F4179" s="76">
        <v>5</v>
      </c>
      <c r="H4179" s="80"/>
      <c r="L4179" s="80"/>
    </row>
    <row r="4180" spans="1:12" x14ac:dyDescent="0.3">
      <c r="A4180" s="72"/>
      <c r="B4180" s="74"/>
      <c r="D4180" s="75">
        <v>41.759999999970198</v>
      </c>
      <c r="E4180" s="75">
        <v>70</v>
      </c>
      <c r="F4180" s="76">
        <v>5</v>
      </c>
      <c r="H4180" s="80"/>
      <c r="L4180" s="80"/>
    </row>
    <row r="4181" spans="1:12" x14ac:dyDescent="0.3">
      <c r="A4181" s="72"/>
      <c r="B4181" s="74"/>
      <c r="D4181" s="75">
        <v>41.769999999970203</v>
      </c>
      <c r="E4181" s="75">
        <v>70</v>
      </c>
      <c r="F4181" s="76">
        <v>5</v>
      </c>
      <c r="H4181" s="80"/>
      <c r="L4181" s="80"/>
    </row>
    <row r="4182" spans="1:12" x14ac:dyDescent="0.3">
      <c r="A4182" s="72"/>
      <c r="B4182" s="74"/>
      <c r="D4182" s="75">
        <v>41.779999999970201</v>
      </c>
      <c r="E4182" s="75">
        <v>70</v>
      </c>
      <c r="F4182" s="76">
        <v>5</v>
      </c>
      <c r="H4182" s="80"/>
      <c r="L4182" s="80"/>
    </row>
    <row r="4183" spans="1:12" x14ac:dyDescent="0.3">
      <c r="A4183" s="72"/>
      <c r="B4183" s="74"/>
      <c r="D4183" s="75">
        <v>41.789999999970199</v>
      </c>
      <c r="E4183" s="75">
        <v>70</v>
      </c>
      <c r="F4183" s="76">
        <v>5</v>
      </c>
      <c r="H4183" s="80"/>
      <c r="L4183" s="80"/>
    </row>
    <row r="4184" spans="1:12" x14ac:dyDescent="0.3">
      <c r="A4184" s="72"/>
      <c r="B4184" s="74"/>
      <c r="D4184" s="75">
        <v>41.799999999970197</v>
      </c>
      <c r="E4184" s="75">
        <v>70</v>
      </c>
      <c r="F4184" s="76">
        <v>5</v>
      </c>
      <c r="H4184" s="80"/>
      <c r="L4184" s="80"/>
    </row>
    <row r="4185" spans="1:12" x14ac:dyDescent="0.3">
      <c r="A4185" s="72"/>
      <c r="B4185" s="74"/>
      <c r="D4185" s="75">
        <v>41.809999999970202</v>
      </c>
      <c r="E4185" s="75">
        <v>70</v>
      </c>
      <c r="F4185" s="76">
        <v>5</v>
      </c>
      <c r="H4185" s="80"/>
      <c r="L4185" s="80"/>
    </row>
    <row r="4186" spans="1:12" x14ac:dyDescent="0.3">
      <c r="A4186" s="72"/>
      <c r="B4186" s="74"/>
      <c r="D4186" s="75">
        <v>41.8199999999702</v>
      </c>
      <c r="E4186" s="75">
        <v>70</v>
      </c>
      <c r="F4186" s="76">
        <v>5</v>
      </c>
      <c r="H4186" s="80"/>
      <c r="L4186" s="80"/>
    </row>
    <row r="4187" spans="1:12" x14ac:dyDescent="0.3">
      <c r="A4187" s="72"/>
      <c r="B4187" s="74"/>
      <c r="D4187" s="75">
        <v>41.829999999970198</v>
      </c>
      <c r="E4187" s="75">
        <v>70</v>
      </c>
      <c r="F4187" s="76">
        <v>5</v>
      </c>
      <c r="H4187" s="80"/>
      <c r="L4187" s="80"/>
    </row>
    <row r="4188" spans="1:12" x14ac:dyDescent="0.3">
      <c r="A4188" s="72"/>
      <c r="B4188" s="74"/>
      <c r="D4188" s="75">
        <v>41.839999999970203</v>
      </c>
      <c r="E4188" s="75">
        <v>70</v>
      </c>
      <c r="F4188" s="76">
        <v>5</v>
      </c>
      <c r="H4188" s="80"/>
      <c r="L4188" s="80"/>
    </row>
    <row r="4189" spans="1:12" x14ac:dyDescent="0.3">
      <c r="A4189" s="72"/>
      <c r="B4189" s="74"/>
      <c r="D4189" s="75">
        <v>41.849999999970301</v>
      </c>
      <c r="E4189" s="75">
        <v>70</v>
      </c>
      <c r="F4189" s="76">
        <v>5</v>
      </c>
      <c r="H4189" s="80"/>
      <c r="L4189" s="80"/>
    </row>
    <row r="4190" spans="1:12" x14ac:dyDescent="0.3">
      <c r="A4190" s="72"/>
      <c r="B4190" s="74"/>
      <c r="D4190" s="75">
        <v>41.859999999970299</v>
      </c>
      <c r="E4190" s="75">
        <v>70</v>
      </c>
      <c r="F4190" s="76">
        <v>5</v>
      </c>
      <c r="H4190" s="80"/>
      <c r="L4190" s="80"/>
    </row>
    <row r="4191" spans="1:12" x14ac:dyDescent="0.3">
      <c r="A4191" s="72"/>
      <c r="B4191" s="74"/>
      <c r="D4191" s="75">
        <v>41.869999999970297</v>
      </c>
      <c r="E4191" s="75">
        <v>70</v>
      </c>
      <c r="F4191" s="76">
        <v>5</v>
      </c>
      <c r="H4191" s="80"/>
      <c r="L4191" s="80"/>
    </row>
    <row r="4192" spans="1:12" x14ac:dyDescent="0.3">
      <c r="A4192" s="72"/>
      <c r="B4192" s="74"/>
      <c r="D4192" s="75">
        <v>41.879999999970302</v>
      </c>
      <c r="E4192" s="75">
        <v>70</v>
      </c>
      <c r="F4192" s="76">
        <v>5</v>
      </c>
      <c r="H4192" s="80"/>
      <c r="L4192" s="80"/>
    </row>
    <row r="4193" spans="1:12" x14ac:dyDescent="0.3">
      <c r="A4193" s="72"/>
      <c r="B4193" s="74"/>
      <c r="D4193" s="75">
        <v>41.8899999999703</v>
      </c>
      <c r="E4193" s="75">
        <v>70</v>
      </c>
      <c r="F4193" s="76">
        <v>5</v>
      </c>
      <c r="H4193" s="80"/>
      <c r="L4193" s="80"/>
    </row>
    <row r="4194" spans="1:12" x14ac:dyDescent="0.3">
      <c r="A4194" s="72"/>
      <c r="B4194" s="74"/>
      <c r="D4194" s="75">
        <v>41.899999999970298</v>
      </c>
      <c r="E4194" s="75">
        <v>70</v>
      </c>
      <c r="F4194" s="76">
        <v>5</v>
      </c>
      <c r="H4194" s="80"/>
      <c r="L4194" s="80"/>
    </row>
    <row r="4195" spans="1:12" x14ac:dyDescent="0.3">
      <c r="A4195" s="72"/>
      <c r="B4195" s="74"/>
      <c r="D4195" s="75">
        <v>41.909999999970303</v>
      </c>
      <c r="E4195" s="75">
        <v>70</v>
      </c>
      <c r="F4195" s="76">
        <v>5</v>
      </c>
      <c r="H4195" s="80"/>
      <c r="L4195" s="80"/>
    </row>
    <row r="4196" spans="1:12" x14ac:dyDescent="0.3">
      <c r="A4196" s="72"/>
      <c r="B4196" s="74"/>
      <c r="D4196" s="75">
        <v>41.919999999970301</v>
      </c>
      <c r="E4196" s="75">
        <v>70</v>
      </c>
      <c r="F4196" s="76">
        <v>5</v>
      </c>
      <c r="H4196" s="80"/>
      <c r="L4196" s="80"/>
    </row>
    <row r="4197" spans="1:12" x14ac:dyDescent="0.3">
      <c r="A4197" s="72"/>
      <c r="B4197" s="74"/>
      <c r="D4197" s="75">
        <v>41.929999999970299</v>
      </c>
      <c r="E4197" s="75">
        <v>70</v>
      </c>
      <c r="F4197" s="76">
        <v>5</v>
      </c>
      <c r="H4197" s="80"/>
      <c r="L4197" s="80"/>
    </row>
    <row r="4198" spans="1:12" x14ac:dyDescent="0.3">
      <c r="A4198" s="72"/>
      <c r="B4198" s="74"/>
      <c r="D4198" s="75">
        <v>41.939999999970297</v>
      </c>
      <c r="E4198" s="75">
        <v>70</v>
      </c>
      <c r="F4198" s="76">
        <v>5</v>
      </c>
      <c r="H4198" s="80"/>
      <c r="L4198" s="80"/>
    </row>
    <row r="4199" spans="1:12" x14ac:dyDescent="0.3">
      <c r="A4199" s="72"/>
      <c r="B4199" s="74"/>
      <c r="D4199" s="75">
        <v>41.949999999970302</v>
      </c>
      <c r="E4199" s="75">
        <v>70</v>
      </c>
      <c r="F4199" s="76">
        <v>5</v>
      </c>
      <c r="H4199" s="80"/>
      <c r="L4199" s="80"/>
    </row>
    <row r="4200" spans="1:12" x14ac:dyDescent="0.3">
      <c r="A4200" s="72"/>
      <c r="B4200" s="74"/>
      <c r="D4200" s="75">
        <v>41.9599999999703</v>
      </c>
      <c r="E4200" s="75">
        <v>70</v>
      </c>
      <c r="F4200" s="76">
        <v>5</v>
      </c>
      <c r="H4200" s="80"/>
      <c r="L4200" s="80"/>
    </row>
    <row r="4201" spans="1:12" x14ac:dyDescent="0.3">
      <c r="A4201" s="72"/>
      <c r="B4201" s="74"/>
      <c r="D4201" s="75">
        <v>41.969999999970298</v>
      </c>
      <c r="E4201" s="75">
        <v>70</v>
      </c>
      <c r="F4201" s="76">
        <v>5</v>
      </c>
      <c r="H4201" s="80"/>
      <c r="L4201" s="80"/>
    </row>
    <row r="4202" spans="1:12" x14ac:dyDescent="0.3">
      <c r="A4202" s="72"/>
      <c r="B4202" s="74"/>
      <c r="D4202" s="75">
        <v>41.979999999970303</v>
      </c>
      <c r="E4202" s="75">
        <v>70</v>
      </c>
      <c r="F4202" s="76">
        <v>5</v>
      </c>
      <c r="H4202" s="80"/>
      <c r="L4202" s="80"/>
    </row>
    <row r="4203" spans="1:12" x14ac:dyDescent="0.3">
      <c r="A4203" s="72"/>
      <c r="B4203" s="74"/>
      <c r="D4203" s="75">
        <v>41.989999999970301</v>
      </c>
      <c r="E4203" s="75">
        <v>70</v>
      </c>
      <c r="F4203" s="76">
        <v>5</v>
      </c>
      <c r="H4203" s="80"/>
      <c r="L4203" s="80"/>
    </row>
    <row r="4204" spans="1:12" x14ac:dyDescent="0.3">
      <c r="A4204" s="72"/>
      <c r="B4204" s="74"/>
      <c r="D4204" s="75">
        <v>41.999999999970299</v>
      </c>
      <c r="E4204" s="75">
        <v>70</v>
      </c>
      <c r="F4204" s="76">
        <v>5</v>
      </c>
      <c r="H4204" s="80"/>
      <c r="L4204" s="80"/>
    </row>
    <row r="4205" spans="1:12" x14ac:dyDescent="0.3">
      <c r="A4205" s="72"/>
      <c r="B4205" s="74"/>
      <c r="D4205" s="75">
        <v>42.009999999970297</v>
      </c>
      <c r="E4205" s="75">
        <v>70</v>
      </c>
      <c r="F4205" s="76">
        <v>5</v>
      </c>
      <c r="H4205" s="80"/>
      <c r="L4205" s="80"/>
    </row>
    <row r="4206" spans="1:12" x14ac:dyDescent="0.3">
      <c r="A4206" s="72"/>
      <c r="B4206" s="74"/>
      <c r="D4206" s="75">
        <v>42.019999999970302</v>
      </c>
      <c r="E4206" s="75">
        <v>70</v>
      </c>
      <c r="F4206" s="76">
        <v>5</v>
      </c>
      <c r="H4206" s="80"/>
      <c r="L4206" s="80"/>
    </row>
    <row r="4207" spans="1:12" x14ac:dyDescent="0.3">
      <c r="A4207" s="72"/>
      <c r="B4207" s="74"/>
      <c r="D4207" s="75">
        <v>42.0299999999703</v>
      </c>
      <c r="E4207" s="75">
        <v>70</v>
      </c>
      <c r="F4207" s="76">
        <v>5</v>
      </c>
      <c r="H4207" s="80"/>
      <c r="L4207" s="80"/>
    </row>
    <row r="4208" spans="1:12" x14ac:dyDescent="0.3">
      <c r="A4208" s="72"/>
      <c r="B4208" s="74"/>
      <c r="D4208" s="75">
        <v>42.039999999970298</v>
      </c>
      <c r="E4208" s="75">
        <v>70</v>
      </c>
      <c r="F4208" s="76">
        <v>5</v>
      </c>
      <c r="H4208" s="80"/>
      <c r="L4208" s="80"/>
    </row>
    <row r="4209" spans="1:12" x14ac:dyDescent="0.3">
      <c r="A4209" s="72"/>
      <c r="B4209" s="74"/>
      <c r="D4209" s="75">
        <v>42.049999999970403</v>
      </c>
      <c r="E4209" s="75">
        <v>70</v>
      </c>
      <c r="F4209" s="76">
        <v>5</v>
      </c>
      <c r="H4209" s="80"/>
      <c r="L4209" s="80"/>
    </row>
    <row r="4210" spans="1:12" x14ac:dyDescent="0.3">
      <c r="A4210" s="72"/>
      <c r="B4210" s="74"/>
      <c r="D4210" s="75">
        <v>42.059999999970401</v>
      </c>
      <c r="E4210" s="75">
        <v>70</v>
      </c>
      <c r="F4210" s="76">
        <v>5</v>
      </c>
      <c r="H4210" s="80"/>
      <c r="L4210" s="80"/>
    </row>
    <row r="4211" spans="1:12" x14ac:dyDescent="0.3">
      <c r="A4211" s="72"/>
      <c r="B4211" s="74"/>
      <c r="D4211" s="75">
        <v>42.069999999970399</v>
      </c>
      <c r="E4211" s="75">
        <v>70</v>
      </c>
      <c r="F4211" s="76">
        <v>5</v>
      </c>
      <c r="H4211" s="80"/>
      <c r="L4211" s="80"/>
    </row>
    <row r="4212" spans="1:12" x14ac:dyDescent="0.3">
      <c r="A4212" s="72"/>
      <c r="B4212" s="74"/>
      <c r="D4212" s="75">
        <v>42.079999999970397</v>
      </c>
      <c r="E4212" s="75">
        <v>70</v>
      </c>
      <c r="F4212" s="76">
        <v>5</v>
      </c>
      <c r="H4212" s="80"/>
      <c r="L4212" s="80"/>
    </row>
    <row r="4213" spans="1:12" x14ac:dyDescent="0.3">
      <c r="A4213" s="72"/>
      <c r="B4213" s="74"/>
      <c r="D4213" s="75">
        <v>42.089999999970402</v>
      </c>
      <c r="E4213" s="75">
        <v>70</v>
      </c>
      <c r="F4213" s="76">
        <v>5</v>
      </c>
      <c r="H4213" s="80"/>
      <c r="L4213" s="80"/>
    </row>
    <row r="4214" spans="1:12" x14ac:dyDescent="0.3">
      <c r="A4214" s="72"/>
      <c r="B4214" s="74"/>
      <c r="D4214" s="75">
        <v>42.0999999999704</v>
      </c>
      <c r="E4214" s="75">
        <v>70</v>
      </c>
      <c r="F4214" s="76">
        <v>5</v>
      </c>
      <c r="H4214" s="80"/>
      <c r="L4214" s="80"/>
    </row>
    <row r="4215" spans="1:12" x14ac:dyDescent="0.3">
      <c r="A4215" s="72"/>
      <c r="B4215" s="74"/>
      <c r="D4215" s="75">
        <v>42.109999999970398</v>
      </c>
      <c r="E4215" s="75">
        <v>70</v>
      </c>
      <c r="F4215" s="76">
        <v>5</v>
      </c>
      <c r="H4215" s="80"/>
      <c r="L4215" s="80"/>
    </row>
    <row r="4216" spans="1:12" x14ac:dyDescent="0.3">
      <c r="A4216" s="72"/>
      <c r="B4216" s="74"/>
      <c r="D4216" s="75">
        <v>42.119999999970403</v>
      </c>
      <c r="E4216" s="75">
        <v>70</v>
      </c>
      <c r="F4216" s="76">
        <v>5</v>
      </c>
      <c r="H4216" s="80"/>
      <c r="L4216" s="80"/>
    </row>
    <row r="4217" spans="1:12" x14ac:dyDescent="0.3">
      <c r="A4217" s="72"/>
      <c r="B4217" s="74"/>
      <c r="D4217" s="75">
        <v>42.129999999970401</v>
      </c>
      <c r="E4217" s="75">
        <v>70</v>
      </c>
      <c r="F4217" s="76">
        <v>5</v>
      </c>
      <c r="H4217" s="80"/>
      <c r="L4217" s="80"/>
    </row>
    <row r="4218" spans="1:12" x14ac:dyDescent="0.3">
      <c r="A4218" s="72"/>
      <c r="B4218" s="74"/>
      <c r="D4218" s="75">
        <v>42.139999999970399</v>
      </c>
      <c r="E4218" s="75">
        <v>70</v>
      </c>
      <c r="F4218" s="76">
        <v>5</v>
      </c>
      <c r="H4218" s="80"/>
      <c r="L4218" s="80"/>
    </row>
    <row r="4219" spans="1:12" x14ac:dyDescent="0.3">
      <c r="A4219" s="72"/>
      <c r="B4219" s="74"/>
      <c r="D4219" s="75">
        <v>42.149999999970397</v>
      </c>
      <c r="E4219" s="75">
        <v>70</v>
      </c>
      <c r="F4219" s="76">
        <v>5</v>
      </c>
      <c r="H4219" s="80"/>
      <c r="L4219" s="80"/>
    </row>
    <row r="4220" spans="1:12" x14ac:dyDescent="0.3">
      <c r="A4220" s="72"/>
      <c r="B4220" s="74"/>
      <c r="D4220" s="75">
        <v>42.159999999970402</v>
      </c>
      <c r="E4220" s="75">
        <v>70</v>
      </c>
      <c r="F4220" s="76">
        <v>5</v>
      </c>
      <c r="H4220" s="80"/>
      <c r="L4220" s="80"/>
    </row>
    <row r="4221" spans="1:12" x14ac:dyDescent="0.3">
      <c r="A4221" s="72"/>
      <c r="B4221" s="74"/>
      <c r="D4221" s="75">
        <v>42.1699999999704</v>
      </c>
      <c r="E4221" s="75">
        <v>70</v>
      </c>
      <c r="F4221" s="76">
        <v>5</v>
      </c>
      <c r="H4221" s="80"/>
      <c r="L4221" s="80"/>
    </row>
    <row r="4222" spans="1:12" x14ac:dyDescent="0.3">
      <c r="A4222" s="72"/>
      <c r="B4222" s="74"/>
      <c r="D4222" s="75">
        <v>42.179999999970399</v>
      </c>
      <c r="E4222" s="75">
        <v>70</v>
      </c>
      <c r="F4222" s="76">
        <v>5</v>
      </c>
      <c r="H4222" s="80"/>
      <c r="L4222" s="80"/>
    </row>
    <row r="4223" spans="1:12" x14ac:dyDescent="0.3">
      <c r="A4223" s="72"/>
      <c r="B4223" s="74"/>
      <c r="D4223" s="75">
        <v>42.189999999970397</v>
      </c>
      <c r="E4223" s="75">
        <v>70</v>
      </c>
      <c r="F4223" s="76">
        <v>5</v>
      </c>
      <c r="H4223" s="80"/>
      <c r="L4223" s="80"/>
    </row>
    <row r="4224" spans="1:12" x14ac:dyDescent="0.3">
      <c r="A4224" s="72"/>
      <c r="B4224" s="74"/>
      <c r="D4224" s="75">
        <v>42.199999999970402</v>
      </c>
      <c r="E4224" s="75">
        <v>70</v>
      </c>
      <c r="F4224" s="76">
        <v>5</v>
      </c>
      <c r="H4224" s="80"/>
      <c r="L4224" s="80"/>
    </row>
    <row r="4225" spans="1:12" x14ac:dyDescent="0.3">
      <c r="A4225" s="72"/>
      <c r="B4225" s="74"/>
      <c r="D4225" s="75">
        <v>42.2099999999704</v>
      </c>
      <c r="E4225" s="75">
        <v>70</v>
      </c>
      <c r="F4225" s="76">
        <v>5</v>
      </c>
      <c r="H4225" s="80"/>
      <c r="L4225" s="80"/>
    </row>
    <row r="4226" spans="1:12" x14ac:dyDescent="0.3">
      <c r="A4226" s="72"/>
      <c r="B4226" s="74"/>
      <c r="D4226" s="75">
        <v>42.219999999970398</v>
      </c>
      <c r="E4226" s="75">
        <v>70</v>
      </c>
      <c r="F4226" s="76">
        <v>5</v>
      </c>
      <c r="H4226" s="80"/>
      <c r="L4226" s="80"/>
    </row>
    <row r="4227" spans="1:12" x14ac:dyDescent="0.3">
      <c r="A4227" s="72"/>
      <c r="B4227" s="74"/>
      <c r="D4227" s="75">
        <v>42.229999999970403</v>
      </c>
      <c r="E4227" s="75">
        <v>70</v>
      </c>
      <c r="F4227" s="76">
        <v>5</v>
      </c>
      <c r="H4227" s="80"/>
      <c r="L4227" s="80"/>
    </row>
    <row r="4228" spans="1:12" x14ac:dyDescent="0.3">
      <c r="A4228" s="72"/>
      <c r="B4228" s="74"/>
      <c r="D4228" s="75">
        <v>42.2399999999705</v>
      </c>
      <c r="E4228" s="75">
        <v>70</v>
      </c>
      <c r="F4228" s="76">
        <v>5</v>
      </c>
      <c r="H4228" s="80"/>
      <c r="L4228" s="80"/>
    </row>
    <row r="4229" spans="1:12" x14ac:dyDescent="0.3">
      <c r="A4229" s="72"/>
      <c r="B4229" s="74"/>
      <c r="D4229" s="75">
        <v>42.249999999970498</v>
      </c>
      <c r="E4229" s="75">
        <v>70</v>
      </c>
      <c r="F4229" s="76">
        <v>5</v>
      </c>
      <c r="H4229" s="80"/>
      <c r="L4229" s="80"/>
    </row>
    <row r="4230" spans="1:12" x14ac:dyDescent="0.3">
      <c r="A4230" s="72"/>
      <c r="B4230" s="74"/>
      <c r="D4230" s="75">
        <v>42.259999999970503</v>
      </c>
      <c r="E4230" s="75">
        <v>70</v>
      </c>
      <c r="F4230" s="76">
        <v>5</v>
      </c>
      <c r="H4230" s="80"/>
      <c r="L4230" s="80"/>
    </row>
    <row r="4231" spans="1:12" x14ac:dyDescent="0.3">
      <c r="A4231" s="72"/>
      <c r="B4231" s="74"/>
      <c r="D4231" s="75">
        <v>42.269999999970501</v>
      </c>
      <c r="E4231" s="75">
        <v>70</v>
      </c>
      <c r="F4231" s="76">
        <v>5</v>
      </c>
      <c r="H4231" s="80"/>
      <c r="L4231" s="80"/>
    </row>
    <row r="4232" spans="1:12" x14ac:dyDescent="0.3">
      <c r="A4232" s="72"/>
      <c r="B4232" s="74"/>
      <c r="D4232" s="75">
        <v>42.279999999970499</v>
      </c>
      <c r="E4232" s="75">
        <v>70</v>
      </c>
      <c r="F4232" s="76">
        <v>5</v>
      </c>
      <c r="H4232" s="80"/>
      <c r="L4232" s="80"/>
    </row>
    <row r="4233" spans="1:12" x14ac:dyDescent="0.3">
      <c r="A4233" s="72"/>
      <c r="B4233" s="74"/>
      <c r="D4233" s="75">
        <v>42.289999999970497</v>
      </c>
      <c r="E4233" s="75">
        <v>70</v>
      </c>
      <c r="F4233" s="76">
        <v>5</v>
      </c>
      <c r="H4233" s="80"/>
      <c r="L4233" s="80"/>
    </row>
    <row r="4234" spans="1:12" x14ac:dyDescent="0.3">
      <c r="A4234" s="72"/>
      <c r="B4234" s="74"/>
      <c r="D4234" s="75">
        <v>42.299999999970503</v>
      </c>
      <c r="E4234" s="75">
        <v>70</v>
      </c>
      <c r="F4234" s="76">
        <v>5</v>
      </c>
      <c r="H4234" s="80"/>
      <c r="L4234" s="80"/>
    </row>
    <row r="4235" spans="1:12" x14ac:dyDescent="0.3">
      <c r="A4235" s="72"/>
      <c r="B4235" s="74"/>
      <c r="D4235" s="75">
        <v>42.309999999970501</v>
      </c>
      <c r="E4235" s="75">
        <v>70</v>
      </c>
      <c r="F4235" s="76">
        <v>5</v>
      </c>
      <c r="H4235" s="80"/>
      <c r="L4235" s="80"/>
    </row>
    <row r="4236" spans="1:12" x14ac:dyDescent="0.3">
      <c r="A4236" s="72"/>
      <c r="B4236" s="74"/>
      <c r="D4236" s="75">
        <v>42.319999999970499</v>
      </c>
      <c r="E4236" s="75">
        <v>70</v>
      </c>
      <c r="F4236" s="76">
        <v>5</v>
      </c>
      <c r="H4236" s="80"/>
      <c r="L4236" s="80"/>
    </row>
    <row r="4237" spans="1:12" x14ac:dyDescent="0.3">
      <c r="A4237" s="72"/>
      <c r="B4237" s="74"/>
      <c r="D4237" s="75">
        <v>42.329999999970497</v>
      </c>
      <c r="E4237" s="75">
        <v>70</v>
      </c>
      <c r="F4237" s="76">
        <v>5</v>
      </c>
      <c r="H4237" s="80"/>
      <c r="L4237" s="80"/>
    </row>
    <row r="4238" spans="1:12" x14ac:dyDescent="0.3">
      <c r="A4238" s="72"/>
      <c r="B4238" s="74"/>
      <c r="D4238" s="75">
        <v>42.339999999970502</v>
      </c>
      <c r="E4238" s="75">
        <v>70</v>
      </c>
      <c r="F4238" s="76">
        <v>5</v>
      </c>
      <c r="H4238" s="80"/>
      <c r="L4238" s="80"/>
    </row>
    <row r="4239" spans="1:12" x14ac:dyDescent="0.3">
      <c r="A4239" s="72"/>
      <c r="B4239" s="74"/>
      <c r="D4239" s="75">
        <v>42.3499999999705</v>
      </c>
      <c r="E4239" s="75">
        <v>70</v>
      </c>
      <c r="F4239" s="76">
        <v>5</v>
      </c>
      <c r="H4239" s="80"/>
      <c r="L4239" s="80"/>
    </row>
    <row r="4240" spans="1:12" x14ac:dyDescent="0.3">
      <c r="A4240" s="72"/>
      <c r="B4240" s="74"/>
      <c r="D4240" s="75">
        <v>42.359999999970498</v>
      </c>
      <c r="E4240" s="75">
        <v>70</v>
      </c>
      <c r="F4240" s="76">
        <v>5</v>
      </c>
      <c r="H4240" s="80"/>
      <c r="L4240" s="80"/>
    </row>
    <row r="4241" spans="1:12" x14ac:dyDescent="0.3">
      <c r="A4241" s="72"/>
      <c r="B4241" s="74"/>
      <c r="D4241" s="75">
        <v>42.369999999970503</v>
      </c>
      <c r="E4241" s="75">
        <v>70</v>
      </c>
      <c r="F4241" s="76">
        <v>5</v>
      </c>
      <c r="H4241" s="80"/>
      <c r="L4241" s="80"/>
    </row>
    <row r="4242" spans="1:12" x14ac:dyDescent="0.3">
      <c r="A4242" s="72"/>
      <c r="B4242" s="74"/>
      <c r="D4242" s="75">
        <v>42.379999999970501</v>
      </c>
      <c r="E4242" s="75">
        <v>70</v>
      </c>
      <c r="F4242" s="76">
        <v>5</v>
      </c>
      <c r="H4242" s="80"/>
      <c r="L4242" s="80"/>
    </row>
    <row r="4243" spans="1:12" x14ac:dyDescent="0.3">
      <c r="A4243" s="72"/>
      <c r="B4243" s="74"/>
      <c r="D4243" s="75">
        <v>42.389999999970499</v>
      </c>
      <c r="E4243" s="75">
        <v>70</v>
      </c>
      <c r="F4243" s="76">
        <v>5</v>
      </c>
      <c r="H4243" s="80"/>
      <c r="L4243" s="80"/>
    </row>
    <row r="4244" spans="1:12" x14ac:dyDescent="0.3">
      <c r="A4244" s="72"/>
      <c r="B4244" s="74"/>
      <c r="D4244" s="75">
        <v>42.399999999970497</v>
      </c>
      <c r="E4244" s="75">
        <v>70</v>
      </c>
      <c r="F4244" s="76">
        <v>5</v>
      </c>
      <c r="H4244" s="80"/>
      <c r="L4244" s="80"/>
    </row>
    <row r="4245" spans="1:12" x14ac:dyDescent="0.3">
      <c r="A4245" s="72"/>
      <c r="B4245" s="74"/>
      <c r="D4245" s="75">
        <v>42.409999999970502</v>
      </c>
      <c r="E4245" s="75">
        <v>70</v>
      </c>
      <c r="F4245" s="76">
        <v>5</v>
      </c>
      <c r="H4245" s="80"/>
      <c r="L4245" s="80"/>
    </row>
    <row r="4246" spans="1:12" x14ac:dyDescent="0.3">
      <c r="A4246" s="72"/>
      <c r="B4246" s="74"/>
      <c r="D4246" s="75">
        <v>42.4199999999705</v>
      </c>
      <c r="E4246" s="75">
        <v>70</v>
      </c>
      <c r="F4246" s="76">
        <v>5</v>
      </c>
      <c r="H4246" s="80"/>
      <c r="L4246" s="80"/>
    </row>
    <row r="4247" spans="1:12" x14ac:dyDescent="0.3">
      <c r="A4247" s="72"/>
      <c r="B4247" s="74"/>
      <c r="D4247" s="75">
        <v>42.429999999970498</v>
      </c>
      <c r="E4247" s="75">
        <v>70</v>
      </c>
      <c r="F4247" s="76">
        <v>5</v>
      </c>
      <c r="H4247" s="80"/>
      <c r="L4247" s="80"/>
    </row>
    <row r="4248" spans="1:12" x14ac:dyDescent="0.3">
      <c r="A4248" s="72"/>
      <c r="B4248" s="74"/>
      <c r="D4248" s="75">
        <v>42.439999999970603</v>
      </c>
      <c r="E4248" s="75">
        <v>70</v>
      </c>
      <c r="F4248" s="76">
        <v>5</v>
      </c>
      <c r="H4248" s="80"/>
      <c r="L4248" s="80"/>
    </row>
    <row r="4249" spans="1:12" x14ac:dyDescent="0.3">
      <c r="A4249" s="72"/>
      <c r="B4249" s="74"/>
      <c r="D4249" s="75">
        <v>42.449999999970601</v>
      </c>
      <c r="E4249" s="75">
        <v>70</v>
      </c>
      <c r="F4249" s="76">
        <v>5</v>
      </c>
      <c r="H4249" s="80"/>
      <c r="L4249" s="80"/>
    </row>
    <row r="4250" spans="1:12" x14ac:dyDescent="0.3">
      <c r="A4250" s="72"/>
      <c r="B4250" s="74"/>
      <c r="D4250" s="75">
        <v>42.459999999970599</v>
      </c>
      <c r="E4250" s="75">
        <v>70</v>
      </c>
      <c r="F4250" s="76">
        <v>5</v>
      </c>
      <c r="H4250" s="80"/>
      <c r="L4250" s="80"/>
    </row>
    <row r="4251" spans="1:12" x14ac:dyDescent="0.3">
      <c r="A4251" s="72"/>
      <c r="B4251" s="74"/>
      <c r="D4251" s="75">
        <v>42.469999999970597</v>
      </c>
      <c r="E4251" s="75">
        <v>70</v>
      </c>
      <c r="F4251" s="76">
        <v>5</v>
      </c>
      <c r="H4251" s="80"/>
      <c r="L4251" s="80"/>
    </row>
    <row r="4252" spans="1:12" x14ac:dyDescent="0.3">
      <c r="A4252" s="72"/>
      <c r="B4252" s="74"/>
      <c r="D4252" s="75">
        <v>42.479999999970602</v>
      </c>
      <c r="E4252" s="75">
        <v>70</v>
      </c>
      <c r="F4252" s="76">
        <v>5</v>
      </c>
      <c r="H4252" s="80"/>
      <c r="L4252" s="80"/>
    </row>
    <row r="4253" spans="1:12" x14ac:dyDescent="0.3">
      <c r="A4253" s="72"/>
      <c r="B4253" s="74"/>
      <c r="D4253" s="75">
        <v>42.4899999999706</v>
      </c>
      <c r="E4253" s="75">
        <v>70</v>
      </c>
      <c r="F4253" s="76">
        <v>5</v>
      </c>
      <c r="H4253" s="80"/>
      <c r="L4253" s="80"/>
    </row>
    <row r="4254" spans="1:12" x14ac:dyDescent="0.3">
      <c r="A4254" s="72"/>
      <c r="B4254" s="74"/>
      <c r="D4254" s="75">
        <v>42.499999999970598</v>
      </c>
      <c r="E4254" s="75">
        <v>70</v>
      </c>
      <c r="F4254" s="76">
        <v>5</v>
      </c>
      <c r="H4254" s="80"/>
      <c r="L4254" s="80"/>
    </row>
    <row r="4255" spans="1:12" x14ac:dyDescent="0.3">
      <c r="A4255" s="72"/>
      <c r="B4255" s="74"/>
      <c r="D4255" s="75">
        <v>42.509999999970603</v>
      </c>
      <c r="E4255" s="75">
        <v>70</v>
      </c>
      <c r="F4255" s="76">
        <v>5</v>
      </c>
      <c r="H4255" s="80"/>
      <c r="L4255" s="80"/>
    </row>
    <row r="4256" spans="1:12" x14ac:dyDescent="0.3">
      <c r="A4256" s="72"/>
      <c r="B4256" s="74"/>
      <c r="D4256" s="75">
        <v>42.519999999970601</v>
      </c>
      <c r="E4256" s="75">
        <v>70</v>
      </c>
      <c r="F4256" s="76">
        <v>5</v>
      </c>
      <c r="H4256" s="80"/>
      <c r="L4256" s="80"/>
    </row>
    <row r="4257" spans="1:12" x14ac:dyDescent="0.3">
      <c r="A4257" s="72"/>
      <c r="B4257" s="74"/>
      <c r="D4257" s="75">
        <v>42.529999999970599</v>
      </c>
      <c r="E4257" s="75">
        <v>70</v>
      </c>
      <c r="F4257" s="76">
        <v>5</v>
      </c>
      <c r="H4257" s="80"/>
      <c r="L4257" s="80"/>
    </row>
    <row r="4258" spans="1:12" x14ac:dyDescent="0.3">
      <c r="A4258" s="72"/>
      <c r="B4258" s="74"/>
      <c r="D4258" s="75">
        <v>42.539999999970597</v>
      </c>
      <c r="E4258" s="75">
        <v>70</v>
      </c>
      <c r="F4258" s="76">
        <v>5</v>
      </c>
      <c r="H4258" s="80"/>
      <c r="L4258" s="80"/>
    </row>
    <row r="4259" spans="1:12" x14ac:dyDescent="0.3">
      <c r="A4259" s="72"/>
      <c r="B4259" s="74"/>
      <c r="D4259" s="75">
        <v>42.549999999970602</v>
      </c>
      <c r="E4259" s="75">
        <v>70</v>
      </c>
      <c r="F4259" s="76">
        <v>5</v>
      </c>
      <c r="H4259" s="80"/>
      <c r="L4259" s="80"/>
    </row>
    <row r="4260" spans="1:12" x14ac:dyDescent="0.3">
      <c r="A4260" s="72"/>
      <c r="B4260" s="74"/>
      <c r="D4260" s="75">
        <v>42.5599999999706</v>
      </c>
      <c r="E4260" s="75">
        <v>70</v>
      </c>
      <c r="F4260" s="76">
        <v>5</v>
      </c>
      <c r="H4260" s="80"/>
      <c r="L4260" s="80"/>
    </row>
    <row r="4261" spans="1:12" x14ac:dyDescent="0.3">
      <c r="A4261" s="72"/>
      <c r="B4261" s="74"/>
      <c r="D4261" s="75">
        <v>42.569999999970598</v>
      </c>
      <c r="E4261" s="75">
        <v>70</v>
      </c>
      <c r="F4261" s="76">
        <v>5</v>
      </c>
      <c r="H4261" s="80"/>
      <c r="L4261" s="80"/>
    </row>
    <row r="4262" spans="1:12" x14ac:dyDescent="0.3">
      <c r="A4262" s="72"/>
      <c r="B4262" s="74"/>
      <c r="D4262" s="75">
        <v>42.579999999970603</v>
      </c>
      <c r="E4262" s="75">
        <v>70</v>
      </c>
      <c r="F4262" s="76">
        <v>5</v>
      </c>
      <c r="H4262" s="80"/>
      <c r="L4262" s="80"/>
    </row>
    <row r="4263" spans="1:12" x14ac:dyDescent="0.3">
      <c r="A4263" s="72"/>
      <c r="B4263" s="74"/>
      <c r="D4263" s="75">
        <v>42.589999999970601</v>
      </c>
      <c r="E4263" s="75">
        <v>70</v>
      </c>
      <c r="F4263" s="76">
        <v>5</v>
      </c>
      <c r="H4263" s="80"/>
      <c r="L4263" s="80"/>
    </row>
    <row r="4264" spans="1:12" x14ac:dyDescent="0.3">
      <c r="A4264" s="72"/>
      <c r="B4264" s="74"/>
      <c r="D4264" s="75">
        <v>42.599999999970599</v>
      </c>
      <c r="E4264" s="75">
        <v>70</v>
      </c>
      <c r="F4264" s="76">
        <v>5</v>
      </c>
      <c r="H4264" s="80"/>
      <c r="L4264" s="80"/>
    </row>
    <row r="4265" spans="1:12" x14ac:dyDescent="0.3">
      <c r="A4265" s="72"/>
      <c r="B4265" s="74"/>
      <c r="D4265" s="75">
        <v>42.609999999970597</v>
      </c>
      <c r="E4265" s="75">
        <v>70</v>
      </c>
      <c r="F4265" s="76">
        <v>5</v>
      </c>
      <c r="H4265" s="80"/>
      <c r="L4265" s="80"/>
    </row>
    <row r="4266" spans="1:12" x14ac:dyDescent="0.3">
      <c r="A4266" s="72"/>
      <c r="B4266" s="74"/>
      <c r="D4266" s="75">
        <v>42.619999999970602</v>
      </c>
      <c r="E4266" s="75">
        <v>70</v>
      </c>
      <c r="F4266" s="76">
        <v>5</v>
      </c>
      <c r="H4266" s="80"/>
      <c r="L4266" s="80"/>
    </row>
    <row r="4267" spans="1:12" x14ac:dyDescent="0.3">
      <c r="A4267" s="72"/>
      <c r="B4267" s="74"/>
      <c r="D4267" s="75">
        <v>42.6299999999707</v>
      </c>
      <c r="E4267" s="75">
        <v>70</v>
      </c>
      <c r="F4267" s="76">
        <v>5</v>
      </c>
      <c r="H4267" s="80"/>
      <c r="L4267" s="80"/>
    </row>
    <row r="4268" spans="1:12" x14ac:dyDescent="0.3">
      <c r="A4268" s="72"/>
      <c r="B4268" s="74"/>
      <c r="D4268" s="75">
        <v>42.639999999970698</v>
      </c>
      <c r="E4268" s="75">
        <v>70</v>
      </c>
      <c r="F4268" s="76">
        <v>5</v>
      </c>
      <c r="H4268" s="80"/>
      <c r="L4268" s="80"/>
    </row>
    <row r="4269" spans="1:12" x14ac:dyDescent="0.3">
      <c r="A4269" s="72"/>
      <c r="B4269" s="74"/>
      <c r="D4269" s="75">
        <v>42.649999999970703</v>
      </c>
      <c r="E4269" s="75">
        <v>70</v>
      </c>
      <c r="F4269" s="76">
        <v>5</v>
      </c>
      <c r="H4269" s="80"/>
      <c r="L4269" s="80"/>
    </row>
    <row r="4270" spans="1:12" x14ac:dyDescent="0.3">
      <c r="A4270" s="72"/>
      <c r="B4270" s="74"/>
      <c r="D4270" s="75">
        <v>42.659999999970701</v>
      </c>
      <c r="E4270" s="75">
        <v>70</v>
      </c>
      <c r="F4270" s="76">
        <v>5</v>
      </c>
      <c r="H4270" s="80"/>
      <c r="L4270" s="80"/>
    </row>
    <row r="4271" spans="1:12" x14ac:dyDescent="0.3">
      <c r="A4271" s="72"/>
      <c r="B4271" s="74"/>
      <c r="D4271" s="75">
        <v>42.669999999970699</v>
      </c>
      <c r="E4271" s="75">
        <v>70</v>
      </c>
      <c r="F4271" s="76">
        <v>5</v>
      </c>
      <c r="H4271" s="80"/>
      <c r="L4271" s="80"/>
    </row>
    <row r="4272" spans="1:12" x14ac:dyDescent="0.3">
      <c r="A4272" s="72"/>
      <c r="B4272" s="74"/>
      <c r="D4272" s="75">
        <v>42.679999999970697</v>
      </c>
      <c r="E4272" s="75">
        <v>70</v>
      </c>
      <c r="F4272" s="76">
        <v>5</v>
      </c>
      <c r="H4272" s="80"/>
      <c r="L4272" s="80"/>
    </row>
    <row r="4273" spans="1:12" x14ac:dyDescent="0.3">
      <c r="A4273" s="72"/>
      <c r="B4273" s="74"/>
      <c r="D4273" s="75">
        <v>42.689999999970702</v>
      </c>
      <c r="E4273" s="75">
        <v>70</v>
      </c>
      <c r="F4273" s="76">
        <v>5</v>
      </c>
      <c r="H4273" s="80"/>
      <c r="L4273" s="80"/>
    </row>
    <row r="4274" spans="1:12" x14ac:dyDescent="0.3">
      <c r="A4274" s="72"/>
      <c r="B4274" s="74"/>
      <c r="D4274" s="75">
        <v>42.6999999999707</v>
      </c>
      <c r="E4274" s="75">
        <v>70</v>
      </c>
      <c r="F4274" s="76">
        <v>5</v>
      </c>
      <c r="H4274" s="80"/>
      <c r="L4274" s="80"/>
    </row>
    <row r="4275" spans="1:12" x14ac:dyDescent="0.3">
      <c r="A4275" s="72"/>
      <c r="B4275" s="74"/>
      <c r="D4275" s="75">
        <v>42.709999999970698</v>
      </c>
      <c r="E4275" s="75">
        <v>70</v>
      </c>
      <c r="F4275" s="76">
        <v>5</v>
      </c>
      <c r="H4275" s="80"/>
      <c r="L4275" s="80"/>
    </row>
    <row r="4276" spans="1:12" x14ac:dyDescent="0.3">
      <c r="A4276" s="72"/>
      <c r="B4276" s="74"/>
      <c r="D4276" s="75">
        <v>42.719999999970703</v>
      </c>
      <c r="E4276" s="75">
        <v>70</v>
      </c>
      <c r="F4276" s="76">
        <v>5</v>
      </c>
      <c r="H4276" s="80"/>
      <c r="L4276" s="80"/>
    </row>
    <row r="4277" spans="1:12" x14ac:dyDescent="0.3">
      <c r="A4277" s="72"/>
      <c r="B4277" s="74"/>
      <c r="D4277" s="75">
        <v>42.729999999970701</v>
      </c>
      <c r="E4277" s="75">
        <v>70</v>
      </c>
      <c r="F4277" s="76">
        <v>5</v>
      </c>
      <c r="H4277" s="80"/>
      <c r="L4277" s="80"/>
    </row>
    <row r="4278" spans="1:12" x14ac:dyDescent="0.3">
      <c r="A4278" s="72"/>
      <c r="B4278" s="74"/>
      <c r="D4278" s="75">
        <v>42.739999999970699</v>
      </c>
      <c r="E4278" s="75">
        <v>70</v>
      </c>
      <c r="F4278" s="76">
        <v>5</v>
      </c>
      <c r="H4278" s="80"/>
      <c r="L4278" s="80"/>
    </row>
    <row r="4279" spans="1:12" x14ac:dyDescent="0.3">
      <c r="A4279" s="72"/>
      <c r="B4279" s="74"/>
      <c r="D4279" s="75">
        <v>42.749999999970697</v>
      </c>
      <c r="E4279" s="75">
        <v>70</v>
      </c>
      <c r="F4279" s="76">
        <v>5</v>
      </c>
      <c r="H4279" s="80"/>
      <c r="L4279" s="80"/>
    </row>
    <row r="4280" spans="1:12" x14ac:dyDescent="0.3">
      <c r="A4280" s="72"/>
      <c r="B4280" s="74"/>
      <c r="D4280" s="75">
        <v>42.759999999970702</v>
      </c>
      <c r="E4280" s="75">
        <v>70</v>
      </c>
      <c r="F4280" s="76">
        <v>5</v>
      </c>
      <c r="H4280" s="80"/>
      <c r="L4280" s="80"/>
    </row>
    <row r="4281" spans="1:12" x14ac:dyDescent="0.3">
      <c r="A4281" s="72"/>
      <c r="B4281" s="74"/>
      <c r="D4281" s="75">
        <v>42.7699999999707</v>
      </c>
      <c r="E4281" s="75">
        <v>70</v>
      </c>
      <c r="F4281" s="76">
        <v>5</v>
      </c>
      <c r="H4281" s="80"/>
      <c r="L4281" s="80"/>
    </row>
    <row r="4282" spans="1:12" x14ac:dyDescent="0.3">
      <c r="A4282" s="72"/>
      <c r="B4282" s="74"/>
      <c r="D4282" s="75">
        <v>42.779999999970698</v>
      </c>
      <c r="E4282" s="75">
        <v>70</v>
      </c>
      <c r="F4282" s="76">
        <v>5</v>
      </c>
      <c r="H4282" s="80"/>
      <c r="L4282" s="80"/>
    </row>
    <row r="4283" spans="1:12" x14ac:dyDescent="0.3">
      <c r="A4283" s="72"/>
      <c r="B4283" s="74"/>
      <c r="D4283" s="75">
        <v>42.789999999970703</v>
      </c>
      <c r="E4283" s="75">
        <v>70</v>
      </c>
      <c r="F4283" s="76">
        <v>5</v>
      </c>
      <c r="H4283" s="80"/>
      <c r="L4283" s="80"/>
    </row>
    <row r="4284" spans="1:12" x14ac:dyDescent="0.3">
      <c r="A4284" s="72"/>
      <c r="B4284" s="74"/>
      <c r="D4284" s="75">
        <v>42.799999999970701</v>
      </c>
      <c r="E4284" s="75">
        <v>70</v>
      </c>
      <c r="F4284" s="76">
        <v>5</v>
      </c>
      <c r="H4284" s="80"/>
      <c r="L4284" s="80"/>
    </row>
    <row r="4285" spans="1:12" x14ac:dyDescent="0.3">
      <c r="A4285" s="72"/>
      <c r="B4285" s="74"/>
      <c r="D4285" s="75">
        <v>42.809999999970699</v>
      </c>
      <c r="E4285" s="75">
        <v>70</v>
      </c>
      <c r="F4285" s="76">
        <v>5</v>
      </c>
      <c r="H4285" s="80"/>
      <c r="L4285" s="80"/>
    </row>
    <row r="4286" spans="1:12" x14ac:dyDescent="0.3">
      <c r="A4286" s="72"/>
      <c r="B4286" s="74"/>
      <c r="D4286" s="75">
        <v>42.819999999970698</v>
      </c>
      <c r="E4286" s="75">
        <v>70</v>
      </c>
      <c r="F4286" s="76">
        <v>5</v>
      </c>
      <c r="H4286" s="80"/>
      <c r="L4286" s="80"/>
    </row>
    <row r="4287" spans="1:12" x14ac:dyDescent="0.3">
      <c r="A4287" s="72"/>
      <c r="B4287" s="74"/>
      <c r="D4287" s="75">
        <v>42.829999999970802</v>
      </c>
      <c r="E4287" s="75">
        <v>70</v>
      </c>
      <c r="F4287" s="76">
        <v>5</v>
      </c>
      <c r="H4287" s="80"/>
      <c r="L4287" s="80"/>
    </row>
    <row r="4288" spans="1:12" x14ac:dyDescent="0.3">
      <c r="A4288" s="72"/>
      <c r="B4288" s="74"/>
      <c r="D4288" s="75">
        <v>42.8399999999708</v>
      </c>
      <c r="E4288" s="75">
        <v>70</v>
      </c>
      <c r="F4288" s="76">
        <v>5</v>
      </c>
      <c r="H4288" s="80"/>
      <c r="L4288" s="80"/>
    </row>
    <row r="4289" spans="1:12" x14ac:dyDescent="0.3">
      <c r="A4289" s="72"/>
      <c r="B4289" s="74"/>
      <c r="D4289" s="75">
        <v>42.849999999970798</v>
      </c>
      <c r="E4289" s="75">
        <v>70</v>
      </c>
      <c r="F4289" s="76">
        <v>5</v>
      </c>
      <c r="H4289" s="80"/>
      <c r="L4289" s="80"/>
    </row>
    <row r="4290" spans="1:12" x14ac:dyDescent="0.3">
      <c r="A4290" s="72"/>
      <c r="B4290" s="74"/>
      <c r="D4290" s="75">
        <v>42.859999999970803</v>
      </c>
      <c r="E4290" s="75">
        <v>70</v>
      </c>
      <c r="F4290" s="76">
        <v>5</v>
      </c>
      <c r="H4290" s="80"/>
      <c r="L4290" s="80"/>
    </row>
    <row r="4291" spans="1:12" x14ac:dyDescent="0.3">
      <c r="A4291" s="72"/>
      <c r="B4291" s="74"/>
      <c r="D4291" s="75">
        <v>42.869999999970801</v>
      </c>
      <c r="E4291" s="75">
        <v>70</v>
      </c>
      <c r="F4291" s="76">
        <v>5</v>
      </c>
      <c r="H4291" s="80"/>
      <c r="L4291" s="80"/>
    </row>
    <row r="4292" spans="1:12" x14ac:dyDescent="0.3">
      <c r="A4292" s="72"/>
      <c r="B4292" s="74"/>
      <c r="D4292" s="75">
        <v>42.879999999970799</v>
      </c>
      <c r="E4292" s="75">
        <v>70</v>
      </c>
      <c r="F4292" s="76">
        <v>5</v>
      </c>
      <c r="H4292" s="80"/>
      <c r="L4292" s="80"/>
    </row>
    <row r="4293" spans="1:12" x14ac:dyDescent="0.3">
      <c r="A4293" s="72"/>
      <c r="B4293" s="74"/>
      <c r="D4293" s="75">
        <v>42.889999999970797</v>
      </c>
      <c r="E4293" s="75">
        <v>70</v>
      </c>
      <c r="F4293" s="76">
        <v>5</v>
      </c>
      <c r="H4293" s="80"/>
      <c r="L4293" s="80"/>
    </row>
    <row r="4294" spans="1:12" x14ac:dyDescent="0.3">
      <c r="A4294" s="72"/>
      <c r="B4294" s="74"/>
      <c r="D4294" s="75">
        <v>42.899999999970802</v>
      </c>
      <c r="E4294" s="75">
        <v>70</v>
      </c>
      <c r="F4294" s="76">
        <v>5</v>
      </c>
      <c r="H4294" s="80"/>
      <c r="L4294" s="80"/>
    </row>
    <row r="4295" spans="1:12" x14ac:dyDescent="0.3">
      <c r="A4295" s="72"/>
      <c r="B4295" s="74"/>
      <c r="D4295" s="75">
        <v>42.9099999999708</v>
      </c>
      <c r="E4295" s="75">
        <v>70</v>
      </c>
      <c r="F4295" s="76">
        <v>5</v>
      </c>
      <c r="H4295" s="80"/>
      <c r="L4295" s="80"/>
    </row>
    <row r="4296" spans="1:12" x14ac:dyDescent="0.3">
      <c r="A4296" s="72"/>
      <c r="B4296" s="74"/>
      <c r="D4296" s="75">
        <v>42.919999999970798</v>
      </c>
      <c r="E4296" s="75">
        <v>70</v>
      </c>
      <c r="F4296" s="76">
        <v>5</v>
      </c>
      <c r="H4296" s="80"/>
      <c r="L4296" s="80"/>
    </row>
    <row r="4297" spans="1:12" x14ac:dyDescent="0.3">
      <c r="A4297" s="72"/>
      <c r="B4297" s="74"/>
      <c r="D4297" s="75">
        <v>42.929999999970804</v>
      </c>
      <c r="E4297" s="75">
        <v>70</v>
      </c>
      <c r="F4297" s="76">
        <v>5</v>
      </c>
      <c r="H4297" s="80"/>
      <c r="L4297" s="80"/>
    </row>
    <row r="4298" spans="1:12" x14ac:dyDescent="0.3">
      <c r="A4298" s="72"/>
      <c r="B4298" s="74"/>
      <c r="D4298" s="75">
        <v>42.939999999970802</v>
      </c>
      <c r="E4298" s="75">
        <v>70</v>
      </c>
      <c r="F4298" s="76">
        <v>5</v>
      </c>
      <c r="H4298" s="80"/>
      <c r="L4298" s="80"/>
    </row>
    <row r="4299" spans="1:12" x14ac:dyDescent="0.3">
      <c r="A4299" s="72"/>
      <c r="B4299" s="74"/>
      <c r="D4299" s="75">
        <v>42.9499999999708</v>
      </c>
      <c r="E4299" s="75">
        <v>70</v>
      </c>
      <c r="F4299" s="76">
        <v>5</v>
      </c>
      <c r="H4299" s="80"/>
      <c r="L4299" s="80"/>
    </row>
    <row r="4300" spans="1:12" x14ac:dyDescent="0.3">
      <c r="A4300" s="72"/>
      <c r="B4300" s="74"/>
      <c r="D4300" s="75">
        <v>42.959999999970798</v>
      </c>
      <c r="E4300" s="75">
        <v>70</v>
      </c>
      <c r="F4300" s="76">
        <v>5</v>
      </c>
      <c r="H4300" s="80"/>
      <c r="L4300" s="80"/>
    </row>
    <row r="4301" spans="1:12" x14ac:dyDescent="0.3">
      <c r="A4301" s="72"/>
      <c r="B4301" s="74"/>
      <c r="D4301" s="75">
        <v>42.969999999970803</v>
      </c>
      <c r="E4301" s="75">
        <v>70</v>
      </c>
      <c r="F4301" s="76">
        <v>5</v>
      </c>
      <c r="H4301" s="80"/>
      <c r="L4301" s="80"/>
    </row>
    <row r="4302" spans="1:12" x14ac:dyDescent="0.3">
      <c r="A4302" s="72"/>
      <c r="B4302" s="74"/>
      <c r="D4302" s="75">
        <v>42.979999999970801</v>
      </c>
      <c r="E4302" s="75">
        <v>70</v>
      </c>
      <c r="F4302" s="76">
        <v>5</v>
      </c>
      <c r="H4302" s="80"/>
      <c r="L4302" s="80"/>
    </row>
    <row r="4303" spans="1:12" x14ac:dyDescent="0.3">
      <c r="A4303" s="72"/>
      <c r="B4303" s="74"/>
      <c r="D4303" s="75">
        <v>42.989999999970799</v>
      </c>
      <c r="E4303" s="75">
        <v>70</v>
      </c>
      <c r="F4303" s="76">
        <v>5</v>
      </c>
      <c r="H4303" s="80"/>
      <c r="L4303" s="80"/>
    </row>
    <row r="4304" spans="1:12" x14ac:dyDescent="0.3">
      <c r="A4304" s="72"/>
      <c r="B4304" s="74"/>
      <c r="D4304" s="75">
        <v>42.999999999970797</v>
      </c>
      <c r="E4304" s="75">
        <v>70</v>
      </c>
      <c r="F4304" s="76">
        <v>5</v>
      </c>
      <c r="H4304" s="80"/>
      <c r="L4304" s="80"/>
    </row>
    <row r="4305" spans="1:12" x14ac:dyDescent="0.3">
      <c r="A4305" s="72"/>
      <c r="B4305" s="74"/>
      <c r="D4305" s="75">
        <v>43.009999999970802</v>
      </c>
      <c r="E4305" s="75">
        <v>70</v>
      </c>
      <c r="F4305" s="76">
        <v>5</v>
      </c>
      <c r="H4305" s="80"/>
      <c r="L4305" s="80"/>
    </row>
    <row r="4306" spans="1:12" x14ac:dyDescent="0.3">
      <c r="A4306" s="72"/>
      <c r="B4306" s="74"/>
      <c r="D4306" s="75">
        <v>43.0199999999708</v>
      </c>
      <c r="E4306" s="75">
        <v>70</v>
      </c>
      <c r="F4306" s="76">
        <v>5</v>
      </c>
      <c r="H4306" s="80"/>
      <c r="L4306" s="80"/>
    </row>
    <row r="4307" spans="1:12" x14ac:dyDescent="0.3">
      <c r="A4307" s="72"/>
      <c r="B4307" s="74"/>
      <c r="D4307" s="75">
        <v>43.029999999970897</v>
      </c>
      <c r="E4307" s="75">
        <v>70</v>
      </c>
      <c r="F4307" s="76">
        <v>5</v>
      </c>
      <c r="H4307" s="80"/>
      <c r="L4307" s="80"/>
    </row>
    <row r="4308" spans="1:12" x14ac:dyDescent="0.3">
      <c r="A4308" s="72"/>
      <c r="B4308" s="74"/>
      <c r="D4308" s="75">
        <v>43.039999999970902</v>
      </c>
      <c r="E4308" s="75">
        <v>70</v>
      </c>
      <c r="F4308" s="76">
        <v>5</v>
      </c>
      <c r="H4308" s="80"/>
      <c r="L4308" s="80"/>
    </row>
    <row r="4309" spans="1:12" x14ac:dyDescent="0.3">
      <c r="A4309" s="72"/>
      <c r="B4309" s="74"/>
      <c r="D4309" s="75">
        <v>43.0499999999709</v>
      </c>
      <c r="E4309" s="75">
        <v>70</v>
      </c>
      <c r="F4309" s="76">
        <v>5</v>
      </c>
      <c r="H4309" s="80"/>
      <c r="L4309" s="80"/>
    </row>
    <row r="4310" spans="1:12" x14ac:dyDescent="0.3">
      <c r="A4310" s="72"/>
      <c r="B4310" s="74"/>
      <c r="D4310" s="75">
        <v>43.059999999970898</v>
      </c>
      <c r="E4310" s="75">
        <v>70</v>
      </c>
      <c r="F4310" s="76">
        <v>5</v>
      </c>
      <c r="H4310" s="80"/>
      <c r="L4310" s="80"/>
    </row>
    <row r="4311" spans="1:12" x14ac:dyDescent="0.3">
      <c r="A4311" s="72"/>
      <c r="B4311" s="74"/>
      <c r="D4311" s="75">
        <v>43.069999999970896</v>
      </c>
      <c r="E4311" s="75">
        <v>70</v>
      </c>
      <c r="F4311" s="76">
        <v>5</v>
      </c>
      <c r="H4311" s="80"/>
      <c r="L4311" s="80"/>
    </row>
    <row r="4312" spans="1:12" x14ac:dyDescent="0.3">
      <c r="A4312" s="72"/>
      <c r="B4312" s="74"/>
      <c r="D4312" s="75">
        <v>43.079999999970902</v>
      </c>
      <c r="E4312" s="75">
        <v>70</v>
      </c>
      <c r="F4312" s="76">
        <v>5</v>
      </c>
      <c r="H4312" s="80"/>
      <c r="L4312" s="80"/>
    </row>
    <row r="4313" spans="1:12" x14ac:dyDescent="0.3">
      <c r="A4313" s="72"/>
      <c r="B4313" s="74"/>
      <c r="D4313" s="75">
        <v>43.0899999999709</v>
      </c>
      <c r="E4313" s="75">
        <v>70</v>
      </c>
      <c r="F4313" s="76">
        <v>5</v>
      </c>
      <c r="H4313" s="80"/>
      <c r="L4313" s="80"/>
    </row>
    <row r="4314" spans="1:12" x14ac:dyDescent="0.3">
      <c r="A4314" s="72"/>
      <c r="B4314" s="74"/>
      <c r="D4314" s="75">
        <v>43.099999999970898</v>
      </c>
      <c r="E4314" s="75">
        <v>70</v>
      </c>
      <c r="F4314" s="76">
        <v>5</v>
      </c>
      <c r="H4314" s="80"/>
      <c r="L4314" s="80"/>
    </row>
    <row r="4315" spans="1:12" x14ac:dyDescent="0.3">
      <c r="A4315" s="72"/>
      <c r="B4315" s="74"/>
      <c r="D4315" s="75">
        <v>43.109999999970903</v>
      </c>
      <c r="E4315" s="75">
        <v>70</v>
      </c>
      <c r="F4315" s="76">
        <v>5</v>
      </c>
      <c r="H4315" s="80"/>
      <c r="L4315" s="80"/>
    </row>
    <row r="4316" spans="1:12" x14ac:dyDescent="0.3">
      <c r="A4316" s="72"/>
      <c r="B4316" s="74"/>
      <c r="D4316" s="75">
        <v>43.119999999970901</v>
      </c>
      <c r="E4316" s="75">
        <v>70</v>
      </c>
      <c r="F4316" s="76">
        <v>5</v>
      </c>
      <c r="H4316" s="80"/>
      <c r="L4316" s="80"/>
    </row>
    <row r="4317" spans="1:12" x14ac:dyDescent="0.3">
      <c r="A4317" s="72"/>
      <c r="B4317" s="74"/>
      <c r="D4317" s="75">
        <v>43.129999999970899</v>
      </c>
      <c r="E4317" s="75">
        <v>70</v>
      </c>
      <c r="F4317" s="76">
        <v>5</v>
      </c>
      <c r="H4317" s="80"/>
      <c r="L4317" s="80"/>
    </row>
    <row r="4318" spans="1:12" x14ac:dyDescent="0.3">
      <c r="A4318" s="72"/>
      <c r="B4318" s="74"/>
      <c r="D4318" s="75">
        <v>43.139999999970897</v>
      </c>
      <c r="E4318" s="75">
        <v>70</v>
      </c>
      <c r="F4318" s="76">
        <v>5</v>
      </c>
      <c r="H4318" s="80"/>
      <c r="L4318" s="80"/>
    </row>
    <row r="4319" spans="1:12" x14ac:dyDescent="0.3">
      <c r="A4319" s="72"/>
      <c r="B4319" s="74"/>
      <c r="D4319" s="75">
        <v>43.149999999970902</v>
      </c>
      <c r="E4319" s="75">
        <v>70</v>
      </c>
      <c r="F4319" s="76">
        <v>5</v>
      </c>
      <c r="H4319" s="80"/>
      <c r="L4319" s="80"/>
    </row>
    <row r="4320" spans="1:12" x14ac:dyDescent="0.3">
      <c r="A4320" s="72"/>
      <c r="B4320" s="74"/>
      <c r="D4320" s="75">
        <v>43.1599999999709</v>
      </c>
      <c r="E4320" s="75">
        <v>70</v>
      </c>
      <c r="F4320" s="76">
        <v>5</v>
      </c>
      <c r="H4320" s="80"/>
      <c r="L4320" s="80"/>
    </row>
    <row r="4321" spans="1:12" x14ac:dyDescent="0.3">
      <c r="A4321" s="72"/>
      <c r="B4321" s="74"/>
      <c r="D4321" s="75">
        <v>43.169999999970898</v>
      </c>
      <c r="E4321" s="75">
        <v>70</v>
      </c>
      <c r="F4321" s="76">
        <v>5</v>
      </c>
      <c r="H4321" s="80"/>
      <c r="L4321" s="80"/>
    </row>
    <row r="4322" spans="1:12" x14ac:dyDescent="0.3">
      <c r="A4322" s="72"/>
      <c r="B4322" s="74"/>
      <c r="D4322" s="75">
        <v>43.179999999970903</v>
      </c>
      <c r="E4322" s="75">
        <v>70</v>
      </c>
      <c r="F4322" s="76">
        <v>5</v>
      </c>
      <c r="H4322" s="80"/>
      <c r="L4322" s="80"/>
    </row>
    <row r="4323" spans="1:12" x14ac:dyDescent="0.3">
      <c r="A4323" s="72"/>
      <c r="B4323" s="74"/>
      <c r="D4323" s="75">
        <v>43.189999999970901</v>
      </c>
      <c r="E4323" s="75">
        <v>70</v>
      </c>
      <c r="F4323" s="76">
        <v>5</v>
      </c>
      <c r="H4323" s="80"/>
      <c r="L4323" s="80"/>
    </row>
    <row r="4324" spans="1:12" x14ac:dyDescent="0.3">
      <c r="A4324" s="72"/>
      <c r="B4324" s="74"/>
      <c r="D4324" s="75">
        <v>43.199999999970899</v>
      </c>
      <c r="E4324" s="75">
        <v>70</v>
      </c>
      <c r="F4324" s="76">
        <v>5</v>
      </c>
      <c r="H4324" s="80"/>
      <c r="L4324" s="80"/>
    </row>
    <row r="4325" spans="1:12" x14ac:dyDescent="0.3">
      <c r="A4325" s="72"/>
      <c r="B4325" s="74"/>
      <c r="D4325" s="75">
        <v>43.209999999970897</v>
      </c>
      <c r="E4325" s="75">
        <v>70</v>
      </c>
      <c r="F4325" s="76">
        <v>5</v>
      </c>
      <c r="H4325" s="80"/>
      <c r="L4325" s="80"/>
    </row>
    <row r="4326" spans="1:12" x14ac:dyDescent="0.3">
      <c r="A4326" s="72"/>
      <c r="B4326" s="74"/>
      <c r="D4326" s="75">
        <v>43.219999999971002</v>
      </c>
      <c r="E4326" s="75">
        <v>70</v>
      </c>
      <c r="F4326" s="76">
        <v>5</v>
      </c>
      <c r="H4326" s="80"/>
      <c r="L4326" s="80"/>
    </row>
    <row r="4327" spans="1:12" x14ac:dyDescent="0.3">
      <c r="A4327" s="72"/>
      <c r="B4327" s="74"/>
      <c r="D4327" s="75">
        <v>43.229999999971</v>
      </c>
      <c r="E4327" s="75">
        <v>70</v>
      </c>
      <c r="F4327" s="76">
        <v>5</v>
      </c>
      <c r="H4327" s="80"/>
      <c r="L4327" s="80"/>
    </row>
    <row r="4328" spans="1:12" x14ac:dyDescent="0.3">
      <c r="A4328" s="72"/>
      <c r="B4328" s="74"/>
      <c r="D4328" s="75">
        <v>43.239999999970998</v>
      </c>
      <c r="E4328" s="75">
        <v>70</v>
      </c>
      <c r="F4328" s="76">
        <v>5</v>
      </c>
      <c r="H4328" s="80"/>
      <c r="L4328" s="80"/>
    </row>
    <row r="4329" spans="1:12" x14ac:dyDescent="0.3">
      <c r="A4329" s="72"/>
      <c r="B4329" s="74"/>
      <c r="D4329" s="75">
        <v>43.249999999971003</v>
      </c>
      <c r="E4329" s="75">
        <v>70</v>
      </c>
      <c r="F4329" s="76">
        <v>5</v>
      </c>
      <c r="H4329" s="80"/>
      <c r="L4329" s="80"/>
    </row>
    <row r="4330" spans="1:12" x14ac:dyDescent="0.3">
      <c r="A4330" s="72"/>
      <c r="B4330" s="74"/>
      <c r="D4330" s="75">
        <v>43.259999999971001</v>
      </c>
      <c r="E4330" s="75">
        <v>70</v>
      </c>
      <c r="F4330" s="76">
        <v>5</v>
      </c>
      <c r="H4330" s="80"/>
      <c r="L4330" s="80"/>
    </row>
    <row r="4331" spans="1:12" x14ac:dyDescent="0.3">
      <c r="A4331" s="72"/>
      <c r="B4331" s="74"/>
      <c r="D4331" s="75">
        <v>43.269999999970999</v>
      </c>
      <c r="E4331" s="75">
        <v>70</v>
      </c>
      <c r="F4331" s="76">
        <v>5</v>
      </c>
      <c r="H4331" s="80"/>
      <c r="L4331" s="80"/>
    </row>
    <row r="4332" spans="1:12" x14ac:dyDescent="0.3">
      <c r="A4332" s="72"/>
      <c r="B4332" s="74"/>
      <c r="D4332" s="75">
        <v>43.279999999970997</v>
      </c>
      <c r="E4332" s="75">
        <v>70</v>
      </c>
      <c r="F4332" s="76">
        <v>5</v>
      </c>
      <c r="H4332" s="80"/>
      <c r="L4332" s="80"/>
    </row>
    <row r="4333" spans="1:12" x14ac:dyDescent="0.3">
      <c r="A4333" s="72"/>
      <c r="B4333" s="74"/>
      <c r="D4333" s="75">
        <v>43.289999999971002</v>
      </c>
      <c r="E4333" s="75">
        <v>70</v>
      </c>
      <c r="F4333" s="76">
        <v>5</v>
      </c>
      <c r="H4333" s="80"/>
      <c r="L4333" s="80"/>
    </row>
    <row r="4334" spans="1:12" x14ac:dyDescent="0.3">
      <c r="A4334" s="72"/>
      <c r="B4334" s="74"/>
      <c r="D4334" s="75">
        <v>43.299999999971</v>
      </c>
      <c r="E4334" s="75">
        <v>70</v>
      </c>
      <c r="F4334" s="76">
        <v>5</v>
      </c>
      <c r="H4334" s="80"/>
      <c r="L4334" s="80"/>
    </row>
    <row r="4335" spans="1:12" x14ac:dyDescent="0.3">
      <c r="A4335" s="72"/>
      <c r="B4335" s="74"/>
      <c r="D4335" s="75">
        <v>43.309999999970998</v>
      </c>
      <c r="E4335" s="75">
        <v>70</v>
      </c>
      <c r="F4335" s="76">
        <v>5</v>
      </c>
      <c r="H4335" s="80"/>
      <c r="L4335" s="80"/>
    </row>
    <row r="4336" spans="1:12" x14ac:dyDescent="0.3">
      <c r="A4336" s="72"/>
      <c r="B4336" s="74"/>
      <c r="D4336" s="75">
        <v>43.319999999971003</v>
      </c>
      <c r="E4336" s="75">
        <v>70</v>
      </c>
      <c r="F4336" s="76">
        <v>5</v>
      </c>
      <c r="H4336" s="80"/>
      <c r="L4336" s="80"/>
    </row>
    <row r="4337" spans="1:12" x14ac:dyDescent="0.3">
      <c r="A4337" s="72"/>
      <c r="B4337" s="74"/>
      <c r="D4337" s="75">
        <v>43.329999999971001</v>
      </c>
      <c r="E4337" s="75">
        <v>70</v>
      </c>
      <c r="F4337" s="76">
        <v>5</v>
      </c>
      <c r="H4337" s="80"/>
      <c r="L4337" s="80"/>
    </row>
    <row r="4338" spans="1:12" x14ac:dyDescent="0.3">
      <c r="A4338" s="72"/>
      <c r="B4338" s="74"/>
      <c r="D4338" s="75">
        <v>43.339999999970999</v>
      </c>
      <c r="E4338" s="75">
        <v>70</v>
      </c>
      <c r="F4338" s="76">
        <v>5</v>
      </c>
      <c r="H4338" s="80"/>
      <c r="L4338" s="80"/>
    </row>
    <row r="4339" spans="1:12" x14ac:dyDescent="0.3">
      <c r="A4339" s="72"/>
      <c r="B4339" s="74"/>
      <c r="D4339" s="75">
        <v>43.349999999970997</v>
      </c>
      <c r="E4339" s="75">
        <v>70</v>
      </c>
      <c r="F4339" s="76">
        <v>5</v>
      </c>
      <c r="H4339" s="80"/>
      <c r="L4339" s="80"/>
    </row>
    <row r="4340" spans="1:12" x14ac:dyDescent="0.3">
      <c r="A4340" s="72"/>
      <c r="B4340" s="74"/>
      <c r="D4340" s="75">
        <v>43.359999999971002</v>
      </c>
      <c r="E4340" s="75">
        <v>70</v>
      </c>
      <c r="F4340" s="76">
        <v>5</v>
      </c>
      <c r="H4340" s="80"/>
      <c r="L4340" s="80"/>
    </row>
    <row r="4341" spans="1:12" x14ac:dyDescent="0.3">
      <c r="A4341" s="72"/>
      <c r="B4341" s="74"/>
      <c r="D4341" s="75">
        <v>43.369999999971</v>
      </c>
      <c r="E4341" s="75">
        <v>70</v>
      </c>
      <c r="F4341" s="76">
        <v>5</v>
      </c>
      <c r="H4341" s="80"/>
      <c r="L4341" s="80"/>
    </row>
    <row r="4342" spans="1:12" x14ac:dyDescent="0.3">
      <c r="A4342" s="72"/>
      <c r="B4342" s="74"/>
      <c r="D4342" s="75">
        <v>43.379999999970998</v>
      </c>
      <c r="E4342" s="75">
        <v>70</v>
      </c>
      <c r="F4342" s="76">
        <v>5</v>
      </c>
      <c r="H4342" s="80"/>
      <c r="L4342" s="80"/>
    </row>
    <row r="4343" spans="1:12" x14ac:dyDescent="0.3">
      <c r="A4343" s="72"/>
      <c r="B4343" s="74"/>
      <c r="D4343" s="75">
        <v>43.389999999971003</v>
      </c>
      <c r="E4343" s="75">
        <v>70</v>
      </c>
      <c r="F4343" s="76">
        <v>5</v>
      </c>
      <c r="H4343" s="80"/>
      <c r="L4343" s="80"/>
    </row>
    <row r="4344" spans="1:12" x14ac:dyDescent="0.3">
      <c r="A4344" s="72"/>
      <c r="B4344" s="74"/>
      <c r="D4344" s="75">
        <v>43.399999999971001</v>
      </c>
      <c r="E4344" s="75">
        <v>70</v>
      </c>
      <c r="F4344" s="76">
        <v>5</v>
      </c>
      <c r="H4344" s="80"/>
      <c r="L4344" s="80"/>
    </row>
    <row r="4345" spans="1:12" x14ac:dyDescent="0.3">
      <c r="A4345" s="72"/>
      <c r="B4345" s="74"/>
      <c r="D4345" s="75">
        <v>43.409999999970999</v>
      </c>
      <c r="E4345" s="75">
        <v>70</v>
      </c>
      <c r="F4345" s="76">
        <v>5</v>
      </c>
      <c r="H4345" s="80"/>
      <c r="L4345" s="80"/>
    </row>
    <row r="4346" spans="1:12" x14ac:dyDescent="0.3">
      <c r="A4346" s="72"/>
      <c r="B4346" s="74"/>
      <c r="D4346" s="75">
        <v>43.419999999971097</v>
      </c>
      <c r="E4346" s="75">
        <v>70</v>
      </c>
      <c r="F4346" s="76">
        <v>5</v>
      </c>
      <c r="H4346" s="80"/>
      <c r="L4346" s="80"/>
    </row>
    <row r="4347" spans="1:12" x14ac:dyDescent="0.3">
      <c r="A4347" s="72"/>
      <c r="B4347" s="74"/>
      <c r="D4347" s="75">
        <v>43.429999999971102</v>
      </c>
      <c r="E4347" s="75">
        <v>70</v>
      </c>
      <c r="F4347" s="76">
        <v>5</v>
      </c>
      <c r="H4347" s="80"/>
      <c r="L4347" s="80"/>
    </row>
    <row r="4348" spans="1:12" x14ac:dyDescent="0.3">
      <c r="A4348" s="72"/>
      <c r="B4348" s="74"/>
      <c r="D4348" s="75">
        <v>43.4399999999711</v>
      </c>
      <c r="E4348" s="75">
        <v>70</v>
      </c>
      <c r="F4348" s="76">
        <v>5</v>
      </c>
      <c r="H4348" s="80"/>
      <c r="L4348" s="80"/>
    </row>
    <row r="4349" spans="1:12" x14ac:dyDescent="0.3">
      <c r="A4349" s="72"/>
      <c r="B4349" s="74"/>
      <c r="D4349" s="75">
        <v>43.449999999971098</v>
      </c>
      <c r="E4349" s="75">
        <v>70</v>
      </c>
      <c r="F4349" s="76">
        <v>5</v>
      </c>
      <c r="H4349" s="80"/>
      <c r="L4349" s="80"/>
    </row>
    <row r="4350" spans="1:12" x14ac:dyDescent="0.3">
      <c r="A4350" s="72"/>
      <c r="B4350" s="74"/>
      <c r="D4350" s="75">
        <v>43.459999999971103</v>
      </c>
      <c r="E4350" s="75">
        <v>70</v>
      </c>
      <c r="F4350" s="76">
        <v>5</v>
      </c>
      <c r="H4350" s="80"/>
      <c r="L4350" s="80"/>
    </row>
    <row r="4351" spans="1:12" x14ac:dyDescent="0.3">
      <c r="A4351" s="72"/>
      <c r="B4351" s="74"/>
      <c r="D4351" s="75">
        <v>43.469999999971101</v>
      </c>
      <c r="E4351" s="75">
        <v>70</v>
      </c>
      <c r="F4351" s="76">
        <v>5</v>
      </c>
      <c r="H4351" s="80"/>
      <c r="L4351" s="80"/>
    </row>
    <row r="4352" spans="1:12" x14ac:dyDescent="0.3">
      <c r="A4352" s="72"/>
      <c r="B4352" s="74"/>
      <c r="D4352" s="75">
        <v>43.479999999971099</v>
      </c>
      <c r="E4352" s="75">
        <v>70</v>
      </c>
      <c r="F4352" s="76">
        <v>5</v>
      </c>
      <c r="H4352" s="80"/>
      <c r="L4352" s="80"/>
    </row>
    <row r="4353" spans="1:12" x14ac:dyDescent="0.3">
      <c r="A4353" s="72"/>
      <c r="B4353" s="74"/>
      <c r="D4353" s="75">
        <v>43.489999999971097</v>
      </c>
      <c r="E4353" s="75">
        <v>70</v>
      </c>
      <c r="F4353" s="76">
        <v>5</v>
      </c>
      <c r="H4353" s="80"/>
      <c r="L4353" s="80"/>
    </row>
    <row r="4354" spans="1:12" x14ac:dyDescent="0.3">
      <c r="A4354" s="72"/>
      <c r="B4354" s="74"/>
      <c r="D4354" s="75">
        <v>43.499999999971102</v>
      </c>
      <c r="E4354" s="75">
        <v>70</v>
      </c>
      <c r="F4354" s="76">
        <v>5</v>
      </c>
      <c r="H4354" s="80"/>
      <c r="L4354" s="80"/>
    </row>
    <row r="4355" spans="1:12" x14ac:dyDescent="0.3">
      <c r="A4355" s="72"/>
      <c r="B4355" s="74"/>
      <c r="D4355" s="75">
        <v>43.5099999999711</v>
      </c>
      <c r="E4355" s="75">
        <v>70</v>
      </c>
      <c r="F4355" s="76">
        <v>5</v>
      </c>
      <c r="H4355" s="80"/>
      <c r="L4355" s="80"/>
    </row>
    <row r="4356" spans="1:12" x14ac:dyDescent="0.3">
      <c r="A4356" s="72"/>
      <c r="B4356" s="74"/>
      <c r="D4356" s="75">
        <v>43.519999999971098</v>
      </c>
      <c r="E4356" s="75">
        <v>70</v>
      </c>
      <c r="F4356" s="76">
        <v>5</v>
      </c>
      <c r="H4356" s="80"/>
      <c r="L4356" s="80"/>
    </row>
    <row r="4357" spans="1:12" x14ac:dyDescent="0.3">
      <c r="A4357" s="72"/>
      <c r="B4357" s="74"/>
      <c r="D4357" s="75">
        <v>43.529999999971103</v>
      </c>
      <c r="E4357" s="75">
        <v>70</v>
      </c>
      <c r="F4357" s="76">
        <v>5</v>
      </c>
      <c r="H4357" s="80"/>
      <c r="L4357" s="80"/>
    </row>
    <row r="4358" spans="1:12" x14ac:dyDescent="0.3">
      <c r="A4358" s="72"/>
      <c r="B4358" s="74"/>
      <c r="D4358" s="75">
        <v>43.539999999971101</v>
      </c>
      <c r="E4358" s="75">
        <v>70</v>
      </c>
      <c r="F4358" s="76">
        <v>5</v>
      </c>
      <c r="H4358" s="80"/>
      <c r="L4358" s="80"/>
    </row>
    <row r="4359" spans="1:12" x14ac:dyDescent="0.3">
      <c r="A4359" s="72"/>
      <c r="B4359" s="74"/>
      <c r="D4359" s="75">
        <v>43.549999999971099</v>
      </c>
      <c r="E4359" s="75">
        <v>70</v>
      </c>
      <c r="F4359" s="76">
        <v>5</v>
      </c>
      <c r="H4359" s="80"/>
      <c r="L4359" s="80"/>
    </row>
    <row r="4360" spans="1:12" x14ac:dyDescent="0.3">
      <c r="A4360" s="72"/>
      <c r="B4360" s="74"/>
      <c r="D4360" s="75">
        <v>43.559999999971097</v>
      </c>
      <c r="E4360" s="75">
        <v>70</v>
      </c>
      <c r="F4360" s="76">
        <v>5</v>
      </c>
      <c r="H4360" s="80"/>
      <c r="L4360" s="80"/>
    </row>
    <row r="4361" spans="1:12" x14ac:dyDescent="0.3">
      <c r="A4361" s="72"/>
      <c r="B4361" s="74"/>
      <c r="D4361" s="75">
        <v>43.569999999971103</v>
      </c>
      <c r="E4361" s="75">
        <v>70</v>
      </c>
      <c r="F4361" s="76">
        <v>5</v>
      </c>
      <c r="H4361" s="80"/>
      <c r="L4361" s="80"/>
    </row>
    <row r="4362" spans="1:12" x14ac:dyDescent="0.3">
      <c r="A4362" s="72"/>
      <c r="B4362" s="74"/>
      <c r="D4362" s="75">
        <v>43.579999999971101</v>
      </c>
      <c r="E4362" s="75">
        <v>70</v>
      </c>
      <c r="F4362" s="76">
        <v>5</v>
      </c>
      <c r="H4362" s="80"/>
      <c r="L4362" s="80"/>
    </row>
    <row r="4363" spans="1:12" x14ac:dyDescent="0.3">
      <c r="A4363" s="72"/>
      <c r="B4363" s="74"/>
      <c r="D4363" s="75">
        <v>43.589999999971099</v>
      </c>
      <c r="E4363" s="75">
        <v>70</v>
      </c>
      <c r="F4363" s="76">
        <v>5</v>
      </c>
      <c r="H4363" s="80"/>
      <c r="L4363" s="80"/>
    </row>
    <row r="4364" spans="1:12" x14ac:dyDescent="0.3">
      <c r="A4364" s="72"/>
      <c r="B4364" s="74"/>
      <c r="D4364" s="75">
        <v>43.599999999971097</v>
      </c>
      <c r="E4364" s="75">
        <v>70</v>
      </c>
      <c r="F4364" s="76">
        <v>5</v>
      </c>
      <c r="H4364" s="80"/>
      <c r="L4364" s="80"/>
    </row>
    <row r="4365" spans="1:12" x14ac:dyDescent="0.3">
      <c r="A4365" s="72"/>
      <c r="B4365" s="74"/>
      <c r="D4365" s="75">
        <v>43.609999999971201</v>
      </c>
      <c r="E4365" s="75">
        <v>70</v>
      </c>
      <c r="F4365" s="76">
        <v>5</v>
      </c>
      <c r="H4365" s="80"/>
      <c r="L4365" s="80"/>
    </row>
    <row r="4366" spans="1:12" x14ac:dyDescent="0.3">
      <c r="A4366" s="72"/>
      <c r="B4366" s="74"/>
      <c r="D4366" s="75">
        <v>43.619999999971199</v>
      </c>
      <c r="E4366" s="75">
        <v>70</v>
      </c>
      <c r="F4366" s="76">
        <v>5</v>
      </c>
      <c r="H4366" s="80"/>
      <c r="L4366" s="80"/>
    </row>
    <row r="4367" spans="1:12" x14ac:dyDescent="0.3">
      <c r="A4367" s="72"/>
      <c r="B4367" s="74"/>
      <c r="D4367" s="75">
        <v>43.629999999971197</v>
      </c>
      <c r="E4367" s="75">
        <v>70</v>
      </c>
      <c r="F4367" s="76">
        <v>5</v>
      </c>
      <c r="H4367" s="80"/>
      <c r="L4367" s="80"/>
    </row>
    <row r="4368" spans="1:12" x14ac:dyDescent="0.3">
      <c r="A4368" s="72"/>
      <c r="B4368" s="74"/>
      <c r="D4368" s="75">
        <v>43.639999999971202</v>
      </c>
      <c r="E4368" s="75">
        <v>70</v>
      </c>
      <c r="F4368" s="76">
        <v>5</v>
      </c>
      <c r="H4368" s="80"/>
      <c r="L4368" s="80"/>
    </row>
    <row r="4369" spans="1:12" x14ac:dyDescent="0.3">
      <c r="A4369" s="72"/>
      <c r="B4369" s="74"/>
      <c r="D4369" s="75">
        <v>43.6499999999712</v>
      </c>
      <c r="E4369" s="75">
        <v>70</v>
      </c>
      <c r="F4369" s="76">
        <v>5</v>
      </c>
      <c r="H4369" s="80"/>
      <c r="L4369" s="80"/>
    </row>
    <row r="4370" spans="1:12" x14ac:dyDescent="0.3">
      <c r="A4370" s="72"/>
      <c r="B4370" s="74"/>
      <c r="D4370" s="75">
        <v>43.659999999971198</v>
      </c>
      <c r="E4370" s="75">
        <v>70</v>
      </c>
      <c r="F4370" s="76">
        <v>5</v>
      </c>
      <c r="H4370" s="80"/>
      <c r="L4370" s="80"/>
    </row>
    <row r="4371" spans="1:12" x14ac:dyDescent="0.3">
      <c r="A4371" s="72"/>
      <c r="B4371" s="74"/>
      <c r="D4371" s="75">
        <v>43.669999999971203</v>
      </c>
      <c r="E4371" s="75">
        <v>70</v>
      </c>
      <c r="F4371" s="76">
        <v>5</v>
      </c>
      <c r="H4371" s="80"/>
      <c r="L4371" s="80"/>
    </row>
    <row r="4372" spans="1:12" x14ac:dyDescent="0.3">
      <c r="A4372" s="72"/>
      <c r="B4372" s="74"/>
      <c r="D4372" s="75">
        <v>43.679999999971201</v>
      </c>
      <c r="E4372" s="75">
        <v>70</v>
      </c>
      <c r="F4372" s="76">
        <v>5</v>
      </c>
      <c r="H4372" s="80"/>
      <c r="L4372" s="80"/>
    </row>
    <row r="4373" spans="1:12" x14ac:dyDescent="0.3">
      <c r="A4373" s="72"/>
      <c r="B4373" s="74"/>
      <c r="D4373" s="75">
        <v>43.689999999971199</v>
      </c>
      <c r="E4373" s="75">
        <v>70</v>
      </c>
      <c r="F4373" s="76">
        <v>5</v>
      </c>
      <c r="H4373" s="80"/>
      <c r="L4373" s="80"/>
    </row>
    <row r="4374" spans="1:12" x14ac:dyDescent="0.3">
      <c r="A4374" s="72"/>
      <c r="B4374" s="74"/>
      <c r="D4374" s="75">
        <v>43.699999999971197</v>
      </c>
      <c r="E4374" s="75">
        <v>70</v>
      </c>
      <c r="F4374" s="76">
        <v>5</v>
      </c>
      <c r="H4374" s="80"/>
      <c r="L4374" s="80"/>
    </row>
    <row r="4375" spans="1:12" x14ac:dyDescent="0.3">
      <c r="A4375" s="72"/>
      <c r="B4375" s="74"/>
      <c r="D4375" s="75">
        <v>43.709999999971203</v>
      </c>
      <c r="E4375" s="75">
        <v>70</v>
      </c>
      <c r="F4375" s="76">
        <v>5</v>
      </c>
      <c r="H4375" s="80"/>
      <c r="L4375" s="80"/>
    </row>
    <row r="4376" spans="1:12" x14ac:dyDescent="0.3">
      <c r="A4376" s="72"/>
      <c r="B4376" s="74"/>
      <c r="D4376" s="75">
        <v>43.719999999971201</v>
      </c>
      <c r="E4376" s="75">
        <v>70</v>
      </c>
      <c r="F4376" s="76">
        <v>5</v>
      </c>
      <c r="H4376" s="80"/>
      <c r="L4376" s="80"/>
    </row>
    <row r="4377" spans="1:12" x14ac:dyDescent="0.3">
      <c r="A4377" s="72"/>
      <c r="B4377" s="74"/>
      <c r="D4377" s="75">
        <v>43.729999999971199</v>
      </c>
      <c r="E4377" s="75">
        <v>70</v>
      </c>
      <c r="F4377" s="76">
        <v>5</v>
      </c>
      <c r="H4377" s="80"/>
      <c r="L4377" s="80"/>
    </row>
    <row r="4378" spans="1:12" x14ac:dyDescent="0.3">
      <c r="A4378" s="72"/>
      <c r="B4378" s="74"/>
      <c r="D4378" s="75">
        <v>43.739999999971197</v>
      </c>
      <c r="E4378" s="75">
        <v>70</v>
      </c>
      <c r="F4378" s="76">
        <v>5</v>
      </c>
      <c r="H4378" s="80"/>
      <c r="L4378" s="80"/>
    </row>
    <row r="4379" spans="1:12" x14ac:dyDescent="0.3">
      <c r="A4379" s="72"/>
      <c r="B4379" s="74"/>
      <c r="D4379" s="75">
        <v>43.749999999971202</v>
      </c>
      <c r="E4379" s="75">
        <v>70</v>
      </c>
      <c r="F4379" s="76">
        <v>5</v>
      </c>
      <c r="H4379" s="80"/>
      <c r="L4379" s="80"/>
    </row>
    <row r="4380" spans="1:12" x14ac:dyDescent="0.3">
      <c r="A4380" s="72"/>
      <c r="B4380" s="74"/>
      <c r="D4380" s="75">
        <v>43.7599999999712</v>
      </c>
      <c r="E4380" s="75">
        <v>70</v>
      </c>
      <c r="F4380" s="76">
        <v>5</v>
      </c>
      <c r="H4380" s="80"/>
      <c r="L4380" s="80"/>
    </row>
    <row r="4381" spans="1:12" x14ac:dyDescent="0.3">
      <c r="A4381" s="72"/>
      <c r="B4381" s="74"/>
      <c r="D4381" s="75">
        <v>43.769999999971198</v>
      </c>
      <c r="E4381" s="75">
        <v>70</v>
      </c>
      <c r="F4381" s="76">
        <v>5</v>
      </c>
      <c r="H4381" s="80"/>
      <c r="L4381" s="80"/>
    </row>
    <row r="4382" spans="1:12" x14ac:dyDescent="0.3">
      <c r="A4382" s="72"/>
      <c r="B4382" s="74"/>
      <c r="D4382" s="75">
        <v>43.779999999971203</v>
      </c>
      <c r="E4382" s="75">
        <v>70</v>
      </c>
      <c r="F4382" s="76">
        <v>5</v>
      </c>
      <c r="H4382" s="80"/>
      <c r="L4382" s="80"/>
    </row>
    <row r="4383" spans="1:12" x14ac:dyDescent="0.3">
      <c r="A4383" s="72"/>
      <c r="B4383" s="74"/>
      <c r="D4383" s="75">
        <v>43.789999999971201</v>
      </c>
      <c r="E4383" s="75">
        <v>70</v>
      </c>
      <c r="F4383" s="76">
        <v>5</v>
      </c>
      <c r="H4383" s="80"/>
      <c r="L4383" s="80"/>
    </row>
    <row r="4384" spans="1:12" x14ac:dyDescent="0.3">
      <c r="A4384" s="72"/>
      <c r="B4384" s="74"/>
      <c r="D4384" s="75">
        <v>43.799999999971199</v>
      </c>
      <c r="E4384" s="75">
        <v>70</v>
      </c>
      <c r="F4384" s="76">
        <v>5</v>
      </c>
      <c r="H4384" s="80"/>
      <c r="L4384" s="80"/>
    </row>
    <row r="4385" spans="1:12" x14ac:dyDescent="0.3">
      <c r="A4385" s="72"/>
      <c r="B4385" s="74"/>
      <c r="D4385" s="75">
        <v>43.809999999971303</v>
      </c>
      <c r="E4385" s="75">
        <v>70</v>
      </c>
      <c r="F4385" s="76">
        <v>5</v>
      </c>
      <c r="H4385" s="80"/>
      <c r="L4385" s="80"/>
    </row>
    <row r="4386" spans="1:12" x14ac:dyDescent="0.3">
      <c r="A4386" s="72"/>
      <c r="B4386" s="74"/>
      <c r="D4386" s="75">
        <v>43.819999999971301</v>
      </c>
      <c r="E4386" s="75">
        <v>70</v>
      </c>
      <c r="F4386" s="76">
        <v>5</v>
      </c>
      <c r="H4386" s="80"/>
      <c r="L4386" s="80"/>
    </row>
    <row r="4387" spans="1:12" x14ac:dyDescent="0.3">
      <c r="A4387" s="72"/>
      <c r="B4387" s="74"/>
      <c r="D4387" s="75">
        <v>43.829999999971299</v>
      </c>
      <c r="E4387" s="75">
        <v>70</v>
      </c>
      <c r="F4387" s="76">
        <v>5</v>
      </c>
      <c r="H4387" s="80"/>
      <c r="L4387" s="80"/>
    </row>
    <row r="4388" spans="1:12" x14ac:dyDescent="0.3">
      <c r="A4388" s="72"/>
      <c r="B4388" s="74"/>
      <c r="D4388" s="75">
        <v>43.839999999971297</v>
      </c>
      <c r="E4388" s="75">
        <v>70</v>
      </c>
      <c r="F4388" s="76">
        <v>5</v>
      </c>
      <c r="H4388" s="80"/>
      <c r="L4388" s="80"/>
    </row>
    <row r="4389" spans="1:12" x14ac:dyDescent="0.3">
      <c r="A4389" s="72"/>
      <c r="B4389" s="74"/>
      <c r="D4389" s="75">
        <v>43.849999999971303</v>
      </c>
      <c r="E4389" s="75">
        <v>70</v>
      </c>
      <c r="F4389" s="76">
        <v>5</v>
      </c>
      <c r="H4389" s="80"/>
      <c r="L4389" s="80"/>
    </row>
    <row r="4390" spans="1:12" x14ac:dyDescent="0.3">
      <c r="A4390" s="72"/>
      <c r="B4390" s="74"/>
      <c r="D4390" s="75">
        <v>43.859999999971301</v>
      </c>
      <c r="E4390" s="75">
        <v>70</v>
      </c>
      <c r="F4390" s="76">
        <v>5</v>
      </c>
      <c r="H4390" s="80"/>
      <c r="L4390" s="80"/>
    </row>
    <row r="4391" spans="1:12" x14ac:dyDescent="0.3">
      <c r="A4391" s="72"/>
      <c r="B4391" s="74"/>
      <c r="D4391" s="75">
        <v>43.869999999971299</v>
      </c>
      <c r="E4391" s="75">
        <v>70</v>
      </c>
      <c r="F4391" s="76">
        <v>5</v>
      </c>
      <c r="H4391" s="80"/>
      <c r="L4391" s="80"/>
    </row>
    <row r="4392" spans="1:12" x14ac:dyDescent="0.3">
      <c r="A4392" s="72"/>
      <c r="B4392" s="74"/>
      <c r="D4392" s="75">
        <v>43.879999999971297</v>
      </c>
      <c r="E4392" s="75">
        <v>70</v>
      </c>
      <c r="F4392" s="76">
        <v>5</v>
      </c>
      <c r="H4392" s="80"/>
      <c r="L4392" s="80"/>
    </row>
    <row r="4393" spans="1:12" x14ac:dyDescent="0.3">
      <c r="A4393" s="72"/>
      <c r="B4393" s="74"/>
      <c r="D4393" s="75">
        <v>43.889999999971302</v>
      </c>
      <c r="E4393" s="75">
        <v>70</v>
      </c>
      <c r="F4393" s="76">
        <v>5</v>
      </c>
      <c r="H4393" s="80"/>
      <c r="L4393" s="80"/>
    </row>
    <row r="4394" spans="1:12" x14ac:dyDescent="0.3">
      <c r="A4394" s="72"/>
      <c r="B4394" s="74"/>
      <c r="D4394" s="75">
        <v>43.8999999999713</v>
      </c>
      <c r="E4394" s="75">
        <v>70</v>
      </c>
      <c r="F4394" s="76">
        <v>5</v>
      </c>
      <c r="H4394" s="80"/>
      <c r="L4394" s="80"/>
    </row>
    <row r="4395" spans="1:12" x14ac:dyDescent="0.3">
      <c r="A4395" s="72"/>
      <c r="B4395" s="74"/>
      <c r="D4395" s="75">
        <v>43.909999999971298</v>
      </c>
      <c r="E4395" s="75">
        <v>70</v>
      </c>
      <c r="F4395" s="76">
        <v>5</v>
      </c>
      <c r="H4395" s="80"/>
      <c r="L4395" s="80"/>
    </row>
    <row r="4396" spans="1:12" x14ac:dyDescent="0.3">
      <c r="A4396" s="72"/>
      <c r="B4396" s="74"/>
      <c r="D4396" s="75">
        <v>43.919999999971303</v>
      </c>
      <c r="E4396" s="75">
        <v>70</v>
      </c>
      <c r="F4396" s="76">
        <v>5</v>
      </c>
      <c r="H4396" s="80"/>
      <c r="L4396" s="80"/>
    </row>
    <row r="4397" spans="1:12" x14ac:dyDescent="0.3">
      <c r="A4397" s="72"/>
      <c r="B4397" s="74"/>
      <c r="D4397" s="75">
        <v>43.929999999971301</v>
      </c>
      <c r="E4397" s="75">
        <v>70</v>
      </c>
      <c r="F4397" s="76">
        <v>5</v>
      </c>
      <c r="H4397" s="80"/>
      <c r="L4397" s="80"/>
    </row>
    <row r="4398" spans="1:12" x14ac:dyDescent="0.3">
      <c r="A4398" s="72"/>
      <c r="B4398" s="74"/>
      <c r="D4398" s="75">
        <v>43.939999999971299</v>
      </c>
      <c r="E4398" s="75">
        <v>70</v>
      </c>
      <c r="F4398" s="76">
        <v>5</v>
      </c>
      <c r="H4398" s="80"/>
      <c r="L4398" s="80"/>
    </row>
    <row r="4399" spans="1:12" x14ac:dyDescent="0.3">
      <c r="A4399" s="72"/>
      <c r="B4399" s="74"/>
      <c r="D4399" s="75">
        <v>43.949999999971297</v>
      </c>
      <c r="E4399" s="75">
        <v>70</v>
      </c>
      <c r="F4399" s="76">
        <v>5</v>
      </c>
      <c r="H4399" s="80"/>
      <c r="L4399" s="80"/>
    </row>
    <row r="4400" spans="1:12" x14ac:dyDescent="0.3">
      <c r="A4400" s="72"/>
      <c r="B4400" s="74"/>
      <c r="D4400" s="75">
        <v>43.959999999971302</v>
      </c>
      <c r="E4400" s="75">
        <v>70</v>
      </c>
      <c r="F4400" s="76">
        <v>5</v>
      </c>
      <c r="H4400" s="80"/>
      <c r="L4400" s="80"/>
    </row>
    <row r="4401" spans="1:12" x14ac:dyDescent="0.3">
      <c r="A4401" s="72"/>
      <c r="B4401" s="74"/>
      <c r="D4401" s="75">
        <v>43.9699999999713</v>
      </c>
      <c r="E4401" s="75">
        <v>70</v>
      </c>
      <c r="F4401" s="76">
        <v>5</v>
      </c>
      <c r="H4401" s="80"/>
      <c r="L4401" s="80"/>
    </row>
    <row r="4402" spans="1:12" x14ac:dyDescent="0.3">
      <c r="A4402" s="72"/>
      <c r="B4402" s="74"/>
      <c r="D4402" s="75">
        <v>43.979999999971298</v>
      </c>
      <c r="E4402" s="75">
        <v>70</v>
      </c>
      <c r="F4402" s="76">
        <v>5</v>
      </c>
      <c r="H4402" s="80"/>
      <c r="L4402" s="80"/>
    </row>
    <row r="4403" spans="1:12" x14ac:dyDescent="0.3">
      <c r="A4403" s="72"/>
      <c r="B4403" s="74"/>
      <c r="D4403" s="75">
        <v>43.989999999971303</v>
      </c>
      <c r="E4403" s="75">
        <v>70</v>
      </c>
      <c r="F4403" s="76">
        <v>5</v>
      </c>
      <c r="H4403" s="80"/>
      <c r="L4403" s="80"/>
    </row>
    <row r="4404" spans="1:12" x14ac:dyDescent="0.3">
      <c r="A4404" s="72"/>
      <c r="B4404" s="74"/>
      <c r="D4404" s="75">
        <v>43.999999999971401</v>
      </c>
      <c r="E4404" s="75">
        <v>71</v>
      </c>
      <c r="F4404" s="76">
        <v>5</v>
      </c>
      <c r="H4404" s="80"/>
      <c r="L4404" s="80"/>
    </row>
    <row r="4405" spans="1:12" x14ac:dyDescent="0.3">
      <c r="A4405" s="72"/>
      <c r="B4405" s="74"/>
      <c r="D4405" s="75">
        <v>44.009999999971399</v>
      </c>
      <c r="E4405" s="75">
        <v>71</v>
      </c>
      <c r="F4405" s="76">
        <v>5</v>
      </c>
      <c r="H4405" s="80"/>
      <c r="L4405" s="80"/>
    </row>
    <row r="4406" spans="1:12" x14ac:dyDescent="0.3">
      <c r="A4406" s="72"/>
      <c r="B4406" s="74"/>
      <c r="D4406" s="75">
        <v>44.019999999971397</v>
      </c>
      <c r="E4406" s="75">
        <v>71</v>
      </c>
      <c r="F4406" s="76">
        <v>5</v>
      </c>
      <c r="H4406" s="80"/>
      <c r="L4406" s="80"/>
    </row>
    <row r="4407" spans="1:12" x14ac:dyDescent="0.3">
      <c r="A4407" s="72"/>
      <c r="B4407" s="74"/>
      <c r="D4407" s="75">
        <v>44.029999999971402</v>
      </c>
      <c r="E4407" s="75">
        <v>71</v>
      </c>
      <c r="F4407" s="76">
        <v>5</v>
      </c>
      <c r="H4407" s="80"/>
      <c r="L4407" s="80"/>
    </row>
    <row r="4408" spans="1:12" x14ac:dyDescent="0.3">
      <c r="A4408" s="72"/>
      <c r="B4408" s="74"/>
      <c r="D4408" s="75">
        <v>44.0399999999714</v>
      </c>
      <c r="E4408" s="75">
        <v>71</v>
      </c>
      <c r="F4408" s="76">
        <v>5</v>
      </c>
      <c r="H4408" s="80"/>
      <c r="L4408" s="80"/>
    </row>
    <row r="4409" spans="1:12" x14ac:dyDescent="0.3">
      <c r="A4409" s="72"/>
      <c r="B4409" s="74"/>
      <c r="D4409" s="75">
        <v>44.049999999971398</v>
      </c>
      <c r="E4409" s="75">
        <v>71</v>
      </c>
      <c r="F4409" s="76">
        <v>5</v>
      </c>
      <c r="H4409" s="80"/>
      <c r="L4409" s="80"/>
    </row>
    <row r="4410" spans="1:12" x14ac:dyDescent="0.3">
      <c r="A4410" s="72"/>
      <c r="B4410" s="74"/>
      <c r="D4410" s="75">
        <v>44.059999999971403</v>
      </c>
      <c r="E4410" s="75">
        <v>71</v>
      </c>
      <c r="F4410" s="76">
        <v>5</v>
      </c>
      <c r="H4410" s="80"/>
      <c r="L4410" s="80"/>
    </row>
    <row r="4411" spans="1:12" x14ac:dyDescent="0.3">
      <c r="A4411" s="72"/>
      <c r="B4411" s="74"/>
      <c r="D4411" s="75">
        <v>44.069999999971401</v>
      </c>
      <c r="E4411" s="75">
        <v>71</v>
      </c>
      <c r="F4411" s="76">
        <v>5</v>
      </c>
      <c r="H4411" s="80"/>
      <c r="L4411" s="80"/>
    </row>
    <row r="4412" spans="1:12" x14ac:dyDescent="0.3">
      <c r="A4412" s="72"/>
      <c r="B4412" s="74"/>
      <c r="D4412" s="75">
        <v>44.079999999971399</v>
      </c>
      <c r="E4412" s="75">
        <v>71</v>
      </c>
      <c r="F4412" s="76">
        <v>5</v>
      </c>
      <c r="H4412" s="80"/>
      <c r="L4412" s="80"/>
    </row>
    <row r="4413" spans="1:12" x14ac:dyDescent="0.3">
      <c r="A4413" s="72"/>
      <c r="B4413" s="74"/>
      <c r="D4413" s="75">
        <v>44.089999999971397</v>
      </c>
      <c r="E4413" s="75">
        <v>71</v>
      </c>
      <c r="F4413" s="76">
        <v>5</v>
      </c>
      <c r="H4413" s="80"/>
      <c r="L4413" s="80"/>
    </row>
    <row r="4414" spans="1:12" x14ac:dyDescent="0.3">
      <c r="A4414" s="72"/>
      <c r="B4414" s="74"/>
      <c r="D4414" s="75">
        <v>44.099999999971402</v>
      </c>
      <c r="E4414" s="75">
        <v>71</v>
      </c>
      <c r="F4414" s="76">
        <v>5</v>
      </c>
      <c r="H4414" s="80"/>
      <c r="L4414" s="80"/>
    </row>
    <row r="4415" spans="1:12" x14ac:dyDescent="0.3">
      <c r="A4415" s="72"/>
      <c r="B4415" s="74"/>
      <c r="D4415" s="75">
        <v>44.1099999999714</v>
      </c>
      <c r="E4415" s="75">
        <v>71</v>
      </c>
      <c r="F4415" s="76">
        <v>5</v>
      </c>
      <c r="H4415" s="80"/>
      <c r="L4415" s="80"/>
    </row>
    <row r="4416" spans="1:12" x14ac:dyDescent="0.3">
      <c r="A4416" s="72"/>
      <c r="B4416" s="74"/>
      <c r="D4416" s="75">
        <v>44.119999999971398</v>
      </c>
      <c r="E4416" s="75">
        <v>71</v>
      </c>
      <c r="F4416" s="76">
        <v>5</v>
      </c>
      <c r="H4416" s="80"/>
      <c r="L4416" s="80"/>
    </row>
    <row r="4417" spans="1:12" x14ac:dyDescent="0.3">
      <c r="A4417" s="72"/>
      <c r="B4417" s="74"/>
      <c r="D4417" s="75">
        <v>44.129999999971403</v>
      </c>
      <c r="E4417" s="75">
        <v>71</v>
      </c>
      <c r="F4417" s="76">
        <v>5</v>
      </c>
      <c r="H4417" s="80"/>
      <c r="L4417" s="80"/>
    </row>
    <row r="4418" spans="1:12" x14ac:dyDescent="0.3">
      <c r="A4418" s="72"/>
      <c r="B4418" s="74"/>
      <c r="D4418" s="75">
        <v>44.139999999971401</v>
      </c>
      <c r="E4418" s="75">
        <v>71</v>
      </c>
      <c r="F4418" s="76">
        <v>5</v>
      </c>
      <c r="H4418" s="80"/>
      <c r="L4418" s="80"/>
    </row>
    <row r="4419" spans="1:12" x14ac:dyDescent="0.3">
      <c r="A4419" s="72"/>
      <c r="B4419" s="74"/>
      <c r="D4419" s="75">
        <v>44.149999999971399</v>
      </c>
      <c r="E4419" s="75">
        <v>71</v>
      </c>
      <c r="F4419" s="76">
        <v>5</v>
      </c>
      <c r="H4419" s="80"/>
      <c r="L4419" s="80"/>
    </row>
    <row r="4420" spans="1:12" x14ac:dyDescent="0.3">
      <c r="A4420" s="72"/>
      <c r="B4420" s="74"/>
      <c r="D4420" s="75">
        <v>44.159999999971397</v>
      </c>
      <c r="E4420" s="75">
        <v>71</v>
      </c>
      <c r="F4420" s="76">
        <v>5</v>
      </c>
      <c r="H4420" s="80"/>
      <c r="L4420" s="80"/>
    </row>
    <row r="4421" spans="1:12" x14ac:dyDescent="0.3">
      <c r="A4421" s="72"/>
      <c r="B4421" s="74"/>
      <c r="D4421" s="75">
        <v>44.169999999971402</v>
      </c>
      <c r="E4421" s="75">
        <v>71</v>
      </c>
      <c r="F4421" s="76">
        <v>5</v>
      </c>
      <c r="H4421" s="80"/>
      <c r="L4421" s="80"/>
    </row>
    <row r="4422" spans="1:12" x14ac:dyDescent="0.3">
      <c r="A4422" s="72"/>
      <c r="B4422" s="74"/>
      <c r="D4422" s="75">
        <v>44.1799999999714</v>
      </c>
      <c r="E4422" s="75">
        <v>71</v>
      </c>
      <c r="F4422" s="76">
        <v>5</v>
      </c>
      <c r="H4422" s="80"/>
      <c r="L4422" s="80"/>
    </row>
    <row r="4423" spans="1:12" x14ac:dyDescent="0.3">
      <c r="A4423" s="72"/>
      <c r="B4423" s="74"/>
      <c r="D4423" s="75">
        <v>44.189999999971398</v>
      </c>
      <c r="E4423" s="75">
        <v>71</v>
      </c>
      <c r="F4423" s="76">
        <v>5</v>
      </c>
      <c r="H4423" s="80"/>
      <c r="L4423" s="80"/>
    </row>
    <row r="4424" spans="1:12" x14ac:dyDescent="0.3">
      <c r="A4424" s="72"/>
      <c r="B4424" s="74"/>
      <c r="D4424" s="75">
        <v>44.199999999971503</v>
      </c>
      <c r="E4424" s="75">
        <v>71</v>
      </c>
      <c r="F4424" s="76">
        <v>5</v>
      </c>
      <c r="H4424" s="80"/>
      <c r="L4424" s="80"/>
    </row>
    <row r="4425" spans="1:12" x14ac:dyDescent="0.3">
      <c r="A4425" s="72"/>
      <c r="B4425" s="74"/>
      <c r="D4425" s="75">
        <v>44.209999999971501</v>
      </c>
      <c r="E4425" s="75">
        <v>71</v>
      </c>
      <c r="F4425" s="76">
        <v>5</v>
      </c>
      <c r="H4425" s="80"/>
      <c r="L4425" s="80"/>
    </row>
    <row r="4426" spans="1:12" x14ac:dyDescent="0.3">
      <c r="A4426" s="72"/>
      <c r="B4426" s="74"/>
      <c r="D4426" s="75">
        <v>44.219999999971499</v>
      </c>
      <c r="E4426" s="75">
        <v>71</v>
      </c>
      <c r="F4426" s="76">
        <v>5</v>
      </c>
      <c r="H4426" s="80"/>
      <c r="L4426" s="80"/>
    </row>
    <row r="4427" spans="1:12" x14ac:dyDescent="0.3">
      <c r="A4427" s="72"/>
      <c r="B4427" s="74"/>
      <c r="D4427" s="75">
        <v>44.229999999971497</v>
      </c>
      <c r="E4427" s="75">
        <v>71</v>
      </c>
      <c r="F4427" s="76">
        <v>5</v>
      </c>
      <c r="H4427" s="80"/>
      <c r="L4427" s="80"/>
    </row>
    <row r="4428" spans="1:12" x14ac:dyDescent="0.3">
      <c r="A4428" s="72"/>
      <c r="B4428" s="74"/>
      <c r="D4428" s="75">
        <v>44.239999999971502</v>
      </c>
      <c r="E4428" s="75">
        <v>71</v>
      </c>
      <c r="F4428" s="76">
        <v>5</v>
      </c>
      <c r="H4428" s="80"/>
      <c r="L4428" s="80"/>
    </row>
    <row r="4429" spans="1:12" x14ac:dyDescent="0.3">
      <c r="A4429" s="72"/>
      <c r="B4429" s="74"/>
      <c r="D4429" s="75">
        <v>44.2499999999715</v>
      </c>
      <c r="E4429" s="75">
        <v>71</v>
      </c>
      <c r="F4429" s="76">
        <v>5</v>
      </c>
      <c r="H4429" s="80"/>
      <c r="L4429" s="80"/>
    </row>
    <row r="4430" spans="1:12" x14ac:dyDescent="0.3">
      <c r="A4430" s="72"/>
      <c r="B4430" s="74"/>
      <c r="D4430" s="75">
        <v>44.259999999971498</v>
      </c>
      <c r="E4430" s="75">
        <v>71</v>
      </c>
      <c r="F4430" s="76">
        <v>5</v>
      </c>
      <c r="H4430" s="80"/>
      <c r="L4430" s="80"/>
    </row>
    <row r="4431" spans="1:12" x14ac:dyDescent="0.3">
      <c r="A4431" s="72"/>
      <c r="B4431" s="74"/>
      <c r="D4431" s="75">
        <v>44.269999999971503</v>
      </c>
      <c r="E4431" s="75">
        <v>71</v>
      </c>
      <c r="F4431" s="76">
        <v>5</v>
      </c>
      <c r="H4431" s="80"/>
      <c r="L4431" s="80"/>
    </row>
    <row r="4432" spans="1:12" x14ac:dyDescent="0.3">
      <c r="A4432" s="72"/>
      <c r="B4432" s="74"/>
      <c r="D4432" s="75">
        <v>44.279999999971501</v>
      </c>
      <c r="E4432" s="75">
        <v>71</v>
      </c>
      <c r="F4432" s="76">
        <v>5</v>
      </c>
      <c r="H4432" s="80"/>
      <c r="L4432" s="80"/>
    </row>
    <row r="4433" spans="1:12" x14ac:dyDescent="0.3">
      <c r="A4433" s="72"/>
      <c r="B4433" s="74"/>
      <c r="D4433" s="75">
        <v>44.289999999971499</v>
      </c>
      <c r="E4433" s="75">
        <v>71</v>
      </c>
      <c r="F4433" s="76">
        <v>5</v>
      </c>
      <c r="H4433" s="80"/>
      <c r="L4433" s="80"/>
    </row>
    <row r="4434" spans="1:12" x14ac:dyDescent="0.3">
      <c r="A4434" s="72"/>
      <c r="B4434" s="74"/>
      <c r="D4434" s="75">
        <v>44.299999999971497</v>
      </c>
      <c r="E4434" s="75">
        <v>71</v>
      </c>
      <c r="F4434" s="76">
        <v>5</v>
      </c>
      <c r="H4434" s="80"/>
      <c r="L4434" s="80"/>
    </row>
    <row r="4435" spans="1:12" x14ac:dyDescent="0.3">
      <c r="A4435" s="72"/>
      <c r="B4435" s="74"/>
      <c r="D4435" s="75">
        <v>44.309999999971502</v>
      </c>
      <c r="E4435" s="75">
        <v>71</v>
      </c>
      <c r="F4435" s="76">
        <v>5</v>
      </c>
      <c r="H4435" s="80"/>
      <c r="L4435" s="80"/>
    </row>
    <row r="4436" spans="1:12" x14ac:dyDescent="0.3">
      <c r="A4436" s="72"/>
      <c r="B4436" s="74"/>
      <c r="D4436" s="75">
        <v>44.3199999999715</v>
      </c>
      <c r="E4436" s="75">
        <v>71</v>
      </c>
      <c r="F4436" s="76">
        <v>5</v>
      </c>
      <c r="H4436" s="80"/>
      <c r="L4436" s="80"/>
    </row>
    <row r="4437" spans="1:12" x14ac:dyDescent="0.3">
      <c r="A4437" s="72"/>
      <c r="B4437" s="74"/>
      <c r="D4437" s="75">
        <v>44.329999999971498</v>
      </c>
      <c r="E4437" s="75">
        <v>71</v>
      </c>
      <c r="F4437" s="76">
        <v>5</v>
      </c>
      <c r="H4437" s="80"/>
      <c r="L4437" s="80"/>
    </row>
    <row r="4438" spans="1:12" x14ac:dyDescent="0.3">
      <c r="A4438" s="72"/>
      <c r="B4438" s="74"/>
      <c r="D4438" s="75">
        <v>44.339999999971504</v>
      </c>
      <c r="E4438" s="75">
        <v>71</v>
      </c>
      <c r="F4438" s="76">
        <v>5</v>
      </c>
      <c r="H4438" s="80"/>
      <c r="L4438" s="80"/>
    </row>
    <row r="4439" spans="1:12" x14ac:dyDescent="0.3">
      <c r="A4439" s="72"/>
      <c r="B4439" s="74"/>
      <c r="D4439" s="75">
        <v>44.349999999971502</v>
      </c>
      <c r="E4439" s="75">
        <v>71</v>
      </c>
      <c r="F4439" s="76">
        <v>5</v>
      </c>
      <c r="H4439" s="80"/>
      <c r="L4439" s="80"/>
    </row>
    <row r="4440" spans="1:12" x14ac:dyDescent="0.3">
      <c r="A4440" s="72"/>
      <c r="B4440" s="74"/>
      <c r="D4440" s="75">
        <v>44.3599999999715</v>
      </c>
      <c r="E4440" s="75">
        <v>71</v>
      </c>
      <c r="F4440" s="76">
        <v>5</v>
      </c>
      <c r="H4440" s="80"/>
      <c r="L4440" s="80"/>
    </row>
    <row r="4441" spans="1:12" x14ac:dyDescent="0.3">
      <c r="A4441" s="72"/>
      <c r="B4441" s="74"/>
      <c r="D4441" s="75">
        <v>44.369999999971498</v>
      </c>
      <c r="E4441" s="75">
        <v>71</v>
      </c>
      <c r="F4441" s="76">
        <v>5</v>
      </c>
      <c r="H4441" s="80"/>
      <c r="L4441" s="80"/>
    </row>
    <row r="4442" spans="1:12" x14ac:dyDescent="0.3">
      <c r="A4442" s="72"/>
      <c r="B4442" s="74"/>
      <c r="D4442" s="75">
        <v>44.379999999971503</v>
      </c>
      <c r="E4442" s="75">
        <v>71</v>
      </c>
      <c r="F4442" s="76">
        <v>5</v>
      </c>
      <c r="H4442" s="80"/>
      <c r="L4442" s="80"/>
    </row>
    <row r="4443" spans="1:12" x14ac:dyDescent="0.3">
      <c r="A4443" s="72"/>
      <c r="B4443" s="74"/>
      <c r="D4443" s="75">
        <v>44.3899999999716</v>
      </c>
      <c r="E4443" s="75">
        <v>71</v>
      </c>
      <c r="F4443" s="76">
        <v>5</v>
      </c>
      <c r="H4443" s="80"/>
      <c r="L4443" s="80"/>
    </row>
    <row r="4444" spans="1:12" x14ac:dyDescent="0.3">
      <c r="A4444" s="72"/>
      <c r="B4444" s="74"/>
      <c r="D4444" s="75">
        <v>44.399999999971598</v>
      </c>
      <c r="E4444" s="75">
        <v>71</v>
      </c>
      <c r="F4444" s="76">
        <v>5</v>
      </c>
      <c r="H4444" s="80"/>
      <c r="L4444" s="80"/>
    </row>
    <row r="4445" spans="1:12" x14ac:dyDescent="0.3">
      <c r="A4445" s="72"/>
      <c r="B4445" s="74"/>
      <c r="D4445" s="75">
        <v>44.409999999971603</v>
      </c>
      <c r="E4445" s="75">
        <v>71</v>
      </c>
      <c r="F4445" s="76">
        <v>5</v>
      </c>
      <c r="H4445" s="80"/>
      <c r="L4445" s="80"/>
    </row>
    <row r="4446" spans="1:12" x14ac:dyDescent="0.3">
      <c r="A4446" s="72"/>
      <c r="B4446" s="74"/>
      <c r="D4446" s="75">
        <v>44.419999999971601</v>
      </c>
      <c r="E4446" s="75">
        <v>71</v>
      </c>
      <c r="F4446" s="76">
        <v>5</v>
      </c>
      <c r="H4446" s="80"/>
      <c r="L4446" s="80"/>
    </row>
    <row r="4447" spans="1:12" x14ac:dyDescent="0.3">
      <c r="A4447" s="72"/>
      <c r="B4447" s="74"/>
      <c r="D4447" s="75">
        <v>44.429999999971599</v>
      </c>
      <c r="E4447" s="75">
        <v>71</v>
      </c>
      <c r="F4447" s="76">
        <v>5</v>
      </c>
      <c r="H4447" s="80"/>
      <c r="L4447" s="80"/>
    </row>
    <row r="4448" spans="1:12" x14ac:dyDescent="0.3">
      <c r="A4448" s="72"/>
      <c r="B4448" s="74"/>
      <c r="D4448" s="75">
        <v>44.439999999971597</v>
      </c>
      <c r="E4448" s="75">
        <v>71</v>
      </c>
      <c r="F4448" s="76">
        <v>5</v>
      </c>
      <c r="H4448" s="80"/>
      <c r="L4448" s="80"/>
    </row>
    <row r="4449" spans="1:12" x14ac:dyDescent="0.3">
      <c r="A4449" s="72"/>
      <c r="B4449" s="74"/>
      <c r="D4449" s="75">
        <v>44.449999999971602</v>
      </c>
      <c r="E4449" s="75">
        <v>71</v>
      </c>
      <c r="F4449" s="76">
        <v>5</v>
      </c>
      <c r="H4449" s="80"/>
      <c r="L4449" s="80"/>
    </row>
    <row r="4450" spans="1:12" x14ac:dyDescent="0.3">
      <c r="A4450" s="72"/>
      <c r="B4450" s="74"/>
      <c r="D4450" s="75">
        <v>44.4599999999716</v>
      </c>
      <c r="E4450" s="75">
        <v>71</v>
      </c>
      <c r="F4450" s="76">
        <v>5</v>
      </c>
      <c r="H4450" s="80"/>
      <c r="L4450" s="80"/>
    </row>
    <row r="4451" spans="1:12" x14ac:dyDescent="0.3">
      <c r="A4451" s="72"/>
      <c r="B4451" s="74"/>
      <c r="D4451" s="75">
        <v>44.469999999971598</v>
      </c>
      <c r="E4451" s="75">
        <v>71</v>
      </c>
      <c r="F4451" s="76">
        <v>5</v>
      </c>
      <c r="H4451" s="80"/>
      <c r="L4451" s="80"/>
    </row>
    <row r="4452" spans="1:12" x14ac:dyDescent="0.3">
      <c r="A4452" s="72"/>
      <c r="B4452" s="74"/>
      <c r="D4452" s="75">
        <v>44.479999999971596</v>
      </c>
      <c r="E4452" s="75">
        <v>71</v>
      </c>
      <c r="F4452" s="76">
        <v>5</v>
      </c>
      <c r="H4452" s="80"/>
      <c r="L4452" s="80"/>
    </row>
    <row r="4453" spans="1:12" x14ac:dyDescent="0.3">
      <c r="A4453" s="72"/>
      <c r="B4453" s="74"/>
      <c r="D4453" s="75">
        <v>44.489999999971602</v>
      </c>
      <c r="E4453" s="75">
        <v>71</v>
      </c>
      <c r="F4453" s="76">
        <v>5</v>
      </c>
      <c r="H4453" s="80"/>
      <c r="L4453" s="80"/>
    </row>
    <row r="4454" spans="1:12" x14ac:dyDescent="0.3">
      <c r="A4454" s="72"/>
      <c r="B4454" s="74"/>
      <c r="D4454" s="75">
        <v>44.4999999999716</v>
      </c>
      <c r="E4454" s="75">
        <v>71</v>
      </c>
      <c r="F4454" s="76">
        <v>5</v>
      </c>
      <c r="H4454" s="80"/>
      <c r="L4454" s="80"/>
    </row>
    <row r="4455" spans="1:12" x14ac:dyDescent="0.3">
      <c r="A4455" s="72"/>
      <c r="B4455" s="74"/>
      <c r="D4455" s="75">
        <v>44.509999999971598</v>
      </c>
      <c r="E4455" s="75">
        <v>71</v>
      </c>
      <c r="F4455" s="76">
        <v>5</v>
      </c>
      <c r="H4455" s="80"/>
      <c r="L4455" s="80"/>
    </row>
    <row r="4456" spans="1:12" x14ac:dyDescent="0.3">
      <c r="A4456" s="72"/>
      <c r="B4456" s="74"/>
      <c r="D4456" s="75">
        <v>44.519999999971603</v>
      </c>
      <c r="E4456" s="75">
        <v>71</v>
      </c>
      <c r="F4456" s="76">
        <v>5</v>
      </c>
      <c r="H4456" s="80"/>
      <c r="L4456" s="80"/>
    </row>
    <row r="4457" spans="1:12" x14ac:dyDescent="0.3">
      <c r="A4457" s="72"/>
      <c r="B4457" s="74"/>
      <c r="D4457" s="75">
        <v>44.529999999971601</v>
      </c>
      <c r="E4457" s="75">
        <v>71</v>
      </c>
      <c r="F4457" s="76">
        <v>5</v>
      </c>
      <c r="H4457" s="80"/>
      <c r="L4457" s="80"/>
    </row>
    <row r="4458" spans="1:12" x14ac:dyDescent="0.3">
      <c r="A4458" s="72"/>
      <c r="B4458" s="74"/>
      <c r="D4458" s="75">
        <v>44.539999999971599</v>
      </c>
      <c r="E4458" s="75">
        <v>71</v>
      </c>
      <c r="F4458" s="76">
        <v>5</v>
      </c>
      <c r="H4458" s="80"/>
      <c r="L4458" s="80"/>
    </row>
    <row r="4459" spans="1:12" x14ac:dyDescent="0.3">
      <c r="A4459" s="72"/>
      <c r="B4459" s="74"/>
      <c r="D4459" s="75">
        <v>44.549999999971597</v>
      </c>
      <c r="E4459" s="75">
        <v>71</v>
      </c>
      <c r="F4459" s="76">
        <v>5</v>
      </c>
      <c r="H4459" s="80"/>
      <c r="L4459" s="80"/>
    </row>
    <row r="4460" spans="1:12" x14ac:dyDescent="0.3">
      <c r="A4460" s="72"/>
      <c r="B4460" s="74"/>
      <c r="D4460" s="75">
        <v>44.559999999971602</v>
      </c>
      <c r="E4460" s="75">
        <v>71</v>
      </c>
      <c r="F4460" s="76">
        <v>5</v>
      </c>
      <c r="H4460" s="80"/>
      <c r="L4460" s="80"/>
    </row>
    <row r="4461" spans="1:12" x14ac:dyDescent="0.3">
      <c r="A4461" s="72"/>
      <c r="B4461" s="74"/>
      <c r="D4461" s="75">
        <v>44.5699999999716</v>
      </c>
      <c r="E4461" s="75">
        <v>71</v>
      </c>
      <c r="F4461" s="76">
        <v>5</v>
      </c>
      <c r="H4461" s="80"/>
      <c r="L4461" s="80"/>
    </row>
    <row r="4462" spans="1:12" x14ac:dyDescent="0.3">
      <c r="A4462" s="72"/>
      <c r="B4462" s="74"/>
      <c r="D4462" s="75">
        <v>44.579999999971598</v>
      </c>
      <c r="E4462" s="75">
        <v>71</v>
      </c>
      <c r="F4462" s="76">
        <v>5</v>
      </c>
      <c r="H4462" s="80"/>
      <c r="L4462" s="80"/>
    </row>
    <row r="4463" spans="1:12" x14ac:dyDescent="0.3">
      <c r="A4463" s="72"/>
      <c r="B4463" s="74"/>
      <c r="D4463" s="75">
        <v>44.589999999971702</v>
      </c>
      <c r="E4463" s="75">
        <v>71</v>
      </c>
      <c r="F4463" s="76">
        <v>5</v>
      </c>
      <c r="H4463" s="80"/>
      <c r="L4463" s="80"/>
    </row>
    <row r="4464" spans="1:12" x14ac:dyDescent="0.3">
      <c r="A4464" s="72"/>
      <c r="B4464" s="74"/>
      <c r="D4464" s="75">
        <v>44.599999999971701</v>
      </c>
      <c r="E4464" s="75">
        <v>71</v>
      </c>
      <c r="F4464" s="76">
        <v>5</v>
      </c>
      <c r="H4464" s="80"/>
      <c r="L4464" s="80"/>
    </row>
    <row r="4465" spans="1:12" x14ac:dyDescent="0.3">
      <c r="A4465" s="72"/>
      <c r="B4465" s="74"/>
      <c r="D4465" s="75">
        <v>44.609999999971699</v>
      </c>
      <c r="E4465" s="75">
        <v>71</v>
      </c>
      <c r="F4465" s="76">
        <v>5</v>
      </c>
      <c r="H4465" s="80"/>
      <c r="L4465" s="80"/>
    </row>
    <row r="4466" spans="1:12" x14ac:dyDescent="0.3">
      <c r="A4466" s="72"/>
      <c r="B4466" s="74"/>
      <c r="D4466" s="75">
        <v>44.619999999971697</v>
      </c>
      <c r="E4466" s="75">
        <v>71</v>
      </c>
      <c r="F4466" s="76">
        <v>5</v>
      </c>
      <c r="H4466" s="80"/>
      <c r="L4466" s="80"/>
    </row>
    <row r="4467" spans="1:12" x14ac:dyDescent="0.3">
      <c r="A4467" s="72"/>
      <c r="B4467" s="74"/>
      <c r="D4467" s="75">
        <v>44.629999999971702</v>
      </c>
      <c r="E4467" s="75">
        <v>71</v>
      </c>
      <c r="F4467" s="76">
        <v>5</v>
      </c>
      <c r="H4467" s="80"/>
      <c r="L4467" s="80"/>
    </row>
    <row r="4468" spans="1:12" x14ac:dyDescent="0.3">
      <c r="A4468" s="72"/>
      <c r="B4468" s="74"/>
      <c r="D4468" s="75">
        <v>44.6399999999717</v>
      </c>
      <c r="E4468" s="75">
        <v>71</v>
      </c>
      <c r="F4468" s="76">
        <v>5</v>
      </c>
      <c r="H4468" s="80"/>
      <c r="L4468" s="80"/>
    </row>
    <row r="4469" spans="1:12" x14ac:dyDescent="0.3">
      <c r="A4469" s="72"/>
      <c r="B4469" s="74"/>
      <c r="D4469" s="75">
        <v>44.649999999971698</v>
      </c>
      <c r="E4469" s="75">
        <v>71</v>
      </c>
      <c r="F4469" s="76">
        <v>5</v>
      </c>
      <c r="H4469" s="80"/>
      <c r="L4469" s="80"/>
    </row>
    <row r="4470" spans="1:12" x14ac:dyDescent="0.3">
      <c r="A4470" s="72"/>
      <c r="B4470" s="74"/>
      <c r="D4470" s="75">
        <v>44.659999999971703</v>
      </c>
      <c r="E4470" s="75">
        <v>71</v>
      </c>
      <c r="F4470" s="76">
        <v>5</v>
      </c>
      <c r="H4470" s="80"/>
      <c r="L4470" s="80"/>
    </row>
    <row r="4471" spans="1:12" x14ac:dyDescent="0.3">
      <c r="A4471" s="72"/>
      <c r="B4471" s="74"/>
      <c r="D4471" s="75">
        <v>44.669999999971701</v>
      </c>
      <c r="E4471" s="75">
        <v>71</v>
      </c>
      <c r="F4471" s="76">
        <v>5</v>
      </c>
      <c r="H4471" s="80"/>
      <c r="L4471" s="80"/>
    </row>
    <row r="4472" spans="1:12" x14ac:dyDescent="0.3">
      <c r="A4472" s="72"/>
      <c r="B4472" s="74"/>
      <c r="D4472" s="75">
        <v>44.679999999971699</v>
      </c>
      <c r="E4472" s="75">
        <v>71</v>
      </c>
      <c r="F4472" s="76">
        <v>5</v>
      </c>
      <c r="H4472" s="80"/>
      <c r="L4472" s="80"/>
    </row>
    <row r="4473" spans="1:12" x14ac:dyDescent="0.3">
      <c r="A4473" s="72"/>
      <c r="B4473" s="74"/>
      <c r="D4473" s="75">
        <v>44.689999999971697</v>
      </c>
      <c r="E4473" s="75">
        <v>71</v>
      </c>
      <c r="F4473" s="76">
        <v>5</v>
      </c>
      <c r="H4473" s="80"/>
      <c r="L4473" s="80"/>
    </row>
    <row r="4474" spans="1:12" x14ac:dyDescent="0.3">
      <c r="A4474" s="72"/>
      <c r="B4474" s="74"/>
      <c r="D4474" s="75">
        <v>44.699999999971702</v>
      </c>
      <c r="E4474" s="75">
        <v>71</v>
      </c>
      <c r="F4474" s="76">
        <v>5</v>
      </c>
      <c r="H4474" s="80"/>
      <c r="L4474" s="80"/>
    </row>
    <row r="4475" spans="1:12" x14ac:dyDescent="0.3">
      <c r="A4475" s="72"/>
      <c r="B4475" s="74"/>
      <c r="D4475" s="75">
        <v>44.7099999999717</v>
      </c>
      <c r="E4475" s="75">
        <v>71</v>
      </c>
      <c r="F4475" s="76">
        <v>5</v>
      </c>
      <c r="H4475" s="80"/>
      <c r="L4475" s="80"/>
    </row>
    <row r="4476" spans="1:12" x14ac:dyDescent="0.3">
      <c r="A4476" s="72"/>
      <c r="B4476" s="74"/>
      <c r="D4476" s="75">
        <v>44.719999999971698</v>
      </c>
      <c r="E4476" s="75">
        <v>71</v>
      </c>
      <c r="F4476" s="76">
        <v>5</v>
      </c>
      <c r="H4476" s="80"/>
      <c r="L4476" s="80"/>
    </row>
    <row r="4477" spans="1:12" x14ac:dyDescent="0.3">
      <c r="A4477" s="72"/>
      <c r="B4477" s="74"/>
      <c r="D4477" s="75">
        <v>44.729999999971703</v>
      </c>
      <c r="E4477" s="75">
        <v>71</v>
      </c>
      <c r="F4477" s="76">
        <v>5</v>
      </c>
      <c r="H4477" s="80"/>
      <c r="L4477" s="80"/>
    </row>
    <row r="4478" spans="1:12" x14ac:dyDescent="0.3">
      <c r="A4478" s="72"/>
      <c r="B4478" s="74"/>
      <c r="D4478" s="75">
        <v>44.739999999971701</v>
      </c>
      <c r="E4478" s="75">
        <v>71</v>
      </c>
      <c r="F4478" s="76">
        <v>5</v>
      </c>
      <c r="H4478" s="80"/>
      <c r="L4478" s="80"/>
    </row>
    <row r="4479" spans="1:12" x14ac:dyDescent="0.3">
      <c r="A4479" s="72"/>
      <c r="B4479" s="74"/>
      <c r="D4479" s="75">
        <v>44.749999999971699</v>
      </c>
      <c r="E4479" s="75">
        <v>71</v>
      </c>
      <c r="F4479" s="76">
        <v>5</v>
      </c>
      <c r="H4479" s="80"/>
      <c r="L4479" s="80"/>
    </row>
    <row r="4480" spans="1:12" x14ac:dyDescent="0.3">
      <c r="A4480" s="72"/>
      <c r="B4480" s="74"/>
      <c r="D4480" s="75">
        <v>44.759999999971697</v>
      </c>
      <c r="E4480" s="75">
        <v>71</v>
      </c>
      <c r="F4480" s="76">
        <v>5</v>
      </c>
      <c r="H4480" s="80"/>
      <c r="L4480" s="80"/>
    </row>
    <row r="4481" spans="1:12" x14ac:dyDescent="0.3">
      <c r="A4481" s="72"/>
      <c r="B4481" s="74"/>
      <c r="D4481" s="75">
        <v>44.769999999971702</v>
      </c>
      <c r="E4481" s="75">
        <v>71</v>
      </c>
      <c r="F4481" s="76">
        <v>5</v>
      </c>
      <c r="H4481" s="80"/>
      <c r="L4481" s="80"/>
    </row>
    <row r="4482" spans="1:12" x14ac:dyDescent="0.3">
      <c r="A4482" s="72"/>
      <c r="B4482" s="74"/>
      <c r="D4482" s="75">
        <v>44.7799999999717</v>
      </c>
      <c r="E4482" s="75">
        <v>71</v>
      </c>
      <c r="F4482" s="76">
        <v>5</v>
      </c>
      <c r="H4482" s="80"/>
      <c r="L4482" s="80"/>
    </row>
    <row r="4483" spans="1:12" x14ac:dyDescent="0.3">
      <c r="A4483" s="72"/>
      <c r="B4483" s="74"/>
      <c r="D4483" s="75">
        <v>44.789999999971798</v>
      </c>
      <c r="E4483" s="75">
        <v>71</v>
      </c>
      <c r="F4483" s="76">
        <v>5</v>
      </c>
      <c r="H4483" s="80"/>
      <c r="L4483" s="80"/>
    </row>
    <row r="4484" spans="1:12" x14ac:dyDescent="0.3">
      <c r="A4484" s="72"/>
      <c r="B4484" s="74"/>
      <c r="D4484" s="75">
        <v>44.799999999971803</v>
      </c>
      <c r="E4484" s="75">
        <v>71</v>
      </c>
      <c r="F4484" s="76">
        <v>5</v>
      </c>
      <c r="H4484" s="80"/>
      <c r="L4484" s="80"/>
    </row>
    <row r="4485" spans="1:12" x14ac:dyDescent="0.3">
      <c r="A4485" s="72"/>
      <c r="B4485" s="74"/>
      <c r="D4485" s="75">
        <v>44.809999999971801</v>
      </c>
      <c r="E4485" s="75">
        <v>71</v>
      </c>
      <c r="F4485" s="76">
        <v>5</v>
      </c>
      <c r="H4485" s="80"/>
      <c r="L4485" s="80"/>
    </row>
    <row r="4486" spans="1:12" x14ac:dyDescent="0.3">
      <c r="A4486" s="72"/>
      <c r="B4486" s="74"/>
      <c r="D4486" s="75">
        <v>44.819999999971799</v>
      </c>
      <c r="E4486" s="75">
        <v>71</v>
      </c>
      <c r="F4486" s="76">
        <v>5</v>
      </c>
      <c r="H4486" s="80"/>
      <c r="L4486" s="80"/>
    </row>
    <row r="4487" spans="1:12" x14ac:dyDescent="0.3">
      <c r="A4487" s="72"/>
      <c r="B4487" s="74"/>
      <c r="D4487" s="75">
        <v>44.829999999971797</v>
      </c>
      <c r="E4487" s="75">
        <v>71</v>
      </c>
      <c r="F4487" s="76">
        <v>5</v>
      </c>
      <c r="H4487" s="80"/>
      <c r="L4487" s="80"/>
    </row>
    <row r="4488" spans="1:12" x14ac:dyDescent="0.3">
      <c r="A4488" s="72"/>
      <c r="B4488" s="74"/>
      <c r="D4488" s="75">
        <v>44.839999999971802</v>
      </c>
      <c r="E4488" s="75">
        <v>71</v>
      </c>
      <c r="F4488" s="76">
        <v>5</v>
      </c>
      <c r="H4488" s="80"/>
      <c r="L4488" s="80"/>
    </row>
    <row r="4489" spans="1:12" x14ac:dyDescent="0.3">
      <c r="A4489" s="72"/>
      <c r="B4489" s="74"/>
      <c r="D4489" s="75">
        <v>44.8499999999718</v>
      </c>
      <c r="E4489" s="75">
        <v>71</v>
      </c>
      <c r="F4489" s="76">
        <v>5</v>
      </c>
      <c r="H4489" s="80"/>
      <c r="L4489" s="80"/>
    </row>
    <row r="4490" spans="1:12" x14ac:dyDescent="0.3">
      <c r="A4490" s="72"/>
      <c r="B4490" s="74"/>
      <c r="D4490" s="75">
        <v>44.859999999971798</v>
      </c>
      <c r="E4490" s="75">
        <v>71</v>
      </c>
      <c r="F4490" s="76">
        <v>5</v>
      </c>
      <c r="H4490" s="80"/>
      <c r="L4490" s="80"/>
    </row>
    <row r="4491" spans="1:12" x14ac:dyDescent="0.3">
      <c r="A4491" s="72"/>
      <c r="B4491" s="74"/>
      <c r="D4491" s="75">
        <v>44.869999999971803</v>
      </c>
      <c r="E4491" s="75">
        <v>71</v>
      </c>
      <c r="F4491" s="76">
        <v>5</v>
      </c>
      <c r="H4491" s="80"/>
      <c r="L4491" s="80"/>
    </row>
    <row r="4492" spans="1:12" x14ac:dyDescent="0.3">
      <c r="A4492" s="72"/>
      <c r="B4492" s="74"/>
      <c r="D4492" s="75">
        <v>44.879999999971801</v>
      </c>
      <c r="E4492" s="75">
        <v>71</v>
      </c>
      <c r="F4492" s="76">
        <v>5</v>
      </c>
      <c r="H4492" s="80"/>
      <c r="L4492" s="80"/>
    </row>
    <row r="4493" spans="1:12" x14ac:dyDescent="0.3">
      <c r="A4493" s="72"/>
      <c r="B4493" s="74"/>
      <c r="D4493" s="75">
        <v>44.889999999971799</v>
      </c>
      <c r="E4493" s="75">
        <v>71</v>
      </c>
      <c r="F4493" s="76">
        <v>5</v>
      </c>
      <c r="H4493" s="80"/>
      <c r="L4493" s="80"/>
    </row>
    <row r="4494" spans="1:12" x14ac:dyDescent="0.3">
      <c r="A4494" s="72"/>
      <c r="B4494" s="74"/>
      <c r="D4494" s="75">
        <v>44.899999999971797</v>
      </c>
      <c r="E4494" s="75">
        <v>71</v>
      </c>
      <c r="F4494" s="76">
        <v>5</v>
      </c>
      <c r="H4494" s="80"/>
      <c r="L4494" s="80"/>
    </row>
    <row r="4495" spans="1:12" x14ac:dyDescent="0.3">
      <c r="A4495" s="72"/>
      <c r="B4495" s="74"/>
      <c r="D4495" s="75">
        <v>44.909999999971802</v>
      </c>
      <c r="E4495" s="75">
        <v>71</v>
      </c>
      <c r="F4495" s="76">
        <v>5</v>
      </c>
      <c r="H4495" s="80"/>
      <c r="L4495" s="80"/>
    </row>
    <row r="4496" spans="1:12" x14ac:dyDescent="0.3">
      <c r="A4496" s="72"/>
      <c r="B4496" s="74"/>
      <c r="D4496" s="75">
        <v>44.9199999999718</v>
      </c>
      <c r="E4496" s="75">
        <v>71</v>
      </c>
      <c r="F4496" s="76">
        <v>5</v>
      </c>
      <c r="H4496" s="80"/>
      <c r="L4496" s="80"/>
    </row>
    <row r="4497" spans="1:12" x14ac:dyDescent="0.3">
      <c r="A4497" s="72"/>
      <c r="B4497" s="74"/>
      <c r="D4497" s="75">
        <v>44.929999999971798</v>
      </c>
      <c r="E4497" s="75">
        <v>71</v>
      </c>
      <c r="F4497" s="76">
        <v>5</v>
      </c>
      <c r="H4497" s="80"/>
      <c r="L4497" s="80"/>
    </row>
    <row r="4498" spans="1:12" x14ac:dyDescent="0.3">
      <c r="A4498" s="72"/>
      <c r="B4498" s="74"/>
      <c r="D4498" s="75">
        <v>44.939999999971803</v>
      </c>
      <c r="E4498" s="75">
        <v>71</v>
      </c>
      <c r="F4498" s="76">
        <v>5</v>
      </c>
      <c r="H4498" s="80"/>
      <c r="L4498" s="80"/>
    </row>
    <row r="4499" spans="1:12" x14ac:dyDescent="0.3">
      <c r="A4499" s="72"/>
      <c r="B4499" s="74"/>
      <c r="D4499" s="75">
        <v>44.949999999971801</v>
      </c>
      <c r="E4499" s="75">
        <v>71</v>
      </c>
      <c r="F4499" s="76">
        <v>5</v>
      </c>
      <c r="H4499" s="80"/>
      <c r="L4499" s="80"/>
    </row>
    <row r="4500" spans="1:12" x14ac:dyDescent="0.3">
      <c r="A4500" s="72"/>
      <c r="B4500" s="74"/>
      <c r="D4500" s="75">
        <v>44.959999999971799</v>
      </c>
      <c r="E4500" s="75">
        <v>71</v>
      </c>
      <c r="F4500" s="76">
        <v>5</v>
      </c>
      <c r="H4500" s="80"/>
      <c r="L4500" s="80"/>
    </row>
    <row r="4501" spans="1:12" x14ac:dyDescent="0.3">
      <c r="A4501" s="72"/>
      <c r="B4501" s="74"/>
      <c r="D4501" s="75">
        <v>44.969999999971797</v>
      </c>
      <c r="E4501" s="75">
        <v>71</v>
      </c>
      <c r="F4501" s="76">
        <v>5</v>
      </c>
      <c r="H4501" s="80"/>
      <c r="L4501" s="80"/>
    </row>
    <row r="4502" spans="1:12" x14ac:dyDescent="0.3">
      <c r="A4502" s="72"/>
      <c r="B4502" s="74"/>
      <c r="D4502" s="75">
        <v>44.979999999971902</v>
      </c>
      <c r="E4502" s="75">
        <v>71</v>
      </c>
      <c r="F4502" s="76">
        <v>5</v>
      </c>
      <c r="H4502" s="80"/>
      <c r="L4502" s="80"/>
    </row>
    <row r="4503" spans="1:12" x14ac:dyDescent="0.3">
      <c r="A4503" s="72"/>
      <c r="B4503" s="74"/>
      <c r="D4503" s="75">
        <v>44.9899999999719</v>
      </c>
      <c r="E4503" s="75">
        <v>71</v>
      </c>
      <c r="F4503" s="76">
        <v>5</v>
      </c>
      <c r="H4503" s="80"/>
      <c r="L4503" s="80"/>
    </row>
    <row r="4504" spans="1:12" x14ac:dyDescent="0.3">
      <c r="A4504" s="72"/>
      <c r="B4504" s="74"/>
      <c r="D4504" s="75">
        <v>44.999999999971898</v>
      </c>
      <c r="E4504" s="75">
        <v>71</v>
      </c>
      <c r="F4504" s="76">
        <v>5</v>
      </c>
      <c r="H4504" s="80"/>
      <c r="L4504" s="80"/>
    </row>
    <row r="4505" spans="1:12" x14ac:dyDescent="0.3">
      <c r="A4505" s="72"/>
      <c r="B4505" s="74"/>
      <c r="D4505" s="75">
        <v>45.009999999971903</v>
      </c>
      <c r="E4505" s="75">
        <v>71</v>
      </c>
      <c r="F4505" s="76">
        <v>5</v>
      </c>
      <c r="H4505" s="80"/>
      <c r="L4505" s="80"/>
    </row>
    <row r="4506" spans="1:12" x14ac:dyDescent="0.3">
      <c r="A4506" s="72"/>
      <c r="B4506" s="74"/>
      <c r="D4506" s="75">
        <v>45.019999999971901</v>
      </c>
      <c r="E4506" s="75">
        <v>71</v>
      </c>
      <c r="F4506" s="76">
        <v>5</v>
      </c>
      <c r="H4506" s="80"/>
      <c r="L4506" s="80"/>
    </row>
    <row r="4507" spans="1:12" x14ac:dyDescent="0.3">
      <c r="A4507" s="72"/>
      <c r="B4507" s="74"/>
      <c r="D4507" s="75">
        <v>45.029999999971899</v>
      </c>
      <c r="E4507" s="75">
        <v>71</v>
      </c>
      <c r="F4507" s="76">
        <v>5</v>
      </c>
      <c r="H4507" s="80"/>
      <c r="L4507" s="80"/>
    </row>
    <row r="4508" spans="1:12" x14ac:dyDescent="0.3">
      <c r="A4508" s="72"/>
      <c r="B4508" s="74"/>
      <c r="D4508" s="75">
        <v>45.039999999971897</v>
      </c>
      <c r="E4508" s="75">
        <v>71</v>
      </c>
      <c r="F4508" s="76">
        <v>5</v>
      </c>
      <c r="H4508" s="80"/>
      <c r="L4508" s="80"/>
    </row>
    <row r="4509" spans="1:12" x14ac:dyDescent="0.3">
      <c r="A4509" s="72"/>
      <c r="B4509" s="74"/>
      <c r="D4509" s="75">
        <v>45.049999999971902</v>
      </c>
      <c r="E4509" s="75">
        <v>71</v>
      </c>
      <c r="F4509" s="76">
        <v>5</v>
      </c>
      <c r="H4509" s="80"/>
      <c r="L4509" s="80"/>
    </row>
    <row r="4510" spans="1:12" x14ac:dyDescent="0.3">
      <c r="A4510" s="72"/>
      <c r="B4510" s="74"/>
      <c r="D4510" s="75">
        <v>45.0599999999719</v>
      </c>
      <c r="E4510" s="75">
        <v>71</v>
      </c>
      <c r="F4510" s="76">
        <v>5</v>
      </c>
      <c r="H4510" s="80"/>
      <c r="L4510" s="80"/>
    </row>
    <row r="4511" spans="1:12" x14ac:dyDescent="0.3">
      <c r="A4511" s="72"/>
      <c r="B4511" s="74"/>
      <c r="D4511" s="75">
        <v>45.069999999971898</v>
      </c>
      <c r="E4511" s="75">
        <v>71</v>
      </c>
      <c r="F4511" s="76">
        <v>5</v>
      </c>
      <c r="H4511" s="80"/>
      <c r="L4511" s="80"/>
    </row>
    <row r="4512" spans="1:12" x14ac:dyDescent="0.3">
      <c r="A4512" s="72"/>
      <c r="B4512" s="74"/>
      <c r="D4512" s="75">
        <v>45.079999999971903</v>
      </c>
      <c r="E4512" s="75">
        <v>71</v>
      </c>
      <c r="F4512" s="76">
        <v>5</v>
      </c>
      <c r="H4512" s="80"/>
      <c r="L4512" s="80"/>
    </row>
    <row r="4513" spans="1:12" x14ac:dyDescent="0.3">
      <c r="A4513" s="72"/>
      <c r="B4513" s="74"/>
      <c r="D4513" s="75">
        <v>45.089999999971901</v>
      </c>
      <c r="E4513" s="75">
        <v>71</v>
      </c>
      <c r="F4513" s="76">
        <v>5</v>
      </c>
      <c r="H4513" s="80"/>
      <c r="L4513" s="80"/>
    </row>
    <row r="4514" spans="1:12" x14ac:dyDescent="0.3">
      <c r="A4514" s="72"/>
      <c r="B4514" s="74"/>
      <c r="D4514" s="75">
        <v>45.099999999971899</v>
      </c>
      <c r="E4514" s="75">
        <v>71</v>
      </c>
      <c r="F4514" s="76">
        <v>5</v>
      </c>
      <c r="H4514" s="80"/>
      <c r="L4514" s="80"/>
    </row>
    <row r="4515" spans="1:12" x14ac:dyDescent="0.3">
      <c r="A4515" s="72"/>
      <c r="B4515" s="74"/>
      <c r="D4515" s="75">
        <v>45.109999999971897</v>
      </c>
      <c r="E4515" s="75">
        <v>71</v>
      </c>
      <c r="F4515" s="76">
        <v>5</v>
      </c>
      <c r="H4515" s="80"/>
      <c r="L4515" s="80"/>
    </row>
    <row r="4516" spans="1:12" x14ac:dyDescent="0.3">
      <c r="A4516" s="72"/>
      <c r="B4516" s="74"/>
      <c r="D4516" s="75">
        <v>45.119999999971903</v>
      </c>
      <c r="E4516" s="75">
        <v>71</v>
      </c>
      <c r="F4516" s="76">
        <v>5</v>
      </c>
      <c r="H4516" s="80"/>
      <c r="L4516" s="80"/>
    </row>
    <row r="4517" spans="1:12" x14ac:dyDescent="0.3">
      <c r="A4517" s="72"/>
      <c r="B4517" s="74"/>
      <c r="D4517" s="75">
        <v>45.129999999971901</v>
      </c>
      <c r="E4517" s="75">
        <v>71</v>
      </c>
      <c r="F4517" s="76">
        <v>5</v>
      </c>
      <c r="H4517" s="80"/>
      <c r="L4517" s="80"/>
    </row>
    <row r="4518" spans="1:12" x14ac:dyDescent="0.3">
      <c r="A4518" s="72"/>
      <c r="B4518" s="74"/>
      <c r="D4518" s="75">
        <v>45.139999999971899</v>
      </c>
      <c r="E4518" s="75">
        <v>71</v>
      </c>
      <c r="F4518" s="76">
        <v>5</v>
      </c>
      <c r="H4518" s="80"/>
      <c r="L4518" s="80"/>
    </row>
    <row r="4519" spans="1:12" x14ac:dyDescent="0.3">
      <c r="A4519" s="72"/>
      <c r="B4519" s="74"/>
      <c r="D4519" s="75">
        <v>45.149999999971897</v>
      </c>
      <c r="E4519" s="75">
        <v>71</v>
      </c>
      <c r="F4519" s="76">
        <v>5</v>
      </c>
      <c r="H4519" s="80"/>
      <c r="L4519" s="80"/>
    </row>
    <row r="4520" spans="1:12" x14ac:dyDescent="0.3">
      <c r="A4520" s="72"/>
      <c r="B4520" s="74"/>
      <c r="D4520" s="75">
        <v>45.159999999971902</v>
      </c>
      <c r="E4520" s="75">
        <v>71</v>
      </c>
      <c r="F4520" s="76">
        <v>5</v>
      </c>
      <c r="H4520" s="80"/>
      <c r="L4520" s="80"/>
    </row>
    <row r="4521" spans="1:12" x14ac:dyDescent="0.3">
      <c r="A4521" s="72"/>
      <c r="B4521" s="74"/>
      <c r="D4521" s="75">
        <v>45.1699999999719</v>
      </c>
      <c r="E4521" s="75">
        <v>71</v>
      </c>
      <c r="F4521" s="76">
        <v>5</v>
      </c>
      <c r="H4521" s="80"/>
      <c r="L4521" s="80"/>
    </row>
    <row r="4522" spans="1:12" x14ac:dyDescent="0.3">
      <c r="A4522" s="72"/>
      <c r="B4522" s="74"/>
      <c r="D4522" s="75">
        <v>45.179999999971997</v>
      </c>
      <c r="E4522" s="75">
        <v>71</v>
      </c>
      <c r="F4522" s="76">
        <v>5</v>
      </c>
      <c r="H4522" s="80"/>
      <c r="L4522" s="80"/>
    </row>
    <row r="4523" spans="1:12" x14ac:dyDescent="0.3">
      <c r="A4523" s="72"/>
      <c r="B4523" s="74"/>
      <c r="D4523" s="75">
        <v>45.189999999972002</v>
      </c>
      <c r="E4523" s="75">
        <v>71</v>
      </c>
      <c r="F4523" s="76">
        <v>5</v>
      </c>
      <c r="H4523" s="80"/>
      <c r="L4523" s="80"/>
    </row>
    <row r="4524" spans="1:12" x14ac:dyDescent="0.3">
      <c r="A4524" s="72"/>
      <c r="B4524" s="74"/>
      <c r="D4524" s="75">
        <v>45.199999999972</v>
      </c>
      <c r="E4524" s="75">
        <v>71</v>
      </c>
      <c r="F4524" s="76">
        <v>5</v>
      </c>
      <c r="H4524" s="80"/>
      <c r="L4524" s="80"/>
    </row>
    <row r="4525" spans="1:12" x14ac:dyDescent="0.3">
      <c r="A4525" s="72"/>
      <c r="B4525" s="74"/>
      <c r="D4525" s="75">
        <v>45.209999999971998</v>
      </c>
      <c r="E4525" s="75">
        <v>71</v>
      </c>
      <c r="F4525" s="76">
        <v>5</v>
      </c>
      <c r="H4525" s="80"/>
      <c r="L4525" s="80"/>
    </row>
    <row r="4526" spans="1:12" x14ac:dyDescent="0.3">
      <c r="A4526" s="72"/>
      <c r="B4526" s="74"/>
      <c r="D4526" s="75">
        <v>45.219999999972003</v>
      </c>
      <c r="E4526" s="75">
        <v>71</v>
      </c>
      <c r="F4526" s="76">
        <v>5</v>
      </c>
      <c r="H4526" s="80"/>
      <c r="L4526" s="80"/>
    </row>
    <row r="4527" spans="1:12" x14ac:dyDescent="0.3">
      <c r="A4527" s="72"/>
      <c r="B4527" s="74"/>
      <c r="D4527" s="75">
        <v>45.229999999972001</v>
      </c>
      <c r="E4527" s="75">
        <v>71</v>
      </c>
      <c r="F4527" s="76">
        <v>5</v>
      </c>
      <c r="H4527" s="80"/>
      <c r="L4527" s="80"/>
    </row>
    <row r="4528" spans="1:12" x14ac:dyDescent="0.3">
      <c r="A4528" s="72"/>
      <c r="B4528" s="74"/>
      <c r="D4528" s="75">
        <v>45.239999999972</v>
      </c>
      <c r="E4528" s="75">
        <v>71</v>
      </c>
      <c r="F4528" s="76">
        <v>5</v>
      </c>
      <c r="H4528" s="80"/>
      <c r="L4528" s="80"/>
    </row>
    <row r="4529" spans="1:12" x14ac:dyDescent="0.3">
      <c r="A4529" s="72"/>
      <c r="B4529" s="74"/>
      <c r="D4529" s="75">
        <v>45.249999999971998</v>
      </c>
      <c r="E4529" s="75">
        <v>71</v>
      </c>
      <c r="F4529" s="76">
        <v>5</v>
      </c>
      <c r="H4529" s="80"/>
      <c r="L4529" s="80"/>
    </row>
    <row r="4530" spans="1:12" x14ac:dyDescent="0.3">
      <c r="A4530" s="72"/>
      <c r="B4530" s="74"/>
      <c r="D4530" s="75">
        <v>45.259999999972003</v>
      </c>
      <c r="E4530" s="75">
        <v>71</v>
      </c>
      <c r="F4530" s="76">
        <v>5</v>
      </c>
      <c r="H4530" s="80"/>
      <c r="L4530" s="80"/>
    </row>
    <row r="4531" spans="1:12" x14ac:dyDescent="0.3">
      <c r="A4531" s="72"/>
      <c r="B4531" s="74"/>
      <c r="D4531" s="75">
        <v>45.269999999972001</v>
      </c>
      <c r="E4531" s="75">
        <v>71</v>
      </c>
      <c r="F4531" s="76">
        <v>5</v>
      </c>
      <c r="H4531" s="80"/>
      <c r="L4531" s="80"/>
    </row>
    <row r="4532" spans="1:12" x14ac:dyDescent="0.3">
      <c r="A4532" s="72"/>
      <c r="B4532" s="74"/>
      <c r="D4532" s="75">
        <v>45.279999999971999</v>
      </c>
      <c r="E4532" s="75">
        <v>71</v>
      </c>
      <c r="F4532" s="76">
        <v>5</v>
      </c>
      <c r="H4532" s="80"/>
      <c r="L4532" s="80"/>
    </row>
    <row r="4533" spans="1:12" x14ac:dyDescent="0.3">
      <c r="A4533" s="72"/>
      <c r="B4533" s="74"/>
      <c r="D4533" s="75">
        <v>45.289999999971997</v>
      </c>
      <c r="E4533" s="75">
        <v>71</v>
      </c>
      <c r="F4533" s="76">
        <v>5</v>
      </c>
      <c r="H4533" s="80"/>
      <c r="L4533" s="80"/>
    </row>
    <row r="4534" spans="1:12" x14ac:dyDescent="0.3">
      <c r="A4534" s="72"/>
      <c r="B4534" s="74"/>
      <c r="D4534" s="75">
        <v>45.299999999972002</v>
      </c>
      <c r="E4534" s="75">
        <v>71</v>
      </c>
      <c r="F4534" s="76">
        <v>5</v>
      </c>
      <c r="H4534" s="80"/>
      <c r="L4534" s="80"/>
    </row>
    <row r="4535" spans="1:12" x14ac:dyDescent="0.3">
      <c r="A4535" s="72"/>
      <c r="B4535" s="74"/>
      <c r="D4535" s="75">
        <v>45.309999999972</v>
      </c>
      <c r="E4535" s="75">
        <v>71</v>
      </c>
      <c r="F4535" s="76">
        <v>5</v>
      </c>
      <c r="H4535" s="80"/>
      <c r="L4535" s="80"/>
    </row>
    <row r="4536" spans="1:12" x14ac:dyDescent="0.3">
      <c r="A4536" s="72"/>
      <c r="B4536" s="74"/>
      <c r="D4536" s="75">
        <v>45.319999999971998</v>
      </c>
      <c r="E4536" s="75">
        <v>71</v>
      </c>
      <c r="F4536" s="76">
        <v>5</v>
      </c>
      <c r="H4536" s="80"/>
      <c r="L4536" s="80"/>
    </row>
    <row r="4537" spans="1:12" x14ac:dyDescent="0.3">
      <c r="A4537" s="72"/>
      <c r="B4537" s="74"/>
      <c r="D4537" s="75">
        <v>45.329999999972003</v>
      </c>
      <c r="E4537" s="75">
        <v>71</v>
      </c>
      <c r="F4537" s="76">
        <v>5</v>
      </c>
      <c r="H4537" s="80"/>
      <c r="L4537" s="80"/>
    </row>
    <row r="4538" spans="1:12" x14ac:dyDescent="0.3">
      <c r="A4538" s="72"/>
      <c r="B4538" s="74"/>
      <c r="D4538" s="75">
        <v>45.339999999972001</v>
      </c>
      <c r="E4538" s="75">
        <v>71</v>
      </c>
      <c r="F4538" s="76">
        <v>5</v>
      </c>
      <c r="H4538" s="80"/>
      <c r="L4538" s="80"/>
    </row>
    <row r="4539" spans="1:12" x14ac:dyDescent="0.3">
      <c r="A4539" s="72"/>
      <c r="B4539" s="74"/>
      <c r="D4539" s="75">
        <v>45.349999999971999</v>
      </c>
      <c r="E4539" s="75">
        <v>71</v>
      </c>
      <c r="F4539" s="76">
        <v>5</v>
      </c>
      <c r="H4539" s="80"/>
      <c r="L4539" s="80"/>
    </row>
    <row r="4540" spans="1:12" x14ac:dyDescent="0.3">
      <c r="A4540" s="72"/>
      <c r="B4540" s="74"/>
      <c r="D4540" s="75">
        <v>45.359999999971997</v>
      </c>
      <c r="E4540" s="75">
        <v>71</v>
      </c>
      <c r="F4540" s="76">
        <v>5</v>
      </c>
      <c r="H4540" s="80"/>
      <c r="L4540" s="80"/>
    </row>
    <row r="4541" spans="1:12" x14ac:dyDescent="0.3">
      <c r="A4541" s="72"/>
      <c r="B4541" s="74"/>
      <c r="D4541" s="75">
        <v>45.369999999972102</v>
      </c>
      <c r="E4541" s="75">
        <v>71</v>
      </c>
      <c r="F4541" s="76">
        <v>5</v>
      </c>
      <c r="H4541" s="80"/>
      <c r="L4541" s="80"/>
    </row>
    <row r="4542" spans="1:12" x14ac:dyDescent="0.3">
      <c r="A4542" s="72"/>
      <c r="B4542" s="74"/>
      <c r="D4542" s="75">
        <v>45.3799999999721</v>
      </c>
      <c r="E4542" s="75">
        <v>71</v>
      </c>
      <c r="F4542" s="76">
        <v>5</v>
      </c>
      <c r="H4542" s="80"/>
      <c r="L4542" s="80"/>
    </row>
    <row r="4543" spans="1:12" x14ac:dyDescent="0.3">
      <c r="A4543" s="72"/>
      <c r="B4543" s="74"/>
      <c r="D4543" s="75">
        <v>45.389999999972098</v>
      </c>
      <c r="E4543" s="75">
        <v>71</v>
      </c>
      <c r="F4543" s="76">
        <v>5</v>
      </c>
      <c r="H4543" s="80"/>
      <c r="L4543" s="80"/>
    </row>
    <row r="4544" spans="1:12" x14ac:dyDescent="0.3">
      <c r="A4544" s="72"/>
      <c r="B4544" s="74"/>
      <c r="D4544" s="75">
        <v>45.399999999972103</v>
      </c>
      <c r="E4544" s="75">
        <v>71</v>
      </c>
      <c r="F4544" s="76">
        <v>5</v>
      </c>
      <c r="H4544" s="80"/>
      <c r="L4544" s="80"/>
    </row>
    <row r="4545" spans="1:12" x14ac:dyDescent="0.3">
      <c r="A4545" s="72"/>
      <c r="B4545" s="74"/>
      <c r="D4545" s="75">
        <v>45.409999999972101</v>
      </c>
      <c r="E4545" s="75">
        <v>71</v>
      </c>
      <c r="F4545" s="76">
        <v>5</v>
      </c>
      <c r="H4545" s="80"/>
      <c r="L4545" s="80"/>
    </row>
    <row r="4546" spans="1:12" x14ac:dyDescent="0.3">
      <c r="A4546" s="72"/>
      <c r="B4546" s="74"/>
      <c r="D4546" s="75">
        <v>45.419999999972099</v>
      </c>
      <c r="E4546" s="75">
        <v>71</v>
      </c>
      <c r="F4546" s="76">
        <v>5</v>
      </c>
      <c r="H4546" s="80"/>
      <c r="L4546" s="80"/>
    </row>
    <row r="4547" spans="1:12" x14ac:dyDescent="0.3">
      <c r="A4547" s="72"/>
      <c r="B4547" s="74"/>
      <c r="D4547" s="75">
        <v>45.429999999972097</v>
      </c>
      <c r="E4547" s="75">
        <v>71</v>
      </c>
      <c r="F4547" s="76">
        <v>5</v>
      </c>
      <c r="H4547" s="80"/>
      <c r="L4547" s="80"/>
    </row>
    <row r="4548" spans="1:12" x14ac:dyDescent="0.3">
      <c r="A4548" s="72"/>
      <c r="B4548" s="74"/>
      <c r="D4548" s="75">
        <v>45.439999999972102</v>
      </c>
      <c r="E4548" s="75">
        <v>71</v>
      </c>
      <c r="F4548" s="76">
        <v>5</v>
      </c>
      <c r="H4548" s="80"/>
      <c r="L4548" s="80"/>
    </row>
    <row r="4549" spans="1:12" x14ac:dyDescent="0.3">
      <c r="A4549" s="72"/>
      <c r="B4549" s="74"/>
      <c r="D4549" s="75">
        <v>45.4499999999721</v>
      </c>
      <c r="E4549" s="75">
        <v>71</v>
      </c>
      <c r="F4549" s="76">
        <v>5</v>
      </c>
      <c r="H4549" s="80"/>
      <c r="L4549" s="80"/>
    </row>
    <row r="4550" spans="1:12" x14ac:dyDescent="0.3">
      <c r="A4550" s="72"/>
      <c r="B4550" s="74"/>
      <c r="D4550" s="75">
        <v>45.459999999972098</v>
      </c>
      <c r="E4550" s="75">
        <v>71</v>
      </c>
      <c r="F4550" s="76">
        <v>5</v>
      </c>
      <c r="H4550" s="80"/>
      <c r="L4550" s="80"/>
    </row>
    <row r="4551" spans="1:12" x14ac:dyDescent="0.3">
      <c r="A4551" s="72"/>
      <c r="B4551" s="74"/>
      <c r="D4551" s="75">
        <v>45.469999999972103</v>
      </c>
      <c r="E4551" s="75">
        <v>71</v>
      </c>
      <c r="F4551" s="76">
        <v>5</v>
      </c>
      <c r="H4551" s="80"/>
      <c r="L4551" s="80"/>
    </row>
    <row r="4552" spans="1:12" x14ac:dyDescent="0.3">
      <c r="A4552" s="72"/>
      <c r="B4552" s="74"/>
      <c r="D4552" s="75">
        <v>45.479999999972101</v>
      </c>
      <c r="E4552" s="75">
        <v>71</v>
      </c>
      <c r="F4552" s="76">
        <v>5</v>
      </c>
      <c r="H4552" s="80"/>
      <c r="L4552" s="80"/>
    </row>
    <row r="4553" spans="1:12" x14ac:dyDescent="0.3">
      <c r="A4553" s="72"/>
      <c r="B4553" s="74"/>
      <c r="D4553" s="75">
        <v>45.489999999972099</v>
      </c>
      <c r="E4553" s="75">
        <v>71</v>
      </c>
      <c r="F4553" s="76">
        <v>5</v>
      </c>
      <c r="H4553" s="80"/>
      <c r="L4553" s="80"/>
    </row>
    <row r="4554" spans="1:12" x14ac:dyDescent="0.3">
      <c r="A4554" s="72"/>
      <c r="B4554" s="74"/>
      <c r="D4554" s="75">
        <v>45.499999999972097</v>
      </c>
      <c r="E4554" s="75">
        <v>71</v>
      </c>
      <c r="F4554" s="76">
        <v>5</v>
      </c>
      <c r="H4554" s="80"/>
      <c r="L4554" s="80"/>
    </row>
    <row r="4555" spans="1:12" x14ac:dyDescent="0.3">
      <c r="A4555" s="72"/>
      <c r="B4555" s="74"/>
      <c r="D4555" s="75">
        <v>45.509999999972102</v>
      </c>
      <c r="E4555" s="75">
        <v>71</v>
      </c>
      <c r="F4555" s="76">
        <v>5</v>
      </c>
      <c r="H4555" s="80"/>
      <c r="L4555" s="80"/>
    </row>
    <row r="4556" spans="1:12" x14ac:dyDescent="0.3">
      <c r="A4556" s="72"/>
      <c r="B4556" s="74"/>
      <c r="D4556" s="75">
        <v>45.5199999999721</v>
      </c>
      <c r="E4556" s="75">
        <v>71</v>
      </c>
      <c r="F4556" s="76">
        <v>5</v>
      </c>
      <c r="H4556" s="80"/>
      <c r="L4556" s="80"/>
    </row>
    <row r="4557" spans="1:12" x14ac:dyDescent="0.3">
      <c r="A4557" s="72"/>
      <c r="B4557" s="74"/>
      <c r="D4557" s="75">
        <v>45.529999999972098</v>
      </c>
      <c r="E4557" s="75">
        <v>71</v>
      </c>
      <c r="F4557" s="76">
        <v>5</v>
      </c>
      <c r="H4557" s="80"/>
      <c r="L4557" s="80"/>
    </row>
    <row r="4558" spans="1:12" x14ac:dyDescent="0.3">
      <c r="A4558" s="72"/>
      <c r="B4558" s="74"/>
      <c r="D4558" s="75">
        <v>45.539999999972103</v>
      </c>
      <c r="E4558" s="75">
        <v>71</v>
      </c>
      <c r="F4558" s="76">
        <v>5</v>
      </c>
      <c r="H4558" s="80"/>
      <c r="L4558" s="80"/>
    </row>
    <row r="4559" spans="1:12" x14ac:dyDescent="0.3">
      <c r="A4559" s="72"/>
      <c r="B4559" s="74"/>
      <c r="D4559" s="75">
        <v>45.549999999972101</v>
      </c>
      <c r="E4559" s="75">
        <v>71</v>
      </c>
      <c r="F4559" s="76">
        <v>5</v>
      </c>
      <c r="H4559" s="80"/>
      <c r="L4559" s="80"/>
    </row>
    <row r="4560" spans="1:12" x14ac:dyDescent="0.3">
      <c r="A4560" s="72"/>
      <c r="B4560" s="74"/>
      <c r="D4560" s="75">
        <v>45.559999999972099</v>
      </c>
      <c r="E4560" s="75">
        <v>71</v>
      </c>
      <c r="F4560" s="76">
        <v>5</v>
      </c>
      <c r="H4560" s="80"/>
      <c r="L4560" s="80"/>
    </row>
    <row r="4561" spans="1:12" x14ac:dyDescent="0.3">
      <c r="A4561" s="72"/>
      <c r="B4561" s="74"/>
      <c r="D4561" s="75">
        <v>45.569999999972197</v>
      </c>
      <c r="E4561" s="75">
        <v>71</v>
      </c>
      <c r="F4561" s="76">
        <v>5</v>
      </c>
      <c r="H4561" s="80"/>
      <c r="L4561" s="80"/>
    </row>
    <row r="4562" spans="1:12" x14ac:dyDescent="0.3">
      <c r="A4562" s="72"/>
      <c r="B4562" s="74"/>
      <c r="D4562" s="75">
        <v>45.579999999972202</v>
      </c>
      <c r="E4562" s="75">
        <v>71</v>
      </c>
      <c r="F4562" s="76">
        <v>5</v>
      </c>
      <c r="H4562" s="80"/>
      <c r="L4562" s="80"/>
    </row>
    <row r="4563" spans="1:12" x14ac:dyDescent="0.3">
      <c r="A4563" s="72"/>
      <c r="B4563" s="74"/>
      <c r="D4563" s="75">
        <v>45.5899999999722</v>
      </c>
      <c r="E4563" s="75">
        <v>71</v>
      </c>
      <c r="F4563" s="76">
        <v>5</v>
      </c>
      <c r="H4563" s="80"/>
      <c r="L4563" s="80"/>
    </row>
    <row r="4564" spans="1:12" x14ac:dyDescent="0.3">
      <c r="A4564" s="72"/>
      <c r="B4564" s="74"/>
      <c r="D4564" s="75">
        <v>45.599999999972198</v>
      </c>
      <c r="E4564" s="75">
        <v>71</v>
      </c>
      <c r="F4564" s="76">
        <v>5</v>
      </c>
      <c r="H4564" s="80"/>
      <c r="L4564" s="80"/>
    </row>
    <row r="4565" spans="1:12" x14ac:dyDescent="0.3">
      <c r="A4565" s="72"/>
      <c r="B4565" s="74"/>
      <c r="D4565" s="75">
        <v>45.609999999972203</v>
      </c>
      <c r="E4565" s="75">
        <v>71</v>
      </c>
      <c r="F4565" s="76">
        <v>5</v>
      </c>
      <c r="H4565" s="80"/>
      <c r="L4565" s="80"/>
    </row>
    <row r="4566" spans="1:12" x14ac:dyDescent="0.3">
      <c r="A4566" s="72"/>
      <c r="B4566" s="74"/>
      <c r="D4566" s="75">
        <v>45.619999999972201</v>
      </c>
      <c r="E4566" s="75">
        <v>71</v>
      </c>
      <c r="F4566" s="76">
        <v>5</v>
      </c>
      <c r="H4566" s="80"/>
      <c r="L4566" s="80"/>
    </row>
    <row r="4567" spans="1:12" x14ac:dyDescent="0.3">
      <c r="A4567" s="72"/>
      <c r="B4567" s="74"/>
      <c r="D4567" s="75">
        <v>45.629999999972199</v>
      </c>
      <c r="E4567" s="75">
        <v>71</v>
      </c>
      <c r="F4567" s="76">
        <v>5</v>
      </c>
      <c r="H4567" s="80"/>
      <c r="L4567" s="80"/>
    </row>
    <row r="4568" spans="1:12" x14ac:dyDescent="0.3">
      <c r="A4568" s="72"/>
      <c r="B4568" s="74"/>
      <c r="D4568" s="75">
        <v>45.639999999972197</v>
      </c>
      <c r="E4568" s="75">
        <v>71</v>
      </c>
      <c r="F4568" s="76">
        <v>5</v>
      </c>
      <c r="H4568" s="80"/>
      <c r="L4568" s="80"/>
    </row>
    <row r="4569" spans="1:12" x14ac:dyDescent="0.3">
      <c r="A4569" s="72"/>
      <c r="B4569" s="74"/>
      <c r="D4569" s="75">
        <v>45.649999999972202</v>
      </c>
      <c r="E4569" s="75">
        <v>71</v>
      </c>
      <c r="F4569" s="76">
        <v>5</v>
      </c>
      <c r="H4569" s="80"/>
      <c r="L4569" s="80"/>
    </row>
    <row r="4570" spans="1:12" x14ac:dyDescent="0.3">
      <c r="A4570" s="72"/>
      <c r="B4570" s="74"/>
      <c r="D4570" s="75">
        <v>45.6599999999722</v>
      </c>
      <c r="E4570" s="75">
        <v>71</v>
      </c>
      <c r="F4570" s="76">
        <v>5</v>
      </c>
      <c r="H4570" s="80"/>
      <c r="L4570" s="80"/>
    </row>
    <row r="4571" spans="1:12" x14ac:dyDescent="0.3">
      <c r="A4571" s="72"/>
      <c r="B4571" s="74"/>
      <c r="D4571" s="75">
        <v>45.669999999972198</v>
      </c>
      <c r="E4571" s="75">
        <v>71</v>
      </c>
      <c r="F4571" s="76">
        <v>5</v>
      </c>
      <c r="H4571" s="80"/>
      <c r="L4571" s="80"/>
    </row>
    <row r="4572" spans="1:12" x14ac:dyDescent="0.3">
      <c r="A4572" s="72"/>
      <c r="B4572" s="74"/>
      <c r="D4572" s="75">
        <v>45.679999999972203</v>
      </c>
      <c r="E4572" s="75">
        <v>71</v>
      </c>
      <c r="F4572" s="76">
        <v>5</v>
      </c>
      <c r="H4572" s="80"/>
      <c r="L4572" s="80"/>
    </row>
    <row r="4573" spans="1:12" x14ac:dyDescent="0.3">
      <c r="A4573" s="72"/>
      <c r="B4573" s="74"/>
      <c r="D4573" s="75">
        <v>45.689999999972201</v>
      </c>
      <c r="E4573" s="75">
        <v>71</v>
      </c>
      <c r="F4573" s="76">
        <v>5</v>
      </c>
      <c r="H4573" s="80"/>
      <c r="L4573" s="80"/>
    </row>
    <row r="4574" spans="1:12" x14ac:dyDescent="0.3">
      <c r="A4574" s="72"/>
      <c r="B4574" s="74"/>
      <c r="D4574" s="75">
        <v>45.699999999972199</v>
      </c>
      <c r="E4574" s="75">
        <v>71</v>
      </c>
      <c r="F4574" s="76">
        <v>5</v>
      </c>
      <c r="H4574" s="80"/>
      <c r="L4574" s="80"/>
    </row>
    <row r="4575" spans="1:12" x14ac:dyDescent="0.3">
      <c r="A4575" s="72"/>
      <c r="B4575" s="74"/>
      <c r="D4575" s="75">
        <v>45.709999999972197</v>
      </c>
      <c r="E4575" s="75">
        <v>71</v>
      </c>
      <c r="F4575" s="76">
        <v>5</v>
      </c>
      <c r="H4575" s="80"/>
      <c r="L4575" s="80"/>
    </row>
    <row r="4576" spans="1:12" x14ac:dyDescent="0.3">
      <c r="A4576" s="72"/>
      <c r="B4576" s="74"/>
      <c r="D4576" s="75">
        <v>45.719999999972202</v>
      </c>
      <c r="E4576" s="75">
        <v>71</v>
      </c>
      <c r="F4576" s="76">
        <v>5</v>
      </c>
      <c r="H4576" s="80"/>
      <c r="L4576" s="80"/>
    </row>
    <row r="4577" spans="1:12" x14ac:dyDescent="0.3">
      <c r="A4577" s="72"/>
      <c r="B4577" s="74"/>
      <c r="D4577" s="75">
        <v>45.7299999999722</v>
      </c>
      <c r="E4577" s="75">
        <v>71</v>
      </c>
      <c r="F4577" s="76">
        <v>5</v>
      </c>
      <c r="H4577" s="80"/>
      <c r="L4577" s="80"/>
    </row>
    <row r="4578" spans="1:12" x14ac:dyDescent="0.3">
      <c r="A4578" s="72"/>
      <c r="B4578" s="74"/>
      <c r="D4578" s="75">
        <v>45.739999999972198</v>
      </c>
      <c r="E4578" s="75">
        <v>71</v>
      </c>
      <c r="F4578" s="76">
        <v>5</v>
      </c>
      <c r="H4578" s="80"/>
      <c r="L4578" s="80"/>
    </row>
    <row r="4579" spans="1:12" x14ac:dyDescent="0.3">
      <c r="A4579" s="72"/>
      <c r="B4579" s="74"/>
      <c r="D4579" s="75">
        <v>45.749999999972196</v>
      </c>
      <c r="E4579" s="75">
        <v>71</v>
      </c>
      <c r="F4579" s="76">
        <v>5</v>
      </c>
      <c r="H4579" s="80"/>
      <c r="L4579" s="80"/>
    </row>
    <row r="4580" spans="1:12" x14ac:dyDescent="0.3">
      <c r="A4580" s="72"/>
      <c r="B4580" s="74"/>
      <c r="D4580" s="75">
        <v>45.759999999972301</v>
      </c>
      <c r="E4580" s="75">
        <v>71</v>
      </c>
      <c r="F4580" s="76">
        <v>5</v>
      </c>
      <c r="H4580" s="80"/>
      <c r="L4580" s="80"/>
    </row>
    <row r="4581" spans="1:12" x14ac:dyDescent="0.3">
      <c r="A4581" s="72"/>
      <c r="B4581" s="74"/>
      <c r="D4581" s="75">
        <v>45.769999999972299</v>
      </c>
      <c r="E4581" s="75">
        <v>71</v>
      </c>
      <c r="F4581" s="76">
        <v>5</v>
      </c>
      <c r="H4581" s="80"/>
      <c r="L4581" s="80"/>
    </row>
    <row r="4582" spans="1:12" x14ac:dyDescent="0.3">
      <c r="A4582" s="72"/>
      <c r="B4582" s="74"/>
      <c r="D4582" s="75">
        <v>45.779999999972297</v>
      </c>
      <c r="E4582" s="75">
        <v>71</v>
      </c>
      <c r="F4582" s="76">
        <v>5</v>
      </c>
      <c r="H4582" s="80"/>
      <c r="L4582" s="80"/>
    </row>
    <row r="4583" spans="1:12" x14ac:dyDescent="0.3">
      <c r="A4583" s="72"/>
      <c r="B4583" s="74"/>
      <c r="D4583" s="75">
        <v>45.789999999972302</v>
      </c>
      <c r="E4583" s="75">
        <v>71</v>
      </c>
      <c r="F4583" s="76">
        <v>5</v>
      </c>
      <c r="H4583" s="80"/>
      <c r="L4583" s="80"/>
    </row>
    <row r="4584" spans="1:12" x14ac:dyDescent="0.3">
      <c r="A4584" s="72"/>
      <c r="B4584" s="74"/>
      <c r="D4584" s="75">
        <v>45.7999999999723</v>
      </c>
      <c r="E4584" s="75">
        <v>71</v>
      </c>
      <c r="F4584" s="76">
        <v>5</v>
      </c>
      <c r="H4584" s="80"/>
      <c r="L4584" s="80"/>
    </row>
    <row r="4585" spans="1:12" x14ac:dyDescent="0.3">
      <c r="A4585" s="72"/>
      <c r="B4585" s="74"/>
      <c r="D4585" s="75">
        <v>45.809999999972298</v>
      </c>
      <c r="E4585" s="75">
        <v>71</v>
      </c>
      <c r="F4585" s="76">
        <v>5</v>
      </c>
      <c r="H4585" s="80"/>
      <c r="L4585" s="80"/>
    </row>
    <row r="4586" spans="1:12" x14ac:dyDescent="0.3">
      <c r="A4586" s="72"/>
      <c r="B4586" s="74"/>
      <c r="D4586" s="75">
        <v>45.819999999972303</v>
      </c>
      <c r="E4586" s="75">
        <v>71</v>
      </c>
      <c r="F4586" s="76">
        <v>5</v>
      </c>
      <c r="H4586" s="80"/>
      <c r="L4586" s="80"/>
    </row>
    <row r="4587" spans="1:12" x14ac:dyDescent="0.3">
      <c r="A4587" s="72"/>
      <c r="B4587" s="74"/>
      <c r="D4587" s="75">
        <v>45.829999999972301</v>
      </c>
      <c r="E4587" s="75">
        <v>71</v>
      </c>
      <c r="F4587" s="76">
        <v>5</v>
      </c>
      <c r="H4587" s="80"/>
      <c r="L4587" s="80"/>
    </row>
    <row r="4588" spans="1:12" x14ac:dyDescent="0.3">
      <c r="A4588" s="72"/>
      <c r="B4588" s="74"/>
      <c r="D4588" s="75">
        <v>45.839999999972299</v>
      </c>
      <c r="E4588" s="75">
        <v>71</v>
      </c>
      <c r="F4588" s="76">
        <v>5</v>
      </c>
      <c r="H4588" s="80"/>
      <c r="L4588" s="80"/>
    </row>
    <row r="4589" spans="1:12" x14ac:dyDescent="0.3">
      <c r="A4589" s="72"/>
      <c r="B4589" s="74"/>
      <c r="D4589" s="75">
        <v>45.849999999972297</v>
      </c>
      <c r="E4589" s="75">
        <v>71</v>
      </c>
      <c r="F4589" s="76">
        <v>5</v>
      </c>
      <c r="H4589" s="80"/>
      <c r="L4589" s="80"/>
    </row>
    <row r="4590" spans="1:12" x14ac:dyDescent="0.3">
      <c r="A4590" s="72"/>
      <c r="B4590" s="74"/>
      <c r="D4590" s="75">
        <v>45.859999999972302</v>
      </c>
      <c r="E4590" s="75">
        <v>71</v>
      </c>
      <c r="F4590" s="76">
        <v>5</v>
      </c>
      <c r="H4590" s="80"/>
      <c r="L4590" s="80"/>
    </row>
    <row r="4591" spans="1:12" x14ac:dyDescent="0.3">
      <c r="A4591" s="72"/>
      <c r="B4591" s="74"/>
      <c r="D4591" s="75">
        <v>45.8699999999723</v>
      </c>
      <c r="E4591" s="75">
        <v>71</v>
      </c>
      <c r="F4591" s="76">
        <v>5</v>
      </c>
      <c r="H4591" s="80"/>
      <c r="L4591" s="80"/>
    </row>
    <row r="4592" spans="1:12" x14ac:dyDescent="0.3">
      <c r="A4592" s="72"/>
      <c r="B4592" s="74"/>
      <c r="D4592" s="75">
        <v>45.879999999972298</v>
      </c>
      <c r="E4592" s="75">
        <v>71</v>
      </c>
      <c r="F4592" s="76">
        <v>5</v>
      </c>
      <c r="H4592" s="80"/>
      <c r="L4592" s="80"/>
    </row>
    <row r="4593" spans="1:12" x14ac:dyDescent="0.3">
      <c r="A4593" s="72"/>
      <c r="B4593" s="74"/>
      <c r="D4593" s="75">
        <v>45.889999999972297</v>
      </c>
      <c r="E4593" s="75">
        <v>71</v>
      </c>
      <c r="F4593" s="76">
        <v>5</v>
      </c>
      <c r="H4593" s="80"/>
      <c r="L4593" s="80"/>
    </row>
    <row r="4594" spans="1:12" x14ac:dyDescent="0.3">
      <c r="A4594" s="72"/>
      <c r="B4594" s="74"/>
      <c r="D4594" s="75">
        <v>45.899999999972302</v>
      </c>
      <c r="E4594" s="75">
        <v>71</v>
      </c>
      <c r="F4594" s="76">
        <v>5</v>
      </c>
      <c r="H4594" s="80"/>
      <c r="L4594" s="80"/>
    </row>
    <row r="4595" spans="1:12" x14ac:dyDescent="0.3">
      <c r="A4595" s="72"/>
      <c r="B4595" s="74"/>
      <c r="D4595" s="75">
        <v>45.9099999999723</v>
      </c>
      <c r="E4595" s="75">
        <v>71</v>
      </c>
      <c r="F4595" s="76">
        <v>5</v>
      </c>
      <c r="H4595" s="80"/>
      <c r="L4595" s="80"/>
    </row>
    <row r="4596" spans="1:12" x14ac:dyDescent="0.3">
      <c r="A4596" s="72"/>
      <c r="B4596" s="74"/>
      <c r="D4596" s="75">
        <v>45.919999999972298</v>
      </c>
      <c r="E4596" s="75">
        <v>71</v>
      </c>
      <c r="F4596" s="76">
        <v>5</v>
      </c>
      <c r="H4596" s="80"/>
      <c r="L4596" s="80"/>
    </row>
    <row r="4597" spans="1:12" x14ac:dyDescent="0.3">
      <c r="A4597" s="72"/>
      <c r="B4597" s="74"/>
      <c r="D4597" s="75">
        <v>45.929999999972303</v>
      </c>
      <c r="E4597" s="75">
        <v>71</v>
      </c>
      <c r="F4597" s="76">
        <v>5</v>
      </c>
      <c r="H4597" s="80"/>
      <c r="L4597" s="80"/>
    </row>
    <row r="4598" spans="1:12" x14ac:dyDescent="0.3">
      <c r="A4598" s="72"/>
      <c r="B4598" s="74"/>
      <c r="D4598" s="75">
        <v>45.939999999972301</v>
      </c>
      <c r="E4598" s="75">
        <v>71</v>
      </c>
      <c r="F4598" s="76">
        <v>5</v>
      </c>
      <c r="H4598" s="80"/>
      <c r="L4598" s="80"/>
    </row>
    <row r="4599" spans="1:12" x14ac:dyDescent="0.3">
      <c r="A4599" s="72"/>
      <c r="B4599" s="74"/>
      <c r="D4599" s="75">
        <v>45.949999999972299</v>
      </c>
      <c r="E4599" s="75">
        <v>71</v>
      </c>
      <c r="F4599" s="76">
        <v>5</v>
      </c>
      <c r="H4599" s="80"/>
      <c r="L4599" s="80"/>
    </row>
    <row r="4600" spans="1:12" x14ac:dyDescent="0.3">
      <c r="A4600" s="72"/>
      <c r="B4600" s="74"/>
      <c r="D4600" s="75">
        <v>45.959999999972403</v>
      </c>
      <c r="E4600" s="75">
        <v>71</v>
      </c>
      <c r="F4600" s="76">
        <v>5</v>
      </c>
      <c r="H4600" s="80"/>
      <c r="L4600" s="80"/>
    </row>
    <row r="4601" spans="1:12" x14ac:dyDescent="0.3">
      <c r="A4601" s="72"/>
      <c r="B4601" s="74"/>
      <c r="D4601" s="75">
        <v>45.969999999972401</v>
      </c>
      <c r="E4601" s="75">
        <v>71</v>
      </c>
      <c r="F4601" s="76">
        <v>5</v>
      </c>
      <c r="H4601" s="80"/>
      <c r="L4601" s="80"/>
    </row>
    <row r="4602" spans="1:12" x14ac:dyDescent="0.3">
      <c r="A4602" s="72"/>
      <c r="B4602" s="74"/>
      <c r="D4602" s="75">
        <v>45.979999999972399</v>
      </c>
      <c r="E4602" s="75">
        <v>71</v>
      </c>
      <c r="F4602" s="76">
        <v>5</v>
      </c>
      <c r="H4602" s="80"/>
      <c r="L4602" s="80"/>
    </row>
    <row r="4603" spans="1:12" x14ac:dyDescent="0.3">
      <c r="A4603" s="72"/>
      <c r="B4603" s="74"/>
      <c r="D4603" s="75">
        <v>45.989999999972397</v>
      </c>
      <c r="E4603" s="75">
        <v>71</v>
      </c>
      <c r="F4603" s="76">
        <v>5</v>
      </c>
      <c r="H4603" s="80"/>
      <c r="L4603" s="80"/>
    </row>
    <row r="4604" spans="1:12" x14ac:dyDescent="0.3">
      <c r="A4604" s="72"/>
      <c r="B4604" s="74"/>
      <c r="D4604" s="75">
        <v>45.999999999972403</v>
      </c>
      <c r="E4604" s="75">
        <v>71</v>
      </c>
      <c r="F4604" s="76">
        <v>5</v>
      </c>
      <c r="H4604" s="80"/>
      <c r="L4604" s="80"/>
    </row>
    <row r="4605" spans="1:12" x14ac:dyDescent="0.3">
      <c r="A4605" s="72"/>
      <c r="B4605" s="74"/>
      <c r="D4605" s="75">
        <v>46.009999999972401</v>
      </c>
      <c r="E4605" s="75">
        <v>71</v>
      </c>
      <c r="F4605" s="76">
        <v>5</v>
      </c>
      <c r="H4605" s="80"/>
      <c r="L4605" s="80"/>
    </row>
    <row r="4606" spans="1:12" x14ac:dyDescent="0.3">
      <c r="A4606" s="72"/>
      <c r="B4606" s="74"/>
      <c r="D4606" s="75">
        <v>46.019999999972399</v>
      </c>
      <c r="E4606" s="75">
        <v>71</v>
      </c>
      <c r="F4606" s="76">
        <v>5</v>
      </c>
      <c r="H4606" s="80"/>
      <c r="L4606" s="80"/>
    </row>
    <row r="4607" spans="1:12" x14ac:dyDescent="0.3">
      <c r="A4607" s="72"/>
      <c r="B4607" s="74"/>
      <c r="D4607" s="75">
        <v>46.029999999972397</v>
      </c>
      <c r="E4607" s="75">
        <v>71</v>
      </c>
      <c r="F4607" s="76">
        <v>5</v>
      </c>
      <c r="H4607" s="80"/>
      <c r="L4607" s="80"/>
    </row>
    <row r="4608" spans="1:12" x14ac:dyDescent="0.3">
      <c r="A4608" s="72"/>
      <c r="B4608" s="74"/>
      <c r="D4608" s="75">
        <v>46.039999999972402</v>
      </c>
      <c r="E4608" s="75">
        <v>71</v>
      </c>
      <c r="F4608" s="76">
        <v>5</v>
      </c>
      <c r="H4608" s="80"/>
      <c r="L4608" s="80"/>
    </row>
    <row r="4609" spans="1:12" x14ac:dyDescent="0.3">
      <c r="A4609" s="72"/>
      <c r="B4609" s="74"/>
      <c r="D4609" s="75">
        <v>46.0499999999724</v>
      </c>
      <c r="E4609" s="75">
        <v>71</v>
      </c>
      <c r="F4609" s="76">
        <v>5</v>
      </c>
      <c r="H4609" s="80"/>
      <c r="L4609" s="80"/>
    </row>
    <row r="4610" spans="1:12" x14ac:dyDescent="0.3">
      <c r="A4610" s="72"/>
      <c r="B4610" s="74"/>
      <c r="D4610" s="75">
        <v>46.059999999972398</v>
      </c>
      <c r="E4610" s="75">
        <v>71</v>
      </c>
      <c r="F4610" s="76">
        <v>5</v>
      </c>
      <c r="H4610" s="80"/>
      <c r="L4610" s="80"/>
    </row>
    <row r="4611" spans="1:12" x14ac:dyDescent="0.3">
      <c r="A4611" s="72"/>
      <c r="B4611" s="74"/>
      <c r="D4611" s="75">
        <v>46.069999999972403</v>
      </c>
      <c r="E4611" s="75">
        <v>71</v>
      </c>
      <c r="F4611" s="76">
        <v>5</v>
      </c>
      <c r="H4611" s="80"/>
      <c r="L4611" s="80"/>
    </row>
    <row r="4612" spans="1:12" x14ac:dyDescent="0.3">
      <c r="A4612" s="72"/>
      <c r="B4612" s="74"/>
      <c r="D4612" s="75">
        <v>46.079999999972401</v>
      </c>
      <c r="E4612" s="75">
        <v>71</v>
      </c>
      <c r="F4612" s="76">
        <v>5</v>
      </c>
      <c r="H4612" s="80"/>
      <c r="L4612" s="80"/>
    </row>
    <row r="4613" spans="1:12" x14ac:dyDescent="0.3">
      <c r="A4613" s="72"/>
      <c r="B4613" s="74"/>
      <c r="D4613" s="75">
        <v>46.089999999972399</v>
      </c>
      <c r="E4613" s="75">
        <v>71</v>
      </c>
      <c r="F4613" s="76">
        <v>5</v>
      </c>
      <c r="H4613" s="80"/>
      <c r="L4613" s="80"/>
    </row>
    <row r="4614" spans="1:12" x14ac:dyDescent="0.3">
      <c r="A4614" s="72"/>
      <c r="B4614" s="74"/>
      <c r="D4614" s="75">
        <v>46.099999999972397</v>
      </c>
      <c r="E4614" s="75">
        <v>71</v>
      </c>
      <c r="F4614" s="76">
        <v>5</v>
      </c>
      <c r="H4614" s="80"/>
      <c r="L4614" s="80"/>
    </row>
    <row r="4615" spans="1:12" x14ac:dyDescent="0.3">
      <c r="A4615" s="72"/>
      <c r="B4615" s="74"/>
      <c r="D4615" s="75">
        <v>46.109999999972402</v>
      </c>
      <c r="E4615" s="75">
        <v>71</v>
      </c>
      <c r="F4615" s="76">
        <v>5</v>
      </c>
      <c r="H4615" s="80"/>
      <c r="L4615" s="80"/>
    </row>
    <row r="4616" spans="1:12" x14ac:dyDescent="0.3">
      <c r="A4616" s="72"/>
      <c r="B4616" s="74"/>
      <c r="D4616" s="75">
        <v>46.1199999999724</v>
      </c>
      <c r="E4616" s="75">
        <v>71</v>
      </c>
      <c r="F4616" s="76">
        <v>5</v>
      </c>
      <c r="H4616" s="80"/>
      <c r="L4616" s="80"/>
    </row>
    <row r="4617" spans="1:12" x14ac:dyDescent="0.3">
      <c r="A4617" s="72"/>
      <c r="B4617" s="74"/>
      <c r="D4617" s="75">
        <v>46.129999999972398</v>
      </c>
      <c r="E4617" s="75">
        <v>71</v>
      </c>
      <c r="F4617" s="76">
        <v>5</v>
      </c>
      <c r="H4617" s="80"/>
      <c r="L4617" s="80"/>
    </row>
    <row r="4618" spans="1:12" x14ac:dyDescent="0.3">
      <c r="A4618" s="72"/>
      <c r="B4618" s="74"/>
      <c r="D4618" s="75">
        <v>46.139999999972403</v>
      </c>
      <c r="E4618" s="75">
        <v>71</v>
      </c>
      <c r="F4618" s="76">
        <v>5</v>
      </c>
      <c r="H4618" s="80"/>
      <c r="L4618" s="80"/>
    </row>
    <row r="4619" spans="1:12" x14ac:dyDescent="0.3">
      <c r="A4619" s="72"/>
      <c r="B4619" s="74"/>
      <c r="D4619" s="75">
        <v>46.149999999972501</v>
      </c>
      <c r="E4619" s="75">
        <v>71</v>
      </c>
      <c r="F4619" s="76">
        <v>5</v>
      </c>
      <c r="H4619" s="80"/>
      <c r="L4619" s="80"/>
    </row>
    <row r="4620" spans="1:12" x14ac:dyDescent="0.3">
      <c r="A4620" s="72"/>
      <c r="B4620" s="74"/>
      <c r="D4620" s="75">
        <v>46.159999999972499</v>
      </c>
      <c r="E4620" s="75">
        <v>71</v>
      </c>
      <c r="F4620" s="76">
        <v>5</v>
      </c>
      <c r="H4620" s="80"/>
      <c r="L4620" s="80"/>
    </row>
    <row r="4621" spans="1:12" x14ac:dyDescent="0.3">
      <c r="A4621" s="72"/>
      <c r="B4621" s="74"/>
      <c r="D4621" s="75">
        <v>46.169999999972497</v>
      </c>
      <c r="E4621" s="75">
        <v>71</v>
      </c>
      <c r="F4621" s="76">
        <v>5</v>
      </c>
      <c r="H4621" s="80"/>
      <c r="L4621" s="80"/>
    </row>
    <row r="4622" spans="1:12" x14ac:dyDescent="0.3">
      <c r="A4622" s="72"/>
      <c r="B4622" s="74"/>
      <c r="D4622" s="75">
        <v>46.179999999972502</v>
      </c>
      <c r="E4622" s="75">
        <v>71</v>
      </c>
      <c r="F4622" s="76">
        <v>5</v>
      </c>
      <c r="H4622" s="80"/>
      <c r="L4622" s="80"/>
    </row>
    <row r="4623" spans="1:12" x14ac:dyDescent="0.3">
      <c r="A4623" s="72"/>
      <c r="B4623" s="74"/>
      <c r="D4623" s="75">
        <v>46.1899999999725</v>
      </c>
      <c r="E4623" s="75">
        <v>71</v>
      </c>
      <c r="F4623" s="76">
        <v>5</v>
      </c>
      <c r="H4623" s="80"/>
      <c r="L4623" s="80"/>
    </row>
    <row r="4624" spans="1:12" x14ac:dyDescent="0.3">
      <c r="A4624" s="72"/>
      <c r="B4624" s="74"/>
      <c r="D4624" s="75">
        <v>46.199999999972498</v>
      </c>
      <c r="E4624" s="75">
        <v>71</v>
      </c>
      <c r="F4624" s="76">
        <v>5</v>
      </c>
      <c r="H4624" s="80"/>
      <c r="L4624" s="80"/>
    </row>
    <row r="4625" spans="1:12" x14ac:dyDescent="0.3">
      <c r="A4625" s="72"/>
      <c r="B4625" s="74"/>
      <c r="D4625" s="75">
        <v>46.209999999972503</v>
      </c>
      <c r="E4625" s="75">
        <v>71</v>
      </c>
      <c r="F4625" s="76">
        <v>5</v>
      </c>
      <c r="H4625" s="80"/>
      <c r="L4625" s="80"/>
    </row>
    <row r="4626" spans="1:12" x14ac:dyDescent="0.3">
      <c r="A4626" s="72"/>
      <c r="B4626" s="74"/>
      <c r="D4626" s="75">
        <v>46.219999999972501</v>
      </c>
      <c r="E4626" s="75">
        <v>71</v>
      </c>
      <c r="F4626" s="76">
        <v>5</v>
      </c>
      <c r="H4626" s="80"/>
      <c r="L4626" s="80"/>
    </row>
    <row r="4627" spans="1:12" x14ac:dyDescent="0.3">
      <c r="A4627" s="72"/>
      <c r="B4627" s="74"/>
      <c r="D4627" s="75">
        <v>46.229999999972499</v>
      </c>
      <c r="E4627" s="75">
        <v>71</v>
      </c>
      <c r="F4627" s="76">
        <v>5</v>
      </c>
      <c r="H4627" s="80"/>
      <c r="L4627" s="80"/>
    </row>
    <row r="4628" spans="1:12" x14ac:dyDescent="0.3">
      <c r="A4628" s="72"/>
      <c r="B4628" s="74"/>
      <c r="D4628" s="75">
        <v>46.239999999972497</v>
      </c>
      <c r="E4628" s="75">
        <v>71</v>
      </c>
      <c r="F4628" s="76">
        <v>5</v>
      </c>
      <c r="H4628" s="80"/>
      <c r="L4628" s="80"/>
    </row>
    <row r="4629" spans="1:12" x14ac:dyDescent="0.3">
      <c r="A4629" s="72"/>
      <c r="B4629" s="74"/>
      <c r="D4629" s="75">
        <v>46.249999999972502</v>
      </c>
      <c r="E4629" s="75">
        <v>71</v>
      </c>
      <c r="F4629" s="76">
        <v>5</v>
      </c>
      <c r="H4629" s="80"/>
      <c r="L4629" s="80"/>
    </row>
    <row r="4630" spans="1:12" x14ac:dyDescent="0.3">
      <c r="A4630" s="72"/>
      <c r="B4630" s="74"/>
      <c r="D4630" s="75">
        <v>46.2599999999725</v>
      </c>
      <c r="E4630" s="75">
        <v>71</v>
      </c>
      <c r="F4630" s="76">
        <v>5</v>
      </c>
      <c r="H4630" s="80"/>
      <c r="L4630" s="80"/>
    </row>
    <row r="4631" spans="1:12" x14ac:dyDescent="0.3">
      <c r="A4631" s="72"/>
      <c r="B4631" s="74"/>
      <c r="D4631" s="75">
        <v>46.269999999972498</v>
      </c>
      <c r="E4631" s="75">
        <v>71</v>
      </c>
      <c r="F4631" s="76">
        <v>5</v>
      </c>
      <c r="H4631" s="80"/>
      <c r="L4631" s="80"/>
    </row>
    <row r="4632" spans="1:12" x14ac:dyDescent="0.3">
      <c r="A4632" s="72"/>
      <c r="B4632" s="74"/>
      <c r="D4632" s="75">
        <v>46.279999999972503</v>
      </c>
      <c r="E4632" s="75">
        <v>71</v>
      </c>
      <c r="F4632" s="76">
        <v>5</v>
      </c>
      <c r="H4632" s="80"/>
      <c r="L4632" s="80"/>
    </row>
    <row r="4633" spans="1:12" x14ac:dyDescent="0.3">
      <c r="A4633" s="72"/>
      <c r="B4633" s="74"/>
      <c r="D4633" s="75">
        <v>46.289999999972501</v>
      </c>
      <c r="E4633" s="75">
        <v>71</v>
      </c>
      <c r="F4633" s="76">
        <v>5</v>
      </c>
      <c r="H4633" s="80"/>
      <c r="L4633" s="80"/>
    </row>
    <row r="4634" spans="1:12" x14ac:dyDescent="0.3">
      <c r="A4634" s="72"/>
      <c r="B4634" s="74"/>
      <c r="D4634" s="75">
        <v>46.299999999972499</v>
      </c>
      <c r="E4634" s="75">
        <v>71</v>
      </c>
      <c r="F4634" s="76">
        <v>5</v>
      </c>
      <c r="H4634" s="80"/>
      <c r="L4634" s="80"/>
    </row>
    <row r="4635" spans="1:12" x14ac:dyDescent="0.3">
      <c r="A4635" s="72"/>
      <c r="B4635" s="74"/>
      <c r="D4635" s="75">
        <v>46.309999999972497</v>
      </c>
      <c r="E4635" s="75">
        <v>71</v>
      </c>
      <c r="F4635" s="76">
        <v>5</v>
      </c>
      <c r="H4635" s="80"/>
      <c r="L4635" s="80"/>
    </row>
    <row r="4636" spans="1:12" x14ac:dyDescent="0.3">
      <c r="A4636" s="72"/>
      <c r="B4636" s="74"/>
      <c r="D4636" s="75">
        <v>46.319999999972502</v>
      </c>
      <c r="E4636" s="75">
        <v>71</v>
      </c>
      <c r="F4636" s="76">
        <v>5</v>
      </c>
      <c r="H4636" s="80"/>
      <c r="L4636" s="80"/>
    </row>
    <row r="4637" spans="1:12" x14ac:dyDescent="0.3">
      <c r="A4637" s="72"/>
      <c r="B4637" s="74"/>
      <c r="D4637" s="75">
        <v>46.3299999999725</v>
      </c>
      <c r="E4637" s="75">
        <v>71</v>
      </c>
      <c r="F4637" s="76">
        <v>5</v>
      </c>
      <c r="H4637" s="80"/>
      <c r="L4637" s="80"/>
    </row>
    <row r="4638" spans="1:12" x14ac:dyDescent="0.3">
      <c r="A4638" s="72"/>
      <c r="B4638" s="74"/>
      <c r="D4638" s="75">
        <v>46.339999999972498</v>
      </c>
      <c r="E4638" s="75">
        <v>71</v>
      </c>
      <c r="F4638" s="76">
        <v>5</v>
      </c>
      <c r="H4638" s="80"/>
      <c r="L4638" s="80"/>
    </row>
    <row r="4639" spans="1:12" x14ac:dyDescent="0.3">
      <c r="A4639" s="72"/>
      <c r="B4639" s="74"/>
      <c r="D4639" s="75">
        <v>46.349999999972603</v>
      </c>
      <c r="E4639" s="75">
        <v>71</v>
      </c>
      <c r="F4639" s="76">
        <v>5</v>
      </c>
      <c r="H4639" s="80"/>
      <c r="L4639" s="80"/>
    </row>
    <row r="4640" spans="1:12" x14ac:dyDescent="0.3">
      <c r="A4640" s="72"/>
      <c r="B4640" s="74"/>
      <c r="D4640" s="75">
        <v>46.359999999972601</v>
      </c>
      <c r="E4640" s="75">
        <v>71</v>
      </c>
      <c r="F4640" s="76">
        <v>5</v>
      </c>
      <c r="H4640" s="80"/>
      <c r="L4640" s="80"/>
    </row>
    <row r="4641" spans="1:12" x14ac:dyDescent="0.3">
      <c r="A4641" s="72"/>
      <c r="B4641" s="74"/>
      <c r="D4641" s="75">
        <v>46.369999999972599</v>
      </c>
      <c r="E4641" s="75">
        <v>71</v>
      </c>
      <c r="F4641" s="76">
        <v>5</v>
      </c>
      <c r="H4641" s="80"/>
      <c r="L4641" s="80"/>
    </row>
    <row r="4642" spans="1:12" x14ac:dyDescent="0.3">
      <c r="A4642" s="72"/>
      <c r="B4642" s="74"/>
      <c r="D4642" s="75">
        <v>46.379999999972597</v>
      </c>
      <c r="E4642" s="75">
        <v>71</v>
      </c>
      <c r="F4642" s="76">
        <v>5</v>
      </c>
      <c r="H4642" s="80"/>
      <c r="L4642" s="80"/>
    </row>
    <row r="4643" spans="1:12" x14ac:dyDescent="0.3">
      <c r="A4643" s="72"/>
      <c r="B4643" s="74"/>
      <c r="D4643" s="75">
        <v>46.389999999972602</v>
      </c>
      <c r="E4643" s="75">
        <v>71</v>
      </c>
      <c r="F4643" s="76">
        <v>5</v>
      </c>
      <c r="H4643" s="80"/>
      <c r="L4643" s="80"/>
    </row>
    <row r="4644" spans="1:12" x14ac:dyDescent="0.3">
      <c r="A4644" s="72"/>
      <c r="B4644" s="74"/>
      <c r="D4644" s="75">
        <v>46.3999999999726</v>
      </c>
      <c r="E4644" s="75">
        <v>71</v>
      </c>
      <c r="F4644" s="76">
        <v>5</v>
      </c>
      <c r="H4644" s="80"/>
      <c r="L4644" s="80"/>
    </row>
    <row r="4645" spans="1:12" x14ac:dyDescent="0.3">
      <c r="A4645" s="72"/>
      <c r="B4645" s="74"/>
      <c r="D4645" s="75">
        <v>46.409999999972598</v>
      </c>
      <c r="E4645" s="75">
        <v>71</v>
      </c>
      <c r="F4645" s="76">
        <v>5</v>
      </c>
      <c r="H4645" s="80"/>
      <c r="L4645" s="80"/>
    </row>
    <row r="4646" spans="1:12" x14ac:dyDescent="0.3">
      <c r="A4646" s="72"/>
      <c r="B4646" s="74"/>
      <c r="D4646" s="75">
        <v>46.419999999972603</v>
      </c>
      <c r="E4646" s="75">
        <v>71</v>
      </c>
      <c r="F4646" s="76">
        <v>5</v>
      </c>
      <c r="H4646" s="80"/>
      <c r="L4646" s="80"/>
    </row>
    <row r="4647" spans="1:12" x14ac:dyDescent="0.3">
      <c r="A4647" s="72"/>
      <c r="B4647" s="74"/>
      <c r="D4647" s="75">
        <v>46.429999999972601</v>
      </c>
      <c r="E4647" s="75">
        <v>71</v>
      </c>
      <c r="F4647" s="76">
        <v>5</v>
      </c>
      <c r="H4647" s="80"/>
      <c r="L4647" s="80"/>
    </row>
    <row r="4648" spans="1:12" x14ac:dyDescent="0.3">
      <c r="A4648" s="72"/>
      <c r="B4648" s="74"/>
      <c r="D4648" s="75">
        <v>46.439999999972599</v>
      </c>
      <c r="E4648" s="75">
        <v>71</v>
      </c>
      <c r="F4648" s="76">
        <v>5</v>
      </c>
      <c r="H4648" s="80"/>
      <c r="L4648" s="80"/>
    </row>
    <row r="4649" spans="1:12" x14ac:dyDescent="0.3">
      <c r="A4649" s="72"/>
      <c r="B4649" s="74"/>
      <c r="D4649" s="75">
        <v>46.449999999972597</v>
      </c>
      <c r="E4649" s="75">
        <v>71</v>
      </c>
      <c r="F4649" s="76">
        <v>5</v>
      </c>
      <c r="H4649" s="80"/>
      <c r="L4649" s="80"/>
    </row>
    <row r="4650" spans="1:12" x14ac:dyDescent="0.3">
      <c r="A4650" s="72"/>
      <c r="B4650" s="74"/>
      <c r="D4650" s="75">
        <v>46.459999999972602</v>
      </c>
      <c r="E4650" s="75">
        <v>71</v>
      </c>
      <c r="F4650" s="76">
        <v>5</v>
      </c>
      <c r="H4650" s="80"/>
      <c r="L4650" s="80"/>
    </row>
    <row r="4651" spans="1:12" x14ac:dyDescent="0.3">
      <c r="A4651" s="72"/>
      <c r="B4651" s="74"/>
      <c r="D4651" s="75">
        <v>46.4699999999726</v>
      </c>
      <c r="E4651" s="75">
        <v>71</v>
      </c>
      <c r="F4651" s="76">
        <v>5</v>
      </c>
      <c r="H4651" s="80"/>
      <c r="L4651" s="80"/>
    </row>
    <row r="4652" spans="1:12" x14ac:dyDescent="0.3">
      <c r="A4652" s="72"/>
      <c r="B4652" s="74"/>
      <c r="D4652" s="75">
        <v>46.479999999972598</v>
      </c>
      <c r="E4652" s="75">
        <v>71</v>
      </c>
      <c r="F4652" s="76">
        <v>5</v>
      </c>
      <c r="H4652" s="80"/>
      <c r="L4652" s="80"/>
    </row>
    <row r="4653" spans="1:12" x14ac:dyDescent="0.3">
      <c r="A4653" s="72"/>
      <c r="B4653" s="74"/>
      <c r="D4653" s="75">
        <v>46.489999999972603</v>
      </c>
      <c r="E4653" s="75">
        <v>71</v>
      </c>
      <c r="F4653" s="76">
        <v>5</v>
      </c>
      <c r="H4653" s="80"/>
      <c r="L4653" s="80"/>
    </row>
    <row r="4654" spans="1:12" x14ac:dyDescent="0.3">
      <c r="A4654" s="72"/>
      <c r="B4654" s="74"/>
      <c r="D4654" s="75">
        <v>46.499999999972601</v>
      </c>
      <c r="E4654" s="75">
        <v>71</v>
      </c>
      <c r="F4654" s="76">
        <v>5</v>
      </c>
      <c r="H4654" s="80"/>
      <c r="L4654" s="80"/>
    </row>
    <row r="4655" spans="1:12" x14ac:dyDescent="0.3">
      <c r="A4655" s="72"/>
      <c r="B4655" s="74"/>
      <c r="D4655" s="75">
        <v>46.509999999972599</v>
      </c>
      <c r="E4655" s="75">
        <v>71</v>
      </c>
      <c r="F4655" s="76">
        <v>5</v>
      </c>
      <c r="H4655" s="80"/>
      <c r="L4655" s="80"/>
    </row>
    <row r="4656" spans="1:12" x14ac:dyDescent="0.3">
      <c r="A4656" s="72"/>
      <c r="B4656" s="74"/>
      <c r="D4656" s="75">
        <v>46.519999999972597</v>
      </c>
      <c r="E4656" s="75">
        <v>71</v>
      </c>
      <c r="F4656" s="76">
        <v>5</v>
      </c>
      <c r="H4656" s="80"/>
      <c r="L4656" s="80"/>
    </row>
    <row r="4657" spans="1:12" x14ac:dyDescent="0.3">
      <c r="A4657" s="72"/>
      <c r="B4657" s="74"/>
      <c r="D4657" s="75">
        <v>46.529999999972603</v>
      </c>
      <c r="E4657" s="75">
        <v>71</v>
      </c>
      <c r="F4657" s="76">
        <v>5</v>
      </c>
      <c r="H4657" s="80"/>
      <c r="L4657" s="80"/>
    </row>
    <row r="4658" spans="1:12" x14ac:dyDescent="0.3">
      <c r="A4658" s="72"/>
      <c r="B4658" s="74"/>
      <c r="D4658" s="75">
        <v>46.5399999999727</v>
      </c>
      <c r="E4658" s="75">
        <v>71</v>
      </c>
      <c r="F4658" s="76">
        <v>5</v>
      </c>
      <c r="H4658" s="80"/>
      <c r="L4658" s="80"/>
    </row>
    <row r="4659" spans="1:12" x14ac:dyDescent="0.3">
      <c r="A4659" s="72"/>
      <c r="B4659" s="74"/>
      <c r="D4659" s="75">
        <v>46.549999999972698</v>
      </c>
      <c r="E4659" s="75">
        <v>71</v>
      </c>
      <c r="F4659" s="76">
        <v>5</v>
      </c>
      <c r="H4659" s="80"/>
      <c r="L4659" s="80"/>
    </row>
    <row r="4660" spans="1:12" x14ac:dyDescent="0.3">
      <c r="A4660" s="72"/>
      <c r="B4660" s="74"/>
      <c r="D4660" s="75">
        <v>46.559999999972703</v>
      </c>
      <c r="E4660" s="75">
        <v>71</v>
      </c>
      <c r="F4660" s="76">
        <v>5</v>
      </c>
      <c r="H4660" s="80"/>
      <c r="L4660" s="80"/>
    </row>
    <row r="4661" spans="1:12" x14ac:dyDescent="0.3">
      <c r="A4661" s="72"/>
      <c r="B4661" s="74"/>
      <c r="D4661" s="75">
        <v>46.569999999972701</v>
      </c>
      <c r="E4661" s="75">
        <v>71</v>
      </c>
      <c r="F4661" s="76">
        <v>5</v>
      </c>
      <c r="H4661" s="80"/>
      <c r="L4661" s="80"/>
    </row>
    <row r="4662" spans="1:12" x14ac:dyDescent="0.3">
      <c r="A4662" s="72"/>
      <c r="B4662" s="74"/>
      <c r="D4662" s="75">
        <v>46.579999999972699</v>
      </c>
      <c r="E4662" s="75">
        <v>71</v>
      </c>
      <c r="F4662" s="76">
        <v>5</v>
      </c>
      <c r="H4662" s="80"/>
      <c r="L4662" s="80"/>
    </row>
    <row r="4663" spans="1:12" x14ac:dyDescent="0.3">
      <c r="A4663" s="72"/>
      <c r="B4663" s="74"/>
      <c r="D4663" s="75">
        <v>46.589999999972697</v>
      </c>
      <c r="E4663" s="75">
        <v>71</v>
      </c>
      <c r="F4663" s="76">
        <v>5</v>
      </c>
      <c r="H4663" s="80"/>
      <c r="L4663" s="80"/>
    </row>
    <row r="4664" spans="1:12" x14ac:dyDescent="0.3">
      <c r="A4664" s="72"/>
      <c r="B4664" s="74"/>
      <c r="D4664" s="75">
        <v>46.599999999972702</v>
      </c>
      <c r="E4664" s="75">
        <v>71</v>
      </c>
      <c r="F4664" s="76">
        <v>5</v>
      </c>
      <c r="H4664" s="80"/>
      <c r="L4664" s="80"/>
    </row>
    <row r="4665" spans="1:12" x14ac:dyDescent="0.3">
      <c r="A4665" s="72"/>
      <c r="B4665" s="74"/>
      <c r="D4665" s="75">
        <v>46.6099999999727</v>
      </c>
      <c r="E4665" s="75">
        <v>71</v>
      </c>
      <c r="F4665" s="76">
        <v>5</v>
      </c>
      <c r="H4665" s="80"/>
      <c r="L4665" s="80"/>
    </row>
    <row r="4666" spans="1:12" x14ac:dyDescent="0.3">
      <c r="A4666" s="72"/>
      <c r="B4666" s="74"/>
      <c r="D4666" s="75">
        <v>46.619999999972698</v>
      </c>
      <c r="E4666" s="75">
        <v>71</v>
      </c>
      <c r="F4666" s="76">
        <v>5</v>
      </c>
      <c r="H4666" s="80"/>
      <c r="L4666" s="80"/>
    </row>
    <row r="4667" spans="1:12" x14ac:dyDescent="0.3">
      <c r="A4667" s="72"/>
      <c r="B4667" s="74"/>
      <c r="D4667" s="75">
        <v>46.629999999972704</v>
      </c>
      <c r="E4667" s="75">
        <v>71</v>
      </c>
      <c r="F4667" s="76">
        <v>5</v>
      </c>
      <c r="H4667" s="80"/>
      <c r="L4667" s="80"/>
    </row>
    <row r="4668" spans="1:12" x14ac:dyDescent="0.3">
      <c r="A4668" s="72"/>
      <c r="B4668" s="74"/>
      <c r="D4668" s="75">
        <v>46.639999999972702</v>
      </c>
      <c r="E4668" s="75">
        <v>71</v>
      </c>
      <c r="F4668" s="76">
        <v>5</v>
      </c>
      <c r="H4668" s="80"/>
      <c r="L4668" s="80"/>
    </row>
    <row r="4669" spans="1:12" x14ac:dyDescent="0.3">
      <c r="A4669" s="72"/>
      <c r="B4669" s="74"/>
      <c r="D4669" s="75">
        <v>46.6499999999727</v>
      </c>
      <c r="E4669" s="75">
        <v>71</v>
      </c>
      <c r="F4669" s="76">
        <v>5</v>
      </c>
      <c r="H4669" s="80"/>
      <c r="L4669" s="80"/>
    </row>
    <row r="4670" spans="1:12" x14ac:dyDescent="0.3">
      <c r="A4670" s="72"/>
      <c r="B4670" s="74"/>
      <c r="D4670" s="75">
        <v>46.659999999972698</v>
      </c>
      <c r="E4670" s="75">
        <v>71</v>
      </c>
      <c r="F4670" s="76">
        <v>5</v>
      </c>
      <c r="H4670" s="80"/>
      <c r="L4670" s="80"/>
    </row>
    <row r="4671" spans="1:12" x14ac:dyDescent="0.3">
      <c r="A4671" s="72"/>
      <c r="B4671" s="74"/>
      <c r="D4671" s="75">
        <v>46.669999999972703</v>
      </c>
      <c r="E4671" s="75">
        <v>71</v>
      </c>
      <c r="F4671" s="76">
        <v>5</v>
      </c>
      <c r="H4671" s="80"/>
      <c r="L4671" s="80"/>
    </row>
    <row r="4672" spans="1:12" x14ac:dyDescent="0.3">
      <c r="A4672" s="72"/>
      <c r="B4672" s="74"/>
      <c r="D4672" s="75">
        <v>46.679999999972701</v>
      </c>
      <c r="E4672" s="75">
        <v>71</v>
      </c>
      <c r="F4672" s="76">
        <v>5</v>
      </c>
      <c r="H4672" s="80"/>
      <c r="L4672" s="80"/>
    </row>
    <row r="4673" spans="1:12" x14ac:dyDescent="0.3">
      <c r="A4673" s="72"/>
      <c r="B4673" s="74"/>
      <c r="D4673" s="75">
        <v>46.689999999972699</v>
      </c>
      <c r="E4673" s="75">
        <v>71</v>
      </c>
      <c r="F4673" s="76">
        <v>5</v>
      </c>
      <c r="H4673" s="80"/>
      <c r="L4673" s="80"/>
    </row>
    <row r="4674" spans="1:12" x14ac:dyDescent="0.3">
      <c r="A4674" s="72"/>
      <c r="B4674" s="74"/>
      <c r="D4674" s="75">
        <v>46.699999999972697</v>
      </c>
      <c r="E4674" s="75">
        <v>71</v>
      </c>
      <c r="F4674" s="76">
        <v>5</v>
      </c>
      <c r="H4674" s="80"/>
      <c r="L4674" s="80"/>
    </row>
    <row r="4675" spans="1:12" x14ac:dyDescent="0.3">
      <c r="A4675" s="72"/>
      <c r="B4675" s="74"/>
      <c r="D4675" s="75">
        <v>46.709999999972702</v>
      </c>
      <c r="E4675" s="75">
        <v>71</v>
      </c>
      <c r="F4675" s="76">
        <v>5</v>
      </c>
      <c r="H4675" s="80"/>
      <c r="L4675" s="80"/>
    </row>
    <row r="4676" spans="1:12" x14ac:dyDescent="0.3">
      <c r="A4676" s="72"/>
      <c r="B4676" s="74"/>
      <c r="D4676" s="75">
        <v>46.7199999999727</v>
      </c>
      <c r="E4676" s="75">
        <v>71</v>
      </c>
      <c r="F4676" s="76">
        <v>5</v>
      </c>
      <c r="H4676" s="80"/>
      <c r="L4676" s="80"/>
    </row>
    <row r="4677" spans="1:12" x14ac:dyDescent="0.3">
      <c r="A4677" s="72"/>
      <c r="B4677" s="74"/>
      <c r="D4677" s="75">
        <v>46.729999999972698</v>
      </c>
      <c r="E4677" s="75">
        <v>71</v>
      </c>
      <c r="F4677" s="76">
        <v>5</v>
      </c>
      <c r="H4677" s="80"/>
      <c r="L4677" s="80"/>
    </row>
    <row r="4678" spans="1:12" x14ac:dyDescent="0.3">
      <c r="A4678" s="72"/>
      <c r="B4678" s="74"/>
      <c r="D4678" s="75">
        <v>46.739999999972802</v>
      </c>
      <c r="E4678" s="75">
        <v>71</v>
      </c>
      <c r="F4678" s="76">
        <v>5</v>
      </c>
      <c r="H4678" s="80"/>
      <c r="L4678" s="80"/>
    </row>
    <row r="4679" spans="1:12" x14ac:dyDescent="0.3">
      <c r="A4679" s="72"/>
      <c r="B4679" s="74"/>
      <c r="D4679" s="75">
        <v>46.7499999999728</v>
      </c>
      <c r="E4679" s="75">
        <v>71</v>
      </c>
      <c r="F4679" s="76">
        <v>5</v>
      </c>
      <c r="H4679" s="80"/>
      <c r="L4679" s="80"/>
    </row>
    <row r="4680" spans="1:12" x14ac:dyDescent="0.3">
      <c r="A4680" s="72"/>
      <c r="B4680" s="74"/>
      <c r="D4680" s="75">
        <v>46.759999999972798</v>
      </c>
      <c r="E4680" s="75">
        <v>71</v>
      </c>
      <c r="F4680" s="76">
        <v>5</v>
      </c>
      <c r="H4680" s="80"/>
      <c r="L4680" s="80"/>
    </row>
    <row r="4681" spans="1:12" x14ac:dyDescent="0.3">
      <c r="A4681" s="72"/>
      <c r="B4681" s="74"/>
      <c r="D4681" s="75">
        <v>46.769999999972804</v>
      </c>
      <c r="E4681" s="75">
        <v>71</v>
      </c>
      <c r="F4681" s="76">
        <v>5</v>
      </c>
      <c r="H4681" s="80"/>
      <c r="L4681" s="80"/>
    </row>
    <row r="4682" spans="1:12" x14ac:dyDescent="0.3">
      <c r="A4682" s="72"/>
      <c r="B4682" s="74"/>
      <c r="D4682" s="75">
        <v>46.779999999972802</v>
      </c>
      <c r="E4682" s="75">
        <v>71</v>
      </c>
      <c r="F4682" s="76">
        <v>5</v>
      </c>
      <c r="H4682" s="80"/>
      <c r="L4682" s="80"/>
    </row>
    <row r="4683" spans="1:12" x14ac:dyDescent="0.3">
      <c r="A4683" s="72"/>
      <c r="B4683" s="74"/>
      <c r="D4683" s="75">
        <v>46.7899999999728</v>
      </c>
      <c r="E4683" s="75">
        <v>71</v>
      </c>
      <c r="F4683" s="76">
        <v>5</v>
      </c>
      <c r="H4683" s="80"/>
      <c r="L4683" s="80"/>
    </row>
    <row r="4684" spans="1:12" x14ac:dyDescent="0.3">
      <c r="A4684" s="72"/>
      <c r="B4684" s="74"/>
      <c r="D4684" s="75">
        <v>46.799999999972798</v>
      </c>
      <c r="E4684" s="75">
        <v>71</v>
      </c>
      <c r="F4684" s="76">
        <v>5</v>
      </c>
      <c r="H4684" s="80"/>
      <c r="L4684" s="80"/>
    </row>
    <row r="4685" spans="1:12" x14ac:dyDescent="0.3">
      <c r="A4685" s="72"/>
      <c r="B4685" s="74"/>
      <c r="D4685" s="75">
        <v>46.809999999972803</v>
      </c>
      <c r="E4685" s="75">
        <v>71</v>
      </c>
      <c r="F4685" s="76">
        <v>5</v>
      </c>
      <c r="H4685" s="80"/>
      <c r="L4685" s="80"/>
    </row>
    <row r="4686" spans="1:12" x14ac:dyDescent="0.3">
      <c r="A4686" s="72"/>
      <c r="B4686" s="74"/>
      <c r="D4686" s="75">
        <v>46.819999999972801</v>
      </c>
      <c r="E4686" s="75">
        <v>71</v>
      </c>
      <c r="F4686" s="76">
        <v>5</v>
      </c>
      <c r="H4686" s="80"/>
      <c r="L4686" s="80"/>
    </row>
    <row r="4687" spans="1:12" x14ac:dyDescent="0.3">
      <c r="A4687" s="72"/>
      <c r="B4687" s="74"/>
      <c r="D4687" s="75">
        <v>46.829999999972799</v>
      </c>
      <c r="E4687" s="75">
        <v>71</v>
      </c>
      <c r="F4687" s="76">
        <v>5</v>
      </c>
      <c r="H4687" s="80"/>
      <c r="L4687" s="80"/>
    </row>
    <row r="4688" spans="1:12" x14ac:dyDescent="0.3">
      <c r="A4688" s="72"/>
      <c r="B4688" s="74"/>
      <c r="D4688" s="75">
        <v>46.839999999972797</v>
      </c>
      <c r="E4688" s="75">
        <v>71</v>
      </c>
      <c r="F4688" s="76">
        <v>5</v>
      </c>
      <c r="H4688" s="80"/>
      <c r="L4688" s="80"/>
    </row>
    <row r="4689" spans="1:12" x14ac:dyDescent="0.3">
      <c r="A4689" s="72"/>
      <c r="B4689" s="74"/>
      <c r="D4689" s="75">
        <v>46.849999999972802</v>
      </c>
      <c r="E4689" s="75">
        <v>71</v>
      </c>
      <c r="F4689" s="76">
        <v>5</v>
      </c>
      <c r="H4689" s="80"/>
      <c r="L4689" s="80"/>
    </row>
    <row r="4690" spans="1:12" x14ac:dyDescent="0.3">
      <c r="A4690" s="72"/>
      <c r="B4690" s="74"/>
      <c r="D4690" s="75">
        <v>46.8599999999728</v>
      </c>
      <c r="E4690" s="75">
        <v>71</v>
      </c>
      <c r="F4690" s="76">
        <v>5</v>
      </c>
      <c r="H4690" s="80"/>
      <c r="L4690" s="80"/>
    </row>
    <row r="4691" spans="1:12" x14ac:dyDescent="0.3">
      <c r="A4691" s="72"/>
      <c r="B4691" s="74"/>
      <c r="D4691" s="75">
        <v>46.869999999972798</v>
      </c>
      <c r="E4691" s="75">
        <v>71</v>
      </c>
      <c r="F4691" s="76">
        <v>5</v>
      </c>
      <c r="H4691" s="80"/>
      <c r="L4691" s="80"/>
    </row>
    <row r="4692" spans="1:12" x14ac:dyDescent="0.3">
      <c r="A4692" s="72"/>
      <c r="B4692" s="74"/>
      <c r="D4692" s="75">
        <v>46.879999999972803</v>
      </c>
      <c r="E4692" s="75">
        <v>71</v>
      </c>
      <c r="F4692" s="76">
        <v>5</v>
      </c>
      <c r="H4692" s="80"/>
      <c r="L4692" s="80"/>
    </row>
    <row r="4693" spans="1:12" x14ac:dyDescent="0.3">
      <c r="A4693" s="72"/>
      <c r="B4693" s="74"/>
      <c r="D4693" s="75">
        <v>46.889999999972801</v>
      </c>
      <c r="E4693" s="75">
        <v>71</v>
      </c>
      <c r="F4693" s="76">
        <v>5</v>
      </c>
      <c r="H4693" s="80"/>
      <c r="L4693" s="80"/>
    </row>
    <row r="4694" spans="1:12" x14ac:dyDescent="0.3">
      <c r="A4694" s="72"/>
      <c r="B4694" s="74"/>
      <c r="D4694" s="75">
        <v>46.899999999972799</v>
      </c>
      <c r="E4694" s="75">
        <v>71</v>
      </c>
      <c r="F4694" s="76">
        <v>5</v>
      </c>
      <c r="H4694" s="80"/>
      <c r="L4694" s="80"/>
    </row>
    <row r="4695" spans="1:12" x14ac:dyDescent="0.3">
      <c r="A4695" s="72"/>
      <c r="B4695" s="74"/>
      <c r="D4695" s="75">
        <v>46.909999999972797</v>
      </c>
      <c r="E4695" s="75">
        <v>71</v>
      </c>
      <c r="F4695" s="76">
        <v>5</v>
      </c>
      <c r="H4695" s="80"/>
      <c r="L4695" s="80"/>
    </row>
    <row r="4696" spans="1:12" x14ac:dyDescent="0.3">
      <c r="A4696" s="72"/>
      <c r="B4696" s="74"/>
      <c r="D4696" s="75">
        <v>46.919999999972802</v>
      </c>
      <c r="E4696" s="75">
        <v>71</v>
      </c>
      <c r="F4696" s="76">
        <v>5</v>
      </c>
      <c r="H4696" s="80"/>
      <c r="L4696" s="80"/>
    </row>
    <row r="4697" spans="1:12" x14ac:dyDescent="0.3">
      <c r="A4697" s="72"/>
      <c r="B4697" s="74"/>
      <c r="D4697" s="75">
        <v>46.9299999999728</v>
      </c>
      <c r="E4697" s="75">
        <v>71</v>
      </c>
      <c r="F4697" s="76">
        <v>5</v>
      </c>
      <c r="H4697" s="80"/>
      <c r="L4697" s="80"/>
    </row>
    <row r="4698" spans="1:12" x14ac:dyDescent="0.3">
      <c r="A4698" s="72"/>
      <c r="B4698" s="74"/>
      <c r="D4698" s="75">
        <v>46.939999999972898</v>
      </c>
      <c r="E4698" s="75">
        <v>71</v>
      </c>
      <c r="F4698" s="76">
        <v>5</v>
      </c>
      <c r="H4698" s="80"/>
      <c r="L4698" s="80"/>
    </row>
    <row r="4699" spans="1:12" x14ac:dyDescent="0.3">
      <c r="A4699" s="72"/>
      <c r="B4699" s="74"/>
      <c r="D4699" s="75">
        <v>46.949999999972903</v>
      </c>
      <c r="E4699" s="75">
        <v>71</v>
      </c>
      <c r="F4699" s="76">
        <v>5</v>
      </c>
      <c r="H4699" s="80"/>
      <c r="L4699" s="80"/>
    </row>
    <row r="4700" spans="1:12" x14ac:dyDescent="0.3">
      <c r="A4700" s="72"/>
      <c r="B4700" s="74"/>
      <c r="D4700" s="75">
        <v>46.959999999972901</v>
      </c>
      <c r="E4700" s="75">
        <v>71</v>
      </c>
      <c r="F4700" s="76">
        <v>5</v>
      </c>
      <c r="H4700" s="80"/>
      <c r="L4700" s="80"/>
    </row>
    <row r="4701" spans="1:12" x14ac:dyDescent="0.3">
      <c r="A4701" s="72"/>
      <c r="B4701" s="74"/>
      <c r="D4701" s="75">
        <v>46.969999999972899</v>
      </c>
      <c r="E4701" s="75">
        <v>71</v>
      </c>
      <c r="F4701" s="76">
        <v>5</v>
      </c>
      <c r="H4701" s="80"/>
      <c r="L4701" s="80"/>
    </row>
    <row r="4702" spans="1:12" x14ac:dyDescent="0.3">
      <c r="A4702" s="72"/>
      <c r="B4702" s="74"/>
      <c r="D4702" s="75">
        <v>46.979999999972897</v>
      </c>
      <c r="E4702" s="75">
        <v>71</v>
      </c>
      <c r="F4702" s="76">
        <v>5</v>
      </c>
      <c r="H4702" s="80"/>
      <c r="L4702" s="80"/>
    </row>
    <row r="4703" spans="1:12" x14ac:dyDescent="0.3">
      <c r="A4703" s="72"/>
      <c r="B4703" s="74"/>
      <c r="D4703" s="75">
        <v>46.989999999972902</v>
      </c>
      <c r="E4703" s="75">
        <v>71</v>
      </c>
      <c r="F4703" s="76">
        <v>5</v>
      </c>
      <c r="H4703" s="80"/>
      <c r="L4703" s="80"/>
    </row>
    <row r="4704" spans="1:12" x14ac:dyDescent="0.3">
      <c r="A4704" s="72"/>
      <c r="B4704" s="74"/>
      <c r="D4704" s="75">
        <v>46.9999999999729</v>
      </c>
      <c r="E4704" s="75">
        <v>71</v>
      </c>
      <c r="F4704" s="76">
        <v>5</v>
      </c>
      <c r="H4704" s="80"/>
      <c r="L4704" s="80"/>
    </row>
    <row r="4705" spans="1:12" x14ac:dyDescent="0.3">
      <c r="A4705" s="72"/>
      <c r="B4705" s="74"/>
      <c r="D4705" s="75">
        <v>47.009999999972898</v>
      </c>
      <c r="E4705" s="75">
        <v>71</v>
      </c>
      <c r="F4705" s="76">
        <v>5</v>
      </c>
      <c r="H4705" s="80"/>
      <c r="L4705" s="80"/>
    </row>
    <row r="4706" spans="1:12" x14ac:dyDescent="0.3">
      <c r="A4706" s="72"/>
      <c r="B4706" s="74"/>
      <c r="D4706" s="75">
        <v>47.019999999972903</v>
      </c>
      <c r="E4706" s="75">
        <v>71</v>
      </c>
      <c r="F4706" s="76">
        <v>5</v>
      </c>
      <c r="H4706" s="80"/>
      <c r="L4706" s="80"/>
    </row>
    <row r="4707" spans="1:12" x14ac:dyDescent="0.3">
      <c r="A4707" s="72"/>
      <c r="B4707" s="74"/>
      <c r="D4707" s="75">
        <v>47.029999999972901</v>
      </c>
      <c r="E4707" s="75">
        <v>71</v>
      </c>
      <c r="F4707" s="76">
        <v>5</v>
      </c>
      <c r="H4707" s="80"/>
      <c r="L4707" s="80"/>
    </row>
    <row r="4708" spans="1:12" x14ac:dyDescent="0.3">
      <c r="A4708" s="72"/>
      <c r="B4708" s="74"/>
      <c r="D4708" s="75">
        <v>47.039999999972899</v>
      </c>
      <c r="E4708" s="75">
        <v>71</v>
      </c>
      <c r="F4708" s="76">
        <v>5</v>
      </c>
      <c r="H4708" s="80"/>
      <c r="L4708" s="80"/>
    </row>
    <row r="4709" spans="1:12" x14ac:dyDescent="0.3">
      <c r="A4709" s="72"/>
      <c r="B4709" s="74"/>
      <c r="D4709" s="75">
        <v>47.049999999972897</v>
      </c>
      <c r="E4709" s="75">
        <v>71</v>
      </c>
      <c r="F4709" s="76">
        <v>5</v>
      </c>
      <c r="H4709" s="80"/>
      <c r="L4709" s="80"/>
    </row>
    <row r="4710" spans="1:12" x14ac:dyDescent="0.3">
      <c r="A4710" s="72"/>
      <c r="B4710" s="74"/>
      <c r="D4710" s="75">
        <v>47.059999999972902</v>
      </c>
      <c r="E4710" s="75">
        <v>71</v>
      </c>
      <c r="F4710" s="76">
        <v>5</v>
      </c>
      <c r="H4710" s="80"/>
      <c r="L4710" s="80"/>
    </row>
    <row r="4711" spans="1:12" x14ac:dyDescent="0.3">
      <c r="A4711" s="72"/>
      <c r="B4711" s="74"/>
      <c r="D4711" s="75">
        <v>47.0699999999729</v>
      </c>
      <c r="E4711" s="75">
        <v>71</v>
      </c>
      <c r="F4711" s="76">
        <v>5</v>
      </c>
      <c r="H4711" s="80"/>
      <c r="L4711" s="80"/>
    </row>
    <row r="4712" spans="1:12" x14ac:dyDescent="0.3">
      <c r="A4712" s="72"/>
      <c r="B4712" s="74"/>
      <c r="D4712" s="75">
        <v>47.079999999972898</v>
      </c>
      <c r="E4712" s="75">
        <v>71</v>
      </c>
      <c r="F4712" s="76">
        <v>5</v>
      </c>
      <c r="H4712" s="80"/>
      <c r="L4712" s="80"/>
    </row>
    <row r="4713" spans="1:12" x14ac:dyDescent="0.3">
      <c r="A4713" s="72"/>
      <c r="B4713" s="74"/>
      <c r="D4713" s="75">
        <v>47.089999999972903</v>
      </c>
      <c r="E4713" s="75">
        <v>71</v>
      </c>
      <c r="F4713" s="76">
        <v>5</v>
      </c>
      <c r="H4713" s="80"/>
      <c r="L4713" s="80"/>
    </row>
    <row r="4714" spans="1:12" x14ac:dyDescent="0.3">
      <c r="A4714" s="72"/>
      <c r="B4714" s="74"/>
      <c r="D4714" s="75">
        <v>47.099999999972901</v>
      </c>
      <c r="E4714" s="75">
        <v>71</v>
      </c>
      <c r="F4714" s="76">
        <v>5</v>
      </c>
      <c r="H4714" s="80"/>
      <c r="L4714" s="80"/>
    </row>
    <row r="4715" spans="1:12" x14ac:dyDescent="0.3">
      <c r="A4715" s="72"/>
      <c r="B4715" s="74"/>
      <c r="D4715" s="75">
        <v>47.109999999972899</v>
      </c>
      <c r="E4715" s="75">
        <v>71</v>
      </c>
      <c r="F4715" s="76">
        <v>5</v>
      </c>
      <c r="H4715" s="80"/>
      <c r="L4715" s="80"/>
    </row>
    <row r="4716" spans="1:12" x14ac:dyDescent="0.3">
      <c r="A4716" s="72"/>
      <c r="B4716" s="74"/>
      <c r="D4716" s="75">
        <v>47.119999999972897</v>
      </c>
      <c r="E4716" s="75">
        <v>71</v>
      </c>
      <c r="F4716" s="76">
        <v>5</v>
      </c>
      <c r="H4716" s="80"/>
      <c r="L4716" s="80"/>
    </row>
    <row r="4717" spans="1:12" x14ac:dyDescent="0.3">
      <c r="A4717" s="72"/>
      <c r="B4717" s="74"/>
      <c r="D4717" s="75">
        <v>47.129999999973002</v>
      </c>
      <c r="E4717" s="75">
        <v>71</v>
      </c>
      <c r="F4717" s="76">
        <v>5</v>
      </c>
      <c r="H4717" s="80"/>
      <c r="L4717" s="80"/>
    </row>
    <row r="4718" spans="1:12" x14ac:dyDescent="0.3">
      <c r="A4718" s="72"/>
      <c r="B4718" s="74"/>
      <c r="D4718" s="75">
        <v>47.139999999973</v>
      </c>
      <c r="E4718" s="75">
        <v>71</v>
      </c>
      <c r="F4718" s="76">
        <v>5</v>
      </c>
      <c r="H4718" s="80"/>
      <c r="L4718" s="80"/>
    </row>
    <row r="4719" spans="1:12" x14ac:dyDescent="0.3">
      <c r="A4719" s="72"/>
      <c r="B4719" s="74"/>
      <c r="D4719" s="75">
        <v>47.149999999972998</v>
      </c>
      <c r="E4719" s="75">
        <v>71</v>
      </c>
      <c r="F4719" s="76">
        <v>5</v>
      </c>
      <c r="H4719" s="80"/>
      <c r="L4719" s="80"/>
    </row>
    <row r="4720" spans="1:12" x14ac:dyDescent="0.3">
      <c r="A4720" s="72"/>
      <c r="B4720" s="74"/>
      <c r="D4720" s="75">
        <v>47.159999999973003</v>
      </c>
      <c r="E4720" s="75">
        <v>71</v>
      </c>
      <c r="F4720" s="76">
        <v>5</v>
      </c>
      <c r="H4720" s="80"/>
      <c r="L4720" s="80"/>
    </row>
    <row r="4721" spans="1:12" x14ac:dyDescent="0.3">
      <c r="A4721" s="72"/>
      <c r="B4721" s="74"/>
      <c r="D4721" s="75">
        <v>47.169999999973001</v>
      </c>
      <c r="E4721" s="75">
        <v>71</v>
      </c>
      <c r="F4721" s="76">
        <v>5</v>
      </c>
      <c r="H4721" s="80"/>
      <c r="L4721" s="80"/>
    </row>
    <row r="4722" spans="1:12" x14ac:dyDescent="0.3">
      <c r="A4722" s="72"/>
      <c r="B4722" s="74"/>
      <c r="D4722" s="75">
        <v>47.179999999972999</v>
      </c>
      <c r="E4722" s="75">
        <v>71</v>
      </c>
      <c r="F4722" s="76">
        <v>5</v>
      </c>
      <c r="H4722" s="80"/>
      <c r="L4722" s="80"/>
    </row>
    <row r="4723" spans="1:12" x14ac:dyDescent="0.3">
      <c r="A4723" s="72"/>
      <c r="B4723" s="74"/>
      <c r="D4723" s="75">
        <v>47.189999999972997</v>
      </c>
      <c r="E4723" s="75">
        <v>71</v>
      </c>
      <c r="F4723" s="76">
        <v>5</v>
      </c>
      <c r="H4723" s="80"/>
      <c r="L4723" s="80"/>
    </row>
    <row r="4724" spans="1:12" x14ac:dyDescent="0.3">
      <c r="A4724" s="72"/>
      <c r="B4724" s="74"/>
      <c r="D4724" s="75">
        <v>47.199999999973002</v>
      </c>
      <c r="E4724" s="75">
        <v>71</v>
      </c>
      <c r="F4724" s="76">
        <v>5</v>
      </c>
      <c r="H4724" s="80"/>
      <c r="L4724" s="80"/>
    </row>
    <row r="4725" spans="1:12" x14ac:dyDescent="0.3">
      <c r="A4725" s="72"/>
      <c r="B4725" s="74"/>
      <c r="D4725" s="75">
        <v>47.209999999973</v>
      </c>
      <c r="E4725" s="75">
        <v>71</v>
      </c>
      <c r="F4725" s="76">
        <v>5</v>
      </c>
      <c r="H4725" s="80"/>
      <c r="L4725" s="80"/>
    </row>
    <row r="4726" spans="1:12" x14ac:dyDescent="0.3">
      <c r="A4726" s="72"/>
      <c r="B4726" s="74"/>
      <c r="D4726" s="75">
        <v>47.219999999972998</v>
      </c>
      <c r="E4726" s="75">
        <v>71</v>
      </c>
      <c r="F4726" s="76">
        <v>5</v>
      </c>
      <c r="H4726" s="80"/>
      <c r="L4726" s="80"/>
    </row>
    <row r="4727" spans="1:12" x14ac:dyDescent="0.3">
      <c r="A4727" s="72"/>
      <c r="B4727" s="74"/>
      <c r="D4727" s="75">
        <v>47.229999999973003</v>
      </c>
      <c r="E4727" s="75">
        <v>71</v>
      </c>
      <c r="F4727" s="76">
        <v>5</v>
      </c>
      <c r="H4727" s="80"/>
      <c r="L4727" s="80"/>
    </row>
    <row r="4728" spans="1:12" x14ac:dyDescent="0.3">
      <c r="A4728" s="72"/>
      <c r="B4728" s="74"/>
      <c r="D4728" s="75">
        <v>47.239999999973001</v>
      </c>
      <c r="E4728" s="75">
        <v>71</v>
      </c>
      <c r="F4728" s="76">
        <v>5</v>
      </c>
      <c r="H4728" s="80"/>
      <c r="L4728" s="80"/>
    </row>
    <row r="4729" spans="1:12" x14ac:dyDescent="0.3">
      <c r="A4729" s="72"/>
      <c r="B4729" s="74"/>
      <c r="D4729" s="75">
        <v>47.249999999972999</v>
      </c>
      <c r="E4729" s="75">
        <v>71</v>
      </c>
      <c r="F4729" s="76">
        <v>5</v>
      </c>
      <c r="H4729" s="80"/>
      <c r="L4729" s="80"/>
    </row>
    <row r="4730" spans="1:12" x14ac:dyDescent="0.3">
      <c r="A4730" s="72"/>
      <c r="B4730" s="74"/>
      <c r="D4730" s="75">
        <v>47.259999999972997</v>
      </c>
      <c r="E4730" s="75">
        <v>71</v>
      </c>
      <c r="F4730" s="76">
        <v>5</v>
      </c>
      <c r="H4730" s="80"/>
      <c r="L4730" s="80"/>
    </row>
    <row r="4731" spans="1:12" x14ac:dyDescent="0.3">
      <c r="A4731" s="72"/>
      <c r="B4731" s="74"/>
      <c r="D4731" s="75">
        <v>47.269999999973003</v>
      </c>
      <c r="E4731" s="75">
        <v>71</v>
      </c>
      <c r="F4731" s="76">
        <v>5</v>
      </c>
      <c r="H4731" s="80"/>
      <c r="L4731" s="80"/>
    </row>
    <row r="4732" spans="1:12" x14ac:dyDescent="0.3">
      <c r="A4732" s="72"/>
      <c r="B4732" s="74"/>
      <c r="D4732" s="75">
        <v>47.279999999973001</v>
      </c>
      <c r="E4732" s="75">
        <v>71</v>
      </c>
      <c r="F4732" s="76">
        <v>5</v>
      </c>
      <c r="H4732" s="80"/>
      <c r="L4732" s="80"/>
    </row>
    <row r="4733" spans="1:12" x14ac:dyDescent="0.3">
      <c r="A4733" s="72"/>
      <c r="B4733" s="74"/>
      <c r="D4733" s="75">
        <v>47.289999999972999</v>
      </c>
      <c r="E4733" s="75">
        <v>71</v>
      </c>
      <c r="F4733" s="76">
        <v>5</v>
      </c>
      <c r="H4733" s="80"/>
      <c r="L4733" s="80"/>
    </row>
    <row r="4734" spans="1:12" x14ac:dyDescent="0.3">
      <c r="A4734" s="72"/>
      <c r="B4734" s="74"/>
      <c r="D4734" s="75">
        <v>47.299999999972997</v>
      </c>
      <c r="E4734" s="75">
        <v>71</v>
      </c>
      <c r="F4734" s="76">
        <v>5</v>
      </c>
      <c r="H4734" s="80"/>
      <c r="L4734" s="80"/>
    </row>
    <row r="4735" spans="1:12" x14ac:dyDescent="0.3">
      <c r="A4735" s="72"/>
      <c r="B4735" s="74"/>
      <c r="D4735" s="75">
        <v>47.309999999973002</v>
      </c>
      <c r="E4735" s="75">
        <v>71</v>
      </c>
      <c r="F4735" s="76">
        <v>5</v>
      </c>
      <c r="H4735" s="80"/>
      <c r="L4735" s="80"/>
    </row>
    <row r="4736" spans="1:12" x14ac:dyDescent="0.3">
      <c r="A4736" s="72"/>
      <c r="B4736" s="74"/>
      <c r="D4736" s="75">
        <v>47.319999999973</v>
      </c>
      <c r="E4736" s="75">
        <v>71</v>
      </c>
      <c r="F4736" s="76">
        <v>5</v>
      </c>
      <c r="H4736" s="80"/>
      <c r="L4736" s="80"/>
    </row>
    <row r="4737" spans="1:12" x14ac:dyDescent="0.3">
      <c r="A4737" s="72"/>
      <c r="B4737" s="74"/>
      <c r="D4737" s="75">
        <v>47.329999999973097</v>
      </c>
      <c r="E4737" s="75">
        <v>71</v>
      </c>
      <c r="F4737" s="76">
        <v>5</v>
      </c>
      <c r="H4737" s="80"/>
      <c r="L4737" s="80"/>
    </row>
    <row r="4738" spans="1:12" x14ac:dyDescent="0.3">
      <c r="A4738" s="72"/>
      <c r="B4738" s="74"/>
      <c r="D4738" s="75">
        <v>47.339999999973102</v>
      </c>
      <c r="E4738" s="75">
        <v>71</v>
      </c>
      <c r="F4738" s="76">
        <v>5</v>
      </c>
      <c r="H4738" s="80"/>
      <c r="L4738" s="80"/>
    </row>
    <row r="4739" spans="1:12" x14ac:dyDescent="0.3">
      <c r="A4739" s="72"/>
      <c r="B4739" s="74"/>
      <c r="D4739" s="75">
        <v>47.3499999999731</v>
      </c>
      <c r="E4739" s="75">
        <v>71</v>
      </c>
      <c r="F4739" s="76">
        <v>5</v>
      </c>
      <c r="H4739" s="80"/>
      <c r="L4739" s="80"/>
    </row>
    <row r="4740" spans="1:12" x14ac:dyDescent="0.3">
      <c r="A4740" s="72"/>
      <c r="B4740" s="74"/>
      <c r="D4740" s="75">
        <v>47.359999999973098</v>
      </c>
      <c r="E4740" s="75">
        <v>71</v>
      </c>
      <c r="F4740" s="76">
        <v>5</v>
      </c>
      <c r="H4740" s="80"/>
      <c r="L4740" s="80"/>
    </row>
    <row r="4741" spans="1:12" x14ac:dyDescent="0.3">
      <c r="A4741" s="72"/>
      <c r="B4741" s="74"/>
      <c r="D4741" s="75">
        <v>47.369999999973103</v>
      </c>
      <c r="E4741" s="75">
        <v>71</v>
      </c>
      <c r="F4741" s="76">
        <v>5</v>
      </c>
      <c r="H4741" s="80"/>
      <c r="L4741" s="80"/>
    </row>
    <row r="4742" spans="1:12" x14ac:dyDescent="0.3">
      <c r="A4742" s="72"/>
      <c r="B4742" s="74"/>
      <c r="D4742" s="75">
        <v>47.379999999973101</v>
      </c>
      <c r="E4742" s="75">
        <v>71</v>
      </c>
      <c r="F4742" s="76">
        <v>5</v>
      </c>
      <c r="H4742" s="80"/>
      <c r="L4742" s="80"/>
    </row>
    <row r="4743" spans="1:12" x14ac:dyDescent="0.3">
      <c r="A4743" s="72"/>
      <c r="B4743" s="74"/>
      <c r="D4743" s="75">
        <v>47.389999999973099</v>
      </c>
      <c r="E4743" s="75">
        <v>71</v>
      </c>
      <c r="F4743" s="76">
        <v>5</v>
      </c>
      <c r="H4743" s="80"/>
      <c r="L4743" s="80"/>
    </row>
    <row r="4744" spans="1:12" x14ac:dyDescent="0.3">
      <c r="A4744" s="72"/>
      <c r="B4744" s="74"/>
      <c r="D4744" s="75">
        <v>47.399999999973097</v>
      </c>
      <c r="E4744" s="75">
        <v>71</v>
      </c>
      <c r="F4744" s="76">
        <v>5</v>
      </c>
      <c r="H4744" s="80"/>
      <c r="L4744" s="80"/>
    </row>
    <row r="4745" spans="1:12" x14ac:dyDescent="0.3">
      <c r="A4745" s="72"/>
      <c r="B4745" s="74"/>
      <c r="D4745" s="75">
        <v>47.409999999973103</v>
      </c>
      <c r="E4745" s="75">
        <v>71</v>
      </c>
      <c r="F4745" s="76">
        <v>5</v>
      </c>
      <c r="H4745" s="80"/>
      <c r="L4745" s="80"/>
    </row>
    <row r="4746" spans="1:12" x14ac:dyDescent="0.3">
      <c r="A4746" s="72"/>
      <c r="B4746" s="74"/>
      <c r="D4746" s="75">
        <v>47.419999999973101</v>
      </c>
      <c r="E4746" s="75">
        <v>71</v>
      </c>
      <c r="F4746" s="76">
        <v>5</v>
      </c>
      <c r="H4746" s="80"/>
      <c r="L4746" s="80"/>
    </row>
    <row r="4747" spans="1:12" x14ac:dyDescent="0.3">
      <c r="A4747" s="72"/>
      <c r="B4747" s="74"/>
      <c r="D4747" s="75">
        <v>47.429999999973099</v>
      </c>
      <c r="E4747" s="75">
        <v>71</v>
      </c>
      <c r="F4747" s="76">
        <v>5</v>
      </c>
      <c r="H4747" s="80"/>
      <c r="L4747" s="80"/>
    </row>
    <row r="4748" spans="1:12" x14ac:dyDescent="0.3">
      <c r="A4748" s="72"/>
      <c r="B4748" s="74"/>
      <c r="D4748" s="75">
        <v>47.439999999973097</v>
      </c>
      <c r="E4748" s="75">
        <v>71</v>
      </c>
      <c r="F4748" s="76">
        <v>5</v>
      </c>
      <c r="H4748" s="80"/>
      <c r="L4748" s="80"/>
    </row>
    <row r="4749" spans="1:12" x14ac:dyDescent="0.3">
      <c r="A4749" s="72"/>
      <c r="B4749" s="74"/>
      <c r="D4749" s="75">
        <v>47.449999999973102</v>
      </c>
      <c r="E4749" s="75">
        <v>71</v>
      </c>
      <c r="F4749" s="76">
        <v>5</v>
      </c>
      <c r="H4749" s="80"/>
      <c r="L4749" s="80"/>
    </row>
    <row r="4750" spans="1:12" x14ac:dyDescent="0.3">
      <c r="A4750" s="72"/>
      <c r="B4750" s="74"/>
      <c r="D4750" s="75">
        <v>47.4599999999731</v>
      </c>
      <c r="E4750" s="75">
        <v>71</v>
      </c>
      <c r="F4750" s="76">
        <v>5</v>
      </c>
      <c r="H4750" s="80"/>
      <c r="L4750" s="80"/>
    </row>
    <row r="4751" spans="1:12" x14ac:dyDescent="0.3">
      <c r="A4751" s="72"/>
      <c r="B4751" s="74"/>
      <c r="D4751" s="75">
        <v>47.469999999973098</v>
      </c>
      <c r="E4751" s="75">
        <v>71</v>
      </c>
      <c r="F4751" s="76">
        <v>5</v>
      </c>
      <c r="H4751" s="80"/>
      <c r="L4751" s="80"/>
    </row>
    <row r="4752" spans="1:12" x14ac:dyDescent="0.3">
      <c r="A4752" s="72"/>
      <c r="B4752" s="74"/>
      <c r="D4752" s="75">
        <v>47.479999999973103</v>
      </c>
      <c r="E4752" s="75">
        <v>71</v>
      </c>
      <c r="F4752" s="76">
        <v>5</v>
      </c>
      <c r="H4752" s="80"/>
      <c r="L4752" s="80"/>
    </row>
    <row r="4753" spans="1:12" x14ac:dyDescent="0.3">
      <c r="A4753" s="72"/>
      <c r="B4753" s="74"/>
      <c r="D4753" s="75">
        <v>47.489999999973101</v>
      </c>
      <c r="E4753" s="75">
        <v>71</v>
      </c>
      <c r="F4753" s="76">
        <v>5</v>
      </c>
      <c r="H4753" s="80"/>
      <c r="L4753" s="80"/>
    </row>
    <row r="4754" spans="1:12" x14ac:dyDescent="0.3">
      <c r="A4754" s="72"/>
      <c r="B4754" s="74"/>
      <c r="D4754" s="75">
        <v>47.499999999973099</v>
      </c>
      <c r="E4754" s="75">
        <v>71</v>
      </c>
      <c r="F4754" s="76">
        <v>5</v>
      </c>
      <c r="H4754" s="80"/>
      <c r="L4754" s="80"/>
    </row>
    <row r="4755" spans="1:12" x14ac:dyDescent="0.3">
      <c r="A4755" s="72"/>
      <c r="B4755" s="74"/>
      <c r="D4755" s="75">
        <v>47.509999999973097</v>
      </c>
      <c r="E4755" s="75">
        <v>71</v>
      </c>
      <c r="F4755" s="76">
        <v>5</v>
      </c>
      <c r="H4755" s="80"/>
      <c r="L4755" s="80"/>
    </row>
    <row r="4756" spans="1:12" x14ac:dyDescent="0.3">
      <c r="A4756" s="72"/>
      <c r="B4756" s="74"/>
      <c r="D4756" s="75">
        <v>47.519999999973201</v>
      </c>
      <c r="E4756" s="75">
        <v>71</v>
      </c>
      <c r="F4756" s="76">
        <v>5</v>
      </c>
      <c r="H4756" s="80"/>
      <c r="L4756" s="80"/>
    </row>
    <row r="4757" spans="1:12" x14ac:dyDescent="0.3">
      <c r="A4757" s="72"/>
      <c r="B4757" s="74"/>
      <c r="D4757" s="75">
        <v>47.529999999973199</v>
      </c>
      <c r="E4757" s="75">
        <v>71</v>
      </c>
      <c r="F4757" s="76">
        <v>5</v>
      </c>
      <c r="H4757" s="80"/>
      <c r="L4757" s="80"/>
    </row>
    <row r="4758" spans="1:12" x14ac:dyDescent="0.3">
      <c r="A4758" s="72"/>
      <c r="B4758" s="74"/>
      <c r="D4758" s="75">
        <v>47.539999999973197</v>
      </c>
      <c r="E4758" s="75">
        <v>71</v>
      </c>
      <c r="F4758" s="76">
        <v>5</v>
      </c>
      <c r="H4758" s="80"/>
      <c r="L4758" s="80"/>
    </row>
    <row r="4759" spans="1:12" x14ac:dyDescent="0.3">
      <c r="A4759" s="72"/>
      <c r="B4759" s="74"/>
      <c r="D4759" s="75">
        <v>47.549999999973203</v>
      </c>
      <c r="E4759" s="75">
        <v>71</v>
      </c>
      <c r="F4759" s="76">
        <v>5</v>
      </c>
      <c r="H4759" s="80"/>
      <c r="L4759" s="80"/>
    </row>
    <row r="4760" spans="1:12" x14ac:dyDescent="0.3">
      <c r="A4760" s="72"/>
      <c r="B4760" s="74"/>
      <c r="D4760" s="75">
        <v>47.559999999973201</v>
      </c>
      <c r="E4760" s="75">
        <v>71</v>
      </c>
      <c r="F4760" s="76">
        <v>5</v>
      </c>
      <c r="H4760" s="80"/>
      <c r="L4760" s="80"/>
    </row>
    <row r="4761" spans="1:12" x14ac:dyDescent="0.3">
      <c r="A4761" s="72"/>
      <c r="B4761" s="74"/>
      <c r="D4761" s="75">
        <v>47.569999999973199</v>
      </c>
      <c r="E4761" s="75">
        <v>71</v>
      </c>
      <c r="F4761" s="76">
        <v>5</v>
      </c>
      <c r="H4761" s="80"/>
      <c r="L4761" s="80"/>
    </row>
    <row r="4762" spans="1:12" x14ac:dyDescent="0.3">
      <c r="A4762" s="72"/>
      <c r="B4762" s="74"/>
      <c r="D4762" s="75">
        <v>47.579999999973197</v>
      </c>
      <c r="E4762" s="75">
        <v>71</v>
      </c>
      <c r="F4762" s="76">
        <v>5</v>
      </c>
      <c r="H4762" s="80"/>
      <c r="L4762" s="80"/>
    </row>
    <row r="4763" spans="1:12" x14ac:dyDescent="0.3">
      <c r="A4763" s="72"/>
      <c r="B4763" s="74"/>
      <c r="D4763" s="75">
        <v>47.589999999973202</v>
      </c>
      <c r="E4763" s="75">
        <v>71</v>
      </c>
      <c r="F4763" s="76">
        <v>5</v>
      </c>
      <c r="H4763" s="80"/>
      <c r="L4763" s="80"/>
    </row>
    <row r="4764" spans="1:12" x14ac:dyDescent="0.3">
      <c r="A4764" s="72"/>
      <c r="B4764" s="74"/>
      <c r="D4764" s="75">
        <v>47.5999999999732</v>
      </c>
      <c r="E4764" s="75">
        <v>71</v>
      </c>
      <c r="F4764" s="76">
        <v>5</v>
      </c>
      <c r="H4764" s="80"/>
      <c r="L4764" s="80"/>
    </row>
    <row r="4765" spans="1:12" x14ac:dyDescent="0.3">
      <c r="A4765" s="72"/>
      <c r="B4765" s="74"/>
      <c r="D4765" s="75">
        <v>47.609999999973198</v>
      </c>
      <c r="E4765" s="75">
        <v>71</v>
      </c>
      <c r="F4765" s="76">
        <v>5</v>
      </c>
      <c r="H4765" s="80"/>
      <c r="L4765" s="80"/>
    </row>
    <row r="4766" spans="1:12" x14ac:dyDescent="0.3">
      <c r="A4766" s="72"/>
      <c r="B4766" s="74"/>
      <c r="D4766" s="75">
        <v>47.619999999973203</v>
      </c>
      <c r="E4766" s="75">
        <v>71</v>
      </c>
      <c r="F4766" s="76">
        <v>5</v>
      </c>
      <c r="H4766" s="80"/>
      <c r="L4766" s="80"/>
    </row>
    <row r="4767" spans="1:12" x14ac:dyDescent="0.3">
      <c r="A4767" s="72"/>
      <c r="B4767" s="74"/>
      <c r="D4767" s="75">
        <v>47.629999999973201</v>
      </c>
      <c r="E4767" s="75">
        <v>71</v>
      </c>
      <c r="F4767" s="76">
        <v>5</v>
      </c>
      <c r="H4767" s="80"/>
      <c r="L4767" s="80"/>
    </row>
    <row r="4768" spans="1:12" x14ac:dyDescent="0.3">
      <c r="A4768" s="72"/>
      <c r="B4768" s="74"/>
      <c r="D4768" s="75">
        <v>47.639999999973199</v>
      </c>
      <c r="E4768" s="75">
        <v>71</v>
      </c>
      <c r="F4768" s="76">
        <v>5</v>
      </c>
      <c r="H4768" s="80"/>
      <c r="L4768" s="80"/>
    </row>
    <row r="4769" spans="1:12" x14ac:dyDescent="0.3">
      <c r="A4769" s="72"/>
      <c r="B4769" s="74"/>
      <c r="D4769" s="75">
        <v>47.649999999973197</v>
      </c>
      <c r="E4769" s="75">
        <v>71</v>
      </c>
      <c r="F4769" s="76">
        <v>5</v>
      </c>
      <c r="H4769" s="80"/>
      <c r="L4769" s="80"/>
    </row>
    <row r="4770" spans="1:12" x14ac:dyDescent="0.3">
      <c r="A4770" s="72"/>
      <c r="B4770" s="74"/>
      <c r="D4770" s="75">
        <v>47.659999999973202</v>
      </c>
      <c r="E4770" s="75">
        <v>71</v>
      </c>
      <c r="F4770" s="76">
        <v>5</v>
      </c>
      <c r="H4770" s="80"/>
      <c r="L4770" s="80"/>
    </row>
    <row r="4771" spans="1:12" x14ac:dyDescent="0.3">
      <c r="A4771" s="72"/>
      <c r="B4771" s="74"/>
      <c r="D4771" s="75">
        <v>47.6699999999732</v>
      </c>
      <c r="E4771" s="75">
        <v>71</v>
      </c>
      <c r="F4771" s="76">
        <v>5</v>
      </c>
      <c r="H4771" s="80"/>
      <c r="L4771" s="80"/>
    </row>
    <row r="4772" spans="1:12" x14ac:dyDescent="0.3">
      <c r="A4772" s="72"/>
      <c r="B4772" s="74"/>
      <c r="D4772" s="75">
        <v>47.679999999973198</v>
      </c>
      <c r="E4772" s="75">
        <v>71</v>
      </c>
      <c r="F4772" s="76">
        <v>5</v>
      </c>
      <c r="H4772" s="80"/>
      <c r="L4772" s="80"/>
    </row>
    <row r="4773" spans="1:12" x14ac:dyDescent="0.3">
      <c r="A4773" s="72"/>
      <c r="B4773" s="74"/>
      <c r="D4773" s="75">
        <v>47.689999999973203</v>
      </c>
      <c r="E4773" s="75">
        <v>71</v>
      </c>
      <c r="F4773" s="76">
        <v>5</v>
      </c>
      <c r="H4773" s="80"/>
      <c r="L4773" s="80"/>
    </row>
    <row r="4774" spans="1:12" x14ac:dyDescent="0.3">
      <c r="A4774" s="72"/>
      <c r="B4774" s="74"/>
      <c r="D4774" s="75">
        <v>47.699999999973201</v>
      </c>
      <c r="E4774" s="75">
        <v>71</v>
      </c>
      <c r="F4774" s="76">
        <v>5</v>
      </c>
      <c r="H4774" s="80"/>
      <c r="L4774" s="80"/>
    </row>
    <row r="4775" spans="1:12" x14ac:dyDescent="0.3">
      <c r="A4775" s="72"/>
      <c r="B4775" s="74"/>
      <c r="D4775" s="75">
        <v>47.709999999973199</v>
      </c>
      <c r="E4775" s="75">
        <v>71</v>
      </c>
      <c r="F4775" s="76">
        <v>5</v>
      </c>
      <c r="H4775" s="80"/>
      <c r="L4775" s="80"/>
    </row>
    <row r="4776" spans="1:12" x14ac:dyDescent="0.3">
      <c r="A4776" s="72"/>
      <c r="B4776" s="74"/>
      <c r="D4776" s="75">
        <v>47.719999999973297</v>
      </c>
      <c r="E4776" s="75">
        <v>71</v>
      </c>
      <c r="F4776" s="76">
        <v>5</v>
      </c>
      <c r="H4776" s="80"/>
      <c r="L4776" s="80"/>
    </row>
    <row r="4777" spans="1:12" x14ac:dyDescent="0.3">
      <c r="A4777" s="72"/>
      <c r="B4777" s="74"/>
      <c r="D4777" s="75">
        <v>47.729999999973302</v>
      </c>
      <c r="E4777" s="75">
        <v>71</v>
      </c>
      <c r="F4777" s="76">
        <v>5</v>
      </c>
      <c r="H4777" s="80"/>
      <c r="L4777" s="80"/>
    </row>
    <row r="4778" spans="1:12" x14ac:dyDescent="0.3">
      <c r="A4778" s="72"/>
      <c r="B4778" s="74"/>
      <c r="D4778" s="75">
        <v>47.7399999999733</v>
      </c>
      <c r="E4778" s="75">
        <v>71</v>
      </c>
      <c r="F4778" s="76">
        <v>5</v>
      </c>
      <c r="H4778" s="80"/>
      <c r="L4778" s="80"/>
    </row>
    <row r="4779" spans="1:12" x14ac:dyDescent="0.3">
      <c r="A4779" s="72"/>
      <c r="B4779" s="74"/>
      <c r="D4779" s="75">
        <v>47.749999999973298</v>
      </c>
      <c r="E4779" s="75">
        <v>71</v>
      </c>
      <c r="F4779" s="76">
        <v>5</v>
      </c>
      <c r="H4779" s="80"/>
      <c r="L4779" s="80"/>
    </row>
    <row r="4780" spans="1:12" x14ac:dyDescent="0.3">
      <c r="A4780" s="72"/>
      <c r="B4780" s="74"/>
      <c r="D4780" s="75">
        <v>47.759999999973303</v>
      </c>
      <c r="E4780" s="75">
        <v>71</v>
      </c>
      <c r="F4780" s="76">
        <v>5</v>
      </c>
      <c r="H4780" s="80"/>
      <c r="L4780" s="80"/>
    </row>
    <row r="4781" spans="1:12" x14ac:dyDescent="0.3">
      <c r="A4781" s="72"/>
      <c r="B4781" s="74"/>
      <c r="D4781" s="75">
        <v>47.769999999973301</v>
      </c>
      <c r="E4781" s="75">
        <v>71</v>
      </c>
      <c r="F4781" s="76">
        <v>5</v>
      </c>
      <c r="H4781" s="80"/>
      <c r="L4781" s="80"/>
    </row>
    <row r="4782" spans="1:12" x14ac:dyDescent="0.3">
      <c r="A4782" s="72"/>
      <c r="B4782" s="74"/>
      <c r="D4782" s="75">
        <v>47.779999999973299</v>
      </c>
      <c r="E4782" s="75">
        <v>71</v>
      </c>
      <c r="F4782" s="76">
        <v>5</v>
      </c>
      <c r="H4782" s="80"/>
      <c r="L4782" s="80"/>
    </row>
    <row r="4783" spans="1:12" x14ac:dyDescent="0.3">
      <c r="A4783" s="72"/>
      <c r="B4783" s="74"/>
      <c r="D4783" s="75">
        <v>47.789999999973297</v>
      </c>
      <c r="E4783" s="75">
        <v>71</v>
      </c>
      <c r="F4783" s="76">
        <v>5</v>
      </c>
      <c r="H4783" s="80"/>
      <c r="L4783" s="80"/>
    </row>
    <row r="4784" spans="1:12" x14ac:dyDescent="0.3">
      <c r="A4784" s="72"/>
      <c r="B4784" s="74"/>
      <c r="D4784" s="75">
        <v>47.799999999973302</v>
      </c>
      <c r="E4784" s="75">
        <v>71</v>
      </c>
      <c r="F4784" s="76">
        <v>5</v>
      </c>
      <c r="H4784" s="80"/>
      <c r="L4784" s="80"/>
    </row>
    <row r="4785" spans="1:12" x14ac:dyDescent="0.3">
      <c r="A4785" s="72"/>
      <c r="B4785" s="74"/>
      <c r="D4785" s="75">
        <v>47.8099999999733</v>
      </c>
      <c r="E4785" s="75">
        <v>71</v>
      </c>
      <c r="F4785" s="76">
        <v>5</v>
      </c>
      <c r="H4785" s="80"/>
      <c r="L4785" s="80"/>
    </row>
    <row r="4786" spans="1:12" x14ac:dyDescent="0.3">
      <c r="A4786" s="72"/>
      <c r="B4786" s="74"/>
      <c r="D4786" s="75">
        <v>47.819999999973298</v>
      </c>
      <c r="E4786" s="75">
        <v>71</v>
      </c>
      <c r="F4786" s="76">
        <v>5</v>
      </c>
      <c r="H4786" s="80"/>
      <c r="L4786" s="80"/>
    </row>
    <row r="4787" spans="1:12" x14ac:dyDescent="0.3">
      <c r="A4787" s="72"/>
      <c r="B4787" s="74"/>
      <c r="D4787" s="75">
        <v>47.829999999973303</v>
      </c>
      <c r="E4787" s="75">
        <v>71</v>
      </c>
      <c r="F4787" s="76">
        <v>5</v>
      </c>
      <c r="H4787" s="80"/>
      <c r="L4787" s="80"/>
    </row>
    <row r="4788" spans="1:12" x14ac:dyDescent="0.3">
      <c r="A4788" s="72"/>
      <c r="B4788" s="74"/>
      <c r="D4788" s="75">
        <v>47.839999999973301</v>
      </c>
      <c r="E4788" s="75">
        <v>71</v>
      </c>
      <c r="F4788" s="76">
        <v>5</v>
      </c>
      <c r="H4788" s="80"/>
      <c r="L4788" s="80"/>
    </row>
    <row r="4789" spans="1:12" x14ac:dyDescent="0.3">
      <c r="A4789" s="72"/>
      <c r="B4789" s="74"/>
      <c r="D4789" s="75">
        <v>47.849999999973299</v>
      </c>
      <c r="E4789" s="75">
        <v>71</v>
      </c>
      <c r="F4789" s="76">
        <v>5</v>
      </c>
      <c r="H4789" s="80"/>
      <c r="L4789" s="80"/>
    </row>
    <row r="4790" spans="1:12" x14ac:dyDescent="0.3">
      <c r="A4790" s="72"/>
      <c r="B4790" s="74"/>
      <c r="D4790" s="75">
        <v>47.859999999973297</v>
      </c>
      <c r="E4790" s="75">
        <v>71</v>
      </c>
      <c r="F4790" s="76">
        <v>5</v>
      </c>
      <c r="H4790" s="80"/>
      <c r="L4790" s="80"/>
    </row>
    <row r="4791" spans="1:12" x14ac:dyDescent="0.3">
      <c r="A4791" s="72"/>
      <c r="B4791" s="74"/>
      <c r="D4791" s="75">
        <v>47.869999999973302</v>
      </c>
      <c r="E4791" s="75">
        <v>71</v>
      </c>
      <c r="F4791" s="76">
        <v>5</v>
      </c>
      <c r="H4791" s="80"/>
      <c r="L4791" s="80"/>
    </row>
    <row r="4792" spans="1:12" x14ac:dyDescent="0.3">
      <c r="A4792" s="72"/>
      <c r="B4792" s="74"/>
      <c r="D4792" s="75">
        <v>47.8799999999733</v>
      </c>
      <c r="E4792" s="75">
        <v>71</v>
      </c>
      <c r="F4792" s="76">
        <v>5</v>
      </c>
      <c r="H4792" s="80"/>
      <c r="L4792" s="80"/>
    </row>
    <row r="4793" spans="1:12" x14ac:dyDescent="0.3">
      <c r="A4793" s="72"/>
      <c r="B4793" s="74"/>
      <c r="D4793" s="75">
        <v>47.889999999973298</v>
      </c>
      <c r="E4793" s="75">
        <v>71</v>
      </c>
      <c r="F4793" s="76">
        <v>5</v>
      </c>
      <c r="H4793" s="80"/>
      <c r="L4793" s="80"/>
    </row>
    <row r="4794" spans="1:12" x14ac:dyDescent="0.3">
      <c r="A4794" s="72"/>
      <c r="B4794" s="74"/>
      <c r="D4794" s="75">
        <v>47.899999999973303</v>
      </c>
      <c r="E4794" s="75">
        <v>71</v>
      </c>
      <c r="F4794" s="76">
        <v>5</v>
      </c>
      <c r="H4794" s="80"/>
      <c r="L4794" s="80"/>
    </row>
    <row r="4795" spans="1:12" x14ac:dyDescent="0.3">
      <c r="A4795" s="72"/>
      <c r="B4795" s="74"/>
      <c r="D4795" s="75">
        <v>47.909999999973401</v>
      </c>
      <c r="E4795" s="75">
        <v>71</v>
      </c>
      <c r="F4795" s="76">
        <v>5</v>
      </c>
      <c r="H4795" s="80"/>
      <c r="L4795" s="80"/>
    </row>
    <row r="4796" spans="1:12" x14ac:dyDescent="0.3">
      <c r="A4796" s="72"/>
      <c r="B4796" s="74"/>
      <c r="D4796" s="75">
        <v>47.919999999973399</v>
      </c>
      <c r="E4796" s="75">
        <v>71</v>
      </c>
      <c r="F4796" s="76">
        <v>5</v>
      </c>
      <c r="H4796" s="80"/>
      <c r="L4796" s="80"/>
    </row>
    <row r="4797" spans="1:12" x14ac:dyDescent="0.3">
      <c r="A4797" s="72"/>
      <c r="B4797" s="74"/>
      <c r="D4797" s="75">
        <v>47.929999999973397</v>
      </c>
      <c r="E4797" s="75">
        <v>71</v>
      </c>
      <c r="F4797" s="76">
        <v>5</v>
      </c>
      <c r="H4797" s="80"/>
      <c r="L4797" s="80"/>
    </row>
    <row r="4798" spans="1:12" x14ac:dyDescent="0.3">
      <c r="A4798" s="72"/>
      <c r="B4798" s="74"/>
      <c r="D4798" s="75">
        <v>47.939999999973402</v>
      </c>
      <c r="E4798" s="75">
        <v>71</v>
      </c>
      <c r="F4798" s="76">
        <v>5</v>
      </c>
      <c r="H4798" s="80"/>
      <c r="L4798" s="80"/>
    </row>
    <row r="4799" spans="1:12" x14ac:dyDescent="0.3">
      <c r="A4799" s="72"/>
      <c r="B4799" s="74"/>
      <c r="D4799" s="75">
        <v>47.9499999999734</v>
      </c>
      <c r="E4799" s="75">
        <v>71</v>
      </c>
      <c r="F4799" s="76">
        <v>5</v>
      </c>
      <c r="H4799" s="80"/>
      <c r="L4799" s="80"/>
    </row>
    <row r="4800" spans="1:12" x14ac:dyDescent="0.3">
      <c r="A4800" s="72"/>
      <c r="B4800" s="74"/>
      <c r="D4800" s="75">
        <v>47.959999999973398</v>
      </c>
      <c r="E4800" s="75">
        <v>71</v>
      </c>
      <c r="F4800" s="76">
        <v>5</v>
      </c>
      <c r="H4800" s="80"/>
      <c r="L4800" s="80"/>
    </row>
    <row r="4801" spans="1:12" x14ac:dyDescent="0.3">
      <c r="A4801" s="72"/>
      <c r="B4801" s="74"/>
      <c r="D4801" s="75">
        <v>47.969999999973403</v>
      </c>
      <c r="E4801" s="75">
        <v>71</v>
      </c>
      <c r="F4801" s="76">
        <v>5</v>
      </c>
      <c r="H4801" s="80"/>
      <c r="L4801" s="80"/>
    </row>
    <row r="4802" spans="1:12" x14ac:dyDescent="0.3">
      <c r="A4802" s="72"/>
      <c r="B4802" s="74"/>
      <c r="D4802" s="75">
        <v>47.979999999973401</v>
      </c>
      <c r="E4802" s="75">
        <v>71</v>
      </c>
      <c r="F4802" s="76">
        <v>5</v>
      </c>
      <c r="H4802" s="80"/>
      <c r="L4802" s="80"/>
    </row>
    <row r="4803" spans="1:12" x14ac:dyDescent="0.3">
      <c r="A4803" s="72"/>
      <c r="B4803" s="74"/>
      <c r="D4803" s="75">
        <v>47.989999999973399</v>
      </c>
      <c r="E4803" s="75">
        <v>71</v>
      </c>
      <c r="F4803" s="76">
        <v>5</v>
      </c>
      <c r="H4803" s="80"/>
      <c r="L4803" s="80"/>
    </row>
    <row r="4804" spans="1:12" x14ac:dyDescent="0.3">
      <c r="A4804" s="72"/>
      <c r="B4804" s="74"/>
      <c r="D4804" s="75">
        <v>47.999999999973397</v>
      </c>
      <c r="E4804" s="75">
        <v>72</v>
      </c>
      <c r="F4804" s="76">
        <v>4</v>
      </c>
      <c r="H4804" s="80"/>
      <c r="L4804" s="80"/>
    </row>
    <row r="4805" spans="1:12" x14ac:dyDescent="0.3">
      <c r="A4805" s="72"/>
      <c r="B4805" s="74"/>
      <c r="D4805" s="75">
        <v>48.009999999973402</v>
      </c>
      <c r="E4805" s="75">
        <v>72</v>
      </c>
      <c r="F4805" s="76">
        <v>4</v>
      </c>
      <c r="H4805" s="80"/>
      <c r="L4805" s="80"/>
    </row>
    <row r="4806" spans="1:12" x14ac:dyDescent="0.3">
      <c r="A4806" s="72"/>
      <c r="B4806" s="74"/>
      <c r="D4806" s="75">
        <v>48.0199999999734</v>
      </c>
      <c r="E4806" s="75">
        <v>72</v>
      </c>
      <c r="F4806" s="76">
        <v>4</v>
      </c>
      <c r="H4806" s="80"/>
      <c r="L4806" s="80"/>
    </row>
    <row r="4807" spans="1:12" x14ac:dyDescent="0.3">
      <c r="A4807" s="72"/>
      <c r="B4807" s="74"/>
      <c r="D4807" s="75">
        <v>48.029999999973398</v>
      </c>
      <c r="E4807" s="75">
        <v>72</v>
      </c>
      <c r="F4807" s="76">
        <v>4</v>
      </c>
      <c r="H4807" s="80"/>
      <c r="L4807" s="80"/>
    </row>
    <row r="4808" spans="1:12" x14ac:dyDescent="0.3">
      <c r="A4808" s="72"/>
      <c r="B4808" s="74"/>
      <c r="D4808" s="75">
        <v>48.039999999973404</v>
      </c>
      <c r="E4808" s="75">
        <v>72</v>
      </c>
      <c r="F4808" s="76">
        <v>4</v>
      </c>
      <c r="H4808" s="80"/>
      <c r="L4808" s="80"/>
    </row>
    <row r="4809" spans="1:12" x14ac:dyDescent="0.3">
      <c r="A4809" s="72"/>
      <c r="B4809" s="74"/>
      <c r="D4809" s="75">
        <v>48.049999999973402</v>
      </c>
      <c r="E4809" s="75">
        <v>72</v>
      </c>
      <c r="F4809" s="76">
        <v>4</v>
      </c>
      <c r="H4809" s="80"/>
      <c r="L4809" s="80"/>
    </row>
    <row r="4810" spans="1:12" x14ac:dyDescent="0.3">
      <c r="A4810" s="72"/>
      <c r="B4810" s="74"/>
      <c r="D4810" s="75">
        <v>48.0599999999734</v>
      </c>
      <c r="E4810" s="75">
        <v>72</v>
      </c>
      <c r="F4810" s="76">
        <v>4</v>
      </c>
      <c r="H4810" s="80"/>
      <c r="L4810" s="80"/>
    </row>
    <row r="4811" spans="1:12" x14ac:dyDescent="0.3">
      <c r="A4811" s="72"/>
      <c r="B4811" s="74"/>
      <c r="D4811" s="75">
        <v>48.069999999973398</v>
      </c>
      <c r="E4811" s="75">
        <v>72</v>
      </c>
      <c r="F4811" s="76">
        <v>4</v>
      </c>
      <c r="H4811" s="80"/>
      <c r="L4811" s="80"/>
    </row>
    <row r="4812" spans="1:12" x14ac:dyDescent="0.3">
      <c r="A4812" s="72"/>
      <c r="B4812" s="74"/>
      <c r="D4812" s="75">
        <v>48.079999999973403</v>
      </c>
      <c r="E4812" s="75">
        <v>72</v>
      </c>
      <c r="F4812" s="76">
        <v>4</v>
      </c>
      <c r="H4812" s="80"/>
      <c r="L4812" s="80"/>
    </row>
    <row r="4813" spans="1:12" x14ac:dyDescent="0.3">
      <c r="A4813" s="72"/>
      <c r="B4813" s="74"/>
      <c r="D4813" s="75">
        <v>48.089999999973401</v>
      </c>
      <c r="E4813" s="75">
        <v>72</v>
      </c>
      <c r="F4813" s="76">
        <v>4</v>
      </c>
      <c r="H4813" s="80"/>
      <c r="L4813" s="80"/>
    </row>
    <row r="4814" spans="1:12" x14ac:dyDescent="0.3">
      <c r="A4814" s="72"/>
      <c r="B4814" s="74"/>
      <c r="D4814" s="75">
        <v>48.099999999973399</v>
      </c>
      <c r="E4814" s="75">
        <v>72</v>
      </c>
      <c r="F4814" s="76">
        <v>4</v>
      </c>
      <c r="H4814" s="80"/>
      <c r="L4814" s="80"/>
    </row>
    <row r="4815" spans="1:12" x14ac:dyDescent="0.3">
      <c r="A4815" s="72"/>
      <c r="B4815" s="74"/>
      <c r="D4815" s="75">
        <v>48.109999999973503</v>
      </c>
      <c r="E4815" s="75">
        <v>72</v>
      </c>
      <c r="F4815" s="76">
        <v>4</v>
      </c>
      <c r="H4815" s="80"/>
      <c r="L4815" s="80"/>
    </row>
    <row r="4816" spans="1:12" x14ac:dyDescent="0.3">
      <c r="A4816" s="72"/>
      <c r="B4816" s="74"/>
      <c r="D4816" s="75">
        <v>48.119999999973501</v>
      </c>
      <c r="E4816" s="75">
        <v>72</v>
      </c>
      <c r="F4816" s="76">
        <v>4</v>
      </c>
      <c r="H4816" s="80"/>
      <c r="L4816" s="80"/>
    </row>
    <row r="4817" spans="1:12" x14ac:dyDescent="0.3">
      <c r="A4817" s="72"/>
      <c r="B4817" s="74"/>
      <c r="D4817" s="75">
        <v>48.129999999973499</v>
      </c>
      <c r="E4817" s="75">
        <v>72</v>
      </c>
      <c r="F4817" s="76">
        <v>4</v>
      </c>
      <c r="H4817" s="80"/>
      <c r="L4817" s="80"/>
    </row>
    <row r="4818" spans="1:12" x14ac:dyDescent="0.3">
      <c r="A4818" s="72"/>
      <c r="B4818" s="74"/>
      <c r="D4818" s="75">
        <v>48.139999999973497</v>
      </c>
      <c r="E4818" s="75">
        <v>72</v>
      </c>
      <c r="F4818" s="76">
        <v>4</v>
      </c>
      <c r="H4818" s="80"/>
      <c r="L4818" s="80"/>
    </row>
    <row r="4819" spans="1:12" x14ac:dyDescent="0.3">
      <c r="A4819" s="72"/>
      <c r="B4819" s="74"/>
      <c r="D4819" s="75">
        <v>48.149999999973502</v>
      </c>
      <c r="E4819" s="75">
        <v>72</v>
      </c>
      <c r="F4819" s="76">
        <v>4</v>
      </c>
      <c r="H4819" s="80"/>
      <c r="L4819" s="80"/>
    </row>
    <row r="4820" spans="1:12" x14ac:dyDescent="0.3">
      <c r="A4820" s="72"/>
      <c r="B4820" s="74"/>
      <c r="D4820" s="75">
        <v>48.1599999999735</v>
      </c>
      <c r="E4820" s="75">
        <v>72</v>
      </c>
      <c r="F4820" s="76">
        <v>4</v>
      </c>
      <c r="H4820" s="80"/>
      <c r="L4820" s="80"/>
    </row>
    <row r="4821" spans="1:12" x14ac:dyDescent="0.3">
      <c r="A4821" s="72"/>
      <c r="B4821" s="74"/>
      <c r="D4821" s="75">
        <v>48.169999999973498</v>
      </c>
      <c r="E4821" s="75">
        <v>72</v>
      </c>
      <c r="F4821" s="76">
        <v>4</v>
      </c>
      <c r="H4821" s="80"/>
      <c r="L4821" s="80"/>
    </row>
    <row r="4822" spans="1:12" x14ac:dyDescent="0.3">
      <c r="A4822" s="72"/>
      <c r="B4822" s="74"/>
      <c r="D4822" s="75">
        <v>48.179999999973496</v>
      </c>
      <c r="E4822" s="75">
        <v>72</v>
      </c>
      <c r="F4822" s="76">
        <v>4</v>
      </c>
      <c r="H4822" s="80"/>
      <c r="L4822" s="80"/>
    </row>
    <row r="4823" spans="1:12" x14ac:dyDescent="0.3">
      <c r="A4823" s="72"/>
      <c r="B4823" s="74"/>
      <c r="D4823" s="75">
        <v>48.189999999973502</v>
      </c>
      <c r="E4823" s="75">
        <v>72</v>
      </c>
      <c r="F4823" s="76">
        <v>4</v>
      </c>
      <c r="H4823" s="80"/>
      <c r="L4823" s="80"/>
    </row>
    <row r="4824" spans="1:12" x14ac:dyDescent="0.3">
      <c r="A4824" s="72"/>
      <c r="B4824" s="74"/>
      <c r="D4824" s="75">
        <v>48.1999999999735</v>
      </c>
      <c r="E4824" s="75">
        <v>72</v>
      </c>
      <c r="F4824" s="76">
        <v>4</v>
      </c>
      <c r="H4824" s="80"/>
      <c r="L4824" s="80"/>
    </row>
    <row r="4825" spans="1:12" x14ac:dyDescent="0.3">
      <c r="A4825" s="72"/>
      <c r="B4825" s="74"/>
      <c r="D4825" s="75">
        <v>48.209999999973498</v>
      </c>
      <c r="E4825" s="75">
        <v>72</v>
      </c>
      <c r="F4825" s="76">
        <v>4</v>
      </c>
      <c r="H4825" s="80"/>
      <c r="L4825" s="80"/>
    </row>
    <row r="4826" spans="1:12" x14ac:dyDescent="0.3">
      <c r="A4826" s="72"/>
      <c r="B4826" s="74"/>
      <c r="D4826" s="75">
        <v>48.219999999973503</v>
      </c>
      <c r="E4826" s="75">
        <v>72</v>
      </c>
      <c r="F4826" s="76">
        <v>4</v>
      </c>
      <c r="H4826" s="80"/>
      <c r="L4826" s="80"/>
    </row>
    <row r="4827" spans="1:12" x14ac:dyDescent="0.3">
      <c r="A4827" s="72"/>
      <c r="B4827" s="74"/>
      <c r="D4827" s="75">
        <v>48.229999999973501</v>
      </c>
      <c r="E4827" s="75">
        <v>72</v>
      </c>
      <c r="F4827" s="76">
        <v>4</v>
      </c>
      <c r="H4827" s="80"/>
      <c r="L4827" s="80"/>
    </row>
    <row r="4828" spans="1:12" x14ac:dyDescent="0.3">
      <c r="A4828" s="72"/>
      <c r="B4828" s="74"/>
      <c r="D4828" s="75">
        <v>48.239999999973499</v>
      </c>
      <c r="E4828" s="75">
        <v>72</v>
      </c>
      <c r="F4828" s="76">
        <v>4</v>
      </c>
      <c r="H4828" s="80"/>
      <c r="L4828" s="80"/>
    </row>
    <row r="4829" spans="1:12" x14ac:dyDescent="0.3">
      <c r="A4829" s="72"/>
      <c r="B4829" s="74"/>
      <c r="D4829" s="75">
        <v>48.249999999973497</v>
      </c>
      <c r="E4829" s="75">
        <v>72</v>
      </c>
      <c r="F4829" s="76">
        <v>4</v>
      </c>
      <c r="H4829" s="80"/>
      <c r="L4829" s="80"/>
    </row>
    <row r="4830" spans="1:12" x14ac:dyDescent="0.3">
      <c r="A4830" s="72"/>
      <c r="B4830" s="74"/>
      <c r="D4830" s="75">
        <v>48.259999999973502</v>
      </c>
      <c r="E4830" s="75">
        <v>72</v>
      </c>
      <c r="F4830" s="76">
        <v>4</v>
      </c>
      <c r="H4830" s="80"/>
      <c r="L4830" s="80"/>
    </row>
    <row r="4831" spans="1:12" x14ac:dyDescent="0.3">
      <c r="A4831" s="72"/>
      <c r="B4831" s="74"/>
      <c r="D4831" s="75">
        <v>48.2699999999735</v>
      </c>
      <c r="E4831" s="75">
        <v>72</v>
      </c>
      <c r="F4831" s="76">
        <v>4</v>
      </c>
      <c r="H4831" s="80"/>
      <c r="L4831" s="80"/>
    </row>
    <row r="4832" spans="1:12" x14ac:dyDescent="0.3">
      <c r="A4832" s="72"/>
      <c r="B4832" s="74"/>
      <c r="D4832" s="75">
        <v>48.279999999973498</v>
      </c>
      <c r="E4832" s="75">
        <v>72</v>
      </c>
      <c r="F4832" s="76">
        <v>4</v>
      </c>
      <c r="H4832" s="80"/>
      <c r="L4832" s="80"/>
    </row>
    <row r="4833" spans="1:12" x14ac:dyDescent="0.3">
      <c r="A4833" s="72"/>
      <c r="B4833" s="74"/>
      <c r="D4833" s="75">
        <v>48.289999999973503</v>
      </c>
      <c r="E4833" s="75">
        <v>72</v>
      </c>
      <c r="F4833" s="76">
        <v>4</v>
      </c>
      <c r="H4833" s="80"/>
      <c r="L4833" s="80"/>
    </row>
    <row r="4834" spans="1:12" x14ac:dyDescent="0.3">
      <c r="A4834" s="72"/>
      <c r="B4834" s="74"/>
      <c r="D4834" s="75">
        <v>48.2999999999736</v>
      </c>
      <c r="E4834" s="75">
        <v>72</v>
      </c>
      <c r="F4834" s="76">
        <v>4</v>
      </c>
      <c r="H4834" s="80"/>
      <c r="L4834" s="80"/>
    </row>
    <row r="4835" spans="1:12" x14ac:dyDescent="0.3">
      <c r="A4835" s="72"/>
      <c r="B4835" s="74"/>
      <c r="D4835" s="75">
        <v>48.309999999973599</v>
      </c>
      <c r="E4835" s="75">
        <v>72</v>
      </c>
      <c r="F4835" s="76">
        <v>4</v>
      </c>
      <c r="H4835" s="80"/>
      <c r="L4835" s="80"/>
    </row>
    <row r="4836" spans="1:12" x14ac:dyDescent="0.3">
      <c r="A4836" s="72"/>
      <c r="B4836" s="74"/>
      <c r="D4836" s="75">
        <v>48.319999999973597</v>
      </c>
      <c r="E4836" s="75">
        <v>72</v>
      </c>
      <c r="F4836" s="76">
        <v>4</v>
      </c>
      <c r="H4836" s="80"/>
      <c r="L4836" s="80"/>
    </row>
    <row r="4837" spans="1:12" x14ac:dyDescent="0.3">
      <c r="A4837" s="72"/>
      <c r="B4837" s="74"/>
      <c r="D4837" s="75">
        <v>48.329999999973602</v>
      </c>
      <c r="E4837" s="75">
        <v>72</v>
      </c>
      <c r="F4837" s="76">
        <v>4</v>
      </c>
      <c r="H4837" s="80"/>
      <c r="L4837" s="80"/>
    </row>
    <row r="4838" spans="1:12" x14ac:dyDescent="0.3">
      <c r="A4838" s="72"/>
      <c r="B4838" s="74"/>
      <c r="D4838" s="75">
        <v>48.3399999999736</v>
      </c>
      <c r="E4838" s="75">
        <v>72</v>
      </c>
      <c r="F4838" s="76">
        <v>4</v>
      </c>
      <c r="H4838" s="80"/>
      <c r="L4838" s="80"/>
    </row>
    <row r="4839" spans="1:12" x14ac:dyDescent="0.3">
      <c r="A4839" s="72"/>
      <c r="B4839" s="74"/>
      <c r="D4839" s="75">
        <v>48.349999999973598</v>
      </c>
      <c r="E4839" s="75">
        <v>72</v>
      </c>
      <c r="F4839" s="76">
        <v>4</v>
      </c>
      <c r="H4839" s="80"/>
      <c r="L4839" s="80"/>
    </row>
    <row r="4840" spans="1:12" x14ac:dyDescent="0.3">
      <c r="A4840" s="72"/>
      <c r="B4840" s="74"/>
      <c r="D4840" s="75">
        <v>48.359999999973603</v>
      </c>
      <c r="E4840" s="75">
        <v>72</v>
      </c>
      <c r="F4840" s="76">
        <v>4</v>
      </c>
      <c r="H4840" s="80"/>
      <c r="L4840" s="80"/>
    </row>
    <row r="4841" spans="1:12" x14ac:dyDescent="0.3">
      <c r="A4841" s="72"/>
      <c r="B4841" s="74"/>
      <c r="D4841" s="75">
        <v>48.369999999973601</v>
      </c>
      <c r="E4841" s="75">
        <v>72</v>
      </c>
      <c r="F4841" s="76">
        <v>4</v>
      </c>
      <c r="H4841" s="80"/>
      <c r="L4841" s="80"/>
    </row>
    <row r="4842" spans="1:12" x14ac:dyDescent="0.3">
      <c r="A4842" s="72"/>
      <c r="B4842" s="74"/>
      <c r="D4842" s="75">
        <v>48.379999999973599</v>
      </c>
      <c r="E4842" s="75">
        <v>72</v>
      </c>
      <c r="F4842" s="76">
        <v>4</v>
      </c>
      <c r="H4842" s="80"/>
      <c r="L4842" s="80"/>
    </row>
    <row r="4843" spans="1:12" x14ac:dyDescent="0.3">
      <c r="A4843" s="72"/>
      <c r="B4843" s="74"/>
      <c r="D4843" s="75">
        <v>48.389999999973597</v>
      </c>
      <c r="E4843" s="75">
        <v>72</v>
      </c>
      <c r="F4843" s="76">
        <v>4</v>
      </c>
      <c r="H4843" s="80"/>
      <c r="L4843" s="80"/>
    </row>
    <row r="4844" spans="1:12" x14ac:dyDescent="0.3">
      <c r="A4844" s="72"/>
      <c r="B4844" s="74"/>
      <c r="D4844" s="75">
        <v>48.399999999973602</v>
      </c>
      <c r="E4844" s="75">
        <v>72</v>
      </c>
      <c r="F4844" s="76">
        <v>4</v>
      </c>
      <c r="H4844" s="80"/>
      <c r="L4844" s="80"/>
    </row>
    <row r="4845" spans="1:12" x14ac:dyDescent="0.3">
      <c r="A4845" s="72"/>
      <c r="B4845" s="74"/>
      <c r="D4845" s="75">
        <v>48.4099999999736</v>
      </c>
      <c r="E4845" s="75">
        <v>72</v>
      </c>
      <c r="F4845" s="76">
        <v>4</v>
      </c>
      <c r="H4845" s="80"/>
      <c r="L4845" s="80"/>
    </row>
    <row r="4846" spans="1:12" x14ac:dyDescent="0.3">
      <c r="A4846" s="72"/>
      <c r="B4846" s="74"/>
      <c r="D4846" s="75">
        <v>48.419999999973598</v>
      </c>
      <c r="E4846" s="75">
        <v>72</v>
      </c>
      <c r="F4846" s="76">
        <v>4</v>
      </c>
      <c r="H4846" s="80"/>
      <c r="L4846" s="80"/>
    </row>
    <row r="4847" spans="1:12" x14ac:dyDescent="0.3">
      <c r="A4847" s="72"/>
      <c r="B4847" s="74"/>
      <c r="D4847" s="75">
        <v>48.429999999973603</v>
      </c>
      <c r="E4847" s="75">
        <v>72</v>
      </c>
      <c r="F4847" s="76">
        <v>4</v>
      </c>
      <c r="H4847" s="80"/>
      <c r="L4847" s="80"/>
    </row>
    <row r="4848" spans="1:12" x14ac:dyDescent="0.3">
      <c r="A4848" s="72"/>
      <c r="B4848" s="74"/>
      <c r="D4848" s="75">
        <v>48.439999999973601</v>
      </c>
      <c r="E4848" s="75">
        <v>72</v>
      </c>
      <c r="F4848" s="76">
        <v>4</v>
      </c>
      <c r="H4848" s="80"/>
      <c r="L4848" s="80"/>
    </row>
    <row r="4849" spans="1:12" x14ac:dyDescent="0.3">
      <c r="A4849" s="72"/>
      <c r="B4849" s="74"/>
      <c r="D4849" s="75">
        <v>48.449999999973599</v>
      </c>
      <c r="E4849" s="75">
        <v>72</v>
      </c>
      <c r="F4849" s="76">
        <v>4</v>
      </c>
      <c r="H4849" s="80"/>
      <c r="L4849" s="80"/>
    </row>
    <row r="4850" spans="1:12" x14ac:dyDescent="0.3">
      <c r="A4850" s="72"/>
      <c r="B4850" s="74"/>
      <c r="D4850" s="75">
        <v>48.459999999973597</v>
      </c>
      <c r="E4850" s="75">
        <v>72</v>
      </c>
      <c r="F4850" s="76">
        <v>4</v>
      </c>
      <c r="H4850" s="80"/>
      <c r="L4850" s="80"/>
    </row>
    <row r="4851" spans="1:12" x14ac:dyDescent="0.3">
      <c r="A4851" s="72"/>
      <c r="B4851" s="74"/>
      <c r="D4851" s="75">
        <v>48.469999999973602</v>
      </c>
      <c r="E4851" s="75">
        <v>72</v>
      </c>
      <c r="F4851" s="76">
        <v>4</v>
      </c>
      <c r="H4851" s="80"/>
      <c r="L4851" s="80"/>
    </row>
    <row r="4852" spans="1:12" x14ac:dyDescent="0.3">
      <c r="A4852" s="72"/>
      <c r="B4852" s="74"/>
      <c r="D4852" s="75">
        <v>48.4799999999736</v>
      </c>
      <c r="E4852" s="75">
        <v>72</v>
      </c>
      <c r="F4852" s="76">
        <v>4</v>
      </c>
      <c r="H4852" s="80"/>
      <c r="L4852" s="80"/>
    </row>
    <row r="4853" spans="1:12" x14ac:dyDescent="0.3">
      <c r="A4853" s="72"/>
      <c r="B4853" s="74"/>
      <c r="D4853" s="75">
        <v>48.489999999973598</v>
      </c>
      <c r="E4853" s="75">
        <v>72</v>
      </c>
      <c r="F4853" s="76">
        <v>4</v>
      </c>
      <c r="H4853" s="80"/>
      <c r="L4853" s="80"/>
    </row>
    <row r="4854" spans="1:12" x14ac:dyDescent="0.3">
      <c r="A4854" s="72"/>
      <c r="B4854" s="74"/>
      <c r="D4854" s="75">
        <v>48.499999999973703</v>
      </c>
      <c r="E4854" s="75">
        <v>72</v>
      </c>
      <c r="F4854" s="76">
        <v>4</v>
      </c>
      <c r="H4854" s="80"/>
      <c r="L4854" s="80"/>
    </row>
    <row r="4855" spans="1:12" x14ac:dyDescent="0.3">
      <c r="A4855" s="72"/>
      <c r="B4855" s="74"/>
      <c r="D4855" s="75">
        <v>48.509999999973701</v>
      </c>
      <c r="E4855" s="75">
        <v>72</v>
      </c>
      <c r="F4855" s="76">
        <v>4</v>
      </c>
      <c r="H4855" s="80"/>
      <c r="L4855" s="80"/>
    </row>
    <row r="4856" spans="1:12" x14ac:dyDescent="0.3">
      <c r="A4856" s="72"/>
      <c r="B4856" s="74"/>
      <c r="D4856" s="75">
        <v>48.519999999973699</v>
      </c>
      <c r="E4856" s="75">
        <v>72</v>
      </c>
      <c r="F4856" s="76">
        <v>4</v>
      </c>
      <c r="H4856" s="80"/>
      <c r="L4856" s="80"/>
    </row>
    <row r="4857" spans="1:12" x14ac:dyDescent="0.3">
      <c r="A4857" s="72"/>
      <c r="B4857" s="74"/>
      <c r="D4857" s="75">
        <v>48.529999999973697</v>
      </c>
      <c r="E4857" s="75">
        <v>72</v>
      </c>
      <c r="F4857" s="76">
        <v>4</v>
      </c>
      <c r="H4857" s="80"/>
      <c r="L4857" s="80"/>
    </row>
    <row r="4858" spans="1:12" x14ac:dyDescent="0.3">
      <c r="A4858" s="72"/>
      <c r="B4858" s="74"/>
      <c r="D4858" s="75">
        <v>48.539999999973702</v>
      </c>
      <c r="E4858" s="75">
        <v>72</v>
      </c>
      <c r="F4858" s="76">
        <v>4</v>
      </c>
      <c r="H4858" s="80"/>
      <c r="L4858" s="80"/>
    </row>
    <row r="4859" spans="1:12" x14ac:dyDescent="0.3">
      <c r="A4859" s="72"/>
      <c r="B4859" s="74"/>
      <c r="D4859" s="75">
        <v>48.5499999999737</v>
      </c>
      <c r="E4859" s="75">
        <v>72</v>
      </c>
      <c r="F4859" s="76">
        <v>4</v>
      </c>
      <c r="H4859" s="80"/>
      <c r="L4859" s="80"/>
    </row>
    <row r="4860" spans="1:12" x14ac:dyDescent="0.3">
      <c r="A4860" s="72"/>
      <c r="B4860" s="74"/>
      <c r="D4860" s="75">
        <v>48.559999999973698</v>
      </c>
      <c r="E4860" s="75">
        <v>72</v>
      </c>
      <c r="F4860" s="76">
        <v>4</v>
      </c>
      <c r="H4860" s="80"/>
      <c r="L4860" s="80"/>
    </row>
    <row r="4861" spans="1:12" x14ac:dyDescent="0.3">
      <c r="A4861" s="72"/>
      <c r="B4861" s="74"/>
      <c r="D4861" s="75">
        <v>48.569999999973703</v>
      </c>
      <c r="E4861" s="75">
        <v>72</v>
      </c>
      <c r="F4861" s="76">
        <v>4</v>
      </c>
      <c r="H4861" s="80"/>
      <c r="L4861" s="80"/>
    </row>
    <row r="4862" spans="1:12" x14ac:dyDescent="0.3">
      <c r="A4862" s="72"/>
      <c r="B4862" s="74"/>
      <c r="D4862" s="75">
        <v>48.579999999973701</v>
      </c>
      <c r="E4862" s="75">
        <v>72</v>
      </c>
      <c r="F4862" s="76">
        <v>4</v>
      </c>
      <c r="H4862" s="80"/>
      <c r="L4862" s="80"/>
    </row>
    <row r="4863" spans="1:12" x14ac:dyDescent="0.3">
      <c r="A4863" s="72"/>
      <c r="B4863" s="74"/>
      <c r="D4863" s="75">
        <v>48.589999999973699</v>
      </c>
      <c r="E4863" s="75">
        <v>72</v>
      </c>
      <c r="F4863" s="76">
        <v>4</v>
      </c>
      <c r="H4863" s="80"/>
      <c r="L4863" s="80"/>
    </row>
    <row r="4864" spans="1:12" x14ac:dyDescent="0.3">
      <c r="A4864" s="72"/>
      <c r="B4864" s="74"/>
      <c r="D4864" s="75">
        <v>48.599999999973697</v>
      </c>
      <c r="E4864" s="75">
        <v>72</v>
      </c>
      <c r="F4864" s="76">
        <v>4</v>
      </c>
      <c r="H4864" s="80"/>
      <c r="L4864" s="80"/>
    </row>
    <row r="4865" spans="1:12" x14ac:dyDescent="0.3">
      <c r="A4865" s="72"/>
      <c r="B4865" s="74"/>
      <c r="D4865" s="75">
        <v>48.609999999973702</v>
      </c>
      <c r="E4865" s="75">
        <v>72</v>
      </c>
      <c r="F4865" s="76">
        <v>4</v>
      </c>
      <c r="H4865" s="80"/>
      <c r="L4865" s="80"/>
    </row>
    <row r="4866" spans="1:12" x14ac:dyDescent="0.3">
      <c r="A4866" s="72"/>
      <c r="B4866" s="74"/>
      <c r="D4866" s="75">
        <v>48.6199999999737</v>
      </c>
      <c r="E4866" s="75">
        <v>72</v>
      </c>
      <c r="F4866" s="76">
        <v>4</v>
      </c>
      <c r="H4866" s="80"/>
      <c r="L4866" s="80"/>
    </row>
    <row r="4867" spans="1:12" x14ac:dyDescent="0.3">
      <c r="A4867" s="72"/>
      <c r="B4867" s="74"/>
      <c r="D4867" s="75">
        <v>48.629999999973698</v>
      </c>
      <c r="E4867" s="75">
        <v>72</v>
      </c>
      <c r="F4867" s="76">
        <v>4</v>
      </c>
      <c r="H4867" s="80"/>
      <c r="L4867" s="80"/>
    </row>
    <row r="4868" spans="1:12" x14ac:dyDescent="0.3">
      <c r="A4868" s="72"/>
      <c r="B4868" s="74"/>
      <c r="D4868" s="75">
        <v>48.639999999973703</v>
      </c>
      <c r="E4868" s="75">
        <v>72</v>
      </c>
      <c r="F4868" s="76">
        <v>4</v>
      </c>
      <c r="H4868" s="80"/>
      <c r="L4868" s="80"/>
    </row>
    <row r="4869" spans="1:12" x14ac:dyDescent="0.3">
      <c r="A4869" s="72"/>
      <c r="B4869" s="74"/>
      <c r="D4869" s="75">
        <v>48.649999999973701</v>
      </c>
      <c r="E4869" s="75">
        <v>72</v>
      </c>
      <c r="F4869" s="76">
        <v>4</v>
      </c>
      <c r="H4869" s="80"/>
      <c r="L4869" s="80"/>
    </row>
    <row r="4870" spans="1:12" x14ac:dyDescent="0.3">
      <c r="A4870" s="72"/>
      <c r="B4870" s="74"/>
      <c r="D4870" s="75">
        <v>48.659999999973699</v>
      </c>
      <c r="E4870" s="75">
        <v>72</v>
      </c>
      <c r="F4870" s="76">
        <v>4</v>
      </c>
      <c r="H4870" s="80"/>
      <c r="L4870" s="80"/>
    </row>
    <row r="4871" spans="1:12" x14ac:dyDescent="0.3">
      <c r="A4871" s="72"/>
      <c r="B4871" s="74"/>
      <c r="D4871" s="75">
        <v>48.669999999973697</v>
      </c>
      <c r="E4871" s="75">
        <v>72</v>
      </c>
      <c r="F4871" s="76">
        <v>4</v>
      </c>
      <c r="H4871" s="80"/>
      <c r="L4871" s="80"/>
    </row>
    <row r="4872" spans="1:12" x14ac:dyDescent="0.3">
      <c r="A4872" s="72"/>
      <c r="B4872" s="74"/>
      <c r="D4872" s="75">
        <v>48.679999999973703</v>
      </c>
      <c r="E4872" s="75">
        <v>72</v>
      </c>
      <c r="F4872" s="76">
        <v>4</v>
      </c>
      <c r="H4872" s="80"/>
      <c r="L4872" s="80"/>
    </row>
    <row r="4873" spans="1:12" x14ac:dyDescent="0.3">
      <c r="A4873" s="72"/>
      <c r="B4873" s="74"/>
      <c r="D4873" s="75">
        <v>48.6899999999738</v>
      </c>
      <c r="E4873" s="75">
        <v>72</v>
      </c>
      <c r="F4873" s="76">
        <v>4</v>
      </c>
      <c r="H4873" s="80"/>
      <c r="L4873" s="80"/>
    </row>
    <row r="4874" spans="1:12" x14ac:dyDescent="0.3">
      <c r="A4874" s="72"/>
      <c r="B4874" s="74"/>
      <c r="D4874" s="75">
        <v>48.699999999973798</v>
      </c>
      <c r="E4874" s="75">
        <v>72</v>
      </c>
      <c r="F4874" s="76">
        <v>4</v>
      </c>
      <c r="H4874" s="80"/>
      <c r="L4874" s="80"/>
    </row>
    <row r="4875" spans="1:12" x14ac:dyDescent="0.3">
      <c r="A4875" s="72"/>
      <c r="B4875" s="74"/>
      <c r="D4875" s="75">
        <v>48.709999999973803</v>
      </c>
      <c r="E4875" s="75">
        <v>72</v>
      </c>
      <c r="F4875" s="76">
        <v>4</v>
      </c>
      <c r="H4875" s="80"/>
      <c r="L4875" s="80"/>
    </row>
    <row r="4876" spans="1:12" x14ac:dyDescent="0.3">
      <c r="A4876" s="72"/>
      <c r="B4876" s="74"/>
      <c r="D4876" s="75">
        <v>48.719999999973801</v>
      </c>
      <c r="E4876" s="75">
        <v>72</v>
      </c>
      <c r="F4876" s="76">
        <v>4</v>
      </c>
      <c r="H4876" s="80"/>
      <c r="L4876" s="80"/>
    </row>
    <row r="4877" spans="1:12" x14ac:dyDescent="0.3">
      <c r="A4877" s="72"/>
      <c r="B4877" s="74"/>
      <c r="D4877" s="75">
        <v>48.729999999973799</v>
      </c>
      <c r="E4877" s="75">
        <v>72</v>
      </c>
      <c r="F4877" s="76">
        <v>4</v>
      </c>
      <c r="H4877" s="80"/>
      <c r="L4877" s="80"/>
    </row>
    <row r="4878" spans="1:12" x14ac:dyDescent="0.3">
      <c r="A4878" s="72"/>
      <c r="B4878" s="74"/>
      <c r="D4878" s="75">
        <v>48.739999999973797</v>
      </c>
      <c r="E4878" s="75">
        <v>72</v>
      </c>
      <c r="F4878" s="76">
        <v>4</v>
      </c>
      <c r="H4878" s="80"/>
      <c r="L4878" s="80"/>
    </row>
    <row r="4879" spans="1:12" x14ac:dyDescent="0.3">
      <c r="A4879" s="72"/>
      <c r="B4879" s="74"/>
      <c r="D4879" s="75">
        <v>48.749999999973802</v>
      </c>
      <c r="E4879" s="75">
        <v>72</v>
      </c>
      <c r="F4879" s="76">
        <v>4</v>
      </c>
      <c r="H4879" s="80"/>
      <c r="L4879" s="80"/>
    </row>
    <row r="4880" spans="1:12" x14ac:dyDescent="0.3">
      <c r="A4880" s="72"/>
      <c r="B4880" s="74"/>
      <c r="D4880" s="75">
        <v>48.7599999999738</v>
      </c>
      <c r="E4880" s="75">
        <v>72</v>
      </c>
      <c r="F4880" s="76">
        <v>4</v>
      </c>
      <c r="H4880" s="80"/>
      <c r="L4880" s="80"/>
    </row>
    <row r="4881" spans="1:12" x14ac:dyDescent="0.3">
      <c r="A4881" s="72"/>
      <c r="B4881" s="74"/>
      <c r="D4881" s="75">
        <v>48.769999999973798</v>
      </c>
      <c r="E4881" s="75">
        <v>72</v>
      </c>
      <c r="F4881" s="76">
        <v>4</v>
      </c>
      <c r="H4881" s="80"/>
      <c r="L4881" s="80"/>
    </row>
    <row r="4882" spans="1:12" x14ac:dyDescent="0.3">
      <c r="A4882" s="72"/>
      <c r="B4882" s="74"/>
      <c r="D4882" s="75">
        <v>48.779999999973803</v>
      </c>
      <c r="E4882" s="75">
        <v>72</v>
      </c>
      <c r="F4882" s="76">
        <v>4</v>
      </c>
      <c r="H4882" s="80"/>
      <c r="L4882" s="80"/>
    </row>
    <row r="4883" spans="1:12" x14ac:dyDescent="0.3">
      <c r="A4883" s="72"/>
      <c r="B4883" s="74"/>
      <c r="D4883" s="75">
        <v>48.789999999973801</v>
      </c>
      <c r="E4883" s="75">
        <v>72</v>
      </c>
      <c r="F4883" s="76">
        <v>4</v>
      </c>
      <c r="H4883" s="80"/>
      <c r="L4883" s="80"/>
    </row>
    <row r="4884" spans="1:12" x14ac:dyDescent="0.3">
      <c r="A4884" s="72"/>
      <c r="B4884" s="74"/>
      <c r="D4884" s="75">
        <v>48.799999999973799</v>
      </c>
      <c r="E4884" s="75">
        <v>72</v>
      </c>
      <c r="F4884" s="76">
        <v>4</v>
      </c>
      <c r="H4884" s="80"/>
      <c r="L4884" s="80"/>
    </row>
    <row r="4885" spans="1:12" x14ac:dyDescent="0.3">
      <c r="A4885" s="72"/>
      <c r="B4885" s="74"/>
      <c r="D4885" s="75">
        <v>48.809999999973797</v>
      </c>
      <c r="E4885" s="75">
        <v>72</v>
      </c>
      <c r="F4885" s="76">
        <v>4</v>
      </c>
      <c r="H4885" s="80"/>
      <c r="L4885" s="80"/>
    </row>
    <row r="4886" spans="1:12" x14ac:dyDescent="0.3">
      <c r="A4886" s="72"/>
      <c r="B4886" s="74"/>
      <c r="D4886" s="75">
        <v>48.819999999973803</v>
      </c>
      <c r="E4886" s="75">
        <v>72</v>
      </c>
      <c r="F4886" s="76">
        <v>4</v>
      </c>
      <c r="H4886" s="80"/>
      <c r="L4886" s="80"/>
    </row>
    <row r="4887" spans="1:12" x14ac:dyDescent="0.3">
      <c r="A4887" s="72"/>
      <c r="B4887" s="74"/>
      <c r="D4887" s="75">
        <v>48.829999999973801</v>
      </c>
      <c r="E4887" s="75">
        <v>72</v>
      </c>
      <c r="F4887" s="76">
        <v>4</v>
      </c>
      <c r="H4887" s="80"/>
      <c r="L4887" s="80"/>
    </row>
    <row r="4888" spans="1:12" x14ac:dyDescent="0.3">
      <c r="A4888" s="72"/>
      <c r="B4888" s="74"/>
      <c r="D4888" s="75">
        <v>48.839999999973799</v>
      </c>
      <c r="E4888" s="75">
        <v>72</v>
      </c>
      <c r="F4888" s="76">
        <v>4</v>
      </c>
      <c r="H4888" s="80"/>
      <c r="L4888" s="80"/>
    </row>
    <row r="4889" spans="1:12" x14ac:dyDescent="0.3">
      <c r="A4889" s="72"/>
      <c r="B4889" s="74"/>
      <c r="D4889" s="75">
        <v>48.849999999973797</v>
      </c>
      <c r="E4889" s="75">
        <v>72</v>
      </c>
      <c r="F4889" s="76">
        <v>4</v>
      </c>
      <c r="H4889" s="80"/>
      <c r="L4889" s="80"/>
    </row>
    <row r="4890" spans="1:12" x14ac:dyDescent="0.3">
      <c r="A4890" s="72"/>
      <c r="B4890" s="74"/>
      <c r="D4890" s="75">
        <v>48.859999999973802</v>
      </c>
      <c r="E4890" s="75">
        <v>72</v>
      </c>
      <c r="F4890" s="76">
        <v>4</v>
      </c>
      <c r="H4890" s="80"/>
      <c r="L4890" s="80"/>
    </row>
    <row r="4891" spans="1:12" x14ac:dyDescent="0.3">
      <c r="A4891" s="72"/>
      <c r="B4891" s="74"/>
      <c r="D4891" s="75">
        <v>48.8699999999738</v>
      </c>
      <c r="E4891" s="75">
        <v>72</v>
      </c>
      <c r="F4891" s="76">
        <v>4</v>
      </c>
      <c r="H4891" s="80"/>
      <c r="L4891" s="80"/>
    </row>
    <row r="4892" spans="1:12" x14ac:dyDescent="0.3">
      <c r="A4892" s="72"/>
      <c r="B4892" s="74"/>
      <c r="D4892" s="75">
        <v>48.879999999973798</v>
      </c>
      <c r="E4892" s="75">
        <v>72</v>
      </c>
      <c r="F4892" s="76">
        <v>4</v>
      </c>
      <c r="H4892" s="80"/>
      <c r="L4892" s="80"/>
    </row>
    <row r="4893" spans="1:12" x14ac:dyDescent="0.3">
      <c r="A4893" s="72"/>
      <c r="B4893" s="74"/>
      <c r="D4893" s="75">
        <v>48.889999999973902</v>
      </c>
      <c r="E4893" s="75">
        <v>72</v>
      </c>
      <c r="F4893" s="76">
        <v>4</v>
      </c>
      <c r="H4893" s="80"/>
      <c r="L4893" s="80"/>
    </row>
    <row r="4894" spans="1:12" x14ac:dyDescent="0.3">
      <c r="A4894" s="72"/>
      <c r="B4894" s="74"/>
      <c r="D4894" s="75">
        <v>48.8999999999739</v>
      </c>
      <c r="E4894" s="75">
        <v>72</v>
      </c>
      <c r="F4894" s="76">
        <v>4</v>
      </c>
      <c r="H4894" s="80"/>
      <c r="L4894" s="80"/>
    </row>
    <row r="4895" spans="1:12" x14ac:dyDescent="0.3">
      <c r="A4895" s="72"/>
      <c r="B4895" s="74"/>
      <c r="D4895" s="75">
        <v>48.909999999973898</v>
      </c>
      <c r="E4895" s="75">
        <v>72</v>
      </c>
      <c r="F4895" s="76">
        <v>4</v>
      </c>
      <c r="H4895" s="80"/>
      <c r="L4895" s="80"/>
    </row>
    <row r="4896" spans="1:12" x14ac:dyDescent="0.3">
      <c r="A4896" s="72"/>
      <c r="B4896" s="74"/>
      <c r="D4896" s="75">
        <v>48.919999999973903</v>
      </c>
      <c r="E4896" s="75">
        <v>72</v>
      </c>
      <c r="F4896" s="76">
        <v>4</v>
      </c>
      <c r="H4896" s="80"/>
      <c r="L4896" s="80"/>
    </row>
    <row r="4897" spans="1:12" x14ac:dyDescent="0.3">
      <c r="A4897" s="72"/>
      <c r="B4897" s="74"/>
      <c r="D4897" s="75">
        <v>48.929999999973901</v>
      </c>
      <c r="E4897" s="75">
        <v>72</v>
      </c>
      <c r="F4897" s="76">
        <v>4</v>
      </c>
      <c r="H4897" s="80"/>
      <c r="L4897" s="80"/>
    </row>
    <row r="4898" spans="1:12" x14ac:dyDescent="0.3">
      <c r="A4898" s="72"/>
      <c r="B4898" s="74"/>
      <c r="D4898" s="75">
        <v>48.939999999973899</v>
      </c>
      <c r="E4898" s="75">
        <v>72</v>
      </c>
      <c r="F4898" s="76">
        <v>4</v>
      </c>
      <c r="H4898" s="80"/>
      <c r="L4898" s="80"/>
    </row>
    <row r="4899" spans="1:12" x14ac:dyDescent="0.3">
      <c r="A4899" s="72"/>
      <c r="B4899" s="74"/>
      <c r="D4899" s="75">
        <v>48.949999999973898</v>
      </c>
      <c r="E4899" s="75">
        <v>72</v>
      </c>
      <c r="F4899" s="76">
        <v>4</v>
      </c>
      <c r="H4899" s="80"/>
      <c r="L4899" s="80"/>
    </row>
    <row r="4900" spans="1:12" x14ac:dyDescent="0.3">
      <c r="A4900" s="72"/>
      <c r="B4900" s="74"/>
      <c r="D4900" s="75">
        <v>48.959999999973903</v>
      </c>
      <c r="E4900" s="75">
        <v>72</v>
      </c>
      <c r="F4900" s="76">
        <v>4</v>
      </c>
      <c r="H4900" s="80"/>
      <c r="L4900" s="80"/>
    </row>
    <row r="4901" spans="1:12" x14ac:dyDescent="0.3">
      <c r="A4901" s="72"/>
      <c r="B4901" s="74"/>
      <c r="D4901" s="75">
        <v>48.969999999973901</v>
      </c>
      <c r="E4901" s="75">
        <v>72</v>
      </c>
      <c r="F4901" s="76">
        <v>4</v>
      </c>
      <c r="H4901" s="80"/>
      <c r="L4901" s="80"/>
    </row>
    <row r="4902" spans="1:12" x14ac:dyDescent="0.3">
      <c r="A4902" s="72"/>
      <c r="B4902" s="74"/>
      <c r="D4902" s="75">
        <v>48.979999999973899</v>
      </c>
      <c r="E4902" s="75">
        <v>72</v>
      </c>
      <c r="F4902" s="76">
        <v>4</v>
      </c>
      <c r="H4902" s="80"/>
      <c r="L4902" s="80"/>
    </row>
    <row r="4903" spans="1:12" x14ac:dyDescent="0.3">
      <c r="A4903" s="72"/>
      <c r="B4903" s="74"/>
      <c r="D4903" s="75">
        <v>48.989999999973897</v>
      </c>
      <c r="E4903" s="75">
        <v>72</v>
      </c>
      <c r="F4903" s="76">
        <v>4</v>
      </c>
      <c r="H4903" s="80"/>
      <c r="L4903" s="80"/>
    </row>
    <row r="4904" spans="1:12" x14ac:dyDescent="0.3">
      <c r="A4904" s="72"/>
      <c r="B4904" s="74"/>
      <c r="D4904" s="75">
        <v>48.999999999973902</v>
      </c>
      <c r="E4904" s="75">
        <v>72</v>
      </c>
      <c r="F4904" s="76">
        <v>4</v>
      </c>
      <c r="H4904" s="80"/>
      <c r="L4904" s="80"/>
    </row>
    <row r="4905" spans="1:12" x14ac:dyDescent="0.3">
      <c r="A4905" s="72"/>
      <c r="B4905" s="74"/>
      <c r="D4905" s="75">
        <v>49.0099999999739</v>
      </c>
      <c r="E4905" s="75">
        <v>72</v>
      </c>
      <c r="F4905" s="76">
        <v>4</v>
      </c>
      <c r="H4905" s="80"/>
      <c r="L4905" s="80"/>
    </row>
    <row r="4906" spans="1:12" x14ac:dyDescent="0.3">
      <c r="A4906" s="72"/>
      <c r="B4906" s="74"/>
      <c r="D4906" s="75">
        <v>49.019999999973898</v>
      </c>
      <c r="E4906" s="75">
        <v>72</v>
      </c>
      <c r="F4906" s="76">
        <v>4</v>
      </c>
      <c r="H4906" s="80"/>
      <c r="L4906" s="80"/>
    </row>
    <row r="4907" spans="1:12" x14ac:dyDescent="0.3">
      <c r="A4907" s="72"/>
      <c r="B4907" s="74"/>
      <c r="D4907" s="75">
        <v>49.029999999973903</v>
      </c>
      <c r="E4907" s="75">
        <v>72</v>
      </c>
      <c r="F4907" s="76">
        <v>4</v>
      </c>
      <c r="H4907" s="80"/>
      <c r="L4907" s="80"/>
    </row>
    <row r="4908" spans="1:12" x14ac:dyDescent="0.3">
      <c r="A4908" s="72"/>
      <c r="B4908" s="74"/>
      <c r="D4908" s="75">
        <v>49.039999999973901</v>
      </c>
      <c r="E4908" s="75">
        <v>72</v>
      </c>
      <c r="F4908" s="76">
        <v>4</v>
      </c>
      <c r="H4908" s="80"/>
      <c r="L4908" s="80"/>
    </row>
    <row r="4909" spans="1:12" x14ac:dyDescent="0.3">
      <c r="A4909" s="72"/>
      <c r="B4909" s="74"/>
      <c r="D4909" s="75">
        <v>49.049999999973899</v>
      </c>
      <c r="E4909" s="75">
        <v>72</v>
      </c>
      <c r="F4909" s="76">
        <v>4</v>
      </c>
      <c r="H4909" s="80"/>
      <c r="L4909" s="80"/>
    </row>
    <row r="4910" spans="1:12" x14ac:dyDescent="0.3">
      <c r="A4910" s="72"/>
      <c r="B4910" s="74"/>
      <c r="D4910" s="75">
        <v>49.059999999973897</v>
      </c>
      <c r="E4910" s="75">
        <v>72</v>
      </c>
      <c r="F4910" s="76">
        <v>4</v>
      </c>
      <c r="H4910" s="80"/>
      <c r="L4910" s="80"/>
    </row>
    <row r="4911" spans="1:12" x14ac:dyDescent="0.3">
      <c r="A4911" s="72"/>
      <c r="B4911" s="74"/>
      <c r="D4911" s="75">
        <v>49.069999999973902</v>
      </c>
      <c r="E4911" s="75">
        <v>72</v>
      </c>
      <c r="F4911" s="76">
        <v>4</v>
      </c>
      <c r="H4911" s="80"/>
      <c r="L4911" s="80"/>
    </row>
    <row r="4912" spans="1:12" x14ac:dyDescent="0.3">
      <c r="A4912" s="72"/>
      <c r="B4912" s="74"/>
      <c r="D4912" s="75">
        <v>49.0799999999739</v>
      </c>
      <c r="E4912" s="75">
        <v>72</v>
      </c>
      <c r="F4912" s="76">
        <v>4</v>
      </c>
      <c r="H4912" s="80"/>
      <c r="L4912" s="80"/>
    </row>
    <row r="4913" spans="1:12" x14ac:dyDescent="0.3">
      <c r="A4913" s="72"/>
      <c r="B4913" s="74"/>
      <c r="D4913" s="75">
        <v>49.089999999973998</v>
      </c>
      <c r="E4913" s="75">
        <v>72</v>
      </c>
      <c r="F4913" s="76">
        <v>4</v>
      </c>
      <c r="H4913" s="80"/>
      <c r="L4913" s="80"/>
    </row>
    <row r="4914" spans="1:12" x14ac:dyDescent="0.3">
      <c r="A4914" s="72"/>
      <c r="B4914" s="74"/>
      <c r="D4914" s="75">
        <v>49.099999999974003</v>
      </c>
      <c r="E4914" s="75">
        <v>72</v>
      </c>
      <c r="F4914" s="76">
        <v>4</v>
      </c>
      <c r="H4914" s="80"/>
      <c r="L4914" s="80"/>
    </row>
    <row r="4915" spans="1:12" x14ac:dyDescent="0.3">
      <c r="A4915" s="72"/>
      <c r="B4915" s="74"/>
      <c r="D4915" s="75">
        <v>49.109999999974001</v>
      </c>
      <c r="E4915" s="75">
        <v>72</v>
      </c>
      <c r="F4915" s="76">
        <v>4</v>
      </c>
      <c r="H4915" s="80"/>
      <c r="L4915" s="80"/>
    </row>
    <row r="4916" spans="1:12" x14ac:dyDescent="0.3">
      <c r="A4916" s="72"/>
      <c r="B4916" s="74"/>
      <c r="D4916" s="75">
        <v>49.119999999973999</v>
      </c>
      <c r="E4916" s="75">
        <v>72</v>
      </c>
      <c r="F4916" s="76">
        <v>4</v>
      </c>
      <c r="H4916" s="80"/>
      <c r="L4916" s="80"/>
    </row>
    <row r="4917" spans="1:12" x14ac:dyDescent="0.3">
      <c r="A4917" s="72"/>
      <c r="B4917" s="74"/>
      <c r="D4917" s="75">
        <v>49.129999999973997</v>
      </c>
      <c r="E4917" s="75">
        <v>72</v>
      </c>
      <c r="F4917" s="76">
        <v>4</v>
      </c>
      <c r="H4917" s="80"/>
      <c r="L4917" s="80"/>
    </row>
    <row r="4918" spans="1:12" x14ac:dyDescent="0.3">
      <c r="A4918" s="72"/>
      <c r="B4918" s="74"/>
      <c r="D4918" s="75">
        <v>49.139999999974002</v>
      </c>
      <c r="E4918" s="75">
        <v>72</v>
      </c>
      <c r="F4918" s="76">
        <v>4</v>
      </c>
      <c r="H4918" s="80"/>
      <c r="L4918" s="80"/>
    </row>
    <row r="4919" spans="1:12" x14ac:dyDescent="0.3">
      <c r="A4919" s="72"/>
      <c r="B4919" s="74"/>
      <c r="D4919" s="75">
        <v>49.149999999974</v>
      </c>
      <c r="E4919" s="75">
        <v>72</v>
      </c>
      <c r="F4919" s="76">
        <v>4</v>
      </c>
      <c r="H4919" s="80"/>
      <c r="L4919" s="80"/>
    </row>
    <row r="4920" spans="1:12" x14ac:dyDescent="0.3">
      <c r="A4920" s="72"/>
      <c r="B4920" s="74"/>
      <c r="D4920" s="75">
        <v>49.159999999973998</v>
      </c>
      <c r="E4920" s="75">
        <v>72</v>
      </c>
      <c r="F4920" s="76">
        <v>4</v>
      </c>
      <c r="H4920" s="80"/>
      <c r="L4920" s="80"/>
    </row>
    <row r="4921" spans="1:12" x14ac:dyDescent="0.3">
      <c r="A4921" s="72"/>
      <c r="B4921" s="74"/>
      <c r="D4921" s="75">
        <v>49.169999999974003</v>
      </c>
      <c r="E4921" s="75">
        <v>72</v>
      </c>
      <c r="F4921" s="76">
        <v>4</v>
      </c>
      <c r="H4921" s="80"/>
      <c r="L4921" s="80"/>
    </row>
    <row r="4922" spans="1:12" x14ac:dyDescent="0.3">
      <c r="A4922" s="72"/>
      <c r="B4922" s="74"/>
      <c r="D4922" s="75">
        <v>49.179999999974001</v>
      </c>
      <c r="E4922" s="75">
        <v>72</v>
      </c>
      <c r="F4922" s="76">
        <v>4</v>
      </c>
      <c r="H4922" s="80"/>
      <c r="L4922" s="80"/>
    </row>
    <row r="4923" spans="1:12" x14ac:dyDescent="0.3">
      <c r="A4923" s="72"/>
      <c r="B4923" s="74"/>
      <c r="D4923" s="75">
        <v>49.189999999973999</v>
      </c>
      <c r="E4923" s="75">
        <v>72</v>
      </c>
      <c r="F4923" s="76">
        <v>4</v>
      </c>
      <c r="H4923" s="80"/>
      <c r="L4923" s="80"/>
    </row>
    <row r="4924" spans="1:12" x14ac:dyDescent="0.3">
      <c r="A4924" s="72"/>
      <c r="B4924" s="74"/>
      <c r="D4924" s="75">
        <v>49.199999999973997</v>
      </c>
      <c r="E4924" s="75">
        <v>72</v>
      </c>
      <c r="F4924" s="76">
        <v>4</v>
      </c>
      <c r="H4924" s="80"/>
      <c r="L4924" s="80"/>
    </row>
    <row r="4925" spans="1:12" x14ac:dyDescent="0.3">
      <c r="A4925" s="72"/>
      <c r="B4925" s="74"/>
      <c r="D4925" s="75">
        <v>49.209999999974002</v>
      </c>
      <c r="E4925" s="75">
        <v>72</v>
      </c>
      <c r="F4925" s="76">
        <v>4</v>
      </c>
      <c r="H4925" s="80"/>
      <c r="L4925" s="80"/>
    </row>
    <row r="4926" spans="1:12" x14ac:dyDescent="0.3">
      <c r="A4926" s="72"/>
      <c r="B4926" s="74"/>
      <c r="D4926" s="75">
        <v>49.219999999974</v>
      </c>
      <c r="E4926" s="75">
        <v>72</v>
      </c>
      <c r="F4926" s="76">
        <v>4</v>
      </c>
      <c r="H4926" s="80"/>
      <c r="L4926" s="80"/>
    </row>
    <row r="4927" spans="1:12" x14ac:dyDescent="0.3">
      <c r="A4927" s="72"/>
      <c r="B4927" s="74"/>
      <c r="D4927" s="75">
        <v>49.229999999973998</v>
      </c>
      <c r="E4927" s="75">
        <v>72</v>
      </c>
      <c r="F4927" s="76">
        <v>4</v>
      </c>
      <c r="H4927" s="80"/>
      <c r="L4927" s="80"/>
    </row>
    <row r="4928" spans="1:12" x14ac:dyDescent="0.3">
      <c r="A4928" s="72"/>
      <c r="B4928" s="74"/>
      <c r="D4928" s="75">
        <v>49.239999999974003</v>
      </c>
      <c r="E4928" s="75">
        <v>72</v>
      </c>
      <c r="F4928" s="76">
        <v>4</v>
      </c>
      <c r="H4928" s="80"/>
      <c r="L4928" s="80"/>
    </row>
    <row r="4929" spans="1:12" x14ac:dyDescent="0.3">
      <c r="A4929" s="72"/>
      <c r="B4929" s="74"/>
      <c r="D4929" s="75">
        <v>49.249999999974001</v>
      </c>
      <c r="E4929" s="75">
        <v>72</v>
      </c>
      <c r="F4929" s="76">
        <v>4</v>
      </c>
      <c r="H4929" s="80"/>
      <c r="L4929" s="80"/>
    </row>
    <row r="4930" spans="1:12" x14ac:dyDescent="0.3">
      <c r="A4930" s="72"/>
      <c r="B4930" s="74"/>
      <c r="D4930" s="75">
        <v>49.259999999973999</v>
      </c>
      <c r="E4930" s="75">
        <v>72</v>
      </c>
      <c r="F4930" s="76">
        <v>4</v>
      </c>
      <c r="H4930" s="80"/>
      <c r="L4930" s="80"/>
    </row>
    <row r="4931" spans="1:12" x14ac:dyDescent="0.3">
      <c r="A4931" s="72"/>
      <c r="B4931" s="74"/>
      <c r="D4931" s="75">
        <v>49.269999999973997</v>
      </c>
      <c r="E4931" s="75">
        <v>72</v>
      </c>
      <c r="F4931" s="76">
        <v>4</v>
      </c>
      <c r="H4931" s="80"/>
      <c r="L4931" s="80"/>
    </row>
    <row r="4932" spans="1:12" x14ac:dyDescent="0.3">
      <c r="A4932" s="72"/>
      <c r="B4932" s="74"/>
      <c r="D4932" s="75">
        <v>49.279999999974102</v>
      </c>
      <c r="E4932" s="75">
        <v>72</v>
      </c>
      <c r="F4932" s="76">
        <v>4</v>
      </c>
      <c r="H4932" s="80"/>
      <c r="L4932" s="80"/>
    </row>
    <row r="4933" spans="1:12" x14ac:dyDescent="0.3">
      <c r="A4933" s="72"/>
      <c r="B4933" s="74"/>
      <c r="D4933" s="75">
        <v>49.2899999999741</v>
      </c>
      <c r="E4933" s="75">
        <v>72</v>
      </c>
      <c r="F4933" s="76">
        <v>4</v>
      </c>
      <c r="H4933" s="80"/>
      <c r="L4933" s="80"/>
    </row>
    <row r="4934" spans="1:12" x14ac:dyDescent="0.3">
      <c r="A4934" s="72"/>
      <c r="B4934" s="74"/>
      <c r="D4934" s="75">
        <v>49.299999999974098</v>
      </c>
      <c r="E4934" s="75">
        <v>72</v>
      </c>
      <c r="F4934" s="76">
        <v>4</v>
      </c>
      <c r="H4934" s="80"/>
      <c r="L4934" s="80"/>
    </row>
    <row r="4935" spans="1:12" x14ac:dyDescent="0.3">
      <c r="A4935" s="72"/>
      <c r="B4935" s="74"/>
      <c r="D4935" s="75">
        <v>49.309999999974103</v>
      </c>
      <c r="E4935" s="75">
        <v>72</v>
      </c>
      <c r="F4935" s="76">
        <v>4</v>
      </c>
      <c r="H4935" s="80"/>
      <c r="L4935" s="80"/>
    </row>
    <row r="4936" spans="1:12" x14ac:dyDescent="0.3">
      <c r="A4936" s="72"/>
      <c r="B4936" s="74"/>
      <c r="D4936" s="75">
        <v>49.319999999974101</v>
      </c>
      <c r="E4936" s="75">
        <v>72</v>
      </c>
      <c r="F4936" s="76">
        <v>4</v>
      </c>
      <c r="H4936" s="80"/>
      <c r="L4936" s="80"/>
    </row>
    <row r="4937" spans="1:12" x14ac:dyDescent="0.3">
      <c r="A4937" s="72"/>
      <c r="B4937" s="74"/>
      <c r="D4937" s="75">
        <v>49.329999999974099</v>
      </c>
      <c r="E4937" s="75">
        <v>72</v>
      </c>
      <c r="F4937" s="76">
        <v>4</v>
      </c>
      <c r="H4937" s="80"/>
      <c r="L4937" s="80"/>
    </row>
    <row r="4938" spans="1:12" x14ac:dyDescent="0.3">
      <c r="A4938" s="72"/>
      <c r="B4938" s="74"/>
      <c r="D4938" s="75">
        <v>49.339999999974097</v>
      </c>
      <c r="E4938" s="75">
        <v>72</v>
      </c>
      <c r="F4938" s="76">
        <v>4</v>
      </c>
      <c r="H4938" s="80"/>
      <c r="L4938" s="80"/>
    </row>
    <row r="4939" spans="1:12" x14ac:dyDescent="0.3">
      <c r="A4939" s="72"/>
      <c r="B4939" s="74"/>
      <c r="D4939" s="75">
        <v>49.349999999974102</v>
      </c>
      <c r="E4939" s="75">
        <v>72</v>
      </c>
      <c r="F4939" s="76">
        <v>4</v>
      </c>
      <c r="H4939" s="80"/>
      <c r="L4939" s="80"/>
    </row>
    <row r="4940" spans="1:12" x14ac:dyDescent="0.3">
      <c r="A4940" s="72"/>
      <c r="B4940" s="74"/>
      <c r="D4940" s="75">
        <v>49.3599999999741</v>
      </c>
      <c r="E4940" s="75">
        <v>72</v>
      </c>
      <c r="F4940" s="76">
        <v>4</v>
      </c>
      <c r="H4940" s="80"/>
      <c r="L4940" s="80"/>
    </row>
    <row r="4941" spans="1:12" x14ac:dyDescent="0.3">
      <c r="A4941" s="72"/>
      <c r="B4941" s="74"/>
      <c r="D4941" s="75">
        <v>49.369999999974098</v>
      </c>
      <c r="E4941" s="75">
        <v>72</v>
      </c>
      <c r="F4941" s="76">
        <v>4</v>
      </c>
      <c r="H4941" s="80"/>
      <c r="L4941" s="80"/>
    </row>
    <row r="4942" spans="1:12" x14ac:dyDescent="0.3">
      <c r="A4942" s="72"/>
      <c r="B4942" s="74"/>
      <c r="D4942" s="75">
        <v>49.379999999974103</v>
      </c>
      <c r="E4942" s="75">
        <v>72</v>
      </c>
      <c r="F4942" s="76">
        <v>4</v>
      </c>
      <c r="H4942" s="80"/>
      <c r="L4942" s="80"/>
    </row>
    <row r="4943" spans="1:12" x14ac:dyDescent="0.3">
      <c r="A4943" s="72"/>
      <c r="B4943" s="74"/>
      <c r="D4943" s="75">
        <v>49.389999999974101</v>
      </c>
      <c r="E4943" s="75">
        <v>72</v>
      </c>
      <c r="F4943" s="76">
        <v>4</v>
      </c>
      <c r="H4943" s="80"/>
      <c r="L4943" s="80"/>
    </row>
    <row r="4944" spans="1:12" x14ac:dyDescent="0.3">
      <c r="A4944" s="72"/>
      <c r="B4944" s="74"/>
      <c r="D4944" s="75">
        <v>49.399999999974099</v>
      </c>
      <c r="E4944" s="75">
        <v>72</v>
      </c>
      <c r="F4944" s="76">
        <v>4</v>
      </c>
      <c r="H4944" s="80"/>
      <c r="L4944" s="80"/>
    </row>
    <row r="4945" spans="1:12" x14ac:dyDescent="0.3">
      <c r="A4945" s="72"/>
      <c r="B4945" s="74"/>
      <c r="D4945" s="75">
        <v>49.409999999974097</v>
      </c>
      <c r="E4945" s="75">
        <v>72</v>
      </c>
      <c r="F4945" s="76">
        <v>4</v>
      </c>
      <c r="H4945" s="80"/>
      <c r="L4945" s="80"/>
    </row>
    <row r="4946" spans="1:12" x14ac:dyDescent="0.3">
      <c r="A4946" s="72"/>
      <c r="B4946" s="74"/>
      <c r="D4946" s="75">
        <v>49.419999999974102</v>
      </c>
      <c r="E4946" s="75">
        <v>72</v>
      </c>
      <c r="F4946" s="76">
        <v>4</v>
      </c>
      <c r="H4946" s="80"/>
      <c r="L4946" s="80"/>
    </row>
    <row r="4947" spans="1:12" x14ac:dyDescent="0.3">
      <c r="A4947" s="72"/>
      <c r="B4947" s="74"/>
      <c r="D4947" s="75">
        <v>49.4299999999741</v>
      </c>
      <c r="E4947" s="75">
        <v>72</v>
      </c>
      <c r="F4947" s="76">
        <v>4</v>
      </c>
      <c r="H4947" s="80"/>
      <c r="L4947" s="80"/>
    </row>
    <row r="4948" spans="1:12" x14ac:dyDescent="0.3">
      <c r="A4948" s="72"/>
      <c r="B4948" s="74"/>
      <c r="D4948" s="75">
        <v>49.439999999974098</v>
      </c>
      <c r="E4948" s="75">
        <v>72</v>
      </c>
      <c r="F4948" s="76">
        <v>4</v>
      </c>
      <c r="H4948" s="80"/>
      <c r="L4948" s="80"/>
    </row>
    <row r="4949" spans="1:12" x14ac:dyDescent="0.3">
      <c r="A4949" s="72"/>
      <c r="B4949" s="74"/>
      <c r="D4949" s="75">
        <v>49.449999999974096</v>
      </c>
      <c r="E4949" s="75">
        <v>72</v>
      </c>
      <c r="F4949" s="76">
        <v>4</v>
      </c>
      <c r="H4949" s="80"/>
      <c r="L4949" s="80"/>
    </row>
    <row r="4950" spans="1:12" x14ac:dyDescent="0.3">
      <c r="A4950" s="72"/>
      <c r="B4950" s="74"/>
      <c r="D4950" s="75">
        <v>49.459999999974102</v>
      </c>
      <c r="E4950" s="75">
        <v>72</v>
      </c>
      <c r="F4950" s="76">
        <v>4</v>
      </c>
      <c r="H4950" s="80"/>
      <c r="L4950" s="80"/>
    </row>
    <row r="4951" spans="1:12" x14ac:dyDescent="0.3">
      <c r="A4951" s="72"/>
      <c r="B4951" s="74"/>
      <c r="D4951" s="75">
        <v>49.4699999999741</v>
      </c>
      <c r="E4951" s="75">
        <v>72</v>
      </c>
      <c r="F4951" s="76">
        <v>4</v>
      </c>
      <c r="H4951" s="80"/>
      <c r="L4951" s="80"/>
    </row>
    <row r="4952" spans="1:12" x14ac:dyDescent="0.3">
      <c r="A4952" s="72"/>
      <c r="B4952" s="74"/>
      <c r="D4952" s="75">
        <v>49.479999999974197</v>
      </c>
      <c r="E4952" s="75">
        <v>72</v>
      </c>
      <c r="F4952" s="76">
        <v>4</v>
      </c>
      <c r="H4952" s="80"/>
      <c r="L4952" s="80"/>
    </row>
    <row r="4953" spans="1:12" x14ac:dyDescent="0.3">
      <c r="A4953" s="72"/>
      <c r="B4953" s="74"/>
      <c r="D4953" s="75">
        <v>49.489999999974202</v>
      </c>
      <c r="E4953" s="75">
        <v>72</v>
      </c>
      <c r="F4953" s="76">
        <v>4</v>
      </c>
      <c r="H4953" s="80"/>
      <c r="L4953" s="80"/>
    </row>
    <row r="4954" spans="1:12" x14ac:dyDescent="0.3">
      <c r="A4954" s="72"/>
      <c r="B4954" s="74"/>
      <c r="D4954" s="75">
        <v>49.4999999999742</v>
      </c>
      <c r="E4954" s="75">
        <v>72</v>
      </c>
      <c r="F4954" s="76">
        <v>4</v>
      </c>
      <c r="H4954" s="80"/>
      <c r="L4954" s="80"/>
    </row>
    <row r="4955" spans="1:12" x14ac:dyDescent="0.3">
      <c r="A4955" s="72"/>
      <c r="B4955" s="74"/>
      <c r="D4955" s="75">
        <v>49.509999999974198</v>
      </c>
      <c r="E4955" s="75">
        <v>72</v>
      </c>
      <c r="F4955" s="76">
        <v>4</v>
      </c>
      <c r="H4955" s="80"/>
      <c r="L4955" s="80"/>
    </row>
    <row r="4956" spans="1:12" x14ac:dyDescent="0.3">
      <c r="A4956" s="72"/>
      <c r="B4956" s="74"/>
      <c r="D4956" s="75">
        <v>49.519999999974203</v>
      </c>
      <c r="E4956" s="75">
        <v>72</v>
      </c>
      <c r="F4956" s="76">
        <v>4</v>
      </c>
      <c r="H4956" s="80"/>
      <c r="L4956" s="80"/>
    </row>
    <row r="4957" spans="1:12" x14ac:dyDescent="0.3">
      <c r="A4957" s="72"/>
      <c r="B4957" s="74"/>
      <c r="D4957" s="75">
        <v>49.529999999974201</v>
      </c>
      <c r="E4957" s="75">
        <v>72</v>
      </c>
      <c r="F4957" s="76">
        <v>4</v>
      </c>
      <c r="H4957" s="80"/>
      <c r="L4957" s="80"/>
    </row>
    <row r="4958" spans="1:12" x14ac:dyDescent="0.3">
      <c r="A4958" s="72"/>
      <c r="B4958" s="74"/>
      <c r="D4958" s="75">
        <v>49.539999999974199</v>
      </c>
      <c r="E4958" s="75">
        <v>72</v>
      </c>
      <c r="F4958" s="76">
        <v>4</v>
      </c>
      <c r="H4958" s="80"/>
      <c r="L4958" s="80"/>
    </row>
    <row r="4959" spans="1:12" x14ac:dyDescent="0.3">
      <c r="A4959" s="72"/>
      <c r="B4959" s="74"/>
      <c r="D4959" s="75">
        <v>49.549999999974197</v>
      </c>
      <c r="E4959" s="75">
        <v>72</v>
      </c>
      <c r="F4959" s="76">
        <v>4</v>
      </c>
      <c r="H4959" s="80"/>
      <c r="L4959" s="80"/>
    </row>
    <row r="4960" spans="1:12" x14ac:dyDescent="0.3">
      <c r="A4960" s="72"/>
      <c r="B4960" s="74"/>
      <c r="D4960" s="75">
        <v>49.559999999974202</v>
      </c>
      <c r="E4960" s="75">
        <v>72</v>
      </c>
      <c r="F4960" s="76">
        <v>4</v>
      </c>
      <c r="H4960" s="80"/>
      <c r="L4960" s="80"/>
    </row>
    <row r="4961" spans="1:12" x14ac:dyDescent="0.3">
      <c r="A4961" s="72"/>
      <c r="B4961" s="74"/>
      <c r="D4961" s="75">
        <v>49.5699999999742</v>
      </c>
      <c r="E4961" s="75">
        <v>72</v>
      </c>
      <c r="F4961" s="76">
        <v>4</v>
      </c>
      <c r="H4961" s="80"/>
      <c r="L4961" s="80"/>
    </row>
    <row r="4962" spans="1:12" x14ac:dyDescent="0.3">
      <c r="A4962" s="72"/>
      <c r="B4962" s="74"/>
      <c r="D4962" s="75">
        <v>49.579999999974198</v>
      </c>
      <c r="E4962" s="75">
        <v>72</v>
      </c>
      <c r="F4962" s="76">
        <v>4</v>
      </c>
      <c r="H4962" s="80"/>
      <c r="L4962" s="80"/>
    </row>
    <row r="4963" spans="1:12" x14ac:dyDescent="0.3">
      <c r="A4963" s="72"/>
      <c r="B4963" s="74"/>
      <c r="D4963" s="75">
        <v>49.589999999974196</v>
      </c>
      <c r="E4963" s="75">
        <v>72</v>
      </c>
      <c r="F4963" s="76">
        <v>4</v>
      </c>
      <c r="H4963" s="80"/>
      <c r="L4963" s="80"/>
    </row>
    <row r="4964" spans="1:12" x14ac:dyDescent="0.3">
      <c r="A4964" s="72"/>
      <c r="B4964" s="74"/>
      <c r="D4964" s="75">
        <v>49.599999999974202</v>
      </c>
      <c r="E4964" s="75">
        <v>72</v>
      </c>
      <c r="F4964" s="76">
        <v>4</v>
      </c>
      <c r="H4964" s="80"/>
      <c r="L4964" s="80"/>
    </row>
    <row r="4965" spans="1:12" x14ac:dyDescent="0.3">
      <c r="A4965" s="72"/>
      <c r="B4965" s="74"/>
      <c r="D4965" s="75">
        <v>49.6099999999742</v>
      </c>
      <c r="E4965" s="75">
        <v>72</v>
      </c>
      <c r="F4965" s="76">
        <v>4</v>
      </c>
      <c r="H4965" s="80"/>
      <c r="L4965" s="80"/>
    </row>
    <row r="4966" spans="1:12" x14ac:dyDescent="0.3">
      <c r="A4966" s="72"/>
      <c r="B4966" s="74"/>
      <c r="D4966" s="75">
        <v>49.619999999974198</v>
      </c>
      <c r="E4966" s="75">
        <v>72</v>
      </c>
      <c r="F4966" s="76">
        <v>4</v>
      </c>
      <c r="H4966" s="80"/>
      <c r="L4966" s="80"/>
    </row>
    <row r="4967" spans="1:12" x14ac:dyDescent="0.3">
      <c r="A4967" s="72"/>
      <c r="B4967" s="74"/>
      <c r="D4967" s="75">
        <v>49.629999999974203</v>
      </c>
      <c r="E4967" s="75">
        <v>72</v>
      </c>
      <c r="F4967" s="76">
        <v>4</v>
      </c>
      <c r="H4967" s="80"/>
      <c r="L4967" s="80"/>
    </row>
    <row r="4968" spans="1:12" x14ac:dyDescent="0.3">
      <c r="A4968" s="72"/>
      <c r="B4968" s="74"/>
      <c r="D4968" s="75">
        <v>49.639999999974201</v>
      </c>
      <c r="E4968" s="75">
        <v>72</v>
      </c>
      <c r="F4968" s="76">
        <v>4</v>
      </c>
      <c r="H4968" s="80"/>
      <c r="L4968" s="80"/>
    </row>
    <row r="4969" spans="1:12" x14ac:dyDescent="0.3">
      <c r="A4969" s="72"/>
      <c r="B4969" s="74"/>
      <c r="D4969" s="75">
        <v>49.649999999974199</v>
      </c>
      <c r="E4969" s="75">
        <v>72</v>
      </c>
      <c r="F4969" s="76">
        <v>4</v>
      </c>
      <c r="H4969" s="80"/>
      <c r="L4969" s="80"/>
    </row>
    <row r="4970" spans="1:12" x14ac:dyDescent="0.3">
      <c r="A4970" s="72"/>
      <c r="B4970" s="74"/>
      <c r="D4970" s="75">
        <v>49.659999999974197</v>
      </c>
      <c r="E4970" s="75">
        <v>72</v>
      </c>
      <c r="F4970" s="76">
        <v>4</v>
      </c>
      <c r="H4970" s="80"/>
      <c r="L4970" s="80"/>
    </row>
    <row r="4971" spans="1:12" x14ac:dyDescent="0.3">
      <c r="A4971" s="72"/>
      <c r="B4971" s="74"/>
      <c r="D4971" s="75">
        <v>49.669999999974301</v>
      </c>
      <c r="E4971" s="75">
        <v>72</v>
      </c>
      <c r="F4971" s="76">
        <v>4</v>
      </c>
      <c r="H4971" s="80"/>
      <c r="L4971" s="80"/>
    </row>
    <row r="4972" spans="1:12" x14ac:dyDescent="0.3">
      <c r="A4972" s="72"/>
      <c r="B4972" s="74"/>
      <c r="D4972" s="75">
        <v>49.679999999974299</v>
      </c>
      <c r="E4972" s="75">
        <v>72</v>
      </c>
      <c r="F4972" s="76">
        <v>4</v>
      </c>
      <c r="H4972" s="80"/>
      <c r="L4972" s="80"/>
    </row>
    <row r="4973" spans="1:12" x14ac:dyDescent="0.3">
      <c r="A4973" s="72"/>
      <c r="B4973" s="74"/>
      <c r="D4973" s="75">
        <v>49.689999999974297</v>
      </c>
      <c r="E4973" s="75">
        <v>72</v>
      </c>
      <c r="F4973" s="76">
        <v>4</v>
      </c>
      <c r="H4973" s="80"/>
      <c r="L4973" s="80"/>
    </row>
    <row r="4974" spans="1:12" x14ac:dyDescent="0.3">
      <c r="A4974" s="72"/>
      <c r="B4974" s="74"/>
      <c r="D4974" s="75">
        <v>49.699999999974303</v>
      </c>
      <c r="E4974" s="75">
        <v>72</v>
      </c>
      <c r="F4974" s="76">
        <v>4</v>
      </c>
      <c r="H4974" s="80"/>
      <c r="L4974" s="80"/>
    </row>
    <row r="4975" spans="1:12" x14ac:dyDescent="0.3">
      <c r="A4975" s="72"/>
      <c r="B4975" s="74"/>
      <c r="D4975" s="75">
        <v>49.709999999974301</v>
      </c>
      <c r="E4975" s="75">
        <v>72</v>
      </c>
      <c r="F4975" s="76">
        <v>4</v>
      </c>
      <c r="H4975" s="80"/>
      <c r="L4975" s="80"/>
    </row>
    <row r="4976" spans="1:12" x14ac:dyDescent="0.3">
      <c r="A4976" s="72"/>
      <c r="B4976" s="74"/>
      <c r="D4976" s="75">
        <v>49.719999999974299</v>
      </c>
      <c r="E4976" s="75">
        <v>72</v>
      </c>
      <c r="F4976" s="76">
        <v>4</v>
      </c>
      <c r="H4976" s="80"/>
      <c r="L4976" s="80"/>
    </row>
    <row r="4977" spans="1:12" x14ac:dyDescent="0.3">
      <c r="A4977" s="72"/>
      <c r="B4977" s="74"/>
      <c r="D4977" s="75">
        <v>49.729999999974297</v>
      </c>
      <c r="E4977" s="75">
        <v>72</v>
      </c>
      <c r="F4977" s="76">
        <v>4</v>
      </c>
      <c r="H4977" s="80"/>
      <c r="L4977" s="80"/>
    </row>
    <row r="4978" spans="1:12" x14ac:dyDescent="0.3">
      <c r="A4978" s="72"/>
      <c r="B4978" s="74"/>
      <c r="D4978" s="75">
        <v>49.739999999974302</v>
      </c>
      <c r="E4978" s="75">
        <v>72</v>
      </c>
      <c r="F4978" s="76">
        <v>4</v>
      </c>
      <c r="H4978" s="80"/>
      <c r="L4978" s="80"/>
    </row>
    <row r="4979" spans="1:12" x14ac:dyDescent="0.3">
      <c r="A4979" s="72"/>
      <c r="B4979" s="74"/>
      <c r="D4979" s="75">
        <v>49.7499999999743</v>
      </c>
      <c r="E4979" s="75">
        <v>72</v>
      </c>
      <c r="F4979" s="76">
        <v>4</v>
      </c>
      <c r="H4979" s="80"/>
      <c r="L4979" s="80"/>
    </row>
    <row r="4980" spans="1:12" x14ac:dyDescent="0.3">
      <c r="A4980" s="72"/>
      <c r="B4980" s="74"/>
      <c r="D4980" s="75">
        <v>49.759999999974298</v>
      </c>
      <c r="E4980" s="75">
        <v>72</v>
      </c>
      <c r="F4980" s="76">
        <v>4</v>
      </c>
      <c r="H4980" s="80"/>
      <c r="L4980" s="80"/>
    </row>
    <row r="4981" spans="1:12" x14ac:dyDescent="0.3">
      <c r="A4981" s="72"/>
      <c r="B4981" s="74"/>
      <c r="D4981" s="75">
        <v>49.769999999974303</v>
      </c>
      <c r="E4981" s="75">
        <v>72</v>
      </c>
      <c r="F4981" s="76">
        <v>4</v>
      </c>
      <c r="H4981" s="80"/>
      <c r="L4981" s="80"/>
    </row>
    <row r="4982" spans="1:12" x14ac:dyDescent="0.3">
      <c r="A4982" s="72"/>
      <c r="B4982" s="74"/>
      <c r="D4982" s="75">
        <v>49.779999999974301</v>
      </c>
      <c r="E4982" s="75">
        <v>72</v>
      </c>
      <c r="F4982" s="76">
        <v>4</v>
      </c>
      <c r="H4982" s="80"/>
      <c r="L4982" s="80"/>
    </row>
    <row r="4983" spans="1:12" x14ac:dyDescent="0.3">
      <c r="A4983" s="72"/>
      <c r="B4983" s="74"/>
      <c r="D4983" s="75">
        <v>49.789999999974299</v>
      </c>
      <c r="E4983" s="75">
        <v>72</v>
      </c>
      <c r="F4983" s="76">
        <v>4</v>
      </c>
      <c r="H4983" s="80"/>
      <c r="L4983" s="80"/>
    </row>
    <row r="4984" spans="1:12" x14ac:dyDescent="0.3">
      <c r="A4984" s="72"/>
      <c r="B4984" s="74"/>
      <c r="D4984" s="75">
        <v>49.799999999974297</v>
      </c>
      <c r="E4984" s="75">
        <v>72</v>
      </c>
      <c r="F4984" s="76">
        <v>4</v>
      </c>
      <c r="H4984" s="80"/>
      <c r="L4984" s="80"/>
    </row>
    <row r="4985" spans="1:12" x14ac:dyDescent="0.3">
      <c r="A4985" s="72"/>
      <c r="B4985" s="74"/>
      <c r="D4985" s="75">
        <v>49.809999999974302</v>
      </c>
      <c r="E4985" s="75">
        <v>72</v>
      </c>
      <c r="F4985" s="76">
        <v>4</v>
      </c>
      <c r="H4985" s="80"/>
      <c r="L4985" s="80"/>
    </row>
    <row r="4986" spans="1:12" x14ac:dyDescent="0.3">
      <c r="A4986" s="72"/>
      <c r="B4986" s="74"/>
      <c r="D4986" s="75">
        <v>49.8199999999743</v>
      </c>
      <c r="E4986" s="75">
        <v>72</v>
      </c>
      <c r="F4986" s="76">
        <v>4</v>
      </c>
      <c r="H4986" s="80"/>
      <c r="L4986" s="80"/>
    </row>
    <row r="4987" spans="1:12" x14ac:dyDescent="0.3">
      <c r="A4987" s="72"/>
      <c r="B4987" s="74"/>
      <c r="D4987" s="75">
        <v>49.829999999974298</v>
      </c>
      <c r="E4987" s="75">
        <v>72</v>
      </c>
      <c r="F4987" s="76">
        <v>4</v>
      </c>
      <c r="H4987" s="80"/>
      <c r="L4987" s="80"/>
    </row>
    <row r="4988" spans="1:12" x14ac:dyDescent="0.3">
      <c r="A4988" s="72"/>
      <c r="B4988" s="74"/>
      <c r="D4988" s="75">
        <v>49.839999999974303</v>
      </c>
      <c r="E4988" s="75">
        <v>72</v>
      </c>
      <c r="F4988" s="76">
        <v>4</v>
      </c>
      <c r="H4988" s="80"/>
      <c r="L4988" s="80"/>
    </row>
    <row r="4989" spans="1:12" x14ac:dyDescent="0.3">
      <c r="A4989" s="72"/>
      <c r="B4989" s="74"/>
      <c r="D4989" s="75">
        <v>49.849999999974301</v>
      </c>
      <c r="E4989" s="75">
        <v>72</v>
      </c>
      <c r="F4989" s="76">
        <v>4</v>
      </c>
      <c r="H4989" s="80"/>
      <c r="L4989" s="80"/>
    </row>
    <row r="4990" spans="1:12" x14ac:dyDescent="0.3">
      <c r="A4990" s="72"/>
      <c r="B4990" s="74"/>
      <c r="D4990" s="75">
        <v>49.859999999974299</v>
      </c>
      <c r="E4990" s="75">
        <v>72</v>
      </c>
      <c r="F4990" s="76">
        <v>4</v>
      </c>
      <c r="H4990" s="80"/>
      <c r="L4990" s="80"/>
    </row>
    <row r="4991" spans="1:12" x14ac:dyDescent="0.3">
      <c r="A4991" s="72"/>
      <c r="B4991" s="74"/>
      <c r="D4991" s="75">
        <v>49.869999999974397</v>
      </c>
      <c r="E4991" s="75">
        <v>72</v>
      </c>
      <c r="F4991" s="76">
        <v>4</v>
      </c>
      <c r="H4991" s="80"/>
      <c r="L4991" s="80"/>
    </row>
    <row r="4992" spans="1:12" x14ac:dyDescent="0.3">
      <c r="A4992" s="72"/>
      <c r="B4992" s="74"/>
      <c r="D4992" s="75">
        <v>49.879999999974402</v>
      </c>
      <c r="E4992" s="75">
        <v>72</v>
      </c>
      <c r="F4992" s="76">
        <v>4</v>
      </c>
      <c r="H4992" s="80"/>
      <c r="L4992" s="80"/>
    </row>
    <row r="4993" spans="1:12" x14ac:dyDescent="0.3">
      <c r="A4993" s="72"/>
      <c r="B4993" s="74"/>
      <c r="D4993" s="75">
        <v>49.8899999999744</v>
      </c>
      <c r="E4993" s="75">
        <v>72</v>
      </c>
      <c r="F4993" s="76">
        <v>4</v>
      </c>
      <c r="H4993" s="80"/>
      <c r="L4993" s="80"/>
    </row>
    <row r="4994" spans="1:12" x14ac:dyDescent="0.3">
      <c r="A4994" s="72"/>
      <c r="B4994" s="74"/>
      <c r="D4994" s="75">
        <v>49.899999999974398</v>
      </c>
      <c r="E4994" s="75">
        <v>72</v>
      </c>
      <c r="F4994" s="76">
        <v>4</v>
      </c>
      <c r="H4994" s="80"/>
      <c r="L4994" s="80"/>
    </row>
    <row r="4995" spans="1:12" x14ac:dyDescent="0.3">
      <c r="A4995" s="72"/>
      <c r="B4995" s="74"/>
      <c r="D4995" s="75">
        <v>49.909999999974403</v>
      </c>
      <c r="E4995" s="75">
        <v>72</v>
      </c>
      <c r="F4995" s="76">
        <v>4</v>
      </c>
      <c r="H4995" s="80"/>
      <c r="L4995" s="80"/>
    </row>
    <row r="4996" spans="1:12" x14ac:dyDescent="0.3">
      <c r="A4996" s="72"/>
      <c r="B4996" s="74"/>
      <c r="D4996" s="75">
        <v>49.919999999974401</v>
      </c>
      <c r="E4996" s="75">
        <v>72</v>
      </c>
      <c r="F4996" s="76">
        <v>4</v>
      </c>
      <c r="H4996" s="80"/>
      <c r="L4996" s="80"/>
    </row>
    <row r="4997" spans="1:12" x14ac:dyDescent="0.3">
      <c r="A4997" s="72"/>
      <c r="B4997" s="74"/>
      <c r="D4997" s="75">
        <v>49.929999999974399</v>
      </c>
      <c r="E4997" s="75">
        <v>72</v>
      </c>
      <c r="F4997" s="76">
        <v>4</v>
      </c>
      <c r="H4997" s="80"/>
      <c r="L4997" s="80"/>
    </row>
    <row r="4998" spans="1:12" x14ac:dyDescent="0.3">
      <c r="A4998" s="72"/>
      <c r="B4998" s="74"/>
      <c r="D4998" s="75">
        <v>49.939999999974397</v>
      </c>
      <c r="E4998" s="75">
        <v>72</v>
      </c>
      <c r="F4998" s="76">
        <v>4</v>
      </c>
      <c r="H4998" s="80"/>
      <c r="L4998" s="80"/>
    </row>
    <row r="4999" spans="1:12" x14ac:dyDescent="0.3">
      <c r="A4999" s="72"/>
      <c r="B4999" s="74"/>
      <c r="D4999" s="75">
        <v>49.949999999974402</v>
      </c>
      <c r="E4999" s="75">
        <v>72</v>
      </c>
      <c r="F4999" s="76">
        <v>4</v>
      </c>
      <c r="H4999" s="80"/>
      <c r="L4999" s="80"/>
    </row>
    <row r="5000" spans="1:12" x14ac:dyDescent="0.3">
      <c r="A5000" s="72"/>
      <c r="B5000" s="74"/>
      <c r="D5000" s="75">
        <v>49.9599999999744</v>
      </c>
      <c r="E5000" s="75">
        <v>72</v>
      </c>
      <c r="F5000" s="76">
        <v>4</v>
      </c>
      <c r="H5000" s="80"/>
      <c r="L5000" s="80"/>
    </row>
    <row r="5001" spans="1:12" x14ac:dyDescent="0.3">
      <c r="A5001" s="72"/>
      <c r="B5001" s="74"/>
      <c r="D5001" s="75">
        <v>49.969999999974398</v>
      </c>
      <c r="E5001" s="75">
        <v>72</v>
      </c>
      <c r="F5001" s="76">
        <v>4</v>
      </c>
      <c r="H5001" s="80"/>
      <c r="L5001" s="80"/>
    </row>
    <row r="5002" spans="1:12" x14ac:dyDescent="0.3">
      <c r="A5002" s="72"/>
      <c r="B5002" s="74"/>
      <c r="D5002" s="75">
        <v>49.979999999974403</v>
      </c>
      <c r="E5002" s="75">
        <v>72</v>
      </c>
      <c r="F5002" s="76">
        <v>4</v>
      </c>
      <c r="H5002" s="80"/>
      <c r="L5002" s="80"/>
    </row>
    <row r="5003" spans="1:12" x14ac:dyDescent="0.3">
      <c r="A5003" s="72"/>
      <c r="B5003" s="74"/>
      <c r="D5003" s="75">
        <v>49.989999999974401</v>
      </c>
      <c r="E5003" s="75">
        <v>72</v>
      </c>
      <c r="F5003" s="76">
        <v>4</v>
      </c>
      <c r="H5003" s="80"/>
      <c r="L5003" s="80"/>
    </row>
    <row r="5004" spans="1:12" x14ac:dyDescent="0.3">
      <c r="A5004" s="72"/>
      <c r="B5004" s="74"/>
      <c r="D5004" s="75">
        <v>49.999999999974399</v>
      </c>
      <c r="E5004" s="75">
        <v>72</v>
      </c>
      <c r="F5004" s="76">
        <v>4</v>
      </c>
      <c r="H5004" s="80"/>
      <c r="L5004" s="80"/>
    </row>
    <row r="5005" spans="1:12" x14ac:dyDescent="0.3">
      <c r="A5005" s="72"/>
      <c r="B5005" s="74"/>
      <c r="D5005" s="75">
        <v>50.009999999974397</v>
      </c>
      <c r="E5005" s="75">
        <v>72</v>
      </c>
      <c r="F5005" s="76">
        <v>4</v>
      </c>
      <c r="H5005" s="80"/>
      <c r="L5005" s="80"/>
    </row>
    <row r="5006" spans="1:12" x14ac:dyDescent="0.3">
      <c r="A5006" s="72"/>
      <c r="B5006" s="74"/>
      <c r="D5006" s="75">
        <v>50.019999999974402</v>
      </c>
      <c r="E5006" s="75">
        <v>72</v>
      </c>
      <c r="F5006" s="76">
        <v>4</v>
      </c>
      <c r="H5006" s="80"/>
      <c r="L5006" s="80"/>
    </row>
    <row r="5007" spans="1:12" x14ac:dyDescent="0.3">
      <c r="A5007" s="72"/>
      <c r="B5007" s="74"/>
      <c r="D5007" s="75">
        <v>50.0299999999744</v>
      </c>
      <c r="E5007" s="75">
        <v>72</v>
      </c>
      <c r="F5007" s="76">
        <v>4</v>
      </c>
      <c r="H5007" s="80"/>
      <c r="L5007" s="80"/>
    </row>
    <row r="5008" spans="1:12" x14ac:dyDescent="0.3">
      <c r="A5008" s="72"/>
      <c r="B5008" s="74"/>
      <c r="D5008" s="75">
        <v>50.039999999974398</v>
      </c>
      <c r="E5008" s="75">
        <v>72</v>
      </c>
      <c r="F5008" s="76">
        <v>4</v>
      </c>
      <c r="H5008" s="80"/>
      <c r="L5008" s="80"/>
    </row>
    <row r="5009" spans="1:12" x14ac:dyDescent="0.3">
      <c r="A5009" s="72"/>
      <c r="B5009" s="74"/>
      <c r="D5009" s="75">
        <v>50.049999999974403</v>
      </c>
      <c r="E5009" s="75">
        <v>72</v>
      </c>
      <c r="F5009" s="76">
        <v>4</v>
      </c>
      <c r="H5009" s="80"/>
      <c r="L5009" s="80"/>
    </row>
    <row r="5010" spans="1:12" x14ac:dyDescent="0.3">
      <c r="A5010" s="72"/>
      <c r="B5010" s="74"/>
      <c r="D5010" s="75">
        <v>50.059999999974501</v>
      </c>
      <c r="E5010" s="75">
        <v>72</v>
      </c>
      <c r="F5010" s="76">
        <v>4</v>
      </c>
      <c r="H5010" s="80"/>
      <c r="L5010" s="80"/>
    </row>
    <row r="5011" spans="1:12" x14ac:dyDescent="0.3">
      <c r="A5011" s="72"/>
      <c r="B5011" s="74"/>
      <c r="D5011" s="75">
        <v>50.069999999974499</v>
      </c>
      <c r="E5011" s="75">
        <v>72</v>
      </c>
      <c r="F5011" s="76">
        <v>4</v>
      </c>
      <c r="H5011" s="80"/>
      <c r="L5011" s="80"/>
    </row>
    <row r="5012" spans="1:12" x14ac:dyDescent="0.3">
      <c r="A5012" s="72"/>
      <c r="B5012" s="74"/>
      <c r="D5012" s="75">
        <v>50.079999999974497</v>
      </c>
      <c r="E5012" s="75">
        <v>72</v>
      </c>
      <c r="F5012" s="76">
        <v>4</v>
      </c>
      <c r="H5012" s="80"/>
      <c r="L5012" s="80"/>
    </row>
    <row r="5013" spans="1:12" x14ac:dyDescent="0.3">
      <c r="A5013" s="72"/>
      <c r="B5013" s="74"/>
      <c r="D5013" s="75">
        <v>50.089999999974502</v>
      </c>
      <c r="E5013" s="75">
        <v>72</v>
      </c>
      <c r="F5013" s="76">
        <v>4</v>
      </c>
      <c r="H5013" s="80"/>
      <c r="L5013" s="80"/>
    </row>
    <row r="5014" spans="1:12" x14ac:dyDescent="0.3">
      <c r="A5014" s="72"/>
      <c r="B5014" s="74"/>
      <c r="D5014" s="75">
        <v>50.0999999999745</v>
      </c>
      <c r="E5014" s="75">
        <v>72</v>
      </c>
      <c r="F5014" s="76">
        <v>4</v>
      </c>
      <c r="H5014" s="80"/>
      <c r="L5014" s="80"/>
    </row>
    <row r="5015" spans="1:12" x14ac:dyDescent="0.3">
      <c r="A5015" s="72"/>
      <c r="B5015" s="74"/>
      <c r="D5015" s="75">
        <v>50.109999999974498</v>
      </c>
      <c r="E5015" s="75">
        <v>72</v>
      </c>
      <c r="F5015" s="76">
        <v>4</v>
      </c>
      <c r="H5015" s="80"/>
      <c r="L5015" s="80"/>
    </row>
    <row r="5016" spans="1:12" x14ac:dyDescent="0.3">
      <c r="A5016" s="72"/>
      <c r="B5016" s="74"/>
      <c r="D5016" s="75">
        <v>50.119999999974503</v>
      </c>
      <c r="E5016" s="75">
        <v>72</v>
      </c>
      <c r="F5016" s="76">
        <v>4</v>
      </c>
      <c r="H5016" s="80"/>
      <c r="L5016" s="80"/>
    </row>
    <row r="5017" spans="1:12" x14ac:dyDescent="0.3">
      <c r="A5017" s="72"/>
      <c r="B5017" s="74"/>
      <c r="D5017" s="75">
        <v>50.129999999974501</v>
      </c>
      <c r="E5017" s="75">
        <v>72</v>
      </c>
      <c r="F5017" s="76">
        <v>4</v>
      </c>
      <c r="H5017" s="80"/>
      <c r="L5017" s="80"/>
    </row>
    <row r="5018" spans="1:12" x14ac:dyDescent="0.3">
      <c r="A5018" s="72"/>
      <c r="B5018" s="74"/>
      <c r="D5018" s="75">
        <v>50.139999999974499</v>
      </c>
      <c r="E5018" s="75">
        <v>72</v>
      </c>
      <c r="F5018" s="76">
        <v>4</v>
      </c>
      <c r="H5018" s="80"/>
      <c r="L5018" s="80"/>
    </row>
    <row r="5019" spans="1:12" x14ac:dyDescent="0.3">
      <c r="A5019" s="72"/>
      <c r="B5019" s="74"/>
      <c r="D5019" s="75">
        <v>50.149999999974497</v>
      </c>
      <c r="E5019" s="75">
        <v>72</v>
      </c>
      <c r="F5019" s="76">
        <v>4</v>
      </c>
      <c r="H5019" s="80"/>
      <c r="L5019" s="80"/>
    </row>
    <row r="5020" spans="1:12" x14ac:dyDescent="0.3">
      <c r="A5020" s="72"/>
      <c r="B5020" s="74"/>
      <c r="D5020" s="75">
        <v>50.159999999974502</v>
      </c>
      <c r="E5020" s="75">
        <v>72</v>
      </c>
      <c r="F5020" s="76">
        <v>4</v>
      </c>
      <c r="H5020" s="80"/>
      <c r="L5020" s="80"/>
    </row>
    <row r="5021" spans="1:12" x14ac:dyDescent="0.3">
      <c r="A5021" s="72"/>
      <c r="B5021" s="74"/>
      <c r="D5021" s="75">
        <v>50.1699999999745</v>
      </c>
      <c r="E5021" s="75">
        <v>72</v>
      </c>
      <c r="F5021" s="76">
        <v>4</v>
      </c>
      <c r="H5021" s="80"/>
      <c r="L5021" s="80"/>
    </row>
    <row r="5022" spans="1:12" x14ac:dyDescent="0.3">
      <c r="A5022" s="72"/>
      <c r="B5022" s="74"/>
      <c r="D5022" s="75">
        <v>50.179999999974498</v>
      </c>
      <c r="E5022" s="75">
        <v>72</v>
      </c>
      <c r="F5022" s="76">
        <v>4</v>
      </c>
      <c r="H5022" s="80"/>
      <c r="L5022" s="80"/>
    </row>
    <row r="5023" spans="1:12" x14ac:dyDescent="0.3">
      <c r="A5023" s="72"/>
      <c r="B5023" s="74"/>
      <c r="D5023" s="75">
        <v>50.189999999974503</v>
      </c>
      <c r="E5023" s="75">
        <v>72</v>
      </c>
      <c r="F5023" s="76">
        <v>4</v>
      </c>
      <c r="H5023" s="80"/>
      <c r="L5023" s="80"/>
    </row>
    <row r="5024" spans="1:12" x14ac:dyDescent="0.3">
      <c r="A5024" s="72"/>
      <c r="B5024" s="74"/>
      <c r="D5024" s="75">
        <v>50.199999999974501</v>
      </c>
      <c r="E5024" s="75">
        <v>72</v>
      </c>
      <c r="F5024" s="76">
        <v>4</v>
      </c>
      <c r="H5024" s="80"/>
      <c r="L5024" s="80"/>
    </row>
    <row r="5025" spans="1:12" x14ac:dyDescent="0.3">
      <c r="A5025" s="72"/>
      <c r="B5025" s="74"/>
      <c r="D5025" s="75">
        <v>50.209999999974499</v>
      </c>
      <c r="E5025" s="75">
        <v>72</v>
      </c>
      <c r="F5025" s="76">
        <v>4</v>
      </c>
      <c r="H5025" s="80"/>
      <c r="L5025" s="80"/>
    </row>
    <row r="5026" spans="1:12" x14ac:dyDescent="0.3">
      <c r="A5026" s="72"/>
      <c r="B5026" s="74"/>
      <c r="D5026" s="75">
        <v>50.219999999974497</v>
      </c>
      <c r="E5026" s="75">
        <v>72</v>
      </c>
      <c r="F5026" s="76">
        <v>4</v>
      </c>
      <c r="H5026" s="80"/>
      <c r="L5026" s="80"/>
    </row>
    <row r="5027" spans="1:12" x14ac:dyDescent="0.3">
      <c r="A5027" s="72"/>
      <c r="B5027" s="74"/>
      <c r="D5027" s="75">
        <v>50.229999999974503</v>
      </c>
      <c r="E5027" s="75">
        <v>72</v>
      </c>
      <c r="F5027" s="76">
        <v>4</v>
      </c>
      <c r="H5027" s="80"/>
      <c r="L5027" s="80"/>
    </row>
    <row r="5028" spans="1:12" x14ac:dyDescent="0.3">
      <c r="A5028" s="72"/>
      <c r="B5028" s="74"/>
      <c r="D5028" s="75">
        <v>50.239999999974501</v>
      </c>
      <c r="E5028" s="75">
        <v>72</v>
      </c>
      <c r="F5028" s="76">
        <v>4</v>
      </c>
      <c r="H5028" s="80"/>
      <c r="L5028" s="80"/>
    </row>
    <row r="5029" spans="1:12" x14ac:dyDescent="0.3">
      <c r="A5029" s="72"/>
      <c r="B5029" s="74"/>
      <c r="D5029" s="75">
        <v>50.249999999974499</v>
      </c>
      <c r="E5029" s="75">
        <v>72</v>
      </c>
      <c r="F5029" s="76">
        <v>4</v>
      </c>
      <c r="H5029" s="80"/>
      <c r="L5029" s="80"/>
    </row>
    <row r="5030" spans="1:12" x14ac:dyDescent="0.3">
      <c r="A5030" s="72"/>
      <c r="B5030" s="74"/>
      <c r="D5030" s="75">
        <v>50.259999999974603</v>
      </c>
      <c r="E5030" s="75">
        <v>72</v>
      </c>
      <c r="F5030" s="76">
        <v>4</v>
      </c>
      <c r="H5030" s="80"/>
      <c r="L5030" s="80"/>
    </row>
    <row r="5031" spans="1:12" x14ac:dyDescent="0.3">
      <c r="A5031" s="72"/>
      <c r="B5031" s="74"/>
      <c r="D5031" s="75">
        <v>50.269999999974601</v>
      </c>
      <c r="E5031" s="75">
        <v>72</v>
      </c>
      <c r="F5031" s="76">
        <v>4</v>
      </c>
      <c r="H5031" s="80"/>
      <c r="L5031" s="80"/>
    </row>
    <row r="5032" spans="1:12" x14ac:dyDescent="0.3">
      <c r="A5032" s="72"/>
      <c r="B5032" s="74"/>
      <c r="D5032" s="75">
        <v>50.279999999974599</v>
      </c>
      <c r="E5032" s="75">
        <v>72</v>
      </c>
      <c r="F5032" s="76">
        <v>4</v>
      </c>
      <c r="H5032" s="80"/>
      <c r="L5032" s="80"/>
    </row>
    <row r="5033" spans="1:12" x14ac:dyDescent="0.3">
      <c r="A5033" s="72"/>
      <c r="B5033" s="74"/>
      <c r="D5033" s="75">
        <v>50.289999999974597</v>
      </c>
      <c r="E5033" s="75">
        <v>72</v>
      </c>
      <c r="F5033" s="76">
        <v>4</v>
      </c>
      <c r="H5033" s="80"/>
      <c r="L5033" s="80"/>
    </row>
    <row r="5034" spans="1:12" x14ac:dyDescent="0.3">
      <c r="A5034" s="72"/>
      <c r="B5034" s="74"/>
      <c r="D5034" s="75">
        <v>50.299999999974602</v>
      </c>
      <c r="E5034" s="75">
        <v>72</v>
      </c>
      <c r="F5034" s="76">
        <v>4</v>
      </c>
      <c r="H5034" s="80"/>
      <c r="L5034" s="80"/>
    </row>
    <row r="5035" spans="1:12" x14ac:dyDescent="0.3">
      <c r="A5035" s="72"/>
      <c r="B5035" s="74"/>
      <c r="D5035" s="75">
        <v>50.3099999999746</v>
      </c>
      <c r="E5035" s="75">
        <v>72</v>
      </c>
      <c r="F5035" s="76">
        <v>4</v>
      </c>
      <c r="H5035" s="80"/>
      <c r="L5035" s="80"/>
    </row>
    <row r="5036" spans="1:12" x14ac:dyDescent="0.3">
      <c r="A5036" s="72"/>
      <c r="B5036" s="74"/>
      <c r="D5036" s="75">
        <v>50.319999999974598</v>
      </c>
      <c r="E5036" s="75">
        <v>72</v>
      </c>
      <c r="F5036" s="76">
        <v>4</v>
      </c>
      <c r="H5036" s="80"/>
      <c r="L5036" s="80"/>
    </row>
    <row r="5037" spans="1:12" x14ac:dyDescent="0.3">
      <c r="A5037" s="72"/>
      <c r="B5037" s="74"/>
      <c r="D5037" s="75">
        <v>50.329999999974603</v>
      </c>
      <c r="E5037" s="75">
        <v>72</v>
      </c>
      <c r="F5037" s="76">
        <v>4</v>
      </c>
      <c r="H5037" s="80"/>
      <c r="L5037" s="80"/>
    </row>
    <row r="5038" spans="1:12" x14ac:dyDescent="0.3">
      <c r="A5038" s="72"/>
      <c r="B5038" s="74"/>
      <c r="D5038" s="75">
        <v>50.339999999974602</v>
      </c>
      <c r="E5038" s="75">
        <v>72</v>
      </c>
      <c r="F5038" s="76">
        <v>4</v>
      </c>
      <c r="H5038" s="80"/>
      <c r="L5038" s="80"/>
    </row>
    <row r="5039" spans="1:12" x14ac:dyDescent="0.3">
      <c r="A5039" s="72"/>
      <c r="B5039" s="74"/>
      <c r="D5039" s="75">
        <v>50.3499999999746</v>
      </c>
      <c r="E5039" s="75">
        <v>72</v>
      </c>
      <c r="F5039" s="76">
        <v>4</v>
      </c>
      <c r="H5039" s="80"/>
      <c r="L5039" s="80"/>
    </row>
    <row r="5040" spans="1:12" x14ac:dyDescent="0.3">
      <c r="A5040" s="72"/>
      <c r="B5040" s="74"/>
      <c r="D5040" s="75">
        <v>50.359999999974598</v>
      </c>
      <c r="E5040" s="75">
        <v>72</v>
      </c>
      <c r="F5040" s="76">
        <v>4</v>
      </c>
      <c r="H5040" s="80"/>
      <c r="L5040" s="80"/>
    </row>
    <row r="5041" spans="1:12" x14ac:dyDescent="0.3">
      <c r="A5041" s="72"/>
      <c r="B5041" s="74"/>
      <c r="D5041" s="75">
        <v>50.369999999974603</v>
      </c>
      <c r="E5041" s="75">
        <v>72</v>
      </c>
      <c r="F5041" s="76">
        <v>4</v>
      </c>
      <c r="H5041" s="80"/>
      <c r="L5041" s="80"/>
    </row>
    <row r="5042" spans="1:12" x14ac:dyDescent="0.3">
      <c r="A5042" s="72"/>
      <c r="B5042" s="74"/>
      <c r="D5042" s="75">
        <v>50.379999999974601</v>
      </c>
      <c r="E5042" s="75">
        <v>72</v>
      </c>
      <c r="F5042" s="76">
        <v>4</v>
      </c>
      <c r="H5042" s="80"/>
      <c r="L5042" s="80"/>
    </row>
    <row r="5043" spans="1:12" x14ac:dyDescent="0.3">
      <c r="A5043" s="72"/>
      <c r="B5043" s="74"/>
      <c r="D5043" s="75">
        <v>50.389999999974599</v>
      </c>
      <c r="E5043" s="75">
        <v>72</v>
      </c>
      <c r="F5043" s="76">
        <v>4</v>
      </c>
      <c r="H5043" s="80"/>
      <c r="L5043" s="80"/>
    </row>
    <row r="5044" spans="1:12" x14ac:dyDescent="0.3">
      <c r="A5044" s="72"/>
      <c r="B5044" s="74"/>
      <c r="D5044" s="75">
        <v>50.399999999974597</v>
      </c>
      <c r="E5044" s="75">
        <v>72</v>
      </c>
      <c r="F5044" s="76">
        <v>4</v>
      </c>
      <c r="H5044" s="80"/>
      <c r="L5044" s="80"/>
    </row>
    <row r="5045" spans="1:12" x14ac:dyDescent="0.3">
      <c r="A5045" s="72"/>
      <c r="B5045" s="74"/>
      <c r="D5045" s="75">
        <v>50.409999999974602</v>
      </c>
      <c r="E5045" s="75">
        <v>72</v>
      </c>
      <c r="F5045" s="76">
        <v>4</v>
      </c>
      <c r="H5045" s="80"/>
      <c r="L5045" s="80"/>
    </row>
    <row r="5046" spans="1:12" x14ac:dyDescent="0.3">
      <c r="A5046" s="72"/>
      <c r="B5046" s="74"/>
      <c r="D5046" s="75">
        <v>50.4199999999746</v>
      </c>
      <c r="E5046" s="75">
        <v>72</v>
      </c>
      <c r="F5046" s="76">
        <v>4</v>
      </c>
      <c r="H5046" s="80"/>
      <c r="L5046" s="80"/>
    </row>
    <row r="5047" spans="1:12" x14ac:dyDescent="0.3">
      <c r="A5047" s="72"/>
      <c r="B5047" s="74"/>
      <c r="D5047" s="75">
        <v>50.429999999974598</v>
      </c>
      <c r="E5047" s="75">
        <v>72</v>
      </c>
      <c r="F5047" s="76">
        <v>4</v>
      </c>
      <c r="H5047" s="80"/>
      <c r="L5047" s="80"/>
    </row>
    <row r="5048" spans="1:12" x14ac:dyDescent="0.3">
      <c r="A5048" s="72"/>
      <c r="B5048" s="74"/>
      <c r="D5048" s="75">
        <v>50.439999999974603</v>
      </c>
      <c r="E5048" s="75">
        <v>72</v>
      </c>
      <c r="F5048" s="76">
        <v>4</v>
      </c>
      <c r="H5048" s="80"/>
      <c r="L5048" s="80"/>
    </row>
    <row r="5049" spans="1:12" x14ac:dyDescent="0.3">
      <c r="A5049" s="72"/>
      <c r="B5049" s="74"/>
      <c r="D5049" s="75">
        <v>50.4499999999747</v>
      </c>
      <c r="E5049" s="75">
        <v>72</v>
      </c>
      <c r="F5049" s="76">
        <v>4</v>
      </c>
      <c r="H5049" s="80"/>
      <c r="L5049" s="80"/>
    </row>
    <row r="5050" spans="1:12" x14ac:dyDescent="0.3">
      <c r="A5050" s="72"/>
      <c r="B5050" s="74"/>
      <c r="D5050" s="75">
        <v>50.459999999974698</v>
      </c>
      <c r="E5050" s="75">
        <v>72</v>
      </c>
      <c r="F5050" s="76">
        <v>4</v>
      </c>
      <c r="H5050" s="80"/>
      <c r="L5050" s="80"/>
    </row>
    <row r="5051" spans="1:12" x14ac:dyDescent="0.3">
      <c r="A5051" s="72"/>
      <c r="B5051" s="74"/>
      <c r="D5051" s="75">
        <v>50.469999999974704</v>
      </c>
      <c r="E5051" s="75">
        <v>72</v>
      </c>
      <c r="F5051" s="76">
        <v>4</v>
      </c>
      <c r="H5051" s="80"/>
      <c r="L5051" s="80"/>
    </row>
    <row r="5052" spans="1:12" x14ac:dyDescent="0.3">
      <c r="A5052" s="72"/>
      <c r="B5052" s="74"/>
      <c r="D5052" s="75">
        <v>50.479999999974702</v>
      </c>
      <c r="E5052" s="75">
        <v>72</v>
      </c>
      <c r="F5052" s="76">
        <v>4</v>
      </c>
      <c r="H5052" s="80"/>
      <c r="L5052" s="80"/>
    </row>
    <row r="5053" spans="1:12" x14ac:dyDescent="0.3">
      <c r="A5053" s="72"/>
      <c r="B5053" s="74"/>
      <c r="D5053" s="75">
        <v>50.4899999999747</v>
      </c>
      <c r="E5053" s="75">
        <v>72</v>
      </c>
      <c r="F5053" s="76">
        <v>4</v>
      </c>
      <c r="H5053" s="80"/>
      <c r="L5053" s="80"/>
    </row>
    <row r="5054" spans="1:12" x14ac:dyDescent="0.3">
      <c r="A5054" s="72"/>
      <c r="B5054" s="74"/>
      <c r="D5054" s="75">
        <v>50.499999999974698</v>
      </c>
      <c r="E5054" s="75">
        <v>72</v>
      </c>
      <c r="F5054" s="76">
        <v>4</v>
      </c>
      <c r="H5054" s="80"/>
      <c r="L5054" s="80"/>
    </row>
    <row r="5055" spans="1:12" x14ac:dyDescent="0.3">
      <c r="A5055" s="72"/>
      <c r="B5055" s="74"/>
      <c r="D5055" s="75">
        <v>50.509999999974703</v>
      </c>
      <c r="E5055" s="75">
        <v>72</v>
      </c>
      <c r="F5055" s="76">
        <v>4</v>
      </c>
      <c r="H5055" s="80"/>
      <c r="L5055" s="80"/>
    </row>
    <row r="5056" spans="1:12" x14ac:dyDescent="0.3">
      <c r="A5056" s="72"/>
      <c r="B5056" s="74"/>
      <c r="D5056" s="75">
        <v>50.519999999974701</v>
      </c>
      <c r="E5056" s="75">
        <v>72</v>
      </c>
      <c r="F5056" s="76">
        <v>4</v>
      </c>
      <c r="H5056" s="80"/>
      <c r="L5056" s="80"/>
    </row>
    <row r="5057" spans="1:12" x14ac:dyDescent="0.3">
      <c r="A5057" s="72"/>
      <c r="B5057" s="74"/>
      <c r="D5057" s="75">
        <v>50.529999999974699</v>
      </c>
      <c r="E5057" s="75">
        <v>72</v>
      </c>
      <c r="F5057" s="76">
        <v>4</v>
      </c>
      <c r="H5057" s="80"/>
      <c r="L5057" s="80"/>
    </row>
    <row r="5058" spans="1:12" x14ac:dyDescent="0.3">
      <c r="A5058" s="72"/>
      <c r="B5058" s="74"/>
      <c r="D5058" s="75">
        <v>50.539999999974697</v>
      </c>
      <c r="E5058" s="75">
        <v>72</v>
      </c>
      <c r="F5058" s="76">
        <v>4</v>
      </c>
      <c r="H5058" s="80"/>
      <c r="L5058" s="80"/>
    </row>
    <row r="5059" spans="1:12" x14ac:dyDescent="0.3">
      <c r="A5059" s="72"/>
      <c r="B5059" s="74"/>
      <c r="D5059" s="75">
        <v>50.549999999974702</v>
      </c>
      <c r="E5059" s="75">
        <v>72</v>
      </c>
      <c r="F5059" s="76">
        <v>4</v>
      </c>
      <c r="H5059" s="80"/>
      <c r="L5059" s="80"/>
    </row>
    <row r="5060" spans="1:12" x14ac:dyDescent="0.3">
      <c r="A5060" s="72"/>
      <c r="B5060" s="74"/>
      <c r="D5060" s="75">
        <v>50.5599999999747</v>
      </c>
      <c r="E5060" s="75">
        <v>72</v>
      </c>
      <c r="F5060" s="76">
        <v>4</v>
      </c>
      <c r="H5060" s="80"/>
      <c r="L5060" s="80"/>
    </row>
    <row r="5061" spans="1:12" x14ac:dyDescent="0.3">
      <c r="A5061" s="72"/>
      <c r="B5061" s="74"/>
      <c r="D5061" s="75">
        <v>50.569999999974698</v>
      </c>
      <c r="E5061" s="75">
        <v>72</v>
      </c>
      <c r="F5061" s="76">
        <v>4</v>
      </c>
      <c r="H5061" s="80"/>
      <c r="L5061" s="80"/>
    </row>
    <row r="5062" spans="1:12" x14ac:dyDescent="0.3">
      <c r="A5062" s="72"/>
      <c r="B5062" s="74"/>
      <c r="D5062" s="75">
        <v>50.579999999974703</v>
      </c>
      <c r="E5062" s="75">
        <v>72</v>
      </c>
      <c r="F5062" s="76">
        <v>4</v>
      </c>
      <c r="H5062" s="80"/>
      <c r="L5062" s="80"/>
    </row>
    <row r="5063" spans="1:12" x14ac:dyDescent="0.3">
      <c r="A5063" s="72"/>
      <c r="B5063" s="74"/>
      <c r="D5063" s="75">
        <v>50.589999999974701</v>
      </c>
      <c r="E5063" s="75">
        <v>72</v>
      </c>
      <c r="F5063" s="76">
        <v>4</v>
      </c>
      <c r="H5063" s="80"/>
      <c r="L5063" s="80"/>
    </row>
    <row r="5064" spans="1:12" x14ac:dyDescent="0.3">
      <c r="A5064" s="72"/>
      <c r="B5064" s="74"/>
      <c r="D5064" s="75">
        <v>50.599999999974699</v>
      </c>
      <c r="E5064" s="75">
        <v>72</v>
      </c>
      <c r="F5064" s="76">
        <v>4</v>
      </c>
      <c r="H5064" s="80"/>
      <c r="L5064" s="80"/>
    </row>
    <row r="5065" spans="1:12" x14ac:dyDescent="0.3">
      <c r="A5065" s="72"/>
      <c r="B5065" s="74"/>
      <c r="D5065" s="75">
        <v>50.609999999974697</v>
      </c>
      <c r="E5065" s="75">
        <v>72</v>
      </c>
      <c r="F5065" s="76">
        <v>4</v>
      </c>
      <c r="H5065" s="80"/>
      <c r="L5065" s="80"/>
    </row>
    <row r="5066" spans="1:12" x14ac:dyDescent="0.3">
      <c r="A5066" s="72"/>
      <c r="B5066" s="74"/>
      <c r="D5066" s="75">
        <v>50.619999999974702</v>
      </c>
      <c r="E5066" s="75">
        <v>72</v>
      </c>
      <c r="F5066" s="76">
        <v>4</v>
      </c>
      <c r="H5066" s="80"/>
      <c r="L5066" s="80"/>
    </row>
    <row r="5067" spans="1:12" x14ac:dyDescent="0.3">
      <c r="A5067" s="72"/>
      <c r="B5067" s="74"/>
      <c r="D5067" s="75">
        <v>50.6299999999747</v>
      </c>
      <c r="E5067" s="75">
        <v>72</v>
      </c>
      <c r="F5067" s="76">
        <v>4</v>
      </c>
      <c r="H5067" s="80"/>
      <c r="L5067" s="80"/>
    </row>
    <row r="5068" spans="1:12" x14ac:dyDescent="0.3">
      <c r="A5068" s="72"/>
      <c r="B5068" s="74"/>
      <c r="D5068" s="75">
        <v>50.639999999974698</v>
      </c>
      <c r="E5068" s="75">
        <v>72</v>
      </c>
      <c r="F5068" s="76">
        <v>4</v>
      </c>
      <c r="H5068" s="80"/>
      <c r="L5068" s="80"/>
    </row>
    <row r="5069" spans="1:12" x14ac:dyDescent="0.3">
      <c r="A5069" s="72"/>
      <c r="B5069" s="74"/>
      <c r="D5069" s="75">
        <v>50.649999999974803</v>
      </c>
      <c r="E5069" s="75">
        <v>72</v>
      </c>
      <c r="F5069" s="76">
        <v>4</v>
      </c>
      <c r="H5069" s="80"/>
      <c r="L5069" s="80"/>
    </row>
    <row r="5070" spans="1:12" x14ac:dyDescent="0.3">
      <c r="A5070" s="72"/>
      <c r="B5070" s="74"/>
      <c r="D5070" s="75">
        <v>50.659999999974801</v>
      </c>
      <c r="E5070" s="75">
        <v>72</v>
      </c>
      <c r="F5070" s="76">
        <v>4</v>
      </c>
      <c r="H5070" s="80"/>
      <c r="L5070" s="80"/>
    </row>
    <row r="5071" spans="1:12" x14ac:dyDescent="0.3">
      <c r="A5071" s="72"/>
      <c r="B5071" s="74"/>
      <c r="D5071" s="75">
        <v>50.669999999974799</v>
      </c>
      <c r="E5071" s="75">
        <v>72</v>
      </c>
      <c r="F5071" s="76">
        <v>4</v>
      </c>
      <c r="H5071" s="80"/>
      <c r="L5071" s="80"/>
    </row>
    <row r="5072" spans="1:12" x14ac:dyDescent="0.3">
      <c r="A5072" s="72"/>
      <c r="B5072" s="74"/>
      <c r="D5072" s="75">
        <v>50.679999999974797</v>
      </c>
      <c r="E5072" s="75">
        <v>72</v>
      </c>
      <c r="F5072" s="76">
        <v>4</v>
      </c>
      <c r="H5072" s="80"/>
      <c r="L5072" s="80"/>
    </row>
    <row r="5073" spans="1:12" x14ac:dyDescent="0.3">
      <c r="A5073" s="72"/>
      <c r="B5073" s="74"/>
      <c r="D5073" s="75">
        <v>50.689999999974802</v>
      </c>
      <c r="E5073" s="75">
        <v>72</v>
      </c>
      <c r="F5073" s="76">
        <v>4</v>
      </c>
      <c r="H5073" s="80"/>
      <c r="L5073" s="80"/>
    </row>
    <row r="5074" spans="1:12" x14ac:dyDescent="0.3">
      <c r="A5074" s="72"/>
      <c r="B5074" s="74"/>
      <c r="D5074" s="75">
        <v>50.6999999999748</v>
      </c>
      <c r="E5074" s="75">
        <v>72</v>
      </c>
      <c r="F5074" s="76">
        <v>4</v>
      </c>
      <c r="H5074" s="80"/>
      <c r="L5074" s="80"/>
    </row>
    <row r="5075" spans="1:12" x14ac:dyDescent="0.3">
      <c r="A5075" s="72"/>
      <c r="B5075" s="74"/>
      <c r="D5075" s="75">
        <v>50.709999999974798</v>
      </c>
      <c r="E5075" s="75">
        <v>72</v>
      </c>
      <c r="F5075" s="76">
        <v>4</v>
      </c>
      <c r="H5075" s="80"/>
      <c r="L5075" s="80"/>
    </row>
    <row r="5076" spans="1:12" x14ac:dyDescent="0.3">
      <c r="A5076" s="72"/>
      <c r="B5076" s="74"/>
      <c r="D5076" s="75">
        <v>50.719999999974803</v>
      </c>
      <c r="E5076" s="75">
        <v>72</v>
      </c>
      <c r="F5076" s="76">
        <v>4</v>
      </c>
      <c r="H5076" s="80"/>
      <c r="L5076" s="80"/>
    </row>
    <row r="5077" spans="1:12" x14ac:dyDescent="0.3">
      <c r="A5077" s="72"/>
      <c r="B5077" s="74"/>
      <c r="D5077" s="75">
        <v>50.729999999974801</v>
      </c>
      <c r="E5077" s="75">
        <v>72</v>
      </c>
      <c r="F5077" s="76">
        <v>4</v>
      </c>
      <c r="H5077" s="80"/>
      <c r="L5077" s="80"/>
    </row>
    <row r="5078" spans="1:12" x14ac:dyDescent="0.3">
      <c r="A5078" s="72"/>
      <c r="B5078" s="74"/>
      <c r="D5078" s="75">
        <v>50.739999999974799</v>
      </c>
      <c r="E5078" s="75">
        <v>72</v>
      </c>
      <c r="F5078" s="76">
        <v>4</v>
      </c>
      <c r="H5078" s="80"/>
      <c r="L5078" s="80"/>
    </row>
    <row r="5079" spans="1:12" x14ac:dyDescent="0.3">
      <c r="A5079" s="72"/>
      <c r="B5079" s="74"/>
      <c r="D5079" s="75">
        <v>50.749999999974797</v>
      </c>
      <c r="E5079" s="75">
        <v>72</v>
      </c>
      <c r="F5079" s="76">
        <v>4</v>
      </c>
      <c r="H5079" s="80"/>
      <c r="L5079" s="80"/>
    </row>
    <row r="5080" spans="1:12" x14ac:dyDescent="0.3">
      <c r="A5080" s="72"/>
      <c r="B5080" s="74"/>
      <c r="D5080" s="75">
        <v>50.759999999974802</v>
      </c>
      <c r="E5080" s="75">
        <v>72</v>
      </c>
      <c r="F5080" s="76">
        <v>4</v>
      </c>
      <c r="H5080" s="80"/>
      <c r="L5080" s="80"/>
    </row>
    <row r="5081" spans="1:12" x14ac:dyDescent="0.3">
      <c r="A5081" s="72"/>
      <c r="B5081" s="74"/>
      <c r="D5081" s="75">
        <v>50.7699999999748</v>
      </c>
      <c r="E5081" s="75">
        <v>72</v>
      </c>
      <c r="F5081" s="76">
        <v>4</v>
      </c>
      <c r="H5081" s="80"/>
      <c r="L5081" s="80"/>
    </row>
    <row r="5082" spans="1:12" x14ac:dyDescent="0.3">
      <c r="A5082" s="72"/>
      <c r="B5082" s="74"/>
      <c r="D5082" s="75">
        <v>50.779999999974798</v>
      </c>
      <c r="E5082" s="75">
        <v>72</v>
      </c>
      <c r="F5082" s="76">
        <v>4</v>
      </c>
      <c r="H5082" s="80"/>
      <c r="L5082" s="80"/>
    </row>
    <row r="5083" spans="1:12" x14ac:dyDescent="0.3">
      <c r="A5083" s="72"/>
      <c r="B5083" s="74"/>
      <c r="D5083" s="75">
        <v>50.789999999974803</v>
      </c>
      <c r="E5083" s="75">
        <v>72</v>
      </c>
      <c r="F5083" s="76">
        <v>4</v>
      </c>
      <c r="H5083" s="80"/>
      <c r="L5083" s="80"/>
    </row>
    <row r="5084" spans="1:12" x14ac:dyDescent="0.3">
      <c r="A5084" s="72"/>
      <c r="B5084" s="74"/>
      <c r="D5084" s="75">
        <v>50.799999999974801</v>
      </c>
      <c r="E5084" s="75">
        <v>72</v>
      </c>
      <c r="F5084" s="76">
        <v>4</v>
      </c>
      <c r="H5084" s="80"/>
      <c r="L5084" s="80"/>
    </row>
    <row r="5085" spans="1:12" x14ac:dyDescent="0.3">
      <c r="A5085" s="72"/>
      <c r="B5085" s="74"/>
      <c r="D5085" s="75">
        <v>50.809999999974799</v>
      </c>
      <c r="E5085" s="75">
        <v>72</v>
      </c>
      <c r="F5085" s="76">
        <v>4</v>
      </c>
      <c r="H5085" s="80"/>
      <c r="L5085" s="80"/>
    </row>
    <row r="5086" spans="1:12" x14ac:dyDescent="0.3">
      <c r="A5086" s="72"/>
      <c r="B5086" s="74"/>
      <c r="D5086" s="75">
        <v>50.819999999974797</v>
      </c>
      <c r="E5086" s="75">
        <v>72</v>
      </c>
      <c r="F5086" s="76">
        <v>4</v>
      </c>
      <c r="H5086" s="80"/>
      <c r="L5086" s="80"/>
    </row>
    <row r="5087" spans="1:12" x14ac:dyDescent="0.3">
      <c r="A5087" s="72"/>
      <c r="B5087" s="74"/>
      <c r="D5087" s="75">
        <v>50.829999999974802</v>
      </c>
      <c r="E5087" s="75">
        <v>72</v>
      </c>
      <c r="F5087" s="76">
        <v>4</v>
      </c>
      <c r="H5087" s="80"/>
      <c r="L5087" s="80"/>
    </row>
    <row r="5088" spans="1:12" x14ac:dyDescent="0.3">
      <c r="A5088" s="72"/>
      <c r="B5088" s="74"/>
      <c r="D5088" s="75">
        <v>50.8399999999749</v>
      </c>
      <c r="E5088" s="75">
        <v>72</v>
      </c>
      <c r="F5088" s="76">
        <v>4</v>
      </c>
      <c r="H5088" s="80"/>
      <c r="L5088" s="80"/>
    </row>
    <row r="5089" spans="1:12" x14ac:dyDescent="0.3">
      <c r="A5089" s="72"/>
      <c r="B5089" s="74"/>
      <c r="D5089" s="75">
        <v>50.849999999974898</v>
      </c>
      <c r="E5089" s="75">
        <v>72</v>
      </c>
      <c r="F5089" s="76">
        <v>4</v>
      </c>
      <c r="H5089" s="80"/>
      <c r="L5089" s="80"/>
    </row>
    <row r="5090" spans="1:12" x14ac:dyDescent="0.3">
      <c r="A5090" s="72"/>
      <c r="B5090" s="74"/>
      <c r="D5090" s="75">
        <v>50.859999999974903</v>
      </c>
      <c r="E5090" s="75">
        <v>72</v>
      </c>
      <c r="F5090" s="76">
        <v>4</v>
      </c>
      <c r="H5090" s="80"/>
      <c r="L5090" s="80"/>
    </row>
    <row r="5091" spans="1:12" x14ac:dyDescent="0.3">
      <c r="A5091" s="72"/>
      <c r="B5091" s="74"/>
      <c r="D5091" s="75">
        <v>50.869999999974901</v>
      </c>
      <c r="E5091" s="75">
        <v>72</v>
      </c>
      <c r="F5091" s="76">
        <v>4</v>
      </c>
      <c r="H5091" s="80"/>
      <c r="L5091" s="80"/>
    </row>
    <row r="5092" spans="1:12" x14ac:dyDescent="0.3">
      <c r="A5092" s="72"/>
      <c r="B5092" s="74"/>
      <c r="D5092" s="75">
        <v>50.879999999974899</v>
      </c>
      <c r="E5092" s="75">
        <v>72</v>
      </c>
      <c r="F5092" s="76">
        <v>4</v>
      </c>
      <c r="H5092" s="80"/>
      <c r="L5092" s="80"/>
    </row>
    <row r="5093" spans="1:12" x14ac:dyDescent="0.3">
      <c r="A5093" s="72"/>
      <c r="B5093" s="74"/>
      <c r="D5093" s="75">
        <v>50.889999999974897</v>
      </c>
      <c r="E5093" s="75">
        <v>72</v>
      </c>
      <c r="F5093" s="76">
        <v>4</v>
      </c>
      <c r="H5093" s="80"/>
      <c r="L5093" s="80"/>
    </row>
    <row r="5094" spans="1:12" x14ac:dyDescent="0.3">
      <c r="A5094" s="72"/>
      <c r="B5094" s="74"/>
      <c r="D5094" s="75">
        <v>50.899999999974902</v>
      </c>
      <c r="E5094" s="75">
        <v>72</v>
      </c>
      <c r="F5094" s="76">
        <v>4</v>
      </c>
      <c r="H5094" s="80"/>
      <c r="L5094" s="80"/>
    </row>
    <row r="5095" spans="1:12" x14ac:dyDescent="0.3">
      <c r="A5095" s="72"/>
      <c r="B5095" s="74"/>
      <c r="D5095" s="75">
        <v>50.9099999999749</v>
      </c>
      <c r="E5095" s="75">
        <v>72</v>
      </c>
      <c r="F5095" s="76">
        <v>4</v>
      </c>
      <c r="H5095" s="80"/>
      <c r="L5095" s="80"/>
    </row>
    <row r="5096" spans="1:12" x14ac:dyDescent="0.3">
      <c r="A5096" s="72"/>
      <c r="B5096" s="74"/>
      <c r="D5096" s="75">
        <v>50.919999999974898</v>
      </c>
      <c r="E5096" s="75">
        <v>72</v>
      </c>
      <c r="F5096" s="76">
        <v>4</v>
      </c>
      <c r="H5096" s="80"/>
      <c r="L5096" s="80"/>
    </row>
    <row r="5097" spans="1:12" x14ac:dyDescent="0.3">
      <c r="A5097" s="72"/>
      <c r="B5097" s="74"/>
      <c r="D5097" s="75">
        <v>50.929999999974903</v>
      </c>
      <c r="E5097" s="75">
        <v>72</v>
      </c>
      <c r="F5097" s="76">
        <v>4</v>
      </c>
      <c r="H5097" s="80"/>
      <c r="L5097" s="80"/>
    </row>
    <row r="5098" spans="1:12" x14ac:dyDescent="0.3">
      <c r="A5098" s="72"/>
      <c r="B5098" s="74"/>
      <c r="D5098" s="75">
        <v>50.939999999974901</v>
      </c>
      <c r="E5098" s="75">
        <v>72</v>
      </c>
      <c r="F5098" s="76">
        <v>4</v>
      </c>
      <c r="H5098" s="80"/>
      <c r="L5098" s="80"/>
    </row>
    <row r="5099" spans="1:12" x14ac:dyDescent="0.3">
      <c r="A5099" s="72"/>
      <c r="B5099" s="74"/>
      <c r="D5099" s="75">
        <v>50.949999999974899</v>
      </c>
      <c r="E5099" s="75">
        <v>72</v>
      </c>
      <c r="F5099" s="76">
        <v>4</v>
      </c>
      <c r="H5099" s="80"/>
      <c r="L5099" s="80"/>
    </row>
    <row r="5100" spans="1:12" x14ac:dyDescent="0.3">
      <c r="A5100" s="72"/>
      <c r="B5100" s="74"/>
      <c r="D5100" s="75">
        <v>50.959999999974897</v>
      </c>
      <c r="E5100" s="75">
        <v>72</v>
      </c>
      <c r="F5100" s="76">
        <v>4</v>
      </c>
      <c r="H5100" s="80"/>
      <c r="L5100" s="80"/>
    </row>
    <row r="5101" spans="1:12" x14ac:dyDescent="0.3">
      <c r="A5101" s="72"/>
      <c r="B5101" s="74"/>
      <c r="D5101" s="75">
        <v>50.969999999974902</v>
      </c>
      <c r="E5101" s="75">
        <v>72</v>
      </c>
      <c r="F5101" s="76">
        <v>4</v>
      </c>
      <c r="H5101" s="80"/>
      <c r="L5101" s="80"/>
    </row>
    <row r="5102" spans="1:12" x14ac:dyDescent="0.3">
      <c r="A5102" s="72"/>
      <c r="B5102" s="74"/>
      <c r="D5102" s="75">
        <v>50.979999999974901</v>
      </c>
      <c r="E5102" s="75">
        <v>72</v>
      </c>
      <c r="F5102" s="76">
        <v>4</v>
      </c>
      <c r="H5102" s="80"/>
      <c r="L5102" s="80"/>
    </row>
    <row r="5103" spans="1:12" x14ac:dyDescent="0.3">
      <c r="A5103" s="72"/>
      <c r="B5103" s="74"/>
      <c r="D5103" s="75">
        <v>50.989999999974899</v>
      </c>
      <c r="E5103" s="75">
        <v>72</v>
      </c>
      <c r="F5103" s="76">
        <v>4</v>
      </c>
      <c r="H5103" s="80"/>
      <c r="L5103" s="80"/>
    </row>
    <row r="5104" spans="1:12" x14ac:dyDescent="0.3">
      <c r="A5104" s="72"/>
      <c r="B5104" s="74"/>
      <c r="D5104" s="75">
        <v>50.999999999974897</v>
      </c>
      <c r="E5104" s="75">
        <v>72</v>
      </c>
      <c r="F5104" s="76">
        <v>4</v>
      </c>
      <c r="H5104" s="80"/>
      <c r="L5104" s="80"/>
    </row>
    <row r="5105" spans="1:12" x14ac:dyDescent="0.3">
      <c r="A5105" s="72"/>
      <c r="B5105" s="74"/>
      <c r="D5105" s="75">
        <v>51.009999999974902</v>
      </c>
      <c r="E5105" s="75">
        <v>72</v>
      </c>
      <c r="F5105" s="76">
        <v>4</v>
      </c>
      <c r="H5105" s="80"/>
      <c r="L5105" s="80"/>
    </row>
    <row r="5106" spans="1:12" x14ac:dyDescent="0.3">
      <c r="A5106" s="72"/>
      <c r="B5106" s="74"/>
      <c r="D5106" s="75">
        <v>51.0199999999749</v>
      </c>
      <c r="E5106" s="75">
        <v>72</v>
      </c>
      <c r="F5106" s="76">
        <v>4</v>
      </c>
      <c r="H5106" s="80"/>
      <c r="L5106" s="80"/>
    </row>
    <row r="5107" spans="1:12" x14ac:dyDescent="0.3">
      <c r="A5107" s="72"/>
      <c r="B5107" s="74"/>
      <c r="D5107" s="75">
        <v>51.029999999974898</v>
      </c>
      <c r="E5107" s="75">
        <v>72</v>
      </c>
      <c r="F5107" s="76">
        <v>4</v>
      </c>
      <c r="H5107" s="80"/>
      <c r="L5107" s="80"/>
    </row>
    <row r="5108" spans="1:12" x14ac:dyDescent="0.3">
      <c r="A5108" s="72"/>
      <c r="B5108" s="74"/>
      <c r="D5108" s="75">
        <v>51.039999999975002</v>
      </c>
      <c r="E5108" s="75">
        <v>72</v>
      </c>
      <c r="F5108" s="76">
        <v>4</v>
      </c>
      <c r="H5108" s="80"/>
      <c r="L5108" s="80"/>
    </row>
    <row r="5109" spans="1:12" x14ac:dyDescent="0.3">
      <c r="A5109" s="72"/>
      <c r="B5109" s="74"/>
      <c r="D5109" s="75">
        <v>51.049999999975</v>
      </c>
      <c r="E5109" s="75">
        <v>72</v>
      </c>
      <c r="F5109" s="76">
        <v>4</v>
      </c>
      <c r="H5109" s="80"/>
      <c r="L5109" s="80"/>
    </row>
    <row r="5110" spans="1:12" x14ac:dyDescent="0.3">
      <c r="A5110" s="72"/>
      <c r="B5110" s="74"/>
      <c r="D5110" s="75">
        <v>51.059999999974998</v>
      </c>
      <c r="E5110" s="75">
        <v>72</v>
      </c>
      <c r="F5110" s="76">
        <v>4</v>
      </c>
      <c r="H5110" s="80"/>
      <c r="L5110" s="80"/>
    </row>
    <row r="5111" spans="1:12" x14ac:dyDescent="0.3">
      <c r="A5111" s="72"/>
      <c r="B5111" s="74"/>
      <c r="D5111" s="75">
        <v>51.069999999975003</v>
      </c>
      <c r="E5111" s="75">
        <v>72</v>
      </c>
      <c r="F5111" s="76">
        <v>4</v>
      </c>
      <c r="H5111" s="80"/>
      <c r="L5111" s="80"/>
    </row>
    <row r="5112" spans="1:12" x14ac:dyDescent="0.3">
      <c r="A5112" s="72"/>
      <c r="B5112" s="74"/>
      <c r="D5112" s="75">
        <v>51.079999999975001</v>
      </c>
      <c r="E5112" s="75">
        <v>72</v>
      </c>
      <c r="F5112" s="76">
        <v>4</v>
      </c>
      <c r="H5112" s="80"/>
      <c r="L5112" s="80"/>
    </row>
    <row r="5113" spans="1:12" x14ac:dyDescent="0.3">
      <c r="A5113" s="72"/>
      <c r="B5113" s="74"/>
      <c r="D5113" s="75">
        <v>51.089999999974999</v>
      </c>
      <c r="E5113" s="75">
        <v>72</v>
      </c>
      <c r="F5113" s="76">
        <v>4</v>
      </c>
      <c r="H5113" s="80"/>
      <c r="L5113" s="80"/>
    </row>
    <row r="5114" spans="1:12" x14ac:dyDescent="0.3">
      <c r="A5114" s="72"/>
      <c r="B5114" s="74"/>
      <c r="D5114" s="75">
        <v>51.099999999974997</v>
      </c>
      <c r="E5114" s="75">
        <v>72</v>
      </c>
      <c r="F5114" s="76">
        <v>4</v>
      </c>
      <c r="H5114" s="80"/>
      <c r="L5114" s="80"/>
    </row>
    <row r="5115" spans="1:12" x14ac:dyDescent="0.3">
      <c r="A5115" s="72"/>
      <c r="B5115" s="74"/>
      <c r="D5115" s="75">
        <v>51.109999999975003</v>
      </c>
      <c r="E5115" s="75">
        <v>72</v>
      </c>
      <c r="F5115" s="76">
        <v>4</v>
      </c>
      <c r="H5115" s="80"/>
      <c r="L5115" s="80"/>
    </row>
    <row r="5116" spans="1:12" x14ac:dyDescent="0.3">
      <c r="A5116" s="72"/>
      <c r="B5116" s="74"/>
      <c r="D5116" s="75">
        <v>51.119999999975001</v>
      </c>
      <c r="E5116" s="75">
        <v>72</v>
      </c>
      <c r="F5116" s="76">
        <v>4</v>
      </c>
      <c r="H5116" s="80"/>
      <c r="L5116" s="80"/>
    </row>
    <row r="5117" spans="1:12" x14ac:dyDescent="0.3">
      <c r="A5117" s="72"/>
      <c r="B5117" s="74"/>
      <c r="D5117" s="75">
        <v>51.129999999974999</v>
      </c>
      <c r="E5117" s="75">
        <v>72</v>
      </c>
      <c r="F5117" s="76">
        <v>4</v>
      </c>
      <c r="H5117" s="80"/>
      <c r="L5117" s="80"/>
    </row>
    <row r="5118" spans="1:12" x14ac:dyDescent="0.3">
      <c r="A5118" s="72"/>
      <c r="B5118" s="74"/>
      <c r="D5118" s="75">
        <v>51.139999999974997</v>
      </c>
      <c r="E5118" s="75">
        <v>72</v>
      </c>
      <c r="F5118" s="76">
        <v>4</v>
      </c>
      <c r="H5118" s="80"/>
      <c r="L5118" s="80"/>
    </row>
    <row r="5119" spans="1:12" x14ac:dyDescent="0.3">
      <c r="A5119" s="72"/>
      <c r="B5119" s="74"/>
      <c r="D5119" s="75">
        <v>51.149999999975002</v>
      </c>
      <c r="E5119" s="75">
        <v>72</v>
      </c>
      <c r="F5119" s="76">
        <v>4</v>
      </c>
      <c r="H5119" s="80"/>
      <c r="L5119" s="80"/>
    </row>
    <row r="5120" spans="1:12" x14ac:dyDescent="0.3">
      <c r="A5120" s="72"/>
      <c r="B5120" s="74"/>
      <c r="D5120" s="75">
        <v>51.159999999975</v>
      </c>
      <c r="E5120" s="75">
        <v>72</v>
      </c>
      <c r="F5120" s="76">
        <v>4</v>
      </c>
      <c r="H5120" s="80"/>
      <c r="L5120" s="80"/>
    </row>
    <row r="5121" spans="1:12" x14ac:dyDescent="0.3">
      <c r="A5121" s="72"/>
      <c r="B5121" s="74"/>
      <c r="D5121" s="75">
        <v>51.169999999974998</v>
      </c>
      <c r="E5121" s="75">
        <v>72</v>
      </c>
      <c r="F5121" s="76">
        <v>4</v>
      </c>
      <c r="H5121" s="80"/>
      <c r="L5121" s="80"/>
    </row>
    <row r="5122" spans="1:12" x14ac:dyDescent="0.3">
      <c r="A5122" s="72"/>
      <c r="B5122" s="74"/>
      <c r="D5122" s="75">
        <v>51.179999999975003</v>
      </c>
      <c r="E5122" s="75">
        <v>72</v>
      </c>
      <c r="F5122" s="76">
        <v>4</v>
      </c>
      <c r="H5122" s="80"/>
      <c r="L5122" s="80"/>
    </row>
    <row r="5123" spans="1:12" x14ac:dyDescent="0.3">
      <c r="A5123" s="72"/>
      <c r="B5123" s="74"/>
      <c r="D5123" s="75">
        <v>51.189999999975001</v>
      </c>
      <c r="E5123" s="75">
        <v>72</v>
      </c>
      <c r="F5123" s="76">
        <v>4</v>
      </c>
      <c r="H5123" s="80"/>
      <c r="L5123" s="80"/>
    </row>
    <row r="5124" spans="1:12" x14ac:dyDescent="0.3">
      <c r="A5124" s="72"/>
      <c r="B5124" s="74"/>
      <c r="D5124" s="75">
        <v>51.199999999974999</v>
      </c>
      <c r="E5124" s="75">
        <v>72</v>
      </c>
      <c r="F5124" s="76">
        <v>4</v>
      </c>
      <c r="H5124" s="80"/>
      <c r="L5124" s="80"/>
    </row>
    <row r="5125" spans="1:12" x14ac:dyDescent="0.3">
      <c r="A5125" s="72"/>
      <c r="B5125" s="74"/>
      <c r="D5125" s="75">
        <v>51.209999999974997</v>
      </c>
      <c r="E5125" s="75">
        <v>72</v>
      </c>
      <c r="F5125" s="76">
        <v>4</v>
      </c>
      <c r="H5125" s="80"/>
      <c r="L5125" s="80"/>
    </row>
    <row r="5126" spans="1:12" x14ac:dyDescent="0.3">
      <c r="A5126" s="72"/>
      <c r="B5126" s="74"/>
      <c r="D5126" s="75">
        <v>51.219999999975002</v>
      </c>
      <c r="E5126" s="75">
        <v>72</v>
      </c>
      <c r="F5126" s="76">
        <v>4</v>
      </c>
      <c r="H5126" s="80"/>
      <c r="L5126" s="80"/>
    </row>
    <row r="5127" spans="1:12" x14ac:dyDescent="0.3">
      <c r="A5127" s="72"/>
      <c r="B5127" s="74"/>
      <c r="D5127" s="75">
        <v>51.229999999975</v>
      </c>
      <c r="E5127" s="75">
        <v>72</v>
      </c>
      <c r="F5127" s="76">
        <v>4</v>
      </c>
      <c r="H5127" s="80"/>
      <c r="L5127" s="80"/>
    </row>
    <row r="5128" spans="1:12" x14ac:dyDescent="0.3">
      <c r="A5128" s="72"/>
      <c r="B5128" s="74"/>
      <c r="D5128" s="75">
        <v>51.239999999975097</v>
      </c>
      <c r="E5128" s="75">
        <v>72</v>
      </c>
      <c r="F5128" s="76">
        <v>4</v>
      </c>
      <c r="H5128" s="80"/>
      <c r="L5128" s="80"/>
    </row>
    <row r="5129" spans="1:12" x14ac:dyDescent="0.3">
      <c r="A5129" s="72"/>
      <c r="B5129" s="74"/>
      <c r="D5129" s="75">
        <v>51.249999999975103</v>
      </c>
      <c r="E5129" s="75">
        <v>72</v>
      </c>
      <c r="F5129" s="76">
        <v>4</v>
      </c>
      <c r="H5129" s="80"/>
      <c r="L5129" s="80"/>
    </row>
    <row r="5130" spans="1:12" x14ac:dyDescent="0.3">
      <c r="A5130" s="72"/>
      <c r="B5130" s="74"/>
      <c r="D5130" s="75">
        <v>51.259999999975101</v>
      </c>
      <c r="E5130" s="75">
        <v>72</v>
      </c>
      <c r="F5130" s="76">
        <v>4</v>
      </c>
      <c r="H5130" s="80"/>
      <c r="L5130" s="80"/>
    </row>
    <row r="5131" spans="1:12" x14ac:dyDescent="0.3">
      <c r="A5131" s="72"/>
      <c r="B5131" s="74"/>
      <c r="D5131" s="75">
        <v>51.269999999975099</v>
      </c>
      <c r="E5131" s="75">
        <v>72</v>
      </c>
      <c r="F5131" s="76">
        <v>4</v>
      </c>
      <c r="H5131" s="80"/>
      <c r="L5131" s="80"/>
    </row>
    <row r="5132" spans="1:12" x14ac:dyDescent="0.3">
      <c r="A5132" s="72"/>
      <c r="B5132" s="74"/>
      <c r="D5132" s="75">
        <v>51.279999999975097</v>
      </c>
      <c r="E5132" s="75">
        <v>72</v>
      </c>
      <c r="F5132" s="76">
        <v>4</v>
      </c>
      <c r="H5132" s="80"/>
      <c r="L5132" s="80"/>
    </row>
    <row r="5133" spans="1:12" x14ac:dyDescent="0.3">
      <c r="A5133" s="72"/>
      <c r="B5133" s="74"/>
      <c r="D5133" s="75">
        <v>51.289999999975102</v>
      </c>
      <c r="E5133" s="75">
        <v>72</v>
      </c>
      <c r="F5133" s="76">
        <v>4</v>
      </c>
      <c r="H5133" s="80"/>
      <c r="L5133" s="80"/>
    </row>
    <row r="5134" spans="1:12" x14ac:dyDescent="0.3">
      <c r="A5134" s="72"/>
      <c r="B5134" s="74"/>
      <c r="D5134" s="75">
        <v>51.2999999999751</v>
      </c>
      <c r="E5134" s="75">
        <v>72</v>
      </c>
      <c r="F5134" s="76">
        <v>4</v>
      </c>
      <c r="H5134" s="80"/>
      <c r="L5134" s="80"/>
    </row>
    <row r="5135" spans="1:12" x14ac:dyDescent="0.3">
      <c r="A5135" s="72"/>
      <c r="B5135" s="74"/>
      <c r="D5135" s="75">
        <v>51.309999999975098</v>
      </c>
      <c r="E5135" s="75">
        <v>72</v>
      </c>
      <c r="F5135" s="76">
        <v>4</v>
      </c>
      <c r="H5135" s="80"/>
      <c r="L5135" s="80"/>
    </row>
    <row r="5136" spans="1:12" x14ac:dyDescent="0.3">
      <c r="A5136" s="72"/>
      <c r="B5136" s="74"/>
      <c r="D5136" s="75">
        <v>51.319999999975103</v>
      </c>
      <c r="E5136" s="75">
        <v>72</v>
      </c>
      <c r="F5136" s="76">
        <v>4</v>
      </c>
      <c r="H5136" s="80"/>
      <c r="L5136" s="80"/>
    </row>
    <row r="5137" spans="1:12" x14ac:dyDescent="0.3">
      <c r="A5137" s="72"/>
      <c r="B5137" s="74"/>
      <c r="D5137" s="75">
        <v>51.329999999975101</v>
      </c>
      <c r="E5137" s="75">
        <v>72</v>
      </c>
      <c r="F5137" s="76">
        <v>4</v>
      </c>
      <c r="H5137" s="80"/>
      <c r="L5137" s="80"/>
    </row>
    <row r="5138" spans="1:12" x14ac:dyDescent="0.3">
      <c r="A5138" s="72"/>
      <c r="B5138" s="74"/>
      <c r="D5138" s="75">
        <v>51.339999999975099</v>
      </c>
      <c r="E5138" s="75">
        <v>72</v>
      </c>
      <c r="F5138" s="76">
        <v>4</v>
      </c>
      <c r="H5138" s="80"/>
      <c r="L5138" s="80"/>
    </row>
    <row r="5139" spans="1:12" x14ac:dyDescent="0.3">
      <c r="A5139" s="72"/>
      <c r="B5139" s="74"/>
      <c r="D5139" s="75">
        <v>51.349999999975097</v>
      </c>
      <c r="E5139" s="75">
        <v>72</v>
      </c>
      <c r="F5139" s="76">
        <v>4</v>
      </c>
      <c r="H5139" s="80"/>
      <c r="L5139" s="80"/>
    </row>
    <row r="5140" spans="1:12" x14ac:dyDescent="0.3">
      <c r="A5140" s="72"/>
      <c r="B5140" s="74"/>
      <c r="D5140" s="75">
        <v>51.359999999975102</v>
      </c>
      <c r="E5140" s="75">
        <v>72</v>
      </c>
      <c r="F5140" s="76">
        <v>4</v>
      </c>
      <c r="H5140" s="80"/>
      <c r="L5140" s="80"/>
    </row>
    <row r="5141" spans="1:12" x14ac:dyDescent="0.3">
      <c r="A5141" s="72"/>
      <c r="B5141" s="74"/>
      <c r="D5141" s="75">
        <v>51.3699999999751</v>
      </c>
      <c r="E5141" s="75">
        <v>72</v>
      </c>
      <c r="F5141" s="76">
        <v>4</v>
      </c>
      <c r="H5141" s="80"/>
      <c r="L5141" s="80"/>
    </row>
    <row r="5142" spans="1:12" x14ac:dyDescent="0.3">
      <c r="A5142" s="72"/>
      <c r="B5142" s="74"/>
      <c r="D5142" s="75">
        <v>51.379999999975098</v>
      </c>
      <c r="E5142" s="75">
        <v>72</v>
      </c>
      <c r="F5142" s="76">
        <v>4</v>
      </c>
      <c r="H5142" s="80"/>
      <c r="L5142" s="80"/>
    </row>
    <row r="5143" spans="1:12" x14ac:dyDescent="0.3">
      <c r="A5143" s="72"/>
      <c r="B5143" s="74"/>
      <c r="D5143" s="75">
        <v>51.389999999975103</v>
      </c>
      <c r="E5143" s="75">
        <v>72</v>
      </c>
      <c r="F5143" s="76">
        <v>4</v>
      </c>
      <c r="H5143" s="80"/>
      <c r="L5143" s="80"/>
    </row>
    <row r="5144" spans="1:12" x14ac:dyDescent="0.3">
      <c r="A5144" s="72"/>
      <c r="B5144" s="74"/>
      <c r="D5144" s="75">
        <v>51.399999999975101</v>
      </c>
      <c r="E5144" s="75">
        <v>72</v>
      </c>
      <c r="F5144" s="76">
        <v>4</v>
      </c>
      <c r="H5144" s="80"/>
      <c r="L5144" s="80"/>
    </row>
    <row r="5145" spans="1:12" x14ac:dyDescent="0.3">
      <c r="A5145" s="72"/>
      <c r="B5145" s="74"/>
      <c r="D5145" s="75">
        <v>51.409999999975099</v>
      </c>
      <c r="E5145" s="75">
        <v>72</v>
      </c>
      <c r="F5145" s="76">
        <v>4</v>
      </c>
      <c r="H5145" s="80"/>
      <c r="L5145" s="80"/>
    </row>
    <row r="5146" spans="1:12" x14ac:dyDescent="0.3">
      <c r="A5146" s="72"/>
      <c r="B5146" s="74"/>
      <c r="D5146" s="75">
        <v>51.419999999975097</v>
      </c>
      <c r="E5146" s="75">
        <v>72</v>
      </c>
      <c r="F5146" s="76">
        <v>4</v>
      </c>
      <c r="H5146" s="80"/>
      <c r="L5146" s="80"/>
    </row>
    <row r="5147" spans="1:12" x14ac:dyDescent="0.3">
      <c r="A5147" s="72"/>
      <c r="B5147" s="74"/>
      <c r="D5147" s="75">
        <v>51.429999999975202</v>
      </c>
      <c r="E5147" s="75">
        <v>72</v>
      </c>
      <c r="F5147" s="76">
        <v>4</v>
      </c>
      <c r="H5147" s="80"/>
      <c r="L5147" s="80"/>
    </row>
    <row r="5148" spans="1:12" x14ac:dyDescent="0.3">
      <c r="A5148" s="72"/>
      <c r="B5148" s="74"/>
      <c r="D5148" s="75">
        <v>51.4399999999752</v>
      </c>
      <c r="E5148" s="75">
        <v>72</v>
      </c>
      <c r="F5148" s="76">
        <v>4</v>
      </c>
      <c r="H5148" s="80"/>
      <c r="L5148" s="80"/>
    </row>
    <row r="5149" spans="1:12" x14ac:dyDescent="0.3">
      <c r="A5149" s="72"/>
      <c r="B5149" s="74"/>
      <c r="D5149" s="75">
        <v>51.449999999975198</v>
      </c>
      <c r="E5149" s="75">
        <v>72</v>
      </c>
      <c r="F5149" s="76">
        <v>4</v>
      </c>
      <c r="H5149" s="80"/>
      <c r="L5149" s="80"/>
    </row>
    <row r="5150" spans="1:12" x14ac:dyDescent="0.3">
      <c r="A5150" s="72"/>
      <c r="B5150" s="74"/>
      <c r="D5150" s="75">
        <v>51.459999999975203</v>
      </c>
      <c r="E5150" s="75">
        <v>72</v>
      </c>
      <c r="F5150" s="76">
        <v>4</v>
      </c>
      <c r="H5150" s="80"/>
      <c r="L5150" s="80"/>
    </row>
    <row r="5151" spans="1:12" x14ac:dyDescent="0.3">
      <c r="A5151" s="72"/>
      <c r="B5151" s="74"/>
      <c r="D5151" s="75">
        <v>51.469999999975201</v>
      </c>
      <c r="E5151" s="75">
        <v>72</v>
      </c>
      <c r="F5151" s="76">
        <v>4</v>
      </c>
      <c r="H5151" s="80"/>
      <c r="L5151" s="80"/>
    </row>
    <row r="5152" spans="1:12" x14ac:dyDescent="0.3">
      <c r="A5152" s="72"/>
      <c r="B5152" s="74"/>
      <c r="D5152" s="75">
        <v>51.479999999975199</v>
      </c>
      <c r="E5152" s="75">
        <v>72</v>
      </c>
      <c r="F5152" s="76">
        <v>4</v>
      </c>
      <c r="H5152" s="80"/>
      <c r="L5152" s="80"/>
    </row>
    <row r="5153" spans="1:12" x14ac:dyDescent="0.3">
      <c r="A5153" s="72"/>
      <c r="B5153" s="74"/>
      <c r="D5153" s="75">
        <v>51.489999999975197</v>
      </c>
      <c r="E5153" s="75">
        <v>72</v>
      </c>
      <c r="F5153" s="76">
        <v>4</v>
      </c>
      <c r="H5153" s="80"/>
      <c r="L5153" s="80"/>
    </row>
    <row r="5154" spans="1:12" x14ac:dyDescent="0.3">
      <c r="A5154" s="72"/>
      <c r="B5154" s="74"/>
      <c r="D5154" s="75">
        <v>51.499999999975202</v>
      </c>
      <c r="E5154" s="75">
        <v>72</v>
      </c>
      <c r="F5154" s="76">
        <v>4</v>
      </c>
      <c r="H5154" s="80"/>
      <c r="L5154" s="80"/>
    </row>
    <row r="5155" spans="1:12" x14ac:dyDescent="0.3">
      <c r="A5155" s="72"/>
      <c r="B5155" s="74"/>
      <c r="D5155" s="75">
        <v>51.5099999999752</v>
      </c>
      <c r="E5155" s="75">
        <v>72</v>
      </c>
      <c r="F5155" s="76">
        <v>4</v>
      </c>
      <c r="H5155" s="80"/>
      <c r="L5155" s="80"/>
    </row>
    <row r="5156" spans="1:12" x14ac:dyDescent="0.3">
      <c r="A5156" s="72"/>
      <c r="B5156" s="74"/>
      <c r="D5156" s="75">
        <v>51.519999999975198</v>
      </c>
      <c r="E5156" s="75">
        <v>72</v>
      </c>
      <c r="F5156" s="76">
        <v>4</v>
      </c>
      <c r="H5156" s="80"/>
      <c r="L5156" s="80"/>
    </row>
    <row r="5157" spans="1:12" x14ac:dyDescent="0.3">
      <c r="A5157" s="72"/>
      <c r="B5157" s="74"/>
      <c r="D5157" s="75">
        <v>51.529999999975203</v>
      </c>
      <c r="E5157" s="75">
        <v>72</v>
      </c>
      <c r="F5157" s="76">
        <v>4</v>
      </c>
      <c r="H5157" s="80"/>
      <c r="L5157" s="80"/>
    </row>
    <row r="5158" spans="1:12" x14ac:dyDescent="0.3">
      <c r="A5158" s="72"/>
      <c r="B5158" s="74"/>
      <c r="D5158" s="75">
        <v>51.539999999975201</v>
      </c>
      <c r="E5158" s="75">
        <v>72</v>
      </c>
      <c r="F5158" s="76">
        <v>4</v>
      </c>
      <c r="H5158" s="80"/>
      <c r="L5158" s="80"/>
    </row>
    <row r="5159" spans="1:12" x14ac:dyDescent="0.3">
      <c r="A5159" s="72"/>
      <c r="B5159" s="74"/>
      <c r="D5159" s="75">
        <v>51.549999999975199</v>
      </c>
      <c r="E5159" s="75">
        <v>72</v>
      </c>
      <c r="F5159" s="76">
        <v>4</v>
      </c>
      <c r="H5159" s="80"/>
      <c r="L5159" s="80"/>
    </row>
    <row r="5160" spans="1:12" x14ac:dyDescent="0.3">
      <c r="A5160" s="72"/>
      <c r="B5160" s="74"/>
      <c r="D5160" s="75">
        <v>51.559999999975197</v>
      </c>
      <c r="E5160" s="75">
        <v>72</v>
      </c>
      <c r="F5160" s="76">
        <v>4</v>
      </c>
      <c r="H5160" s="80"/>
      <c r="L5160" s="80"/>
    </row>
    <row r="5161" spans="1:12" x14ac:dyDescent="0.3">
      <c r="A5161" s="72"/>
      <c r="B5161" s="74"/>
      <c r="D5161" s="75">
        <v>51.569999999975202</v>
      </c>
      <c r="E5161" s="75">
        <v>72</v>
      </c>
      <c r="F5161" s="76">
        <v>4</v>
      </c>
      <c r="H5161" s="80"/>
      <c r="L5161" s="80"/>
    </row>
    <row r="5162" spans="1:12" x14ac:dyDescent="0.3">
      <c r="A5162" s="72"/>
      <c r="B5162" s="74"/>
      <c r="D5162" s="75">
        <v>51.5799999999752</v>
      </c>
      <c r="E5162" s="75">
        <v>72</v>
      </c>
      <c r="F5162" s="76">
        <v>4</v>
      </c>
      <c r="H5162" s="80"/>
      <c r="L5162" s="80"/>
    </row>
    <row r="5163" spans="1:12" x14ac:dyDescent="0.3">
      <c r="A5163" s="72"/>
      <c r="B5163" s="74"/>
      <c r="D5163" s="75">
        <v>51.589999999975198</v>
      </c>
      <c r="E5163" s="75">
        <v>72</v>
      </c>
      <c r="F5163" s="76">
        <v>4</v>
      </c>
      <c r="H5163" s="80"/>
      <c r="L5163" s="80"/>
    </row>
    <row r="5164" spans="1:12" x14ac:dyDescent="0.3">
      <c r="A5164" s="72"/>
      <c r="B5164" s="74"/>
      <c r="D5164" s="75">
        <v>51.599999999975203</v>
      </c>
      <c r="E5164" s="75">
        <v>72</v>
      </c>
      <c r="F5164" s="76">
        <v>4</v>
      </c>
      <c r="H5164" s="80"/>
      <c r="L5164" s="80"/>
    </row>
    <row r="5165" spans="1:12" x14ac:dyDescent="0.3">
      <c r="A5165" s="72"/>
      <c r="B5165" s="74"/>
      <c r="D5165" s="75">
        <v>51.609999999975201</v>
      </c>
      <c r="E5165" s="75">
        <v>72</v>
      </c>
      <c r="F5165" s="76">
        <v>4</v>
      </c>
      <c r="H5165" s="80"/>
      <c r="L5165" s="80"/>
    </row>
    <row r="5166" spans="1:12" x14ac:dyDescent="0.3">
      <c r="A5166" s="72"/>
      <c r="B5166" s="74"/>
      <c r="D5166" s="75">
        <v>51.6199999999752</v>
      </c>
      <c r="E5166" s="75">
        <v>72</v>
      </c>
      <c r="F5166" s="76">
        <v>4</v>
      </c>
      <c r="H5166" s="80"/>
      <c r="L5166" s="80"/>
    </row>
    <row r="5167" spans="1:12" x14ac:dyDescent="0.3">
      <c r="A5167" s="72"/>
      <c r="B5167" s="74"/>
      <c r="D5167" s="75">
        <v>51.629999999975297</v>
      </c>
      <c r="E5167" s="75">
        <v>72</v>
      </c>
      <c r="F5167" s="76">
        <v>4</v>
      </c>
      <c r="H5167" s="80"/>
      <c r="L5167" s="80"/>
    </row>
    <row r="5168" spans="1:12" x14ac:dyDescent="0.3">
      <c r="A5168" s="72"/>
      <c r="B5168" s="74"/>
      <c r="D5168" s="75">
        <v>51.639999999975302</v>
      </c>
      <c r="E5168" s="75">
        <v>72</v>
      </c>
      <c r="F5168" s="76">
        <v>4</v>
      </c>
      <c r="H5168" s="80"/>
      <c r="L5168" s="80"/>
    </row>
    <row r="5169" spans="1:12" x14ac:dyDescent="0.3">
      <c r="A5169" s="72"/>
      <c r="B5169" s="74"/>
      <c r="D5169" s="75">
        <v>51.6499999999753</v>
      </c>
      <c r="E5169" s="75">
        <v>72</v>
      </c>
      <c r="F5169" s="76">
        <v>4</v>
      </c>
      <c r="H5169" s="80"/>
      <c r="L5169" s="80"/>
    </row>
    <row r="5170" spans="1:12" x14ac:dyDescent="0.3">
      <c r="A5170" s="72"/>
      <c r="B5170" s="74"/>
      <c r="D5170" s="75">
        <v>51.659999999975298</v>
      </c>
      <c r="E5170" s="75">
        <v>72</v>
      </c>
      <c r="F5170" s="76">
        <v>4</v>
      </c>
      <c r="H5170" s="80"/>
      <c r="L5170" s="80"/>
    </row>
    <row r="5171" spans="1:12" x14ac:dyDescent="0.3">
      <c r="A5171" s="72"/>
      <c r="B5171" s="74"/>
      <c r="D5171" s="75">
        <v>51.669999999975303</v>
      </c>
      <c r="E5171" s="75">
        <v>72</v>
      </c>
      <c r="F5171" s="76">
        <v>4</v>
      </c>
      <c r="H5171" s="80"/>
      <c r="L5171" s="80"/>
    </row>
    <row r="5172" spans="1:12" x14ac:dyDescent="0.3">
      <c r="A5172" s="72"/>
      <c r="B5172" s="74"/>
      <c r="D5172" s="75">
        <v>51.679999999975301</v>
      </c>
      <c r="E5172" s="75">
        <v>72</v>
      </c>
      <c r="F5172" s="76">
        <v>4</v>
      </c>
      <c r="H5172" s="80"/>
      <c r="L5172" s="80"/>
    </row>
    <row r="5173" spans="1:12" x14ac:dyDescent="0.3">
      <c r="A5173" s="72"/>
      <c r="B5173" s="74"/>
      <c r="D5173" s="75">
        <v>51.689999999975299</v>
      </c>
      <c r="E5173" s="75">
        <v>72</v>
      </c>
      <c r="F5173" s="76">
        <v>4</v>
      </c>
      <c r="H5173" s="80"/>
      <c r="L5173" s="80"/>
    </row>
    <row r="5174" spans="1:12" x14ac:dyDescent="0.3">
      <c r="A5174" s="72"/>
      <c r="B5174" s="74"/>
      <c r="D5174" s="75">
        <v>51.699999999975297</v>
      </c>
      <c r="E5174" s="75">
        <v>72</v>
      </c>
      <c r="F5174" s="76">
        <v>4</v>
      </c>
      <c r="H5174" s="80"/>
      <c r="L5174" s="80"/>
    </row>
    <row r="5175" spans="1:12" x14ac:dyDescent="0.3">
      <c r="A5175" s="72"/>
      <c r="B5175" s="74"/>
      <c r="D5175" s="75">
        <v>51.709999999975302</v>
      </c>
      <c r="E5175" s="75">
        <v>72</v>
      </c>
      <c r="F5175" s="76">
        <v>4</v>
      </c>
      <c r="H5175" s="80"/>
      <c r="L5175" s="80"/>
    </row>
    <row r="5176" spans="1:12" x14ac:dyDescent="0.3">
      <c r="A5176" s="72"/>
      <c r="B5176" s="74"/>
      <c r="D5176" s="75">
        <v>51.7199999999753</v>
      </c>
      <c r="E5176" s="75">
        <v>72</v>
      </c>
      <c r="F5176" s="76">
        <v>4</v>
      </c>
      <c r="H5176" s="80"/>
      <c r="L5176" s="80"/>
    </row>
    <row r="5177" spans="1:12" x14ac:dyDescent="0.3">
      <c r="A5177" s="72"/>
      <c r="B5177" s="74"/>
      <c r="D5177" s="75">
        <v>51.729999999975298</v>
      </c>
      <c r="E5177" s="75">
        <v>72</v>
      </c>
      <c r="F5177" s="76">
        <v>4</v>
      </c>
      <c r="H5177" s="80"/>
      <c r="L5177" s="80"/>
    </row>
    <row r="5178" spans="1:12" x14ac:dyDescent="0.3">
      <c r="A5178" s="72"/>
      <c r="B5178" s="74"/>
      <c r="D5178" s="75">
        <v>51.739999999975304</v>
      </c>
      <c r="E5178" s="75">
        <v>72</v>
      </c>
      <c r="F5178" s="76">
        <v>4</v>
      </c>
      <c r="H5178" s="80"/>
      <c r="L5178" s="80"/>
    </row>
    <row r="5179" spans="1:12" x14ac:dyDescent="0.3">
      <c r="A5179" s="72"/>
      <c r="B5179" s="74"/>
      <c r="D5179" s="75">
        <v>51.749999999975302</v>
      </c>
      <c r="E5179" s="75">
        <v>72</v>
      </c>
      <c r="F5179" s="76">
        <v>4</v>
      </c>
      <c r="H5179" s="80"/>
      <c r="L5179" s="80"/>
    </row>
    <row r="5180" spans="1:12" x14ac:dyDescent="0.3">
      <c r="A5180" s="72"/>
      <c r="B5180" s="74"/>
      <c r="D5180" s="75">
        <v>51.7599999999753</v>
      </c>
      <c r="E5180" s="75">
        <v>72</v>
      </c>
      <c r="F5180" s="76">
        <v>4</v>
      </c>
      <c r="H5180" s="80"/>
      <c r="L5180" s="80"/>
    </row>
    <row r="5181" spans="1:12" x14ac:dyDescent="0.3">
      <c r="A5181" s="72"/>
      <c r="B5181" s="74"/>
      <c r="D5181" s="75">
        <v>51.769999999975298</v>
      </c>
      <c r="E5181" s="75">
        <v>72</v>
      </c>
      <c r="F5181" s="76">
        <v>4</v>
      </c>
      <c r="H5181" s="80"/>
      <c r="L5181" s="80"/>
    </row>
    <row r="5182" spans="1:12" x14ac:dyDescent="0.3">
      <c r="A5182" s="72"/>
      <c r="B5182" s="74"/>
      <c r="D5182" s="75">
        <v>51.779999999975303</v>
      </c>
      <c r="E5182" s="75">
        <v>72</v>
      </c>
      <c r="F5182" s="76">
        <v>4</v>
      </c>
      <c r="H5182" s="80"/>
      <c r="L5182" s="80"/>
    </row>
    <row r="5183" spans="1:12" x14ac:dyDescent="0.3">
      <c r="A5183" s="72"/>
      <c r="B5183" s="74"/>
      <c r="D5183" s="75">
        <v>51.789999999975301</v>
      </c>
      <c r="E5183" s="75">
        <v>72</v>
      </c>
      <c r="F5183" s="76">
        <v>4</v>
      </c>
      <c r="H5183" s="80"/>
      <c r="L5183" s="80"/>
    </row>
    <row r="5184" spans="1:12" x14ac:dyDescent="0.3">
      <c r="A5184" s="72"/>
      <c r="B5184" s="74"/>
      <c r="D5184" s="75">
        <v>51.799999999975299</v>
      </c>
      <c r="E5184" s="75">
        <v>72</v>
      </c>
      <c r="F5184" s="76">
        <v>4</v>
      </c>
      <c r="H5184" s="80"/>
      <c r="L5184" s="80"/>
    </row>
    <row r="5185" spans="1:12" x14ac:dyDescent="0.3">
      <c r="A5185" s="72"/>
      <c r="B5185" s="74"/>
      <c r="D5185" s="75">
        <v>51.809999999975297</v>
      </c>
      <c r="E5185" s="75">
        <v>72</v>
      </c>
      <c r="F5185" s="76">
        <v>4</v>
      </c>
      <c r="H5185" s="80"/>
      <c r="L5185" s="80"/>
    </row>
    <row r="5186" spans="1:12" x14ac:dyDescent="0.3">
      <c r="A5186" s="72"/>
      <c r="B5186" s="74"/>
      <c r="D5186" s="75">
        <v>51.819999999975401</v>
      </c>
      <c r="E5186" s="75">
        <v>72</v>
      </c>
      <c r="F5186" s="76">
        <v>4</v>
      </c>
      <c r="H5186" s="80"/>
      <c r="L5186" s="80"/>
    </row>
    <row r="5187" spans="1:12" x14ac:dyDescent="0.3">
      <c r="A5187" s="72"/>
      <c r="B5187" s="74"/>
      <c r="D5187" s="75">
        <v>51.829999999975399</v>
      </c>
      <c r="E5187" s="75">
        <v>72</v>
      </c>
      <c r="F5187" s="76">
        <v>4</v>
      </c>
      <c r="H5187" s="80"/>
      <c r="L5187" s="80"/>
    </row>
    <row r="5188" spans="1:12" x14ac:dyDescent="0.3">
      <c r="A5188" s="72"/>
      <c r="B5188" s="74"/>
      <c r="D5188" s="75">
        <v>51.839999999975397</v>
      </c>
      <c r="E5188" s="75">
        <v>72</v>
      </c>
      <c r="F5188" s="76">
        <v>4</v>
      </c>
      <c r="H5188" s="80"/>
      <c r="L5188" s="80"/>
    </row>
    <row r="5189" spans="1:12" x14ac:dyDescent="0.3">
      <c r="A5189" s="72"/>
      <c r="B5189" s="74"/>
      <c r="D5189" s="75">
        <v>51.849999999975402</v>
      </c>
      <c r="E5189" s="75">
        <v>72</v>
      </c>
      <c r="F5189" s="76">
        <v>4</v>
      </c>
      <c r="H5189" s="80"/>
      <c r="L5189" s="80"/>
    </row>
    <row r="5190" spans="1:12" x14ac:dyDescent="0.3">
      <c r="A5190" s="72"/>
      <c r="B5190" s="74"/>
      <c r="D5190" s="75">
        <v>51.8599999999754</v>
      </c>
      <c r="E5190" s="75">
        <v>72</v>
      </c>
      <c r="F5190" s="76">
        <v>4</v>
      </c>
      <c r="H5190" s="80"/>
      <c r="L5190" s="80"/>
    </row>
    <row r="5191" spans="1:12" x14ac:dyDescent="0.3">
      <c r="A5191" s="72"/>
      <c r="B5191" s="74"/>
      <c r="D5191" s="75">
        <v>51.869999999975398</v>
      </c>
      <c r="E5191" s="75">
        <v>72</v>
      </c>
      <c r="F5191" s="76">
        <v>4</v>
      </c>
      <c r="H5191" s="80"/>
      <c r="L5191" s="80"/>
    </row>
    <row r="5192" spans="1:12" x14ac:dyDescent="0.3">
      <c r="A5192" s="72"/>
      <c r="B5192" s="74"/>
      <c r="D5192" s="75">
        <v>51.879999999975396</v>
      </c>
      <c r="E5192" s="75">
        <v>72</v>
      </c>
      <c r="F5192" s="76">
        <v>4</v>
      </c>
      <c r="H5192" s="80"/>
      <c r="L5192" s="80"/>
    </row>
    <row r="5193" spans="1:12" x14ac:dyDescent="0.3">
      <c r="A5193" s="72"/>
      <c r="B5193" s="74"/>
      <c r="D5193" s="75">
        <v>51.889999999975402</v>
      </c>
      <c r="E5193" s="75">
        <v>72</v>
      </c>
      <c r="F5193" s="76">
        <v>4</v>
      </c>
      <c r="H5193" s="80"/>
      <c r="L5193" s="80"/>
    </row>
    <row r="5194" spans="1:12" x14ac:dyDescent="0.3">
      <c r="A5194" s="72"/>
      <c r="B5194" s="74"/>
      <c r="D5194" s="75">
        <v>51.8999999999754</v>
      </c>
      <c r="E5194" s="75">
        <v>72</v>
      </c>
      <c r="F5194" s="76">
        <v>4</v>
      </c>
      <c r="H5194" s="80"/>
      <c r="L5194" s="80"/>
    </row>
    <row r="5195" spans="1:12" x14ac:dyDescent="0.3">
      <c r="A5195" s="72"/>
      <c r="B5195" s="74"/>
      <c r="D5195" s="75">
        <v>51.909999999975398</v>
      </c>
      <c r="E5195" s="75">
        <v>72</v>
      </c>
      <c r="F5195" s="76">
        <v>4</v>
      </c>
      <c r="H5195" s="80"/>
      <c r="L5195" s="80"/>
    </row>
    <row r="5196" spans="1:12" x14ac:dyDescent="0.3">
      <c r="A5196" s="72"/>
      <c r="B5196" s="74"/>
      <c r="D5196" s="75">
        <v>51.919999999975403</v>
      </c>
      <c r="E5196" s="75">
        <v>72</v>
      </c>
      <c r="F5196" s="76">
        <v>4</v>
      </c>
      <c r="H5196" s="80"/>
      <c r="L5196" s="80"/>
    </row>
    <row r="5197" spans="1:12" x14ac:dyDescent="0.3">
      <c r="A5197" s="72"/>
      <c r="B5197" s="74"/>
      <c r="D5197" s="75">
        <v>51.929999999975401</v>
      </c>
      <c r="E5197" s="75">
        <v>72</v>
      </c>
      <c r="F5197" s="76">
        <v>4</v>
      </c>
      <c r="H5197" s="80"/>
      <c r="L5197" s="80"/>
    </row>
    <row r="5198" spans="1:12" x14ac:dyDescent="0.3">
      <c r="A5198" s="72"/>
      <c r="B5198" s="74"/>
      <c r="D5198" s="75">
        <v>51.939999999975399</v>
      </c>
      <c r="E5198" s="75">
        <v>72</v>
      </c>
      <c r="F5198" s="76">
        <v>4</v>
      </c>
      <c r="H5198" s="80"/>
      <c r="L5198" s="80"/>
    </row>
    <row r="5199" spans="1:12" x14ac:dyDescent="0.3">
      <c r="A5199" s="72"/>
      <c r="B5199" s="74"/>
      <c r="D5199" s="75">
        <v>51.949999999975397</v>
      </c>
      <c r="E5199" s="75">
        <v>72</v>
      </c>
      <c r="F5199" s="76">
        <v>4</v>
      </c>
      <c r="H5199" s="80"/>
      <c r="L5199" s="80"/>
    </row>
    <row r="5200" spans="1:12" x14ac:dyDescent="0.3">
      <c r="A5200" s="72"/>
      <c r="B5200" s="74"/>
      <c r="D5200" s="75">
        <v>51.959999999975402</v>
      </c>
      <c r="E5200" s="75">
        <v>72</v>
      </c>
      <c r="F5200" s="76">
        <v>4</v>
      </c>
      <c r="H5200" s="80"/>
      <c r="L5200" s="80"/>
    </row>
    <row r="5201" spans="1:12" x14ac:dyDescent="0.3">
      <c r="A5201" s="72"/>
      <c r="B5201" s="74"/>
      <c r="D5201" s="75">
        <v>51.9699999999754</v>
      </c>
      <c r="E5201" s="75">
        <v>72</v>
      </c>
      <c r="F5201" s="76">
        <v>4</v>
      </c>
      <c r="H5201" s="80"/>
      <c r="L5201" s="80"/>
    </row>
    <row r="5202" spans="1:12" x14ac:dyDescent="0.3">
      <c r="A5202" s="72"/>
      <c r="B5202" s="74"/>
      <c r="D5202" s="75">
        <v>51.979999999975398</v>
      </c>
      <c r="E5202" s="75">
        <v>72</v>
      </c>
      <c r="F5202" s="76">
        <v>4</v>
      </c>
      <c r="H5202" s="80"/>
      <c r="L5202" s="80"/>
    </row>
    <row r="5203" spans="1:12" x14ac:dyDescent="0.3">
      <c r="A5203" s="72"/>
      <c r="B5203" s="74"/>
      <c r="D5203" s="75">
        <v>51.989999999975403</v>
      </c>
      <c r="E5203" s="75">
        <v>72</v>
      </c>
      <c r="F5203" s="76">
        <v>4</v>
      </c>
      <c r="H5203" s="80"/>
      <c r="L5203" s="80"/>
    </row>
    <row r="5204" spans="1:12" x14ac:dyDescent="0.3">
      <c r="A5204" s="72"/>
      <c r="B5204" s="74"/>
      <c r="D5204" s="75">
        <v>51.999999999975401</v>
      </c>
      <c r="E5204" s="75">
        <v>73</v>
      </c>
      <c r="F5204" s="76">
        <v>4</v>
      </c>
      <c r="H5204" s="80"/>
      <c r="L5204" s="80"/>
    </row>
    <row r="5205" spans="1:12" x14ac:dyDescent="0.3">
      <c r="A5205" s="72"/>
      <c r="B5205" s="74"/>
      <c r="D5205" s="75">
        <v>52.009999999975399</v>
      </c>
      <c r="E5205" s="75">
        <v>73</v>
      </c>
      <c r="F5205" s="76">
        <v>4</v>
      </c>
      <c r="H5205" s="80"/>
      <c r="L5205" s="80"/>
    </row>
    <row r="5206" spans="1:12" x14ac:dyDescent="0.3">
      <c r="A5206" s="72"/>
      <c r="B5206" s="74"/>
      <c r="D5206" s="75">
        <v>52.019999999975497</v>
      </c>
      <c r="E5206" s="75">
        <v>73</v>
      </c>
      <c r="F5206" s="76">
        <v>4</v>
      </c>
      <c r="H5206" s="80"/>
      <c r="L5206" s="80"/>
    </row>
    <row r="5207" spans="1:12" x14ac:dyDescent="0.3">
      <c r="A5207" s="72"/>
      <c r="B5207" s="74"/>
      <c r="D5207" s="75">
        <v>52.029999999975502</v>
      </c>
      <c r="E5207" s="75">
        <v>73</v>
      </c>
      <c r="F5207" s="76">
        <v>4</v>
      </c>
      <c r="H5207" s="80"/>
      <c r="L5207" s="80"/>
    </row>
    <row r="5208" spans="1:12" x14ac:dyDescent="0.3">
      <c r="A5208" s="72"/>
      <c r="B5208" s="74"/>
      <c r="D5208" s="75">
        <v>52.0399999999755</v>
      </c>
      <c r="E5208" s="75">
        <v>73</v>
      </c>
      <c r="F5208" s="76">
        <v>4</v>
      </c>
      <c r="H5208" s="80"/>
      <c r="L5208" s="80"/>
    </row>
    <row r="5209" spans="1:12" x14ac:dyDescent="0.3">
      <c r="A5209" s="72"/>
      <c r="B5209" s="74"/>
      <c r="D5209" s="75">
        <v>52.049999999975498</v>
      </c>
      <c r="E5209" s="75">
        <v>73</v>
      </c>
      <c r="F5209" s="76">
        <v>4</v>
      </c>
      <c r="H5209" s="80"/>
      <c r="L5209" s="80"/>
    </row>
    <row r="5210" spans="1:12" x14ac:dyDescent="0.3">
      <c r="A5210" s="72"/>
      <c r="B5210" s="74"/>
      <c r="D5210" s="75">
        <v>52.059999999975503</v>
      </c>
      <c r="E5210" s="75">
        <v>73</v>
      </c>
      <c r="F5210" s="76">
        <v>4</v>
      </c>
      <c r="H5210" s="80"/>
      <c r="L5210" s="80"/>
    </row>
    <row r="5211" spans="1:12" x14ac:dyDescent="0.3">
      <c r="A5211" s="72"/>
      <c r="B5211" s="74"/>
      <c r="D5211" s="75">
        <v>52.069999999975501</v>
      </c>
      <c r="E5211" s="75">
        <v>73</v>
      </c>
      <c r="F5211" s="76">
        <v>4</v>
      </c>
      <c r="H5211" s="80"/>
      <c r="L5211" s="80"/>
    </row>
    <row r="5212" spans="1:12" x14ac:dyDescent="0.3">
      <c r="A5212" s="72"/>
      <c r="B5212" s="74"/>
      <c r="D5212" s="75">
        <v>52.079999999975499</v>
      </c>
      <c r="E5212" s="75">
        <v>73</v>
      </c>
      <c r="F5212" s="76">
        <v>4</v>
      </c>
      <c r="H5212" s="80"/>
      <c r="L5212" s="80"/>
    </row>
    <row r="5213" spans="1:12" x14ac:dyDescent="0.3">
      <c r="A5213" s="72"/>
      <c r="B5213" s="74"/>
      <c r="D5213" s="75">
        <v>52.089999999975497</v>
      </c>
      <c r="E5213" s="75">
        <v>73</v>
      </c>
      <c r="F5213" s="76">
        <v>4</v>
      </c>
      <c r="H5213" s="80"/>
      <c r="L5213" s="80"/>
    </row>
    <row r="5214" spans="1:12" x14ac:dyDescent="0.3">
      <c r="A5214" s="72"/>
      <c r="B5214" s="74"/>
      <c r="D5214" s="75">
        <v>52.099999999975502</v>
      </c>
      <c r="E5214" s="75">
        <v>73</v>
      </c>
      <c r="F5214" s="76">
        <v>4</v>
      </c>
      <c r="H5214" s="80"/>
      <c r="L5214" s="80"/>
    </row>
    <row r="5215" spans="1:12" x14ac:dyDescent="0.3">
      <c r="A5215" s="72"/>
      <c r="B5215" s="74"/>
      <c r="D5215" s="75">
        <v>52.1099999999755</v>
      </c>
      <c r="E5215" s="75">
        <v>73</v>
      </c>
      <c r="F5215" s="76">
        <v>4</v>
      </c>
      <c r="H5215" s="80"/>
      <c r="L5215" s="80"/>
    </row>
    <row r="5216" spans="1:12" x14ac:dyDescent="0.3">
      <c r="A5216" s="72"/>
      <c r="B5216" s="74"/>
      <c r="D5216" s="75">
        <v>52.119999999975498</v>
      </c>
      <c r="E5216" s="75">
        <v>73</v>
      </c>
      <c r="F5216" s="76">
        <v>4</v>
      </c>
      <c r="H5216" s="80"/>
      <c r="L5216" s="80"/>
    </row>
    <row r="5217" spans="1:12" x14ac:dyDescent="0.3">
      <c r="A5217" s="72"/>
      <c r="B5217" s="74"/>
      <c r="D5217" s="75">
        <v>52.129999999975503</v>
      </c>
      <c r="E5217" s="75">
        <v>73</v>
      </c>
      <c r="F5217" s="76">
        <v>4</v>
      </c>
      <c r="H5217" s="80"/>
      <c r="L5217" s="80"/>
    </row>
    <row r="5218" spans="1:12" x14ac:dyDescent="0.3">
      <c r="A5218" s="72"/>
      <c r="B5218" s="74"/>
      <c r="D5218" s="75">
        <v>52.139999999975501</v>
      </c>
      <c r="E5218" s="75">
        <v>73</v>
      </c>
      <c r="F5218" s="76">
        <v>4</v>
      </c>
      <c r="H5218" s="80"/>
      <c r="L5218" s="80"/>
    </row>
    <row r="5219" spans="1:12" x14ac:dyDescent="0.3">
      <c r="A5219" s="72"/>
      <c r="B5219" s="74"/>
      <c r="D5219" s="75">
        <v>52.149999999975499</v>
      </c>
      <c r="E5219" s="75">
        <v>73</v>
      </c>
      <c r="F5219" s="76">
        <v>4</v>
      </c>
      <c r="H5219" s="80"/>
      <c r="L5219" s="80"/>
    </row>
    <row r="5220" spans="1:12" x14ac:dyDescent="0.3">
      <c r="A5220" s="72"/>
      <c r="B5220" s="74"/>
      <c r="D5220" s="75">
        <v>52.159999999975497</v>
      </c>
      <c r="E5220" s="75">
        <v>73</v>
      </c>
      <c r="F5220" s="76">
        <v>4</v>
      </c>
      <c r="H5220" s="80"/>
      <c r="L5220" s="80"/>
    </row>
    <row r="5221" spans="1:12" x14ac:dyDescent="0.3">
      <c r="A5221" s="72"/>
      <c r="B5221" s="74"/>
      <c r="D5221" s="75">
        <v>52.169999999975502</v>
      </c>
      <c r="E5221" s="75">
        <v>73</v>
      </c>
      <c r="F5221" s="76">
        <v>4</v>
      </c>
      <c r="H5221" s="80"/>
      <c r="L5221" s="80"/>
    </row>
    <row r="5222" spans="1:12" x14ac:dyDescent="0.3">
      <c r="A5222" s="72"/>
      <c r="B5222" s="74"/>
      <c r="D5222" s="75">
        <v>52.1799999999755</v>
      </c>
      <c r="E5222" s="75">
        <v>73</v>
      </c>
      <c r="F5222" s="76">
        <v>4</v>
      </c>
      <c r="H5222" s="80"/>
      <c r="L5222" s="80"/>
    </row>
    <row r="5223" spans="1:12" x14ac:dyDescent="0.3">
      <c r="A5223" s="72"/>
      <c r="B5223" s="74"/>
      <c r="D5223" s="75">
        <v>52.189999999975498</v>
      </c>
      <c r="E5223" s="75">
        <v>73</v>
      </c>
      <c r="F5223" s="76">
        <v>4</v>
      </c>
      <c r="H5223" s="80"/>
      <c r="L5223" s="80"/>
    </row>
    <row r="5224" spans="1:12" x14ac:dyDescent="0.3">
      <c r="A5224" s="72"/>
      <c r="B5224" s="74"/>
      <c r="D5224" s="75">
        <v>52.199999999975503</v>
      </c>
      <c r="E5224" s="75">
        <v>73</v>
      </c>
      <c r="F5224" s="76">
        <v>4</v>
      </c>
      <c r="H5224" s="80"/>
      <c r="L5224" s="80"/>
    </row>
    <row r="5225" spans="1:12" x14ac:dyDescent="0.3">
      <c r="A5225" s="72"/>
      <c r="B5225" s="74"/>
      <c r="D5225" s="75">
        <v>52.209999999975601</v>
      </c>
      <c r="E5225" s="75">
        <v>73</v>
      </c>
      <c r="F5225" s="76">
        <v>4</v>
      </c>
      <c r="H5225" s="80"/>
      <c r="L5225" s="80"/>
    </row>
    <row r="5226" spans="1:12" x14ac:dyDescent="0.3">
      <c r="A5226" s="72"/>
      <c r="B5226" s="74"/>
      <c r="D5226" s="75">
        <v>52.219999999975599</v>
      </c>
      <c r="E5226" s="75">
        <v>73</v>
      </c>
      <c r="F5226" s="76">
        <v>4</v>
      </c>
      <c r="H5226" s="80"/>
      <c r="L5226" s="80"/>
    </row>
    <row r="5227" spans="1:12" x14ac:dyDescent="0.3">
      <c r="A5227" s="72"/>
      <c r="B5227" s="74"/>
      <c r="D5227" s="75">
        <v>52.229999999975597</v>
      </c>
      <c r="E5227" s="75">
        <v>73</v>
      </c>
      <c r="F5227" s="76">
        <v>4</v>
      </c>
      <c r="H5227" s="80"/>
      <c r="L5227" s="80"/>
    </row>
    <row r="5228" spans="1:12" x14ac:dyDescent="0.3">
      <c r="A5228" s="72"/>
      <c r="B5228" s="74"/>
      <c r="D5228" s="75">
        <v>52.239999999975602</v>
      </c>
      <c r="E5228" s="75">
        <v>73</v>
      </c>
      <c r="F5228" s="76">
        <v>4</v>
      </c>
      <c r="H5228" s="80"/>
      <c r="L5228" s="80"/>
    </row>
    <row r="5229" spans="1:12" x14ac:dyDescent="0.3">
      <c r="A5229" s="72"/>
      <c r="B5229" s="74"/>
      <c r="D5229" s="75">
        <v>52.2499999999756</v>
      </c>
      <c r="E5229" s="75">
        <v>73</v>
      </c>
      <c r="F5229" s="76">
        <v>4</v>
      </c>
      <c r="H5229" s="80"/>
      <c r="L5229" s="80"/>
    </row>
    <row r="5230" spans="1:12" x14ac:dyDescent="0.3">
      <c r="A5230" s="72"/>
      <c r="B5230" s="74"/>
      <c r="D5230" s="75">
        <v>52.259999999975598</v>
      </c>
      <c r="E5230" s="75">
        <v>73</v>
      </c>
      <c r="F5230" s="76">
        <v>4</v>
      </c>
      <c r="H5230" s="80"/>
      <c r="L5230" s="80"/>
    </row>
    <row r="5231" spans="1:12" x14ac:dyDescent="0.3">
      <c r="A5231" s="72"/>
      <c r="B5231" s="74"/>
      <c r="D5231" s="75">
        <v>52.269999999975603</v>
      </c>
      <c r="E5231" s="75">
        <v>73</v>
      </c>
      <c r="F5231" s="76">
        <v>4</v>
      </c>
      <c r="H5231" s="80"/>
      <c r="L5231" s="80"/>
    </row>
    <row r="5232" spans="1:12" x14ac:dyDescent="0.3">
      <c r="A5232" s="72"/>
      <c r="B5232" s="74"/>
      <c r="D5232" s="75">
        <v>52.279999999975601</v>
      </c>
      <c r="E5232" s="75">
        <v>73</v>
      </c>
      <c r="F5232" s="76">
        <v>4</v>
      </c>
      <c r="H5232" s="80"/>
      <c r="L5232" s="80"/>
    </row>
    <row r="5233" spans="1:12" x14ac:dyDescent="0.3">
      <c r="A5233" s="72"/>
      <c r="B5233" s="74"/>
      <c r="D5233" s="75">
        <v>52.289999999975599</v>
      </c>
      <c r="E5233" s="75">
        <v>73</v>
      </c>
      <c r="F5233" s="76">
        <v>4</v>
      </c>
      <c r="H5233" s="80"/>
      <c r="L5233" s="80"/>
    </row>
    <row r="5234" spans="1:12" x14ac:dyDescent="0.3">
      <c r="A5234" s="72"/>
      <c r="B5234" s="74"/>
      <c r="D5234" s="75">
        <v>52.299999999975597</v>
      </c>
      <c r="E5234" s="75">
        <v>73</v>
      </c>
      <c r="F5234" s="76">
        <v>4</v>
      </c>
      <c r="H5234" s="80"/>
      <c r="L5234" s="80"/>
    </row>
    <row r="5235" spans="1:12" x14ac:dyDescent="0.3">
      <c r="A5235" s="72"/>
      <c r="B5235" s="74"/>
      <c r="D5235" s="75">
        <v>52.309999999975602</v>
      </c>
      <c r="E5235" s="75">
        <v>73</v>
      </c>
      <c r="F5235" s="76">
        <v>4</v>
      </c>
      <c r="H5235" s="80"/>
      <c r="L5235" s="80"/>
    </row>
    <row r="5236" spans="1:12" x14ac:dyDescent="0.3">
      <c r="A5236" s="72"/>
      <c r="B5236" s="74"/>
      <c r="D5236" s="75">
        <v>52.3199999999756</v>
      </c>
      <c r="E5236" s="75">
        <v>73</v>
      </c>
      <c r="F5236" s="76">
        <v>4</v>
      </c>
      <c r="H5236" s="80"/>
      <c r="L5236" s="80"/>
    </row>
    <row r="5237" spans="1:12" x14ac:dyDescent="0.3">
      <c r="A5237" s="72"/>
      <c r="B5237" s="74"/>
      <c r="D5237" s="75">
        <v>52.329999999975598</v>
      </c>
      <c r="E5237" s="75">
        <v>73</v>
      </c>
      <c r="F5237" s="76">
        <v>4</v>
      </c>
      <c r="H5237" s="80"/>
      <c r="L5237" s="80"/>
    </row>
    <row r="5238" spans="1:12" x14ac:dyDescent="0.3">
      <c r="A5238" s="72"/>
      <c r="B5238" s="74"/>
      <c r="D5238" s="75">
        <v>52.339999999975603</v>
      </c>
      <c r="E5238" s="75">
        <v>73</v>
      </c>
      <c r="F5238" s="76">
        <v>4</v>
      </c>
      <c r="H5238" s="80"/>
      <c r="L5238" s="80"/>
    </row>
    <row r="5239" spans="1:12" x14ac:dyDescent="0.3">
      <c r="A5239" s="72"/>
      <c r="B5239" s="74"/>
      <c r="D5239" s="75">
        <v>52.349999999975601</v>
      </c>
      <c r="E5239" s="75">
        <v>73</v>
      </c>
      <c r="F5239" s="76">
        <v>4</v>
      </c>
      <c r="H5239" s="80"/>
      <c r="L5239" s="80"/>
    </row>
    <row r="5240" spans="1:12" x14ac:dyDescent="0.3">
      <c r="A5240" s="72"/>
      <c r="B5240" s="74"/>
      <c r="D5240" s="75">
        <v>52.359999999975599</v>
      </c>
      <c r="E5240" s="75">
        <v>73</v>
      </c>
      <c r="F5240" s="76">
        <v>4</v>
      </c>
      <c r="H5240" s="80"/>
      <c r="L5240" s="80"/>
    </row>
    <row r="5241" spans="1:12" x14ac:dyDescent="0.3">
      <c r="A5241" s="72"/>
      <c r="B5241" s="74"/>
      <c r="D5241" s="75">
        <v>52.369999999975597</v>
      </c>
      <c r="E5241" s="75">
        <v>73</v>
      </c>
      <c r="F5241" s="76">
        <v>4</v>
      </c>
      <c r="H5241" s="80"/>
      <c r="L5241" s="80"/>
    </row>
    <row r="5242" spans="1:12" x14ac:dyDescent="0.3">
      <c r="A5242" s="72"/>
      <c r="B5242" s="74"/>
      <c r="D5242" s="75">
        <v>52.379999999975603</v>
      </c>
      <c r="E5242" s="75">
        <v>73</v>
      </c>
      <c r="F5242" s="76">
        <v>4</v>
      </c>
      <c r="H5242" s="80"/>
      <c r="L5242" s="80"/>
    </row>
    <row r="5243" spans="1:12" x14ac:dyDescent="0.3">
      <c r="A5243" s="72"/>
      <c r="B5243" s="74"/>
      <c r="D5243" s="75">
        <v>52.389999999975601</v>
      </c>
      <c r="E5243" s="75">
        <v>73</v>
      </c>
      <c r="F5243" s="76">
        <v>4</v>
      </c>
      <c r="H5243" s="80"/>
      <c r="L5243" s="80"/>
    </row>
    <row r="5244" spans="1:12" x14ac:dyDescent="0.3">
      <c r="A5244" s="72"/>
      <c r="B5244" s="74"/>
      <c r="D5244" s="75">
        <v>52.399999999975599</v>
      </c>
      <c r="E5244" s="75">
        <v>73</v>
      </c>
      <c r="F5244" s="76">
        <v>4</v>
      </c>
      <c r="H5244" s="80"/>
      <c r="L5244" s="80"/>
    </row>
    <row r="5245" spans="1:12" x14ac:dyDescent="0.3">
      <c r="A5245" s="72"/>
      <c r="B5245" s="74"/>
      <c r="D5245" s="75">
        <v>52.409999999975703</v>
      </c>
      <c r="E5245" s="75">
        <v>73</v>
      </c>
      <c r="F5245" s="76">
        <v>4</v>
      </c>
      <c r="H5245" s="80"/>
      <c r="L5245" s="80"/>
    </row>
    <row r="5246" spans="1:12" x14ac:dyDescent="0.3">
      <c r="A5246" s="72"/>
      <c r="B5246" s="74"/>
      <c r="D5246" s="75">
        <v>52.419999999975701</v>
      </c>
      <c r="E5246" s="75">
        <v>73</v>
      </c>
      <c r="F5246" s="76">
        <v>4</v>
      </c>
      <c r="H5246" s="80"/>
      <c r="L5246" s="80"/>
    </row>
    <row r="5247" spans="1:12" x14ac:dyDescent="0.3">
      <c r="A5247" s="72"/>
      <c r="B5247" s="74"/>
      <c r="D5247" s="75">
        <v>52.429999999975699</v>
      </c>
      <c r="E5247" s="75">
        <v>73</v>
      </c>
      <c r="F5247" s="76">
        <v>4</v>
      </c>
      <c r="H5247" s="80"/>
      <c r="L5247" s="80"/>
    </row>
    <row r="5248" spans="1:12" x14ac:dyDescent="0.3">
      <c r="A5248" s="72"/>
      <c r="B5248" s="74"/>
      <c r="D5248" s="75">
        <v>52.439999999975697</v>
      </c>
      <c r="E5248" s="75">
        <v>73</v>
      </c>
      <c r="F5248" s="76">
        <v>4</v>
      </c>
      <c r="H5248" s="80"/>
      <c r="L5248" s="80"/>
    </row>
    <row r="5249" spans="1:12" x14ac:dyDescent="0.3">
      <c r="A5249" s="72"/>
      <c r="B5249" s="74"/>
      <c r="D5249" s="75">
        <v>52.449999999975702</v>
      </c>
      <c r="E5249" s="75">
        <v>73</v>
      </c>
      <c r="F5249" s="76">
        <v>4</v>
      </c>
      <c r="H5249" s="80"/>
      <c r="L5249" s="80"/>
    </row>
    <row r="5250" spans="1:12" x14ac:dyDescent="0.3">
      <c r="A5250" s="72"/>
      <c r="B5250" s="74"/>
      <c r="D5250" s="75">
        <v>52.4599999999757</v>
      </c>
      <c r="E5250" s="75">
        <v>73</v>
      </c>
      <c r="F5250" s="76">
        <v>4</v>
      </c>
      <c r="H5250" s="80"/>
      <c r="L5250" s="80"/>
    </row>
    <row r="5251" spans="1:12" x14ac:dyDescent="0.3">
      <c r="A5251" s="72"/>
      <c r="B5251" s="74"/>
      <c r="D5251" s="75">
        <v>52.469999999975698</v>
      </c>
      <c r="E5251" s="75">
        <v>73</v>
      </c>
      <c r="F5251" s="76">
        <v>4</v>
      </c>
      <c r="H5251" s="80"/>
      <c r="L5251" s="80"/>
    </row>
    <row r="5252" spans="1:12" x14ac:dyDescent="0.3">
      <c r="A5252" s="72"/>
      <c r="B5252" s="74"/>
      <c r="D5252" s="75">
        <v>52.479999999975703</v>
      </c>
      <c r="E5252" s="75">
        <v>73</v>
      </c>
      <c r="F5252" s="76">
        <v>4</v>
      </c>
      <c r="H5252" s="80"/>
      <c r="L5252" s="80"/>
    </row>
    <row r="5253" spans="1:12" x14ac:dyDescent="0.3">
      <c r="A5253" s="72"/>
      <c r="B5253" s="74"/>
      <c r="D5253" s="75">
        <v>52.489999999975701</v>
      </c>
      <c r="E5253" s="75">
        <v>73</v>
      </c>
      <c r="F5253" s="76">
        <v>4</v>
      </c>
      <c r="H5253" s="80"/>
      <c r="L5253" s="80"/>
    </row>
    <row r="5254" spans="1:12" x14ac:dyDescent="0.3">
      <c r="A5254" s="72"/>
      <c r="B5254" s="74"/>
      <c r="D5254" s="75">
        <v>52.499999999975699</v>
      </c>
      <c r="E5254" s="75">
        <v>73</v>
      </c>
      <c r="F5254" s="76">
        <v>4</v>
      </c>
      <c r="H5254" s="80"/>
      <c r="L5254" s="80"/>
    </row>
    <row r="5255" spans="1:12" x14ac:dyDescent="0.3">
      <c r="A5255" s="72"/>
      <c r="B5255" s="74"/>
      <c r="D5255" s="75">
        <v>52.509999999975697</v>
      </c>
      <c r="E5255" s="75">
        <v>73</v>
      </c>
      <c r="F5255" s="76">
        <v>4</v>
      </c>
      <c r="H5255" s="80"/>
      <c r="L5255" s="80"/>
    </row>
    <row r="5256" spans="1:12" x14ac:dyDescent="0.3">
      <c r="A5256" s="72"/>
      <c r="B5256" s="74"/>
      <c r="D5256" s="75">
        <v>52.519999999975703</v>
      </c>
      <c r="E5256" s="75">
        <v>73</v>
      </c>
      <c r="F5256" s="76">
        <v>4</v>
      </c>
      <c r="H5256" s="80"/>
      <c r="L5256" s="80"/>
    </row>
    <row r="5257" spans="1:12" x14ac:dyDescent="0.3">
      <c r="A5257" s="72"/>
      <c r="B5257" s="74"/>
      <c r="D5257" s="75">
        <v>52.529999999975701</v>
      </c>
      <c r="E5257" s="75">
        <v>73</v>
      </c>
      <c r="F5257" s="76">
        <v>4</v>
      </c>
      <c r="H5257" s="80"/>
      <c r="L5257" s="80"/>
    </row>
    <row r="5258" spans="1:12" x14ac:dyDescent="0.3">
      <c r="A5258" s="72"/>
      <c r="B5258" s="74"/>
      <c r="D5258" s="75">
        <v>52.539999999975699</v>
      </c>
      <c r="E5258" s="75">
        <v>73</v>
      </c>
      <c r="F5258" s="76">
        <v>4</v>
      </c>
      <c r="H5258" s="80"/>
      <c r="L5258" s="80"/>
    </row>
    <row r="5259" spans="1:12" x14ac:dyDescent="0.3">
      <c r="A5259" s="72"/>
      <c r="B5259" s="74"/>
      <c r="D5259" s="75">
        <v>52.549999999975697</v>
      </c>
      <c r="E5259" s="75">
        <v>73</v>
      </c>
      <c r="F5259" s="76">
        <v>4</v>
      </c>
      <c r="H5259" s="80"/>
      <c r="L5259" s="80"/>
    </row>
    <row r="5260" spans="1:12" x14ac:dyDescent="0.3">
      <c r="A5260" s="72"/>
      <c r="B5260" s="74"/>
      <c r="D5260" s="75">
        <v>52.559999999975702</v>
      </c>
      <c r="E5260" s="75">
        <v>73</v>
      </c>
      <c r="F5260" s="76">
        <v>4</v>
      </c>
      <c r="H5260" s="80"/>
      <c r="L5260" s="80"/>
    </row>
    <row r="5261" spans="1:12" x14ac:dyDescent="0.3">
      <c r="A5261" s="72"/>
      <c r="B5261" s="74"/>
      <c r="D5261" s="75">
        <v>52.5699999999757</v>
      </c>
      <c r="E5261" s="75">
        <v>73</v>
      </c>
      <c r="F5261" s="76">
        <v>4</v>
      </c>
      <c r="H5261" s="80"/>
      <c r="L5261" s="80"/>
    </row>
    <row r="5262" spans="1:12" x14ac:dyDescent="0.3">
      <c r="A5262" s="72"/>
      <c r="B5262" s="74"/>
      <c r="D5262" s="75">
        <v>52.579999999975698</v>
      </c>
      <c r="E5262" s="75">
        <v>73</v>
      </c>
      <c r="F5262" s="76">
        <v>4</v>
      </c>
      <c r="H5262" s="80"/>
      <c r="L5262" s="80"/>
    </row>
    <row r="5263" spans="1:12" x14ac:dyDescent="0.3">
      <c r="A5263" s="72"/>
      <c r="B5263" s="74"/>
      <c r="D5263" s="75">
        <v>52.589999999975703</v>
      </c>
      <c r="E5263" s="75">
        <v>73</v>
      </c>
      <c r="F5263" s="76">
        <v>4</v>
      </c>
      <c r="H5263" s="80"/>
      <c r="L5263" s="80"/>
    </row>
    <row r="5264" spans="1:12" x14ac:dyDescent="0.3">
      <c r="A5264" s="72"/>
      <c r="B5264" s="74"/>
      <c r="D5264" s="75">
        <v>52.5999999999758</v>
      </c>
      <c r="E5264" s="75">
        <v>73</v>
      </c>
      <c r="F5264" s="76">
        <v>4</v>
      </c>
      <c r="H5264" s="80"/>
      <c r="L5264" s="80"/>
    </row>
    <row r="5265" spans="1:12" x14ac:dyDescent="0.3">
      <c r="A5265" s="72"/>
      <c r="B5265" s="74"/>
      <c r="D5265" s="75">
        <v>52.609999999975798</v>
      </c>
      <c r="E5265" s="75">
        <v>73</v>
      </c>
      <c r="F5265" s="76">
        <v>4</v>
      </c>
      <c r="H5265" s="80"/>
      <c r="L5265" s="80"/>
    </row>
    <row r="5266" spans="1:12" x14ac:dyDescent="0.3">
      <c r="A5266" s="72"/>
      <c r="B5266" s="74"/>
      <c r="D5266" s="75">
        <v>52.619999999975803</v>
      </c>
      <c r="E5266" s="75">
        <v>73</v>
      </c>
      <c r="F5266" s="76">
        <v>4</v>
      </c>
      <c r="H5266" s="80"/>
      <c r="L5266" s="80"/>
    </row>
    <row r="5267" spans="1:12" x14ac:dyDescent="0.3">
      <c r="A5267" s="72"/>
      <c r="B5267" s="74"/>
      <c r="D5267" s="75">
        <v>52.629999999975801</v>
      </c>
      <c r="E5267" s="75">
        <v>73</v>
      </c>
      <c r="F5267" s="76">
        <v>4</v>
      </c>
      <c r="H5267" s="80"/>
      <c r="L5267" s="80"/>
    </row>
    <row r="5268" spans="1:12" x14ac:dyDescent="0.3">
      <c r="A5268" s="72"/>
      <c r="B5268" s="74"/>
      <c r="D5268" s="75">
        <v>52.639999999975799</v>
      </c>
      <c r="E5268" s="75">
        <v>73</v>
      </c>
      <c r="F5268" s="76">
        <v>4</v>
      </c>
      <c r="H5268" s="80"/>
      <c r="L5268" s="80"/>
    </row>
    <row r="5269" spans="1:12" x14ac:dyDescent="0.3">
      <c r="A5269" s="72"/>
      <c r="B5269" s="74"/>
      <c r="D5269" s="75">
        <v>52.649999999975797</v>
      </c>
      <c r="E5269" s="75">
        <v>73</v>
      </c>
      <c r="F5269" s="76">
        <v>4</v>
      </c>
      <c r="H5269" s="80"/>
      <c r="L5269" s="80"/>
    </row>
    <row r="5270" spans="1:12" x14ac:dyDescent="0.3">
      <c r="A5270" s="72"/>
      <c r="B5270" s="74"/>
      <c r="D5270" s="75">
        <v>52.659999999975803</v>
      </c>
      <c r="E5270" s="75">
        <v>73</v>
      </c>
      <c r="F5270" s="76">
        <v>4</v>
      </c>
      <c r="H5270" s="80"/>
      <c r="L5270" s="80"/>
    </row>
    <row r="5271" spans="1:12" x14ac:dyDescent="0.3">
      <c r="A5271" s="72"/>
      <c r="B5271" s="74"/>
      <c r="D5271" s="75">
        <v>52.669999999975801</v>
      </c>
      <c r="E5271" s="75">
        <v>73</v>
      </c>
      <c r="F5271" s="76">
        <v>4</v>
      </c>
      <c r="H5271" s="80"/>
      <c r="L5271" s="80"/>
    </row>
    <row r="5272" spans="1:12" x14ac:dyDescent="0.3">
      <c r="A5272" s="72"/>
      <c r="B5272" s="74"/>
      <c r="D5272" s="75">
        <v>52.679999999975799</v>
      </c>
      <c r="E5272" s="75">
        <v>73</v>
      </c>
      <c r="F5272" s="76">
        <v>4</v>
      </c>
      <c r="H5272" s="80"/>
      <c r="L5272" s="80"/>
    </row>
    <row r="5273" spans="1:12" x14ac:dyDescent="0.3">
      <c r="A5273" s="72"/>
      <c r="B5273" s="74"/>
      <c r="D5273" s="75">
        <v>52.689999999975797</v>
      </c>
      <c r="E5273" s="75">
        <v>73</v>
      </c>
      <c r="F5273" s="76">
        <v>4</v>
      </c>
      <c r="H5273" s="80"/>
      <c r="L5273" s="80"/>
    </row>
    <row r="5274" spans="1:12" x14ac:dyDescent="0.3">
      <c r="A5274" s="72"/>
      <c r="B5274" s="74"/>
      <c r="D5274" s="75">
        <v>52.699999999975802</v>
      </c>
      <c r="E5274" s="75">
        <v>73</v>
      </c>
      <c r="F5274" s="76">
        <v>4</v>
      </c>
      <c r="H5274" s="80"/>
      <c r="L5274" s="80"/>
    </row>
    <row r="5275" spans="1:12" x14ac:dyDescent="0.3">
      <c r="A5275" s="72"/>
      <c r="B5275" s="74"/>
      <c r="D5275" s="75">
        <v>52.7099999999758</v>
      </c>
      <c r="E5275" s="75">
        <v>73</v>
      </c>
      <c r="F5275" s="76">
        <v>4</v>
      </c>
      <c r="H5275" s="80"/>
      <c r="L5275" s="80"/>
    </row>
    <row r="5276" spans="1:12" x14ac:dyDescent="0.3">
      <c r="A5276" s="72"/>
      <c r="B5276" s="74"/>
      <c r="D5276" s="75">
        <v>52.719999999975798</v>
      </c>
      <c r="E5276" s="75">
        <v>73</v>
      </c>
      <c r="F5276" s="76">
        <v>4</v>
      </c>
      <c r="H5276" s="80"/>
      <c r="L5276" s="80"/>
    </row>
    <row r="5277" spans="1:12" x14ac:dyDescent="0.3">
      <c r="A5277" s="72"/>
      <c r="B5277" s="74"/>
      <c r="D5277" s="75">
        <v>52.729999999975803</v>
      </c>
      <c r="E5277" s="75">
        <v>73</v>
      </c>
      <c r="F5277" s="76">
        <v>4</v>
      </c>
      <c r="H5277" s="80"/>
      <c r="L5277" s="80"/>
    </row>
    <row r="5278" spans="1:12" x14ac:dyDescent="0.3">
      <c r="A5278" s="72"/>
      <c r="B5278" s="74"/>
      <c r="D5278" s="75">
        <v>52.739999999975801</v>
      </c>
      <c r="E5278" s="75">
        <v>73</v>
      </c>
      <c r="F5278" s="76">
        <v>4</v>
      </c>
      <c r="H5278" s="80"/>
      <c r="L5278" s="80"/>
    </row>
    <row r="5279" spans="1:12" x14ac:dyDescent="0.3">
      <c r="A5279" s="72"/>
      <c r="B5279" s="74"/>
      <c r="D5279" s="75">
        <v>52.749999999975799</v>
      </c>
      <c r="E5279" s="75">
        <v>73</v>
      </c>
      <c r="F5279" s="76">
        <v>4</v>
      </c>
      <c r="H5279" s="80"/>
      <c r="L5279" s="80"/>
    </row>
    <row r="5280" spans="1:12" x14ac:dyDescent="0.3">
      <c r="A5280" s="72"/>
      <c r="B5280" s="74"/>
      <c r="D5280" s="75">
        <v>52.759999999975797</v>
      </c>
      <c r="E5280" s="75">
        <v>73</v>
      </c>
      <c r="F5280" s="76">
        <v>4</v>
      </c>
      <c r="H5280" s="80"/>
      <c r="L5280" s="80"/>
    </row>
    <row r="5281" spans="1:12" x14ac:dyDescent="0.3">
      <c r="A5281" s="72"/>
      <c r="B5281" s="74"/>
      <c r="D5281" s="75">
        <v>52.769999999975802</v>
      </c>
      <c r="E5281" s="75">
        <v>73</v>
      </c>
      <c r="F5281" s="76">
        <v>4</v>
      </c>
      <c r="H5281" s="80"/>
      <c r="L5281" s="80"/>
    </row>
    <row r="5282" spans="1:12" x14ac:dyDescent="0.3">
      <c r="A5282" s="72"/>
      <c r="B5282" s="74"/>
      <c r="D5282" s="75">
        <v>52.7799999999758</v>
      </c>
      <c r="E5282" s="75">
        <v>73</v>
      </c>
      <c r="F5282" s="76">
        <v>4</v>
      </c>
      <c r="H5282" s="80"/>
      <c r="L5282" s="80"/>
    </row>
    <row r="5283" spans="1:12" x14ac:dyDescent="0.3">
      <c r="A5283" s="72"/>
      <c r="B5283" s="74"/>
      <c r="D5283" s="75">
        <v>52.789999999975798</v>
      </c>
      <c r="E5283" s="75">
        <v>73</v>
      </c>
      <c r="F5283" s="76">
        <v>4</v>
      </c>
      <c r="H5283" s="80"/>
      <c r="L5283" s="80"/>
    </row>
    <row r="5284" spans="1:12" x14ac:dyDescent="0.3">
      <c r="A5284" s="72"/>
      <c r="B5284" s="74"/>
      <c r="D5284" s="75">
        <v>52.799999999975903</v>
      </c>
      <c r="E5284" s="75">
        <v>73</v>
      </c>
      <c r="F5284" s="76">
        <v>4</v>
      </c>
      <c r="H5284" s="80"/>
      <c r="L5284" s="80"/>
    </row>
    <row r="5285" spans="1:12" x14ac:dyDescent="0.3">
      <c r="A5285" s="72"/>
      <c r="B5285" s="74"/>
      <c r="D5285" s="75">
        <v>52.809999999975901</v>
      </c>
      <c r="E5285" s="75">
        <v>73</v>
      </c>
      <c r="F5285" s="76">
        <v>4</v>
      </c>
      <c r="H5285" s="80"/>
      <c r="L5285" s="80"/>
    </row>
    <row r="5286" spans="1:12" x14ac:dyDescent="0.3">
      <c r="A5286" s="72"/>
      <c r="B5286" s="74"/>
      <c r="D5286" s="75">
        <v>52.819999999975899</v>
      </c>
      <c r="E5286" s="75">
        <v>73</v>
      </c>
      <c r="F5286" s="76">
        <v>4</v>
      </c>
      <c r="H5286" s="80"/>
      <c r="L5286" s="80"/>
    </row>
    <row r="5287" spans="1:12" x14ac:dyDescent="0.3">
      <c r="A5287" s="72"/>
      <c r="B5287" s="74"/>
      <c r="D5287" s="75">
        <v>52.829999999975897</v>
      </c>
      <c r="E5287" s="75">
        <v>73</v>
      </c>
      <c r="F5287" s="76">
        <v>4</v>
      </c>
      <c r="H5287" s="80"/>
      <c r="L5287" s="80"/>
    </row>
    <row r="5288" spans="1:12" x14ac:dyDescent="0.3">
      <c r="A5288" s="72"/>
      <c r="B5288" s="74"/>
      <c r="D5288" s="75">
        <v>52.839999999975902</v>
      </c>
      <c r="E5288" s="75">
        <v>73</v>
      </c>
      <c r="F5288" s="76">
        <v>4</v>
      </c>
      <c r="H5288" s="80"/>
      <c r="L5288" s="80"/>
    </row>
    <row r="5289" spans="1:12" x14ac:dyDescent="0.3">
      <c r="A5289" s="72"/>
      <c r="B5289" s="74"/>
      <c r="D5289" s="75">
        <v>52.8499999999759</v>
      </c>
      <c r="E5289" s="75">
        <v>73</v>
      </c>
      <c r="F5289" s="76">
        <v>4</v>
      </c>
      <c r="H5289" s="80"/>
      <c r="L5289" s="80"/>
    </row>
    <row r="5290" spans="1:12" x14ac:dyDescent="0.3">
      <c r="A5290" s="72"/>
      <c r="B5290" s="74"/>
      <c r="D5290" s="75">
        <v>52.859999999975898</v>
      </c>
      <c r="E5290" s="75">
        <v>73</v>
      </c>
      <c r="F5290" s="76">
        <v>4</v>
      </c>
      <c r="H5290" s="80"/>
      <c r="L5290" s="80"/>
    </row>
    <row r="5291" spans="1:12" x14ac:dyDescent="0.3">
      <c r="A5291" s="72"/>
      <c r="B5291" s="74"/>
      <c r="D5291" s="75">
        <v>52.869999999975903</v>
      </c>
      <c r="E5291" s="75">
        <v>73</v>
      </c>
      <c r="F5291" s="76">
        <v>4</v>
      </c>
      <c r="H5291" s="80"/>
      <c r="L5291" s="80"/>
    </row>
    <row r="5292" spans="1:12" x14ac:dyDescent="0.3">
      <c r="A5292" s="72"/>
      <c r="B5292" s="74"/>
      <c r="D5292" s="75">
        <v>52.879999999975901</v>
      </c>
      <c r="E5292" s="75">
        <v>73</v>
      </c>
      <c r="F5292" s="76">
        <v>4</v>
      </c>
      <c r="H5292" s="80"/>
      <c r="L5292" s="80"/>
    </row>
    <row r="5293" spans="1:12" x14ac:dyDescent="0.3">
      <c r="A5293" s="72"/>
      <c r="B5293" s="74"/>
      <c r="D5293" s="75">
        <v>52.889999999975899</v>
      </c>
      <c r="E5293" s="75">
        <v>73</v>
      </c>
      <c r="F5293" s="76">
        <v>4</v>
      </c>
      <c r="H5293" s="80"/>
      <c r="L5293" s="80"/>
    </row>
    <row r="5294" spans="1:12" x14ac:dyDescent="0.3">
      <c r="A5294" s="72"/>
      <c r="B5294" s="74"/>
      <c r="D5294" s="75">
        <v>52.899999999975897</v>
      </c>
      <c r="E5294" s="75">
        <v>73</v>
      </c>
      <c r="F5294" s="76">
        <v>4</v>
      </c>
      <c r="H5294" s="80"/>
      <c r="L5294" s="80"/>
    </row>
    <row r="5295" spans="1:12" x14ac:dyDescent="0.3">
      <c r="A5295" s="72"/>
      <c r="B5295" s="74"/>
      <c r="D5295" s="75">
        <v>52.909999999975902</v>
      </c>
      <c r="E5295" s="75">
        <v>73</v>
      </c>
      <c r="F5295" s="76">
        <v>4</v>
      </c>
      <c r="H5295" s="80"/>
      <c r="L5295" s="80"/>
    </row>
    <row r="5296" spans="1:12" x14ac:dyDescent="0.3">
      <c r="A5296" s="72"/>
      <c r="B5296" s="74"/>
      <c r="D5296" s="75">
        <v>52.9199999999759</v>
      </c>
      <c r="E5296" s="75">
        <v>73</v>
      </c>
      <c r="F5296" s="76">
        <v>4</v>
      </c>
      <c r="H5296" s="80"/>
      <c r="L5296" s="80"/>
    </row>
    <row r="5297" spans="1:12" x14ac:dyDescent="0.3">
      <c r="A5297" s="72"/>
      <c r="B5297" s="74"/>
      <c r="D5297" s="75">
        <v>52.929999999975898</v>
      </c>
      <c r="E5297" s="75">
        <v>73</v>
      </c>
      <c r="F5297" s="76">
        <v>4</v>
      </c>
      <c r="H5297" s="80"/>
      <c r="L5297" s="80"/>
    </row>
    <row r="5298" spans="1:12" x14ac:dyDescent="0.3">
      <c r="A5298" s="72"/>
      <c r="B5298" s="74"/>
      <c r="D5298" s="75">
        <v>52.939999999975903</v>
      </c>
      <c r="E5298" s="75">
        <v>73</v>
      </c>
      <c r="F5298" s="76">
        <v>4</v>
      </c>
      <c r="H5298" s="80"/>
      <c r="L5298" s="80"/>
    </row>
    <row r="5299" spans="1:12" x14ac:dyDescent="0.3">
      <c r="A5299" s="72"/>
      <c r="B5299" s="74"/>
      <c r="D5299" s="75">
        <v>52.949999999975901</v>
      </c>
      <c r="E5299" s="75">
        <v>73</v>
      </c>
      <c r="F5299" s="76">
        <v>4</v>
      </c>
      <c r="H5299" s="80"/>
      <c r="L5299" s="80"/>
    </row>
    <row r="5300" spans="1:12" x14ac:dyDescent="0.3">
      <c r="A5300" s="72"/>
      <c r="B5300" s="74"/>
      <c r="D5300" s="75">
        <v>52.959999999975899</v>
      </c>
      <c r="E5300" s="75">
        <v>73</v>
      </c>
      <c r="F5300" s="76">
        <v>4</v>
      </c>
      <c r="H5300" s="80"/>
      <c r="L5300" s="80"/>
    </row>
    <row r="5301" spans="1:12" x14ac:dyDescent="0.3">
      <c r="A5301" s="72"/>
      <c r="B5301" s="74"/>
      <c r="D5301" s="75">
        <v>52.969999999975897</v>
      </c>
      <c r="E5301" s="75">
        <v>73</v>
      </c>
      <c r="F5301" s="76">
        <v>4</v>
      </c>
      <c r="H5301" s="80"/>
      <c r="L5301" s="80"/>
    </row>
    <row r="5302" spans="1:12" x14ac:dyDescent="0.3">
      <c r="A5302" s="72"/>
      <c r="B5302" s="74"/>
      <c r="D5302" s="75">
        <v>52.979999999975902</v>
      </c>
      <c r="E5302" s="75">
        <v>73</v>
      </c>
      <c r="F5302" s="76">
        <v>4</v>
      </c>
      <c r="H5302" s="80"/>
      <c r="L5302" s="80"/>
    </row>
    <row r="5303" spans="1:12" x14ac:dyDescent="0.3">
      <c r="A5303" s="72"/>
      <c r="B5303" s="74"/>
      <c r="D5303" s="75">
        <v>52.989999999976</v>
      </c>
      <c r="E5303" s="75">
        <v>73</v>
      </c>
      <c r="F5303" s="76">
        <v>4</v>
      </c>
      <c r="H5303" s="80"/>
      <c r="L5303" s="80"/>
    </row>
    <row r="5304" spans="1:12" x14ac:dyDescent="0.3">
      <c r="A5304" s="72"/>
      <c r="B5304" s="74"/>
      <c r="D5304" s="75">
        <v>52.999999999975998</v>
      </c>
      <c r="E5304" s="75">
        <v>73</v>
      </c>
      <c r="F5304" s="76">
        <v>4</v>
      </c>
      <c r="H5304" s="80"/>
      <c r="L5304" s="80"/>
    </row>
    <row r="5305" spans="1:12" x14ac:dyDescent="0.3">
      <c r="A5305" s="72"/>
      <c r="B5305" s="74"/>
      <c r="D5305" s="75">
        <v>53.009999999976003</v>
      </c>
      <c r="E5305" s="75">
        <v>73</v>
      </c>
      <c r="F5305" s="76">
        <v>4</v>
      </c>
      <c r="H5305" s="80"/>
      <c r="L5305" s="80"/>
    </row>
    <row r="5306" spans="1:12" x14ac:dyDescent="0.3">
      <c r="A5306" s="72"/>
      <c r="B5306" s="74"/>
      <c r="D5306" s="75">
        <v>53.019999999976001</v>
      </c>
      <c r="E5306" s="75">
        <v>73</v>
      </c>
      <c r="F5306" s="76">
        <v>4</v>
      </c>
      <c r="H5306" s="80"/>
      <c r="L5306" s="80"/>
    </row>
    <row r="5307" spans="1:12" x14ac:dyDescent="0.3">
      <c r="A5307" s="72"/>
      <c r="B5307" s="74"/>
      <c r="D5307" s="75">
        <v>53.029999999975999</v>
      </c>
      <c r="E5307" s="75">
        <v>73</v>
      </c>
      <c r="F5307" s="76">
        <v>4</v>
      </c>
      <c r="H5307" s="80"/>
      <c r="L5307" s="80"/>
    </row>
    <row r="5308" spans="1:12" x14ac:dyDescent="0.3">
      <c r="A5308" s="72"/>
      <c r="B5308" s="74"/>
      <c r="D5308" s="75">
        <v>53.039999999975997</v>
      </c>
      <c r="E5308" s="75">
        <v>73</v>
      </c>
      <c r="F5308" s="76">
        <v>4</v>
      </c>
      <c r="H5308" s="80"/>
      <c r="L5308" s="80"/>
    </row>
    <row r="5309" spans="1:12" x14ac:dyDescent="0.3">
      <c r="A5309" s="72"/>
      <c r="B5309" s="74"/>
      <c r="D5309" s="75">
        <v>53.049999999976002</v>
      </c>
      <c r="E5309" s="75">
        <v>73</v>
      </c>
      <c r="F5309" s="76">
        <v>4</v>
      </c>
      <c r="H5309" s="80"/>
      <c r="L5309" s="80"/>
    </row>
    <row r="5310" spans="1:12" x14ac:dyDescent="0.3">
      <c r="A5310" s="72"/>
      <c r="B5310" s="74"/>
      <c r="D5310" s="75">
        <v>53.059999999976</v>
      </c>
      <c r="E5310" s="75">
        <v>73</v>
      </c>
      <c r="F5310" s="76">
        <v>4</v>
      </c>
      <c r="H5310" s="80"/>
      <c r="L5310" s="80"/>
    </row>
    <row r="5311" spans="1:12" x14ac:dyDescent="0.3">
      <c r="A5311" s="72"/>
      <c r="B5311" s="74"/>
      <c r="D5311" s="75">
        <v>53.069999999975998</v>
      </c>
      <c r="E5311" s="75">
        <v>73</v>
      </c>
      <c r="F5311" s="76">
        <v>4</v>
      </c>
      <c r="H5311" s="80"/>
      <c r="L5311" s="80"/>
    </row>
    <row r="5312" spans="1:12" x14ac:dyDescent="0.3">
      <c r="A5312" s="72"/>
      <c r="B5312" s="74"/>
      <c r="D5312" s="75">
        <v>53.079999999976003</v>
      </c>
      <c r="E5312" s="75">
        <v>73</v>
      </c>
      <c r="F5312" s="76">
        <v>4</v>
      </c>
      <c r="H5312" s="80"/>
      <c r="L5312" s="80"/>
    </row>
    <row r="5313" spans="1:12" x14ac:dyDescent="0.3">
      <c r="A5313" s="72"/>
      <c r="B5313" s="74"/>
      <c r="D5313" s="75">
        <v>53.089999999976001</v>
      </c>
      <c r="E5313" s="75">
        <v>73</v>
      </c>
      <c r="F5313" s="76">
        <v>4</v>
      </c>
      <c r="H5313" s="80"/>
      <c r="L5313" s="80"/>
    </row>
    <row r="5314" spans="1:12" x14ac:dyDescent="0.3">
      <c r="A5314" s="72"/>
      <c r="B5314" s="74"/>
      <c r="D5314" s="75">
        <v>53.099999999975999</v>
      </c>
      <c r="E5314" s="75">
        <v>73</v>
      </c>
      <c r="F5314" s="76">
        <v>4</v>
      </c>
      <c r="H5314" s="80"/>
      <c r="L5314" s="80"/>
    </row>
    <row r="5315" spans="1:12" x14ac:dyDescent="0.3">
      <c r="A5315" s="72"/>
      <c r="B5315" s="74"/>
      <c r="D5315" s="75">
        <v>53.109999999975997</v>
      </c>
      <c r="E5315" s="75">
        <v>73</v>
      </c>
      <c r="F5315" s="76">
        <v>4</v>
      </c>
      <c r="H5315" s="80"/>
      <c r="L5315" s="80"/>
    </row>
    <row r="5316" spans="1:12" x14ac:dyDescent="0.3">
      <c r="A5316" s="72"/>
      <c r="B5316" s="74"/>
      <c r="D5316" s="75">
        <v>53.119999999976002</v>
      </c>
      <c r="E5316" s="75">
        <v>73</v>
      </c>
      <c r="F5316" s="76">
        <v>4</v>
      </c>
      <c r="H5316" s="80"/>
      <c r="L5316" s="80"/>
    </row>
    <row r="5317" spans="1:12" x14ac:dyDescent="0.3">
      <c r="A5317" s="72"/>
      <c r="B5317" s="74"/>
      <c r="D5317" s="75">
        <v>53.129999999976</v>
      </c>
      <c r="E5317" s="75">
        <v>73</v>
      </c>
      <c r="F5317" s="76">
        <v>4</v>
      </c>
      <c r="H5317" s="80"/>
      <c r="L5317" s="80"/>
    </row>
    <row r="5318" spans="1:12" x14ac:dyDescent="0.3">
      <c r="A5318" s="72"/>
      <c r="B5318" s="74"/>
      <c r="D5318" s="75">
        <v>53.139999999975998</v>
      </c>
      <c r="E5318" s="75">
        <v>73</v>
      </c>
      <c r="F5318" s="76">
        <v>4</v>
      </c>
      <c r="H5318" s="80"/>
      <c r="L5318" s="80"/>
    </row>
    <row r="5319" spans="1:12" x14ac:dyDescent="0.3">
      <c r="A5319" s="72"/>
      <c r="B5319" s="74"/>
      <c r="D5319" s="75">
        <v>53.149999999976004</v>
      </c>
      <c r="E5319" s="75">
        <v>73</v>
      </c>
      <c r="F5319" s="76">
        <v>4</v>
      </c>
      <c r="H5319" s="80"/>
      <c r="L5319" s="80"/>
    </row>
    <row r="5320" spans="1:12" x14ac:dyDescent="0.3">
      <c r="A5320" s="72"/>
      <c r="B5320" s="74"/>
      <c r="D5320" s="75">
        <v>53.159999999976002</v>
      </c>
      <c r="E5320" s="75">
        <v>73</v>
      </c>
      <c r="F5320" s="76">
        <v>4</v>
      </c>
      <c r="H5320" s="80"/>
      <c r="L5320" s="80"/>
    </row>
    <row r="5321" spans="1:12" x14ac:dyDescent="0.3">
      <c r="A5321" s="72"/>
      <c r="B5321" s="74"/>
      <c r="D5321" s="75">
        <v>53.169999999976</v>
      </c>
      <c r="E5321" s="75">
        <v>73</v>
      </c>
      <c r="F5321" s="76">
        <v>4</v>
      </c>
      <c r="H5321" s="80"/>
      <c r="L5321" s="80"/>
    </row>
    <row r="5322" spans="1:12" x14ac:dyDescent="0.3">
      <c r="A5322" s="72"/>
      <c r="B5322" s="74"/>
      <c r="D5322" s="75">
        <v>53.179999999975998</v>
      </c>
      <c r="E5322" s="75">
        <v>73</v>
      </c>
      <c r="F5322" s="76">
        <v>4</v>
      </c>
      <c r="H5322" s="80"/>
      <c r="L5322" s="80"/>
    </row>
    <row r="5323" spans="1:12" x14ac:dyDescent="0.3">
      <c r="A5323" s="72"/>
      <c r="B5323" s="74"/>
      <c r="D5323" s="75">
        <v>53.189999999976102</v>
      </c>
      <c r="E5323" s="75">
        <v>73</v>
      </c>
      <c r="F5323" s="76">
        <v>4</v>
      </c>
      <c r="H5323" s="80"/>
      <c r="L5323" s="80"/>
    </row>
    <row r="5324" spans="1:12" x14ac:dyDescent="0.3">
      <c r="A5324" s="72"/>
      <c r="B5324" s="74"/>
      <c r="D5324" s="75">
        <v>53.1999999999761</v>
      </c>
      <c r="E5324" s="75">
        <v>73</v>
      </c>
      <c r="F5324" s="76">
        <v>4</v>
      </c>
      <c r="H5324" s="80"/>
      <c r="L5324" s="80"/>
    </row>
    <row r="5325" spans="1:12" x14ac:dyDescent="0.3">
      <c r="A5325" s="72"/>
      <c r="B5325" s="74"/>
      <c r="D5325" s="75">
        <v>53.209999999976098</v>
      </c>
      <c r="E5325" s="75">
        <v>73</v>
      </c>
      <c r="F5325" s="76">
        <v>4</v>
      </c>
      <c r="H5325" s="80"/>
      <c r="L5325" s="80"/>
    </row>
    <row r="5326" spans="1:12" x14ac:dyDescent="0.3">
      <c r="A5326" s="72"/>
      <c r="B5326" s="74"/>
      <c r="D5326" s="75">
        <v>53.219999999976103</v>
      </c>
      <c r="E5326" s="75">
        <v>73</v>
      </c>
      <c r="F5326" s="76">
        <v>4</v>
      </c>
      <c r="H5326" s="80"/>
      <c r="L5326" s="80"/>
    </row>
    <row r="5327" spans="1:12" x14ac:dyDescent="0.3">
      <c r="A5327" s="72"/>
      <c r="B5327" s="74"/>
      <c r="D5327" s="75">
        <v>53.229999999976101</v>
      </c>
      <c r="E5327" s="75">
        <v>73</v>
      </c>
      <c r="F5327" s="76">
        <v>4</v>
      </c>
      <c r="H5327" s="80"/>
      <c r="L5327" s="80"/>
    </row>
    <row r="5328" spans="1:12" x14ac:dyDescent="0.3">
      <c r="A5328" s="72"/>
      <c r="B5328" s="74"/>
      <c r="D5328" s="75">
        <v>53.239999999976099</v>
      </c>
      <c r="E5328" s="75">
        <v>73</v>
      </c>
      <c r="F5328" s="76">
        <v>4</v>
      </c>
      <c r="H5328" s="80"/>
      <c r="L5328" s="80"/>
    </row>
    <row r="5329" spans="1:12" x14ac:dyDescent="0.3">
      <c r="A5329" s="72"/>
      <c r="B5329" s="74"/>
      <c r="D5329" s="75">
        <v>53.249999999976097</v>
      </c>
      <c r="E5329" s="75">
        <v>73</v>
      </c>
      <c r="F5329" s="76">
        <v>4</v>
      </c>
      <c r="H5329" s="80"/>
      <c r="L5329" s="80"/>
    </row>
    <row r="5330" spans="1:12" x14ac:dyDescent="0.3">
      <c r="A5330" s="72"/>
      <c r="B5330" s="74"/>
      <c r="D5330" s="75">
        <v>53.259999999976102</v>
      </c>
      <c r="E5330" s="75">
        <v>73</v>
      </c>
      <c r="F5330" s="76">
        <v>4</v>
      </c>
      <c r="H5330" s="80"/>
      <c r="L5330" s="80"/>
    </row>
    <row r="5331" spans="1:12" x14ac:dyDescent="0.3">
      <c r="A5331" s="72"/>
      <c r="B5331" s="74"/>
      <c r="D5331" s="75">
        <v>53.2699999999761</v>
      </c>
      <c r="E5331" s="75">
        <v>73</v>
      </c>
      <c r="F5331" s="76">
        <v>4</v>
      </c>
      <c r="H5331" s="80"/>
      <c r="L5331" s="80"/>
    </row>
    <row r="5332" spans="1:12" x14ac:dyDescent="0.3">
      <c r="A5332" s="72"/>
      <c r="B5332" s="74"/>
      <c r="D5332" s="75">
        <v>53.279999999976098</v>
      </c>
      <c r="E5332" s="75">
        <v>73</v>
      </c>
      <c r="F5332" s="76">
        <v>4</v>
      </c>
      <c r="H5332" s="80"/>
      <c r="L5332" s="80"/>
    </row>
    <row r="5333" spans="1:12" x14ac:dyDescent="0.3">
      <c r="A5333" s="72"/>
      <c r="B5333" s="74"/>
      <c r="D5333" s="75">
        <v>53.289999999976096</v>
      </c>
      <c r="E5333" s="75">
        <v>73</v>
      </c>
      <c r="F5333" s="76">
        <v>4</v>
      </c>
      <c r="H5333" s="80"/>
      <c r="L5333" s="80"/>
    </row>
    <row r="5334" spans="1:12" x14ac:dyDescent="0.3">
      <c r="A5334" s="72"/>
      <c r="B5334" s="74"/>
      <c r="D5334" s="75">
        <v>53.299999999976102</v>
      </c>
      <c r="E5334" s="75">
        <v>73</v>
      </c>
      <c r="F5334" s="76">
        <v>4</v>
      </c>
      <c r="H5334" s="80"/>
      <c r="L5334" s="80"/>
    </row>
    <row r="5335" spans="1:12" x14ac:dyDescent="0.3">
      <c r="A5335" s="72"/>
      <c r="B5335" s="74"/>
      <c r="D5335" s="75">
        <v>53.3099999999761</v>
      </c>
      <c r="E5335" s="75">
        <v>73</v>
      </c>
      <c r="F5335" s="76">
        <v>4</v>
      </c>
      <c r="H5335" s="80"/>
      <c r="L5335" s="80"/>
    </row>
    <row r="5336" spans="1:12" x14ac:dyDescent="0.3">
      <c r="A5336" s="72"/>
      <c r="B5336" s="74"/>
      <c r="D5336" s="75">
        <v>53.319999999976098</v>
      </c>
      <c r="E5336" s="75">
        <v>73</v>
      </c>
      <c r="F5336" s="76">
        <v>4</v>
      </c>
      <c r="H5336" s="80"/>
      <c r="L5336" s="80"/>
    </row>
    <row r="5337" spans="1:12" x14ac:dyDescent="0.3">
      <c r="A5337" s="72"/>
      <c r="B5337" s="74"/>
      <c r="D5337" s="75">
        <v>53.329999999976103</v>
      </c>
      <c r="E5337" s="75">
        <v>73</v>
      </c>
      <c r="F5337" s="76">
        <v>4</v>
      </c>
      <c r="H5337" s="80"/>
      <c r="L5337" s="80"/>
    </row>
    <row r="5338" spans="1:12" x14ac:dyDescent="0.3">
      <c r="A5338" s="72"/>
      <c r="B5338" s="74"/>
      <c r="D5338" s="75">
        <v>53.339999999976101</v>
      </c>
      <c r="E5338" s="75">
        <v>73</v>
      </c>
      <c r="F5338" s="76">
        <v>4</v>
      </c>
      <c r="H5338" s="80"/>
      <c r="L5338" s="80"/>
    </row>
    <row r="5339" spans="1:12" x14ac:dyDescent="0.3">
      <c r="A5339" s="72"/>
      <c r="B5339" s="74"/>
      <c r="D5339" s="75">
        <v>53.349999999976099</v>
      </c>
      <c r="E5339" s="75">
        <v>73</v>
      </c>
      <c r="F5339" s="76">
        <v>4</v>
      </c>
      <c r="H5339" s="80"/>
      <c r="L5339" s="80"/>
    </row>
    <row r="5340" spans="1:12" x14ac:dyDescent="0.3">
      <c r="A5340" s="72"/>
      <c r="B5340" s="74"/>
      <c r="D5340" s="75">
        <v>53.359999999976097</v>
      </c>
      <c r="E5340" s="75">
        <v>73</v>
      </c>
      <c r="F5340" s="76">
        <v>4</v>
      </c>
      <c r="H5340" s="80"/>
      <c r="L5340" s="80"/>
    </row>
    <row r="5341" spans="1:12" x14ac:dyDescent="0.3">
      <c r="A5341" s="72"/>
      <c r="B5341" s="74"/>
      <c r="D5341" s="75">
        <v>53.369999999976102</v>
      </c>
      <c r="E5341" s="75">
        <v>73</v>
      </c>
      <c r="F5341" s="76">
        <v>4</v>
      </c>
      <c r="H5341" s="80"/>
      <c r="L5341" s="80"/>
    </row>
    <row r="5342" spans="1:12" x14ac:dyDescent="0.3">
      <c r="A5342" s="72"/>
      <c r="B5342" s="74"/>
      <c r="D5342" s="75">
        <v>53.3799999999761</v>
      </c>
      <c r="E5342" s="75">
        <v>73</v>
      </c>
      <c r="F5342" s="76">
        <v>4</v>
      </c>
      <c r="H5342" s="80"/>
      <c r="L5342" s="80"/>
    </row>
    <row r="5343" spans="1:12" x14ac:dyDescent="0.3">
      <c r="A5343" s="72"/>
      <c r="B5343" s="74"/>
      <c r="D5343" s="75">
        <v>53.389999999976197</v>
      </c>
      <c r="E5343" s="75">
        <v>73</v>
      </c>
      <c r="F5343" s="76">
        <v>4</v>
      </c>
      <c r="H5343" s="80"/>
      <c r="L5343" s="80"/>
    </row>
    <row r="5344" spans="1:12" x14ac:dyDescent="0.3">
      <c r="A5344" s="72"/>
      <c r="B5344" s="74"/>
      <c r="D5344" s="75">
        <v>53.399999999976203</v>
      </c>
      <c r="E5344" s="75">
        <v>73</v>
      </c>
      <c r="F5344" s="76">
        <v>4</v>
      </c>
      <c r="H5344" s="80"/>
      <c r="L5344" s="80"/>
    </row>
    <row r="5345" spans="1:12" x14ac:dyDescent="0.3">
      <c r="A5345" s="72"/>
      <c r="B5345" s="74"/>
      <c r="D5345" s="75">
        <v>53.409999999976201</v>
      </c>
      <c r="E5345" s="75">
        <v>73</v>
      </c>
      <c r="F5345" s="76">
        <v>4</v>
      </c>
      <c r="H5345" s="80"/>
      <c r="L5345" s="80"/>
    </row>
    <row r="5346" spans="1:12" x14ac:dyDescent="0.3">
      <c r="A5346" s="72"/>
      <c r="B5346" s="74"/>
      <c r="D5346" s="75">
        <v>53.419999999976199</v>
      </c>
      <c r="E5346" s="75">
        <v>73</v>
      </c>
      <c r="F5346" s="76">
        <v>4</v>
      </c>
      <c r="H5346" s="80"/>
      <c r="L5346" s="80"/>
    </row>
    <row r="5347" spans="1:12" x14ac:dyDescent="0.3">
      <c r="A5347" s="72"/>
      <c r="B5347" s="74"/>
      <c r="D5347" s="75">
        <v>53.429999999976197</v>
      </c>
      <c r="E5347" s="75">
        <v>73</v>
      </c>
      <c r="F5347" s="76">
        <v>4</v>
      </c>
      <c r="H5347" s="80"/>
      <c r="L5347" s="80"/>
    </row>
    <row r="5348" spans="1:12" x14ac:dyDescent="0.3">
      <c r="A5348" s="72"/>
      <c r="B5348" s="74"/>
      <c r="D5348" s="75">
        <v>53.439999999976202</v>
      </c>
      <c r="E5348" s="75">
        <v>73</v>
      </c>
      <c r="F5348" s="76">
        <v>4</v>
      </c>
      <c r="H5348" s="80"/>
      <c r="L5348" s="80"/>
    </row>
    <row r="5349" spans="1:12" x14ac:dyDescent="0.3">
      <c r="A5349" s="72"/>
      <c r="B5349" s="74"/>
      <c r="D5349" s="75">
        <v>53.4499999999762</v>
      </c>
      <c r="E5349" s="75">
        <v>73</v>
      </c>
      <c r="F5349" s="76">
        <v>4</v>
      </c>
      <c r="H5349" s="80"/>
      <c r="L5349" s="80"/>
    </row>
    <row r="5350" spans="1:12" x14ac:dyDescent="0.3">
      <c r="A5350" s="72"/>
      <c r="B5350" s="74"/>
      <c r="D5350" s="75">
        <v>53.459999999976198</v>
      </c>
      <c r="E5350" s="75">
        <v>73</v>
      </c>
      <c r="F5350" s="76">
        <v>4</v>
      </c>
      <c r="H5350" s="80"/>
      <c r="L5350" s="80"/>
    </row>
    <row r="5351" spans="1:12" x14ac:dyDescent="0.3">
      <c r="A5351" s="72"/>
      <c r="B5351" s="74"/>
      <c r="D5351" s="75">
        <v>53.469999999976203</v>
      </c>
      <c r="E5351" s="75">
        <v>73</v>
      </c>
      <c r="F5351" s="76">
        <v>4</v>
      </c>
      <c r="H5351" s="80"/>
      <c r="L5351" s="80"/>
    </row>
    <row r="5352" spans="1:12" x14ac:dyDescent="0.3">
      <c r="A5352" s="72"/>
      <c r="B5352" s="74"/>
      <c r="D5352" s="75">
        <v>53.479999999976201</v>
      </c>
      <c r="E5352" s="75">
        <v>73</v>
      </c>
      <c r="F5352" s="76">
        <v>4</v>
      </c>
      <c r="H5352" s="80"/>
      <c r="L5352" s="80"/>
    </row>
    <row r="5353" spans="1:12" x14ac:dyDescent="0.3">
      <c r="A5353" s="72"/>
      <c r="B5353" s="74"/>
      <c r="D5353" s="75">
        <v>53.489999999976199</v>
      </c>
      <c r="E5353" s="75">
        <v>73</v>
      </c>
      <c r="F5353" s="76">
        <v>4</v>
      </c>
      <c r="H5353" s="80"/>
      <c r="L5353" s="80"/>
    </row>
    <row r="5354" spans="1:12" x14ac:dyDescent="0.3">
      <c r="A5354" s="72"/>
      <c r="B5354" s="74"/>
      <c r="D5354" s="75">
        <v>53.499999999976197</v>
      </c>
      <c r="E5354" s="75">
        <v>73</v>
      </c>
      <c r="F5354" s="76">
        <v>4</v>
      </c>
      <c r="H5354" s="80"/>
      <c r="L5354" s="80"/>
    </row>
    <row r="5355" spans="1:12" x14ac:dyDescent="0.3">
      <c r="A5355" s="72"/>
      <c r="B5355" s="74"/>
      <c r="D5355" s="75">
        <v>53.509999999976202</v>
      </c>
      <c r="E5355" s="75">
        <v>73</v>
      </c>
      <c r="F5355" s="76">
        <v>4</v>
      </c>
      <c r="H5355" s="80"/>
      <c r="L5355" s="80"/>
    </row>
    <row r="5356" spans="1:12" x14ac:dyDescent="0.3">
      <c r="A5356" s="72"/>
      <c r="B5356" s="74"/>
      <c r="D5356" s="75">
        <v>53.5199999999762</v>
      </c>
      <c r="E5356" s="75">
        <v>73</v>
      </c>
      <c r="F5356" s="76">
        <v>4</v>
      </c>
      <c r="H5356" s="80"/>
      <c r="L5356" s="80"/>
    </row>
    <row r="5357" spans="1:12" x14ac:dyDescent="0.3">
      <c r="A5357" s="72"/>
      <c r="B5357" s="74"/>
      <c r="D5357" s="75">
        <v>53.529999999976198</v>
      </c>
      <c r="E5357" s="75">
        <v>73</v>
      </c>
      <c r="F5357" s="76">
        <v>4</v>
      </c>
      <c r="H5357" s="80"/>
      <c r="L5357" s="80"/>
    </row>
    <row r="5358" spans="1:12" x14ac:dyDescent="0.3">
      <c r="A5358" s="72"/>
      <c r="B5358" s="74"/>
      <c r="D5358" s="75">
        <v>53.539999999976203</v>
      </c>
      <c r="E5358" s="75">
        <v>73</v>
      </c>
      <c r="F5358" s="76">
        <v>4</v>
      </c>
      <c r="H5358" s="80"/>
      <c r="L5358" s="80"/>
    </row>
    <row r="5359" spans="1:12" x14ac:dyDescent="0.3">
      <c r="A5359" s="72"/>
      <c r="B5359" s="74"/>
      <c r="D5359" s="75">
        <v>53.549999999976201</v>
      </c>
      <c r="E5359" s="75">
        <v>73</v>
      </c>
      <c r="F5359" s="76">
        <v>4</v>
      </c>
      <c r="H5359" s="80"/>
      <c r="L5359" s="80"/>
    </row>
    <row r="5360" spans="1:12" x14ac:dyDescent="0.3">
      <c r="A5360" s="72"/>
      <c r="B5360" s="74"/>
      <c r="D5360" s="75">
        <v>53.559999999976199</v>
      </c>
      <c r="E5360" s="75">
        <v>73</v>
      </c>
      <c r="F5360" s="76">
        <v>4</v>
      </c>
      <c r="H5360" s="80"/>
      <c r="L5360" s="80"/>
    </row>
    <row r="5361" spans="1:12" x14ac:dyDescent="0.3">
      <c r="A5361" s="72"/>
      <c r="B5361" s="74"/>
      <c r="D5361" s="75">
        <v>53.569999999976197</v>
      </c>
      <c r="E5361" s="75">
        <v>73</v>
      </c>
      <c r="F5361" s="76">
        <v>4</v>
      </c>
      <c r="H5361" s="80"/>
      <c r="L5361" s="80"/>
    </row>
    <row r="5362" spans="1:12" x14ac:dyDescent="0.3">
      <c r="A5362" s="72"/>
      <c r="B5362" s="74"/>
      <c r="D5362" s="75">
        <v>53.579999999976302</v>
      </c>
      <c r="E5362" s="75">
        <v>73</v>
      </c>
      <c r="F5362" s="76">
        <v>4</v>
      </c>
      <c r="H5362" s="80"/>
      <c r="L5362" s="80"/>
    </row>
    <row r="5363" spans="1:12" x14ac:dyDescent="0.3">
      <c r="A5363" s="72"/>
      <c r="B5363" s="74"/>
      <c r="D5363" s="75">
        <v>53.5899999999763</v>
      </c>
      <c r="E5363" s="75">
        <v>73</v>
      </c>
      <c r="F5363" s="76">
        <v>4</v>
      </c>
      <c r="H5363" s="80"/>
      <c r="L5363" s="80"/>
    </row>
    <row r="5364" spans="1:12" x14ac:dyDescent="0.3">
      <c r="A5364" s="72"/>
      <c r="B5364" s="74"/>
      <c r="D5364" s="75">
        <v>53.599999999976298</v>
      </c>
      <c r="E5364" s="75">
        <v>73</v>
      </c>
      <c r="F5364" s="76">
        <v>4</v>
      </c>
      <c r="H5364" s="80"/>
      <c r="L5364" s="80"/>
    </row>
    <row r="5365" spans="1:12" x14ac:dyDescent="0.3">
      <c r="A5365" s="72"/>
      <c r="B5365" s="74"/>
      <c r="D5365" s="75">
        <v>53.609999999976303</v>
      </c>
      <c r="E5365" s="75">
        <v>73</v>
      </c>
      <c r="F5365" s="76">
        <v>4</v>
      </c>
      <c r="H5365" s="80"/>
      <c r="L5365" s="80"/>
    </row>
    <row r="5366" spans="1:12" x14ac:dyDescent="0.3">
      <c r="A5366" s="72"/>
      <c r="B5366" s="74"/>
      <c r="D5366" s="75">
        <v>53.619999999976301</v>
      </c>
      <c r="E5366" s="75">
        <v>73</v>
      </c>
      <c r="F5366" s="76">
        <v>4</v>
      </c>
      <c r="H5366" s="80"/>
      <c r="L5366" s="80"/>
    </row>
    <row r="5367" spans="1:12" x14ac:dyDescent="0.3">
      <c r="A5367" s="72"/>
      <c r="B5367" s="74"/>
      <c r="D5367" s="75">
        <v>53.629999999976299</v>
      </c>
      <c r="E5367" s="75">
        <v>73</v>
      </c>
      <c r="F5367" s="76">
        <v>4</v>
      </c>
      <c r="H5367" s="80"/>
      <c r="L5367" s="80"/>
    </row>
    <row r="5368" spans="1:12" x14ac:dyDescent="0.3">
      <c r="A5368" s="72"/>
      <c r="B5368" s="74"/>
      <c r="D5368" s="75">
        <v>53.639999999976297</v>
      </c>
      <c r="E5368" s="75">
        <v>73</v>
      </c>
      <c r="F5368" s="76">
        <v>4</v>
      </c>
      <c r="H5368" s="80"/>
      <c r="L5368" s="80"/>
    </row>
    <row r="5369" spans="1:12" x14ac:dyDescent="0.3">
      <c r="A5369" s="72"/>
      <c r="B5369" s="74"/>
      <c r="D5369" s="75">
        <v>53.649999999976302</v>
      </c>
      <c r="E5369" s="75">
        <v>73</v>
      </c>
      <c r="F5369" s="76">
        <v>4</v>
      </c>
      <c r="H5369" s="80"/>
      <c r="L5369" s="80"/>
    </row>
    <row r="5370" spans="1:12" x14ac:dyDescent="0.3">
      <c r="A5370" s="72"/>
      <c r="B5370" s="74"/>
      <c r="D5370" s="75">
        <v>53.6599999999763</v>
      </c>
      <c r="E5370" s="75">
        <v>73</v>
      </c>
      <c r="F5370" s="76">
        <v>4</v>
      </c>
      <c r="H5370" s="80"/>
      <c r="L5370" s="80"/>
    </row>
    <row r="5371" spans="1:12" x14ac:dyDescent="0.3">
      <c r="A5371" s="72"/>
      <c r="B5371" s="74"/>
      <c r="D5371" s="75">
        <v>53.669999999976298</v>
      </c>
      <c r="E5371" s="75">
        <v>73</v>
      </c>
      <c r="F5371" s="76">
        <v>4</v>
      </c>
      <c r="H5371" s="80"/>
      <c r="L5371" s="80"/>
    </row>
    <row r="5372" spans="1:12" x14ac:dyDescent="0.3">
      <c r="A5372" s="72"/>
      <c r="B5372" s="74"/>
      <c r="D5372" s="75">
        <v>53.679999999976303</v>
      </c>
      <c r="E5372" s="75">
        <v>73</v>
      </c>
      <c r="F5372" s="76">
        <v>4</v>
      </c>
      <c r="H5372" s="80"/>
      <c r="L5372" s="80"/>
    </row>
    <row r="5373" spans="1:12" x14ac:dyDescent="0.3">
      <c r="A5373" s="72"/>
      <c r="B5373" s="74"/>
      <c r="D5373" s="75">
        <v>53.689999999976301</v>
      </c>
      <c r="E5373" s="75">
        <v>73</v>
      </c>
      <c r="F5373" s="76">
        <v>4</v>
      </c>
      <c r="H5373" s="80"/>
      <c r="L5373" s="80"/>
    </row>
    <row r="5374" spans="1:12" x14ac:dyDescent="0.3">
      <c r="A5374" s="72"/>
      <c r="B5374" s="74"/>
      <c r="D5374" s="75">
        <v>53.699999999976299</v>
      </c>
      <c r="E5374" s="75">
        <v>73</v>
      </c>
      <c r="F5374" s="76">
        <v>4</v>
      </c>
      <c r="H5374" s="80"/>
      <c r="L5374" s="80"/>
    </row>
    <row r="5375" spans="1:12" x14ac:dyDescent="0.3">
      <c r="A5375" s="72"/>
      <c r="B5375" s="74"/>
      <c r="D5375" s="75">
        <v>53.709999999976297</v>
      </c>
      <c r="E5375" s="75">
        <v>73</v>
      </c>
      <c r="F5375" s="76">
        <v>4</v>
      </c>
      <c r="H5375" s="80"/>
      <c r="L5375" s="80"/>
    </row>
    <row r="5376" spans="1:12" x14ac:dyDescent="0.3">
      <c r="A5376" s="72"/>
      <c r="B5376" s="74"/>
      <c r="D5376" s="75">
        <v>53.719999999976302</v>
      </c>
      <c r="E5376" s="75">
        <v>73</v>
      </c>
      <c r="F5376" s="76">
        <v>4</v>
      </c>
      <c r="H5376" s="80"/>
      <c r="L5376" s="80"/>
    </row>
    <row r="5377" spans="1:12" x14ac:dyDescent="0.3">
      <c r="A5377" s="72"/>
      <c r="B5377" s="74"/>
      <c r="D5377" s="75">
        <v>53.7299999999763</v>
      </c>
      <c r="E5377" s="75">
        <v>73</v>
      </c>
      <c r="F5377" s="76">
        <v>4</v>
      </c>
      <c r="H5377" s="80"/>
      <c r="L5377" s="80"/>
    </row>
    <row r="5378" spans="1:12" x14ac:dyDescent="0.3">
      <c r="A5378" s="72"/>
      <c r="B5378" s="74"/>
      <c r="D5378" s="75">
        <v>53.739999999976298</v>
      </c>
      <c r="E5378" s="75">
        <v>73</v>
      </c>
      <c r="F5378" s="76">
        <v>4</v>
      </c>
      <c r="H5378" s="80"/>
      <c r="L5378" s="80"/>
    </row>
    <row r="5379" spans="1:12" x14ac:dyDescent="0.3">
      <c r="A5379" s="72"/>
      <c r="B5379" s="74"/>
      <c r="D5379" s="75">
        <v>53.749999999976303</v>
      </c>
      <c r="E5379" s="75">
        <v>73</v>
      </c>
      <c r="F5379" s="76">
        <v>4</v>
      </c>
      <c r="H5379" s="80"/>
      <c r="L5379" s="80"/>
    </row>
    <row r="5380" spans="1:12" x14ac:dyDescent="0.3">
      <c r="A5380" s="72"/>
      <c r="B5380" s="74"/>
      <c r="D5380" s="75">
        <v>53.759999999976301</v>
      </c>
      <c r="E5380" s="75">
        <v>73</v>
      </c>
      <c r="F5380" s="76">
        <v>4</v>
      </c>
      <c r="H5380" s="80"/>
      <c r="L5380" s="80"/>
    </row>
    <row r="5381" spans="1:12" x14ac:dyDescent="0.3">
      <c r="A5381" s="72"/>
      <c r="B5381" s="74"/>
      <c r="D5381" s="75">
        <v>53.769999999976299</v>
      </c>
      <c r="E5381" s="75">
        <v>73</v>
      </c>
      <c r="F5381" s="76">
        <v>4</v>
      </c>
      <c r="H5381" s="80"/>
      <c r="L5381" s="80"/>
    </row>
    <row r="5382" spans="1:12" x14ac:dyDescent="0.3">
      <c r="A5382" s="72"/>
      <c r="B5382" s="74"/>
      <c r="D5382" s="75">
        <v>53.779999999976397</v>
      </c>
      <c r="E5382" s="75">
        <v>73</v>
      </c>
      <c r="F5382" s="76">
        <v>4</v>
      </c>
      <c r="H5382" s="80"/>
      <c r="L5382" s="80"/>
    </row>
    <row r="5383" spans="1:12" x14ac:dyDescent="0.3">
      <c r="A5383" s="72"/>
      <c r="B5383" s="74"/>
      <c r="D5383" s="75">
        <v>53.789999999976402</v>
      </c>
      <c r="E5383" s="75">
        <v>73</v>
      </c>
      <c r="F5383" s="76">
        <v>4</v>
      </c>
      <c r="H5383" s="80"/>
      <c r="L5383" s="80"/>
    </row>
    <row r="5384" spans="1:12" x14ac:dyDescent="0.3">
      <c r="A5384" s="72"/>
      <c r="B5384" s="74"/>
      <c r="D5384" s="75">
        <v>53.7999999999764</v>
      </c>
      <c r="E5384" s="75">
        <v>73</v>
      </c>
      <c r="F5384" s="76">
        <v>4</v>
      </c>
      <c r="H5384" s="80"/>
      <c r="L5384" s="80"/>
    </row>
    <row r="5385" spans="1:12" x14ac:dyDescent="0.3">
      <c r="A5385" s="72"/>
      <c r="B5385" s="74"/>
      <c r="D5385" s="75">
        <v>53.809999999976398</v>
      </c>
      <c r="E5385" s="75">
        <v>73</v>
      </c>
      <c r="F5385" s="76">
        <v>4</v>
      </c>
      <c r="H5385" s="80"/>
      <c r="L5385" s="80"/>
    </row>
    <row r="5386" spans="1:12" x14ac:dyDescent="0.3">
      <c r="A5386" s="72"/>
      <c r="B5386" s="74"/>
      <c r="D5386" s="75">
        <v>53.819999999976403</v>
      </c>
      <c r="E5386" s="75">
        <v>73</v>
      </c>
      <c r="F5386" s="76">
        <v>4</v>
      </c>
      <c r="H5386" s="80"/>
      <c r="L5386" s="80"/>
    </row>
    <row r="5387" spans="1:12" x14ac:dyDescent="0.3">
      <c r="A5387" s="72"/>
      <c r="B5387" s="74"/>
      <c r="D5387" s="75">
        <v>53.829999999976401</v>
      </c>
      <c r="E5387" s="75">
        <v>73</v>
      </c>
      <c r="F5387" s="76">
        <v>4</v>
      </c>
      <c r="H5387" s="80"/>
      <c r="L5387" s="80"/>
    </row>
    <row r="5388" spans="1:12" x14ac:dyDescent="0.3">
      <c r="A5388" s="72"/>
      <c r="B5388" s="74"/>
      <c r="D5388" s="75">
        <v>53.839999999976399</v>
      </c>
      <c r="E5388" s="75">
        <v>73</v>
      </c>
      <c r="F5388" s="76">
        <v>4</v>
      </c>
      <c r="H5388" s="80"/>
      <c r="L5388" s="80"/>
    </row>
    <row r="5389" spans="1:12" x14ac:dyDescent="0.3">
      <c r="A5389" s="72"/>
      <c r="B5389" s="74"/>
      <c r="D5389" s="75">
        <v>53.849999999976397</v>
      </c>
      <c r="E5389" s="75">
        <v>73</v>
      </c>
      <c r="F5389" s="76">
        <v>4</v>
      </c>
      <c r="H5389" s="80"/>
      <c r="L5389" s="80"/>
    </row>
    <row r="5390" spans="1:12" x14ac:dyDescent="0.3">
      <c r="A5390" s="72"/>
      <c r="B5390" s="74"/>
      <c r="D5390" s="75">
        <v>53.859999999976402</v>
      </c>
      <c r="E5390" s="75">
        <v>73</v>
      </c>
      <c r="F5390" s="76">
        <v>4</v>
      </c>
      <c r="H5390" s="80"/>
      <c r="L5390" s="80"/>
    </row>
    <row r="5391" spans="1:12" x14ac:dyDescent="0.3">
      <c r="A5391" s="72"/>
      <c r="B5391" s="74"/>
      <c r="D5391" s="75">
        <v>53.8699999999764</v>
      </c>
      <c r="E5391" s="75">
        <v>73</v>
      </c>
      <c r="F5391" s="76">
        <v>4</v>
      </c>
      <c r="H5391" s="80"/>
      <c r="L5391" s="80"/>
    </row>
    <row r="5392" spans="1:12" x14ac:dyDescent="0.3">
      <c r="A5392" s="72"/>
      <c r="B5392" s="74"/>
      <c r="D5392" s="75">
        <v>53.879999999976398</v>
      </c>
      <c r="E5392" s="75">
        <v>73</v>
      </c>
      <c r="F5392" s="76">
        <v>4</v>
      </c>
      <c r="H5392" s="80"/>
      <c r="L5392" s="80"/>
    </row>
    <row r="5393" spans="1:12" x14ac:dyDescent="0.3">
      <c r="A5393" s="72"/>
      <c r="B5393" s="74"/>
      <c r="D5393" s="75">
        <v>53.889999999976403</v>
      </c>
      <c r="E5393" s="75">
        <v>73</v>
      </c>
      <c r="F5393" s="76">
        <v>4</v>
      </c>
      <c r="H5393" s="80"/>
      <c r="L5393" s="80"/>
    </row>
    <row r="5394" spans="1:12" x14ac:dyDescent="0.3">
      <c r="A5394" s="72"/>
      <c r="B5394" s="74"/>
      <c r="D5394" s="75">
        <v>53.899999999976401</v>
      </c>
      <c r="E5394" s="75">
        <v>73</v>
      </c>
      <c r="F5394" s="76">
        <v>4</v>
      </c>
      <c r="H5394" s="80"/>
      <c r="L5394" s="80"/>
    </row>
    <row r="5395" spans="1:12" x14ac:dyDescent="0.3">
      <c r="A5395" s="72"/>
      <c r="B5395" s="74"/>
      <c r="D5395" s="75">
        <v>53.909999999976399</v>
      </c>
      <c r="E5395" s="75">
        <v>73</v>
      </c>
      <c r="F5395" s="76">
        <v>4</v>
      </c>
      <c r="H5395" s="80"/>
      <c r="L5395" s="80"/>
    </row>
    <row r="5396" spans="1:12" x14ac:dyDescent="0.3">
      <c r="A5396" s="72"/>
      <c r="B5396" s="74"/>
      <c r="D5396" s="75">
        <v>53.919999999976397</v>
      </c>
      <c r="E5396" s="75">
        <v>73</v>
      </c>
      <c r="F5396" s="76">
        <v>4</v>
      </c>
      <c r="H5396" s="80"/>
      <c r="L5396" s="80"/>
    </row>
    <row r="5397" spans="1:12" x14ac:dyDescent="0.3">
      <c r="A5397" s="72"/>
      <c r="B5397" s="74"/>
      <c r="D5397" s="75">
        <v>53.929999999976403</v>
      </c>
      <c r="E5397" s="75">
        <v>73</v>
      </c>
      <c r="F5397" s="76">
        <v>4</v>
      </c>
      <c r="H5397" s="80"/>
      <c r="L5397" s="80"/>
    </row>
    <row r="5398" spans="1:12" x14ac:dyDescent="0.3">
      <c r="A5398" s="72"/>
      <c r="B5398" s="74"/>
      <c r="D5398" s="75">
        <v>53.939999999976401</v>
      </c>
      <c r="E5398" s="75">
        <v>73</v>
      </c>
      <c r="F5398" s="76">
        <v>4</v>
      </c>
      <c r="H5398" s="80"/>
      <c r="L5398" s="80"/>
    </row>
    <row r="5399" spans="1:12" x14ac:dyDescent="0.3">
      <c r="A5399" s="72"/>
      <c r="B5399" s="74"/>
      <c r="D5399" s="75">
        <v>53.949999999976399</v>
      </c>
      <c r="E5399" s="75">
        <v>73</v>
      </c>
      <c r="F5399" s="76">
        <v>4</v>
      </c>
      <c r="H5399" s="80"/>
      <c r="L5399" s="80"/>
    </row>
    <row r="5400" spans="1:12" x14ac:dyDescent="0.3">
      <c r="A5400" s="72"/>
      <c r="B5400" s="74"/>
      <c r="D5400" s="75">
        <v>53.959999999976397</v>
      </c>
      <c r="E5400" s="75">
        <v>73</v>
      </c>
      <c r="F5400" s="76">
        <v>4</v>
      </c>
      <c r="H5400" s="80"/>
      <c r="L5400" s="80"/>
    </row>
    <row r="5401" spans="1:12" x14ac:dyDescent="0.3">
      <c r="A5401" s="72"/>
      <c r="B5401" s="74"/>
      <c r="D5401" s="75">
        <v>53.969999999976501</v>
      </c>
      <c r="E5401" s="75">
        <v>73</v>
      </c>
      <c r="F5401" s="76">
        <v>4</v>
      </c>
      <c r="H5401" s="80"/>
      <c r="L5401" s="80"/>
    </row>
    <row r="5402" spans="1:12" x14ac:dyDescent="0.3">
      <c r="A5402" s="72"/>
      <c r="B5402" s="74"/>
      <c r="D5402" s="75">
        <v>53.979999999976499</v>
      </c>
      <c r="E5402" s="75">
        <v>73</v>
      </c>
      <c r="F5402" s="76">
        <v>4</v>
      </c>
      <c r="H5402" s="80"/>
      <c r="L5402" s="80"/>
    </row>
    <row r="5403" spans="1:12" x14ac:dyDescent="0.3">
      <c r="A5403" s="72"/>
      <c r="B5403" s="74"/>
      <c r="D5403" s="75">
        <v>53.989999999976497</v>
      </c>
      <c r="E5403" s="75">
        <v>73</v>
      </c>
      <c r="F5403" s="76">
        <v>4</v>
      </c>
      <c r="H5403" s="80"/>
      <c r="L5403" s="80"/>
    </row>
    <row r="5404" spans="1:12" x14ac:dyDescent="0.3">
      <c r="A5404" s="72"/>
      <c r="B5404" s="74"/>
      <c r="D5404" s="75">
        <v>53.999999999976502</v>
      </c>
      <c r="E5404" s="75">
        <v>73</v>
      </c>
      <c r="F5404" s="76">
        <v>4</v>
      </c>
      <c r="H5404" s="80"/>
      <c r="L5404" s="80"/>
    </row>
    <row r="5405" spans="1:12" x14ac:dyDescent="0.3">
      <c r="A5405" s="72"/>
      <c r="B5405" s="74"/>
      <c r="D5405" s="75">
        <v>54.0099999999765</v>
      </c>
      <c r="E5405" s="75">
        <v>73</v>
      </c>
      <c r="F5405" s="76">
        <v>4</v>
      </c>
      <c r="H5405" s="80"/>
      <c r="L5405" s="80"/>
    </row>
    <row r="5406" spans="1:12" x14ac:dyDescent="0.3">
      <c r="A5406" s="72"/>
      <c r="B5406" s="74"/>
      <c r="D5406" s="75">
        <v>54.019999999976498</v>
      </c>
      <c r="E5406" s="75">
        <v>73</v>
      </c>
      <c r="F5406" s="76">
        <v>4</v>
      </c>
      <c r="H5406" s="80"/>
      <c r="L5406" s="80"/>
    </row>
    <row r="5407" spans="1:12" x14ac:dyDescent="0.3">
      <c r="A5407" s="72"/>
      <c r="B5407" s="74"/>
      <c r="D5407" s="75">
        <v>54.029999999976503</v>
      </c>
      <c r="E5407" s="75">
        <v>73</v>
      </c>
      <c r="F5407" s="76">
        <v>4</v>
      </c>
      <c r="H5407" s="80"/>
      <c r="L5407" s="80"/>
    </row>
    <row r="5408" spans="1:12" x14ac:dyDescent="0.3">
      <c r="A5408" s="72"/>
      <c r="B5408" s="74"/>
      <c r="D5408" s="75">
        <v>54.039999999976501</v>
      </c>
      <c r="E5408" s="75">
        <v>73</v>
      </c>
      <c r="F5408" s="76">
        <v>4</v>
      </c>
      <c r="H5408" s="80"/>
      <c r="L5408" s="80"/>
    </row>
    <row r="5409" spans="1:12" x14ac:dyDescent="0.3">
      <c r="A5409" s="72"/>
      <c r="B5409" s="74"/>
      <c r="D5409" s="75">
        <v>54.0499999999765</v>
      </c>
      <c r="E5409" s="75">
        <v>73</v>
      </c>
      <c r="F5409" s="76">
        <v>4</v>
      </c>
      <c r="H5409" s="80"/>
      <c r="L5409" s="80"/>
    </row>
    <row r="5410" spans="1:12" x14ac:dyDescent="0.3">
      <c r="A5410" s="72"/>
      <c r="B5410" s="74"/>
      <c r="D5410" s="75">
        <v>54.059999999976498</v>
      </c>
      <c r="E5410" s="75">
        <v>73</v>
      </c>
      <c r="F5410" s="76">
        <v>4</v>
      </c>
      <c r="H5410" s="80"/>
      <c r="L5410" s="80"/>
    </row>
    <row r="5411" spans="1:12" x14ac:dyDescent="0.3">
      <c r="A5411" s="72"/>
      <c r="B5411" s="74"/>
      <c r="D5411" s="75">
        <v>54.069999999976503</v>
      </c>
      <c r="E5411" s="75">
        <v>73</v>
      </c>
      <c r="F5411" s="76">
        <v>4</v>
      </c>
      <c r="H5411" s="80"/>
      <c r="L5411" s="80"/>
    </row>
    <row r="5412" spans="1:12" x14ac:dyDescent="0.3">
      <c r="A5412" s="72"/>
      <c r="B5412" s="74"/>
      <c r="D5412" s="75">
        <v>54.079999999976501</v>
      </c>
      <c r="E5412" s="75">
        <v>73</v>
      </c>
      <c r="F5412" s="76">
        <v>4</v>
      </c>
      <c r="H5412" s="80"/>
      <c r="L5412" s="80"/>
    </row>
    <row r="5413" spans="1:12" x14ac:dyDescent="0.3">
      <c r="A5413" s="72"/>
      <c r="B5413" s="74"/>
      <c r="D5413" s="75">
        <v>54.089999999976499</v>
      </c>
      <c r="E5413" s="75">
        <v>73</v>
      </c>
      <c r="F5413" s="76">
        <v>4</v>
      </c>
      <c r="H5413" s="80"/>
      <c r="L5413" s="80"/>
    </row>
    <row r="5414" spans="1:12" x14ac:dyDescent="0.3">
      <c r="A5414" s="72"/>
      <c r="B5414" s="74"/>
      <c r="D5414" s="75">
        <v>54.099999999976497</v>
      </c>
      <c r="E5414" s="75">
        <v>73</v>
      </c>
      <c r="F5414" s="76">
        <v>4</v>
      </c>
      <c r="H5414" s="80"/>
      <c r="L5414" s="80"/>
    </row>
    <row r="5415" spans="1:12" x14ac:dyDescent="0.3">
      <c r="A5415" s="72"/>
      <c r="B5415" s="74"/>
      <c r="D5415" s="75">
        <v>54.109999999976502</v>
      </c>
      <c r="E5415" s="75">
        <v>73</v>
      </c>
      <c r="F5415" s="76">
        <v>4</v>
      </c>
      <c r="H5415" s="80"/>
      <c r="L5415" s="80"/>
    </row>
    <row r="5416" spans="1:12" x14ac:dyDescent="0.3">
      <c r="A5416" s="72"/>
      <c r="B5416" s="74"/>
      <c r="D5416" s="75">
        <v>54.1199999999765</v>
      </c>
      <c r="E5416" s="75">
        <v>73</v>
      </c>
      <c r="F5416" s="76">
        <v>4</v>
      </c>
      <c r="H5416" s="80"/>
      <c r="L5416" s="80"/>
    </row>
    <row r="5417" spans="1:12" x14ac:dyDescent="0.3">
      <c r="A5417" s="72"/>
      <c r="B5417" s="74"/>
      <c r="D5417" s="75">
        <v>54.129999999976498</v>
      </c>
      <c r="E5417" s="75">
        <v>73</v>
      </c>
      <c r="F5417" s="76">
        <v>4</v>
      </c>
      <c r="H5417" s="80"/>
      <c r="L5417" s="80"/>
    </row>
    <row r="5418" spans="1:12" x14ac:dyDescent="0.3">
      <c r="A5418" s="72"/>
      <c r="B5418" s="74"/>
      <c r="D5418" s="75">
        <v>54.139999999976503</v>
      </c>
      <c r="E5418" s="75">
        <v>73</v>
      </c>
      <c r="F5418" s="76">
        <v>4</v>
      </c>
      <c r="H5418" s="80"/>
      <c r="L5418" s="80"/>
    </row>
    <row r="5419" spans="1:12" x14ac:dyDescent="0.3">
      <c r="A5419" s="72"/>
      <c r="B5419" s="74"/>
      <c r="D5419" s="75">
        <v>54.149999999976501</v>
      </c>
      <c r="E5419" s="75">
        <v>73</v>
      </c>
      <c r="F5419" s="76">
        <v>4</v>
      </c>
      <c r="H5419" s="80"/>
      <c r="L5419" s="80"/>
    </row>
    <row r="5420" spans="1:12" x14ac:dyDescent="0.3">
      <c r="A5420" s="72"/>
      <c r="B5420" s="74"/>
      <c r="D5420" s="75">
        <v>54.159999999976499</v>
      </c>
      <c r="E5420" s="75">
        <v>73</v>
      </c>
      <c r="F5420" s="76">
        <v>4</v>
      </c>
      <c r="H5420" s="80"/>
      <c r="L5420" s="80"/>
    </row>
    <row r="5421" spans="1:12" x14ac:dyDescent="0.3">
      <c r="A5421" s="72"/>
      <c r="B5421" s="74"/>
      <c r="D5421" s="75">
        <v>54.169999999976604</v>
      </c>
      <c r="E5421" s="75">
        <v>73</v>
      </c>
      <c r="F5421" s="76">
        <v>4</v>
      </c>
      <c r="H5421" s="80"/>
      <c r="L5421" s="80"/>
    </row>
    <row r="5422" spans="1:12" x14ac:dyDescent="0.3">
      <c r="A5422" s="72"/>
      <c r="B5422" s="74"/>
      <c r="D5422" s="75">
        <v>54.179999999976602</v>
      </c>
      <c r="E5422" s="75">
        <v>73</v>
      </c>
      <c r="F5422" s="76">
        <v>4</v>
      </c>
      <c r="H5422" s="80"/>
      <c r="L5422" s="80"/>
    </row>
    <row r="5423" spans="1:12" x14ac:dyDescent="0.3">
      <c r="A5423" s="72"/>
      <c r="B5423" s="74"/>
      <c r="D5423" s="75">
        <v>54.1899999999766</v>
      </c>
      <c r="E5423" s="75">
        <v>73</v>
      </c>
      <c r="F5423" s="76">
        <v>4</v>
      </c>
      <c r="H5423" s="80"/>
      <c r="L5423" s="80"/>
    </row>
    <row r="5424" spans="1:12" x14ac:dyDescent="0.3">
      <c r="A5424" s="72"/>
      <c r="B5424" s="74"/>
      <c r="D5424" s="75">
        <v>54.199999999976598</v>
      </c>
      <c r="E5424" s="75">
        <v>73</v>
      </c>
      <c r="F5424" s="76">
        <v>4</v>
      </c>
      <c r="H5424" s="80"/>
      <c r="L5424" s="80"/>
    </row>
    <row r="5425" spans="1:12" x14ac:dyDescent="0.3">
      <c r="A5425" s="72"/>
      <c r="B5425" s="74"/>
      <c r="D5425" s="75">
        <v>54.209999999976603</v>
      </c>
      <c r="E5425" s="75">
        <v>73</v>
      </c>
      <c r="F5425" s="76">
        <v>4</v>
      </c>
      <c r="H5425" s="80"/>
      <c r="L5425" s="80"/>
    </row>
    <row r="5426" spans="1:12" x14ac:dyDescent="0.3">
      <c r="A5426" s="72"/>
      <c r="B5426" s="74"/>
      <c r="D5426" s="75">
        <v>54.219999999976601</v>
      </c>
      <c r="E5426" s="75">
        <v>73</v>
      </c>
      <c r="F5426" s="76">
        <v>4</v>
      </c>
      <c r="H5426" s="80"/>
      <c r="L5426" s="80"/>
    </row>
    <row r="5427" spans="1:12" x14ac:dyDescent="0.3">
      <c r="A5427" s="72"/>
      <c r="B5427" s="74"/>
      <c r="D5427" s="75">
        <v>54.229999999976599</v>
      </c>
      <c r="E5427" s="75">
        <v>73</v>
      </c>
      <c r="F5427" s="76">
        <v>4</v>
      </c>
      <c r="H5427" s="80"/>
      <c r="L5427" s="80"/>
    </row>
    <row r="5428" spans="1:12" x14ac:dyDescent="0.3">
      <c r="A5428" s="72"/>
      <c r="B5428" s="74"/>
      <c r="D5428" s="75">
        <v>54.239999999976597</v>
      </c>
      <c r="E5428" s="75">
        <v>73</v>
      </c>
      <c r="F5428" s="76">
        <v>4</v>
      </c>
      <c r="H5428" s="80"/>
      <c r="L5428" s="80"/>
    </row>
    <row r="5429" spans="1:12" x14ac:dyDescent="0.3">
      <c r="A5429" s="72"/>
      <c r="B5429" s="74"/>
      <c r="D5429" s="75">
        <v>54.249999999976602</v>
      </c>
      <c r="E5429" s="75">
        <v>73</v>
      </c>
      <c r="F5429" s="76">
        <v>4</v>
      </c>
      <c r="H5429" s="80"/>
      <c r="L5429" s="80"/>
    </row>
    <row r="5430" spans="1:12" x14ac:dyDescent="0.3">
      <c r="A5430" s="72"/>
      <c r="B5430" s="74"/>
      <c r="D5430" s="75">
        <v>54.2599999999766</v>
      </c>
      <c r="E5430" s="75">
        <v>73</v>
      </c>
      <c r="F5430" s="76">
        <v>4</v>
      </c>
      <c r="H5430" s="80"/>
      <c r="L5430" s="80"/>
    </row>
    <row r="5431" spans="1:12" x14ac:dyDescent="0.3">
      <c r="A5431" s="72"/>
      <c r="B5431" s="74"/>
      <c r="D5431" s="75">
        <v>54.269999999976598</v>
      </c>
      <c r="E5431" s="75">
        <v>73</v>
      </c>
      <c r="F5431" s="76">
        <v>4</v>
      </c>
      <c r="H5431" s="80"/>
      <c r="L5431" s="80"/>
    </row>
    <row r="5432" spans="1:12" x14ac:dyDescent="0.3">
      <c r="A5432" s="72"/>
      <c r="B5432" s="74"/>
      <c r="D5432" s="75">
        <v>54.279999999976603</v>
      </c>
      <c r="E5432" s="75">
        <v>73</v>
      </c>
      <c r="F5432" s="76">
        <v>4</v>
      </c>
      <c r="H5432" s="80"/>
      <c r="L5432" s="80"/>
    </row>
    <row r="5433" spans="1:12" x14ac:dyDescent="0.3">
      <c r="A5433" s="72"/>
      <c r="B5433" s="74"/>
      <c r="D5433" s="75">
        <v>54.289999999976601</v>
      </c>
      <c r="E5433" s="75">
        <v>73</v>
      </c>
      <c r="F5433" s="76">
        <v>4</v>
      </c>
      <c r="H5433" s="80"/>
      <c r="L5433" s="80"/>
    </row>
    <row r="5434" spans="1:12" x14ac:dyDescent="0.3">
      <c r="A5434" s="72"/>
      <c r="B5434" s="74"/>
      <c r="D5434" s="75">
        <v>54.299999999976599</v>
      </c>
      <c r="E5434" s="75">
        <v>73</v>
      </c>
      <c r="F5434" s="76">
        <v>4</v>
      </c>
      <c r="H5434" s="80"/>
      <c r="L5434" s="80"/>
    </row>
    <row r="5435" spans="1:12" x14ac:dyDescent="0.3">
      <c r="A5435" s="72"/>
      <c r="B5435" s="74"/>
      <c r="D5435" s="75">
        <v>54.309999999976597</v>
      </c>
      <c r="E5435" s="75">
        <v>73</v>
      </c>
      <c r="F5435" s="76">
        <v>4</v>
      </c>
      <c r="H5435" s="80"/>
      <c r="L5435" s="80"/>
    </row>
    <row r="5436" spans="1:12" x14ac:dyDescent="0.3">
      <c r="A5436" s="72"/>
      <c r="B5436" s="74"/>
      <c r="D5436" s="75">
        <v>54.319999999976602</v>
      </c>
      <c r="E5436" s="75">
        <v>73</v>
      </c>
      <c r="F5436" s="76">
        <v>4</v>
      </c>
      <c r="H5436" s="80"/>
      <c r="L5436" s="80"/>
    </row>
    <row r="5437" spans="1:12" x14ac:dyDescent="0.3">
      <c r="A5437" s="72"/>
      <c r="B5437" s="74"/>
      <c r="D5437" s="75">
        <v>54.3299999999766</v>
      </c>
      <c r="E5437" s="75">
        <v>73</v>
      </c>
      <c r="F5437" s="76">
        <v>4</v>
      </c>
      <c r="H5437" s="80"/>
      <c r="L5437" s="80"/>
    </row>
    <row r="5438" spans="1:12" x14ac:dyDescent="0.3">
      <c r="A5438" s="72"/>
      <c r="B5438" s="74"/>
      <c r="D5438" s="75">
        <v>54.339999999976598</v>
      </c>
      <c r="E5438" s="75">
        <v>73</v>
      </c>
      <c r="F5438" s="76">
        <v>4</v>
      </c>
      <c r="H5438" s="80"/>
      <c r="L5438" s="80"/>
    </row>
    <row r="5439" spans="1:12" x14ac:dyDescent="0.3">
      <c r="A5439" s="72"/>
      <c r="B5439" s="74"/>
      <c r="D5439" s="75">
        <v>54.349999999976603</v>
      </c>
      <c r="E5439" s="75">
        <v>73</v>
      </c>
      <c r="F5439" s="76">
        <v>4</v>
      </c>
      <c r="H5439" s="80"/>
      <c r="L5439" s="80"/>
    </row>
    <row r="5440" spans="1:12" x14ac:dyDescent="0.3">
      <c r="A5440" s="72"/>
      <c r="B5440" s="74"/>
      <c r="D5440" s="75">
        <v>54.359999999976701</v>
      </c>
      <c r="E5440" s="75">
        <v>73</v>
      </c>
      <c r="F5440" s="76">
        <v>4</v>
      </c>
      <c r="H5440" s="80"/>
      <c r="L5440" s="80"/>
    </row>
    <row r="5441" spans="1:12" x14ac:dyDescent="0.3">
      <c r="A5441" s="72"/>
      <c r="B5441" s="74"/>
      <c r="D5441" s="75">
        <v>54.369999999976699</v>
      </c>
      <c r="E5441" s="75">
        <v>73</v>
      </c>
      <c r="F5441" s="76">
        <v>4</v>
      </c>
      <c r="H5441" s="80"/>
      <c r="L5441" s="80"/>
    </row>
    <row r="5442" spans="1:12" x14ac:dyDescent="0.3">
      <c r="A5442" s="72"/>
      <c r="B5442" s="74"/>
      <c r="D5442" s="75">
        <v>54.379999999976697</v>
      </c>
      <c r="E5442" s="75">
        <v>73</v>
      </c>
      <c r="F5442" s="76">
        <v>4</v>
      </c>
      <c r="H5442" s="80"/>
      <c r="L5442" s="80"/>
    </row>
    <row r="5443" spans="1:12" x14ac:dyDescent="0.3">
      <c r="A5443" s="72"/>
      <c r="B5443" s="74"/>
      <c r="D5443" s="75">
        <v>54.389999999976702</v>
      </c>
      <c r="E5443" s="75">
        <v>73</v>
      </c>
      <c r="F5443" s="76">
        <v>4</v>
      </c>
      <c r="H5443" s="80"/>
      <c r="L5443" s="80"/>
    </row>
    <row r="5444" spans="1:12" x14ac:dyDescent="0.3">
      <c r="A5444" s="72"/>
      <c r="B5444" s="74"/>
      <c r="D5444" s="75">
        <v>54.3999999999767</v>
      </c>
      <c r="E5444" s="75">
        <v>73</v>
      </c>
      <c r="F5444" s="76">
        <v>4</v>
      </c>
      <c r="H5444" s="80"/>
      <c r="L5444" s="80"/>
    </row>
    <row r="5445" spans="1:12" x14ac:dyDescent="0.3">
      <c r="A5445" s="72"/>
      <c r="B5445" s="74"/>
      <c r="D5445" s="75">
        <v>54.409999999976698</v>
      </c>
      <c r="E5445" s="75">
        <v>73</v>
      </c>
      <c r="F5445" s="76">
        <v>4</v>
      </c>
      <c r="H5445" s="80"/>
      <c r="L5445" s="80"/>
    </row>
    <row r="5446" spans="1:12" x14ac:dyDescent="0.3">
      <c r="A5446" s="72"/>
      <c r="B5446" s="74"/>
      <c r="D5446" s="75">
        <v>54.419999999976703</v>
      </c>
      <c r="E5446" s="75">
        <v>73</v>
      </c>
      <c r="F5446" s="76">
        <v>4</v>
      </c>
      <c r="H5446" s="80"/>
      <c r="L5446" s="80"/>
    </row>
    <row r="5447" spans="1:12" x14ac:dyDescent="0.3">
      <c r="A5447" s="72"/>
      <c r="B5447" s="74"/>
      <c r="D5447" s="75">
        <v>54.429999999976701</v>
      </c>
      <c r="E5447" s="75">
        <v>73</v>
      </c>
      <c r="F5447" s="76">
        <v>4</v>
      </c>
      <c r="H5447" s="80"/>
      <c r="L5447" s="80"/>
    </row>
    <row r="5448" spans="1:12" x14ac:dyDescent="0.3">
      <c r="A5448" s="72"/>
      <c r="B5448" s="74"/>
      <c r="D5448" s="75">
        <v>54.439999999976699</v>
      </c>
      <c r="E5448" s="75">
        <v>73</v>
      </c>
      <c r="F5448" s="76">
        <v>4</v>
      </c>
      <c r="H5448" s="80"/>
      <c r="L5448" s="80"/>
    </row>
    <row r="5449" spans="1:12" x14ac:dyDescent="0.3">
      <c r="A5449" s="72"/>
      <c r="B5449" s="74"/>
      <c r="D5449" s="75">
        <v>54.449999999976697</v>
      </c>
      <c r="E5449" s="75">
        <v>73</v>
      </c>
      <c r="F5449" s="76">
        <v>4</v>
      </c>
      <c r="H5449" s="80"/>
      <c r="L5449" s="80"/>
    </row>
    <row r="5450" spans="1:12" x14ac:dyDescent="0.3">
      <c r="A5450" s="72"/>
      <c r="B5450" s="74"/>
      <c r="D5450" s="75">
        <v>54.459999999976702</v>
      </c>
      <c r="E5450" s="75">
        <v>73</v>
      </c>
      <c r="F5450" s="76">
        <v>4</v>
      </c>
      <c r="H5450" s="80"/>
      <c r="L5450" s="80"/>
    </row>
    <row r="5451" spans="1:12" x14ac:dyDescent="0.3">
      <c r="A5451" s="72"/>
      <c r="B5451" s="74"/>
      <c r="D5451" s="75">
        <v>54.4699999999767</v>
      </c>
      <c r="E5451" s="75">
        <v>73</v>
      </c>
      <c r="F5451" s="76">
        <v>4</v>
      </c>
      <c r="H5451" s="80"/>
      <c r="L5451" s="80"/>
    </row>
    <row r="5452" spans="1:12" x14ac:dyDescent="0.3">
      <c r="A5452" s="72"/>
      <c r="B5452" s="74"/>
      <c r="D5452" s="75">
        <v>54.479999999976698</v>
      </c>
      <c r="E5452" s="75">
        <v>73</v>
      </c>
      <c r="F5452" s="76">
        <v>4</v>
      </c>
      <c r="H5452" s="80"/>
      <c r="L5452" s="80"/>
    </row>
    <row r="5453" spans="1:12" x14ac:dyDescent="0.3">
      <c r="A5453" s="72"/>
      <c r="B5453" s="74"/>
      <c r="D5453" s="75">
        <v>54.489999999976703</v>
      </c>
      <c r="E5453" s="75">
        <v>73</v>
      </c>
      <c r="F5453" s="76">
        <v>4</v>
      </c>
      <c r="H5453" s="80"/>
      <c r="L5453" s="80"/>
    </row>
    <row r="5454" spans="1:12" x14ac:dyDescent="0.3">
      <c r="A5454" s="72"/>
      <c r="B5454" s="74"/>
      <c r="D5454" s="75">
        <v>54.499999999976701</v>
      </c>
      <c r="E5454" s="75">
        <v>73</v>
      </c>
      <c r="F5454" s="76">
        <v>4</v>
      </c>
      <c r="H5454" s="80"/>
      <c r="L5454" s="80"/>
    </row>
    <row r="5455" spans="1:12" x14ac:dyDescent="0.3">
      <c r="A5455" s="72"/>
      <c r="B5455" s="74"/>
      <c r="D5455" s="75">
        <v>54.509999999976699</v>
      </c>
      <c r="E5455" s="75">
        <v>73</v>
      </c>
      <c r="F5455" s="76">
        <v>4</v>
      </c>
      <c r="H5455" s="80"/>
      <c r="L5455" s="80"/>
    </row>
    <row r="5456" spans="1:12" x14ac:dyDescent="0.3">
      <c r="A5456" s="72"/>
      <c r="B5456" s="74"/>
      <c r="D5456" s="75">
        <v>54.519999999976697</v>
      </c>
      <c r="E5456" s="75">
        <v>73</v>
      </c>
      <c r="F5456" s="76">
        <v>4</v>
      </c>
      <c r="H5456" s="80"/>
      <c r="L5456" s="80"/>
    </row>
    <row r="5457" spans="1:12" x14ac:dyDescent="0.3">
      <c r="A5457" s="72"/>
      <c r="B5457" s="74"/>
      <c r="D5457" s="75">
        <v>54.529999999976702</v>
      </c>
      <c r="E5457" s="75">
        <v>73</v>
      </c>
      <c r="F5457" s="76">
        <v>4</v>
      </c>
      <c r="H5457" s="80"/>
      <c r="L5457" s="80"/>
    </row>
    <row r="5458" spans="1:12" x14ac:dyDescent="0.3">
      <c r="A5458" s="72"/>
      <c r="B5458" s="74"/>
      <c r="D5458" s="75">
        <v>54.5399999999767</v>
      </c>
      <c r="E5458" s="75">
        <v>73</v>
      </c>
      <c r="F5458" s="76">
        <v>4</v>
      </c>
      <c r="H5458" s="80"/>
      <c r="L5458" s="80"/>
    </row>
    <row r="5459" spans="1:12" x14ac:dyDescent="0.3">
      <c r="A5459" s="72"/>
      <c r="B5459" s="74"/>
      <c r="D5459" s="75">
        <v>54.549999999976698</v>
      </c>
      <c r="E5459" s="75">
        <v>73</v>
      </c>
      <c r="F5459" s="76">
        <v>4</v>
      </c>
      <c r="H5459" s="80"/>
      <c r="L5459" s="80"/>
    </row>
    <row r="5460" spans="1:12" x14ac:dyDescent="0.3">
      <c r="A5460" s="72"/>
      <c r="B5460" s="74"/>
      <c r="D5460" s="75">
        <v>54.559999999976803</v>
      </c>
      <c r="E5460" s="75">
        <v>73</v>
      </c>
      <c r="F5460" s="76">
        <v>4</v>
      </c>
      <c r="H5460" s="80"/>
      <c r="L5460" s="80"/>
    </row>
    <row r="5461" spans="1:12" x14ac:dyDescent="0.3">
      <c r="A5461" s="72"/>
      <c r="B5461" s="74"/>
      <c r="D5461" s="75">
        <v>54.569999999976801</v>
      </c>
      <c r="E5461" s="75">
        <v>73</v>
      </c>
      <c r="F5461" s="76">
        <v>4</v>
      </c>
      <c r="H5461" s="80"/>
      <c r="L5461" s="80"/>
    </row>
    <row r="5462" spans="1:12" x14ac:dyDescent="0.3">
      <c r="A5462" s="72"/>
      <c r="B5462" s="74"/>
      <c r="D5462" s="75">
        <v>54.579999999976799</v>
      </c>
      <c r="E5462" s="75">
        <v>73</v>
      </c>
      <c r="F5462" s="76">
        <v>4</v>
      </c>
      <c r="H5462" s="80"/>
      <c r="L5462" s="80"/>
    </row>
    <row r="5463" spans="1:12" x14ac:dyDescent="0.3">
      <c r="A5463" s="72"/>
      <c r="B5463" s="74"/>
      <c r="D5463" s="75">
        <v>54.589999999976797</v>
      </c>
      <c r="E5463" s="75">
        <v>73</v>
      </c>
      <c r="F5463" s="76">
        <v>4</v>
      </c>
      <c r="H5463" s="80"/>
      <c r="L5463" s="80"/>
    </row>
    <row r="5464" spans="1:12" x14ac:dyDescent="0.3">
      <c r="A5464" s="72"/>
      <c r="B5464" s="74"/>
      <c r="D5464" s="75">
        <v>54.599999999976802</v>
      </c>
      <c r="E5464" s="75">
        <v>73</v>
      </c>
      <c r="F5464" s="76">
        <v>4</v>
      </c>
      <c r="H5464" s="80"/>
      <c r="L5464" s="80"/>
    </row>
    <row r="5465" spans="1:12" x14ac:dyDescent="0.3">
      <c r="A5465" s="72"/>
      <c r="B5465" s="74"/>
      <c r="D5465" s="75">
        <v>54.6099999999768</v>
      </c>
      <c r="E5465" s="75">
        <v>73</v>
      </c>
      <c r="F5465" s="76">
        <v>4</v>
      </c>
      <c r="H5465" s="80"/>
      <c r="L5465" s="80"/>
    </row>
    <row r="5466" spans="1:12" x14ac:dyDescent="0.3">
      <c r="A5466" s="72"/>
      <c r="B5466" s="74"/>
      <c r="D5466" s="75">
        <v>54.619999999976798</v>
      </c>
      <c r="E5466" s="75">
        <v>73</v>
      </c>
      <c r="F5466" s="76">
        <v>4</v>
      </c>
      <c r="H5466" s="80"/>
      <c r="L5466" s="80"/>
    </row>
    <row r="5467" spans="1:12" x14ac:dyDescent="0.3">
      <c r="A5467" s="72"/>
      <c r="B5467" s="74"/>
      <c r="D5467" s="75">
        <v>54.629999999976803</v>
      </c>
      <c r="E5467" s="75">
        <v>73</v>
      </c>
      <c r="F5467" s="76">
        <v>4</v>
      </c>
      <c r="H5467" s="80"/>
      <c r="L5467" s="80"/>
    </row>
    <row r="5468" spans="1:12" x14ac:dyDescent="0.3">
      <c r="A5468" s="72"/>
      <c r="B5468" s="74"/>
      <c r="D5468" s="75">
        <v>54.639999999976801</v>
      </c>
      <c r="E5468" s="75">
        <v>73</v>
      </c>
      <c r="F5468" s="76">
        <v>4</v>
      </c>
      <c r="H5468" s="80"/>
      <c r="L5468" s="80"/>
    </row>
    <row r="5469" spans="1:12" x14ac:dyDescent="0.3">
      <c r="A5469" s="72"/>
      <c r="B5469" s="74"/>
      <c r="D5469" s="75">
        <v>54.649999999976799</v>
      </c>
      <c r="E5469" s="75">
        <v>73</v>
      </c>
      <c r="F5469" s="76">
        <v>4</v>
      </c>
      <c r="H5469" s="80"/>
      <c r="L5469" s="80"/>
    </row>
    <row r="5470" spans="1:12" x14ac:dyDescent="0.3">
      <c r="A5470" s="72"/>
      <c r="B5470" s="74"/>
      <c r="D5470" s="75">
        <v>54.659999999976797</v>
      </c>
      <c r="E5470" s="75">
        <v>73</v>
      </c>
      <c r="F5470" s="76">
        <v>4</v>
      </c>
      <c r="H5470" s="80"/>
      <c r="L5470" s="80"/>
    </row>
    <row r="5471" spans="1:12" x14ac:dyDescent="0.3">
      <c r="A5471" s="72"/>
      <c r="B5471" s="74"/>
      <c r="D5471" s="75">
        <v>54.669999999976802</v>
      </c>
      <c r="E5471" s="75">
        <v>73</v>
      </c>
      <c r="F5471" s="76">
        <v>4</v>
      </c>
      <c r="H5471" s="80"/>
      <c r="L5471" s="80"/>
    </row>
    <row r="5472" spans="1:12" x14ac:dyDescent="0.3">
      <c r="A5472" s="72"/>
      <c r="B5472" s="74"/>
      <c r="D5472" s="75">
        <v>54.6799999999768</v>
      </c>
      <c r="E5472" s="75">
        <v>73</v>
      </c>
      <c r="F5472" s="76">
        <v>4</v>
      </c>
      <c r="H5472" s="80"/>
      <c r="L5472" s="80"/>
    </row>
    <row r="5473" spans="1:12" x14ac:dyDescent="0.3">
      <c r="A5473" s="72"/>
      <c r="B5473" s="74"/>
      <c r="D5473" s="75">
        <v>54.689999999976799</v>
      </c>
      <c r="E5473" s="75">
        <v>73</v>
      </c>
      <c r="F5473" s="76">
        <v>4</v>
      </c>
      <c r="H5473" s="80"/>
      <c r="L5473" s="80"/>
    </row>
    <row r="5474" spans="1:12" x14ac:dyDescent="0.3">
      <c r="A5474" s="72"/>
      <c r="B5474" s="74"/>
      <c r="D5474" s="75">
        <v>54.699999999976797</v>
      </c>
      <c r="E5474" s="75">
        <v>73</v>
      </c>
      <c r="F5474" s="76">
        <v>4</v>
      </c>
      <c r="H5474" s="80"/>
      <c r="L5474" s="80"/>
    </row>
    <row r="5475" spans="1:12" x14ac:dyDescent="0.3">
      <c r="A5475" s="72"/>
      <c r="B5475" s="74"/>
      <c r="D5475" s="75">
        <v>54.709999999976802</v>
      </c>
      <c r="E5475" s="75">
        <v>73</v>
      </c>
      <c r="F5475" s="76">
        <v>4</v>
      </c>
      <c r="H5475" s="80"/>
      <c r="L5475" s="80"/>
    </row>
    <row r="5476" spans="1:12" x14ac:dyDescent="0.3">
      <c r="A5476" s="72"/>
      <c r="B5476" s="74"/>
      <c r="D5476" s="75">
        <v>54.7199999999768</v>
      </c>
      <c r="E5476" s="75">
        <v>73</v>
      </c>
      <c r="F5476" s="76">
        <v>4</v>
      </c>
      <c r="H5476" s="80"/>
      <c r="L5476" s="80"/>
    </row>
    <row r="5477" spans="1:12" x14ac:dyDescent="0.3">
      <c r="A5477" s="72"/>
      <c r="B5477" s="74"/>
      <c r="D5477" s="75">
        <v>54.729999999976798</v>
      </c>
      <c r="E5477" s="75">
        <v>73</v>
      </c>
      <c r="F5477" s="76">
        <v>4</v>
      </c>
      <c r="H5477" s="80"/>
      <c r="L5477" s="80"/>
    </row>
    <row r="5478" spans="1:12" x14ac:dyDescent="0.3">
      <c r="A5478" s="72"/>
      <c r="B5478" s="74"/>
      <c r="D5478" s="75">
        <v>54.739999999976803</v>
      </c>
      <c r="E5478" s="75">
        <v>73</v>
      </c>
      <c r="F5478" s="76">
        <v>4</v>
      </c>
      <c r="H5478" s="80"/>
      <c r="L5478" s="80"/>
    </row>
    <row r="5479" spans="1:12" x14ac:dyDescent="0.3">
      <c r="A5479" s="72"/>
      <c r="B5479" s="74"/>
      <c r="D5479" s="75">
        <v>54.7499999999769</v>
      </c>
      <c r="E5479" s="75">
        <v>73</v>
      </c>
      <c r="F5479" s="76">
        <v>4</v>
      </c>
      <c r="H5479" s="80"/>
      <c r="L5479" s="80"/>
    </row>
    <row r="5480" spans="1:12" x14ac:dyDescent="0.3">
      <c r="A5480" s="72"/>
      <c r="B5480" s="74"/>
      <c r="D5480" s="75">
        <v>54.759999999976898</v>
      </c>
      <c r="E5480" s="75">
        <v>73</v>
      </c>
      <c r="F5480" s="76">
        <v>4</v>
      </c>
      <c r="H5480" s="80"/>
      <c r="L5480" s="80"/>
    </row>
    <row r="5481" spans="1:12" x14ac:dyDescent="0.3">
      <c r="A5481" s="72"/>
      <c r="B5481" s="74"/>
      <c r="D5481" s="75">
        <v>54.769999999976903</v>
      </c>
      <c r="E5481" s="75">
        <v>73</v>
      </c>
      <c r="F5481" s="76">
        <v>4</v>
      </c>
      <c r="H5481" s="80"/>
      <c r="L5481" s="80"/>
    </row>
    <row r="5482" spans="1:12" x14ac:dyDescent="0.3">
      <c r="A5482" s="72"/>
      <c r="B5482" s="74"/>
      <c r="D5482" s="75">
        <v>54.779999999976901</v>
      </c>
      <c r="E5482" s="75">
        <v>73</v>
      </c>
      <c r="F5482" s="76">
        <v>4</v>
      </c>
      <c r="H5482" s="80"/>
      <c r="L5482" s="80"/>
    </row>
    <row r="5483" spans="1:12" x14ac:dyDescent="0.3">
      <c r="A5483" s="72"/>
      <c r="B5483" s="74"/>
      <c r="D5483" s="75">
        <v>54.789999999976899</v>
      </c>
      <c r="E5483" s="75">
        <v>73</v>
      </c>
      <c r="F5483" s="76">
        <v>4</v>
      </c>
      <c r="H5483" s="80"/>
      <c r="L5483" s="80"/>
    </row>
    <row r="5484" spans="1:12" x14ac:dyDescent="0.3">
      <c r="A5484" s="72"/>
      <c r="B5484" s="74"/>
      <c r="D5484" s="75">
        <v>54.799999999976897</v>
      </c>
      <c r="E5484" s="75">
        <v>73</v>
      </c>
      <c r="F5484" s="76">
        <v>4</v>
      </c>
      <c r="H5484" s="80"/>
      <c r="L5484" s="80"/>
    </row>
    <row r="5485" spans="1:12" x14ac:dyDescent="0.3">
      <c r="A5485" s="72"/>
      <c r="B5485" s="74"/>
      <c r="D5485" s="75">
        <v>54.809999999976903</v>
      </c>
      <c r="E5485" s="75">
        <v>73</v>
      </c>
      <c r="F5485" s="76">
        <v>4</v>
      </c>
      <c r="H5485" s="80"/>
      <c r="L5485" s="80"/>
    </row>
    <row r="5486" spans="1:12" x14ac:dyDescent="0.3">
      <c r="A5486" s="72"/>
      <c r="B5486" s="74"/>
      <c r="D5486" s="75">
        <v>54.819999999976901</v>
      </c>
      <c r="E5486" s="75">
        <v>73</v>
      </c>
      <c r="F5486" s="76">
        <v>4</v>
      </c>
      <c r="H5486" s="80"/>
      <c r="L5486" s="80"/>
    </row>
    <row r="5487" spans="1:12" x14ac:dyDescent="0.3">
      <c r="A5487" s="72"/>
      <c r="B5487" s="74"/>
      <c r="D5487" s="75">
        <v>54.829999999976899</v>
      </c>
      <c r="E5487" s="75">
        <v>73</v>
      </c>
      <c r="F5487" s="76">
        <v>4</v>
      </c>
      <c r="H5487" s="80"/>
      <c r="L5487" s="80"/>
    </row>
    <row r="5488" spans="1:12" x14ac:dyDescent="0.3">
      <c r="A5488" s="72"/>
      <c r="B5488" s="74"/>
      <c r="D5488" s="75">
        <v>54.839999999976897</v>
      </c>
      <c r="E5488" s="75">
        <v>73</v>
      </c>
      <c r="F5488" s="76">
        <v>4</v>
      </c>
      <c r="H5488" s="80"/>
      <c r="L5488" s="80"/>
    </row>
    <row r="5489" spans="1:12" x14ac:dyDescent="0.3">
      <c r="A5489" s="72"/>
      <c r="B5489" s="74"/>
      <c r="D5489" s="75">
        <v>54.849999999976902</v>
      </c>
      <c r="E5489" s="75">
        <v>73</v>
      </c>
      <c r="F5489" s="76">
        <v>4</v>
      </c>
      <c r="H5489" s="80"/>
      <c r="L5489" s="80"/>
    </row>
    <row r="5490" spans="1:12" x14ac:dyDescent="0.3">
      <c r="A5490" s="72"/>
      <c r="B5490" s="74"/>
      <c r="D5490" s="75">
        <v>54.8599999999769</v>
      </c>
      <c r="E5490" s="75">
        <v>73</v>
      </c>
      <c r="F5490" s="76">
        <v>4</v>
      </c>
      <c r="H5490" s="80"/>
      <c r="L5490" s="80"/>
    </row>
    <row r="5491" spans="1:12" x14ac:dyDescent="0.3">
      <c r="A5491" s="72"/>
      <c r="B5491" s="74"/>
      <c r="D5491" s="75">
        <v>54.869999999976898</v>
      </c>
      <c r="E5491" s="75">
        <v>73</v>
      </c>
      <c r="F5491" s="76">
        <v>4</v>
      </c>
      <c r="H5491" s="80"/>
      <c r="L5491" s="80"/>
    </row>
    <row r="5492" spans="1:12" x14ac:dyDescent="0.3">
      <c r="A5492" s="72"/>
      <c r="B5492" s="74"/>
      <c r="D5492" s="75">
        <v>54.879999999976903</v>
      </c>
      <c r="E5492" s="75">
        <v>73</v>
      </c>
      <c r="F5492" s="76">
        <v>4</v>
      </c>
      <c r="H5492" s="80"/>
      <c r="L5492" s="80"/>
    </row>
    <row r="5493" spans="1:12" x14ac:dyDescent="0.3">
      <c r="A5493" s="72"/>
      <c r="B5493" s="74"/>
      <c r="D5493" s="75">
        <v>54.889999999976901</v>
      </c>
      <c r="E5493" s="75">
        <v>73</v>
      </c>
      <c r="F5493" s="76">
        <v>4</v>
      </c>
      <c r="H5493" s="80"/>
      <c r="L5493" s="80"/>
    </row>
    <row r="5494" spans="1:12" x14ac:dyDescent="0.3">
      <c r="A5494" s="72"/>
      <c r="B5494" s="74"/>
      <c r="D5494" s="75">
        <v>54.899999999976899</v>
      </c>
      <c r="E5494" s="75">
        <v>73</v>
      </c>
      <c r="F5494" s="76">
        <v>4</v>
      </c>
      <c r="H5494" s="80"/>
      <c r="L5494" s="80"/>
    </row>
    <row r="5495" spans="1:12" x14ac:dyDescent="0.3">
      <c r="A5495" s="72"/>
      <c r="B5495" s="74"/>
      <c r="D5495" s="75">
        <v>54.909999999976897</v>
      </c>
      <c r="E5495" s="75">
        <v>73</v>
      </c>
      <c r="F5495" s="76">
        <v>4</v>
      </c>
      <c r="H5495" s="80"/>
      <c r="L5495" s="80"/>
    </row>
    <row r="5496" spans="1:12" x14ac:dyDescent="0.3">
      <c r="A5496" s="72"/>
      <c r="B5496" s="74"/>
      <c r="D5496" s="75">
        <v>54.919999999976902</v>
      </c>
      <c r="E5496" s="75">
        <v>73</v>
      </c>
      <c r="F5496" s="76">
        <v>4</v>
      </c>
      <c r="H5496" s="80"/>
      <c r="L5496" s="80"/>
    </row>
    <row r="5497" spans="1:12" x14ac:dyDescent="0.3">
      <c r="A5497" s="72"/>
      <c r="B5497" s="74"/>
      <c r="D5497" s="75">
        <v>54.9299999999769</v>
      </c>
      <c r="E5497" s="75">
        <v>73</v>
      </c>
      <c r="F5497" s="76">
        <v>4</v>
      </c>
      <c r="H5497" s="80"/>
      <c r="L5497" s="80"/>
    </row>
    <row r="5498" spans="1:12" x14ac:dyDescent="0.3">
      <c r="A5498" s="72"/>
      <c r="B5498" s="74"/>
      <c r="D5498" s="75">
        <v>54.939999999976898</v>
      </c>
      <c r="E5498" s="75">
        <v>73</v>
      </c>
      <c r="F5498" s="76">
        <v>4</v>
      </c>
      <c r="H5498" s="80"/>
      <c r="L5498" s="80"/>
    </row>
    <row r="5499" spans="1:12" x14ac:dyDescent="0.3">
      <c r="A5499" s="72"/>
      <c r="B5499" s="74"/>
      <c r="D5499" s="75">
        <v>54.949999999977003</v>
      </c>
      <c r="E5499" s="75">
        <v>73</v>
      </c>
      <c r="F5499" s="76">
        <v>4</v>
      </c>
      <c r="H5499" s="80"/>
      <c r="L5499" s="80"/>
    </row>
    <row r="5500" spans="1:12" x14ac:dyDescent="0.3">
      <c r="A5500" s="72"/>
      <c r="B5500" s="74"/>
      <c r="D5500" s="75">
        <v>54.959999999977001</v>
      </c>
      <c r="E5500" s="75">
        <v>73</v>
      </c>
      <c r="F5500" s="76">
        <v>4</v>
      </c>
      <c r="H5500" s="80"/>
      <c r="L5500" s="80"/>
    </row>
    <row r="5501" spans="1:12" x14ac:dyDescent="0.3">
      <c r="A5501" s="72"/>
      <c r="B5501" s="74"/>
      <c r="D5501" s="75">
        <v>54.969999999976999</v>
      </c>
      <c r="E5501" s="75">
        <v>73</v>
      </c>
      <c r="F5501" s="76">
        <v>4</v>
      </c>
      <c r="H5501" s="80"/>
      <c r="L5501" s="80"/>
    </row>
    <row r="5502" spans="1:12" x14ac:dyDescent="0.3">
      <c r="A5502" s="72"/>
      <c r="B5502" s="74"/>
      <c r="D5502" s="75">
        <v>54.979999999976997</v>
      </c>
      <c r="E5502" s="75">
        <v>73</v>
      </c>
      <c r="F5502" s="76">
        <v>4</v>
      </c>
      <c r="H5502" s="80"/>
      <c r="L5502" s="80"/>
    </row>
    <row r="5503" spans="1:12" x14ac:dyDescent="0.3">
      <c r="A5503" s="72"/>
      <c r="B5503" s="74"/>
      <c r="D5503" s="75">
        <v>54.989999999977002</v>
      </c>
      <c r="E5503" s="75">
        <v>73</v>
      </c>
      <c r="F5503" s="76">
        <v>4</v>
      </c>
      <c r="H5503" s="80"/>
      <c r="L5503" s="80"/>
    </row>
    <row r="5504" spans="1:12" x14ac:dyDescent="0.3">
      <c r="A5504" s="72"/>
      <c r="B5504" s="74"/>
      <c r="D5504" s="75">
        <v>54.999999999977</v>
      </c>
      <c r="E5504" s="75">
        <v>73</v>
      </c>
      <c r="F5504" s="76">
        <v>4</v>
      </c>
      <c r="H5504" s="80"/>
      <c r="L5504" s="80"/>
    </row>
    <row r="5505" spans="1:12" x14ac:dyDescent="0.3">
      <c r="A5505" s="72"/>
      <c r="B5505" s="74"/>
      <c r="D5505" s="75">
        <v>55.009999999976998</v>
      </c>
      <c r="E5505" s="75">
        <v>73</v>
      </c>
      <c r="F5505" s="76">
        <v>4</v>
      </c>
      <c r="H5505" s="80"/>
      <c r="L5505" s="80"/>
    </row>
    <row r="5506" spans="1:12" x14ac:dyDescent="0.3">
      <c r="A5506" s="72"/>
      <c r="B5506" s="74"/>
      <c r="D5506" s="75">
        <v>55.019999999977003</v>
      </c>
      <c r="E5506" s="75">
        <v>73</v>
      </c>
      <c r="F5506" s="76">
        <v>4</v>
      </c>
      <c r="H5506" s="80"/>
      <c r="L5506" s="80"/>
    </row>
    <row r="5507" spans="1:12" x14ac:dyDescent="0.3">
      <c r="A5507" s="72"/>
      <c r="B5507" s="74"/>
      <c r="D5507" s="75">
        <v>55.029999999977001</v>
      </c>
      <c r="E5507" s="75">
        <v>73</v>
      </c>
      <c r="F5507" s="76">
        <v>4</v>
      </c>
      <c r="H5507" s="80"/>
      <c r="L5507" s="80"/>
    </row>
    <row r="5508" spans="1:12" x14ac:dyDescent="0.3">
      <c r="A5508" s="72"/>
      <c r="B5508" s="74"/>
      <c r="D5508" s="75">
        <v>55.039999999976999</v>
      </c>
      <c r="E5508" s="75">
        <v>73</v>
      </c>
      <c r="F5508" s="76">
        <v>4</v>
      </c>
      <c r="H5508" s="80"/>
      <c r="L5508" s="80"/>
    </row>
    <row r="5509" spans="1:12" x14ac:dyDescent="0.3">
      <c r="A5509" s="72"/>
      <c r="B5509" s="74"/>
      <c r="D5509" s="75">
        <v>55.049999999976997</v>
      </c>
      <c r="E5509" s="75">
        <v>73</v>
      </c>
      <c r="F5509" s="76">
        <v>4</v>
      </c>
      <c r="H5509" s="80"/>
      <c r="L5509" s="80"/>
    </row>
    <row r="5510" spans="1:12" x14ac:dyDescent="0.3">
      <c r="A5510" s="72"/>
      <c r="B5510" s="74"/>
      <c r="D5510" s="75">
        <v>55.059999999977002</v>
      </c>
      <c r="E5510" s="75">
        <v>73</v>
      </c>
      <c r="F5510" s="76">
        <v>4</v>
      </c>
      <c r="H5510" s="80"/>
      <c r="L5510" s="80"/>
    </row>
    <row r="5511" spans="1:12" x14ac:dyDescent="0.3">
      <c r="A5511" s="72"/>
      <c r="B5511" s="74"/>
      <c r="D5511" s="75">
        <v>55.069999999977</v>
      </c>
      <c r="E5511" s="75">
        <v>73</v>
      </c>
      <c r="F5511" s="76">
        <v>4</v>
      </c>
      <c r="H5511" s="80"/>
      <c r="L5511" s="80"/>
    </row>
    <row r="5512" spans="1:12" x14ac:dyDescent="0.3">
      <c r="A5512" s="72"/>
      <c r="B5512" s="74"/>
      <c r="D5512" s="75">
        <v>55.079999999976998</v>
      </c>
      <c r="E5512" s="75">
        <v>73</v>
      </c>
      <c r="F5512" s="76">
        <v>4</v>
      </c>
      <c r="H5512" s="80"/>
      <c r="L5512" s="80"/>
    </row>
    <row r="5513" spans="1:12" x14ac:dyDescent="0.3">
      <c r="A5513" s="72"/>
      <c r="B5513" s="74"/>
      <c r="D5513" s="75">
        <v>55.089999999977003</v>
      </c>
      <c r="E5513" s="75">
        <v>73</v>
      </c>
      <c r="F5513" s="76">
        <v>4</v>
      </c>
      <c r="H5513" s="80"/>
      <c r="L5513" s="80"/>
    </row>
    <row r="5514" spans="1:12" x14ac:dyDescent="0.3">
      <c r="A5514" s="72"/>
      <c r="B5514" s="74"/>
      <c r="D5514" s="75">
        <v>55.099999999977001</v>
      </c>
      <c r="E5514" s="75">
        <v>73</v>
      </c>
      <c r="F5514" s="76">
        <v>4</v>
      </c>
      <c r="H5514" s="80"/>
      <c r="L5514" s="80"/>
    </row>
    <row r="5515" spans="1:12" x14ac:dyDescent="0.3">
      <c r="A5515" s="72"/>
      <c r="B5515" s="74"/>
      <c r="D5515" s="75">
        <v>55.109999999976999</v>
      </c>
      <c r="E5515" s="75">
        <v>73</v>
      </c>
      <c r="F5515" s="76">
        <v>4</v>
      </c>
      <c r="H5515" s="80"/>
      <c r="L5515" s="80"/>
    </row>
    <row r="5516" spans="1:12" x14ac:dyDescent="0.3">
      <c r="A5516" s="72"/>
      <c r="B5516" s="74"/>
      <c r="D5516" s="75">
        <v>55.119999999976997</v>
      </c>
      <c r="E5516" s="75">
        <v>73</v>
      </c>
      <c r="F5516" s="76">
        <v>4</v>
      </c>
      <c r="H5516" s="80"/>
      <c r="L5516" s="80"/>
    </row>
    <row r="5517" spans="1:12" x14ac:dyDescent="0.3">
      <c r="A5517" s="72"/>
      <c r="B5517" s="74"/>
      <c r="D5517" s="75">
        <v>55.129999999977002</v>
      </c>
      <c r="E5517" s="75">
        <v>73</v>
      </c>
      <c r="F5517" s="76">
        <v>4</v>
      </c>
      <c r="H5517" s="80"/>
      <c r="L5517" s="80"/>
    </row>
    <row r="5518" spans="1:12" x14ac:dyDescent="0.3">
      <c r="A5518" s="72"/>
      <c r="B5518" s="74"/>
      <c r="D5518" s="75">
        <v>55.1399999999771</v>
      </c>
      <c r="E5518" s="75">
        <v>73</v>
      </c>
      <c r="F5518" s="76">
        <v>4</v>
      </c>
      <c r="H5518" s="80"/>
      <c r="L5518" s="80"/>
    </row>
    <row r="5519" spans="1:12" x14ac:dyDescent="0.3">
      <c r="A5519" s="72"/>
      <c r="B5519" s="74"/>
      <c r="D5519" s="75">
        <v>55.149999999977098</v>
      </c>
      <c r="E5519" s="75">
        <v>73</v>
      </c>
      <c r="F5519" s="76">
        <v>4</v>
      </c>
      <c r="H5519" s="80"/>
      <c r="L5519" s="80"/>
    </row>
    <row r="5520" spans="1:12" x14ac:dyDescent="0.3">
      <c r="A5520" s="72"/>
      <c r="B5520" s="74"/>
      <c r="D5520" s="75">
        <v>55.159999999977103</v>
      </c>
      <c r="E5520" s="75">
        <v>73</v>
      </c>
      <c r="F5520" s="76">
        <v>4</v>
      </c>
      <c r="H5520" s="80"/>
      <c r="L5520" s="80"/>
    </row>
    <row r="5521" spans="1:12" x14ac:dyDescent="0.3">
      <c r="A5521" s="72"/>
      <c r="B5521" s="74"/>
      <c r="D5521" s="75">
        <v>55.169999999977101</v>
      </c>
      <c r="E5521" s="75">
        <v>73</v>
      </c>
      <c r="F5521" s="76">
        <v>4</v>
      </c>
      <c r="H5521" s="80"/>
      <c r="L5521" s="80"/>
    </row>
    <row r="5522" spans="1:12" x14ac:dyDescent="0.3">
      <c r="A5522" s="72"/>
      <c r="B5522" s="74"/>
      <c r="D5522" s="75">
        <v>55.179999999977099</v>
      </c>
      <c r="E5522" s="75">
        <v>73</v>
      </c>
      <c r="F5522" s="76">
        <v>4</v>
      </c>
      <c r="H5522" s="80"/>
      <c r="L5522" s="80"/>
    </row>
    <row r="5523" spans="1:12" x14ac:dyDescent="0.3">
      <c r="A5523" s="72"/>
      <c r="B5523" s="74"/>
      <c r="D5523" s="75">
        <v>55.189999999977097</v>
      </c>
      <c r="E5523" s="75">
        <v>73</v>
      </c>
      <c r="F5523" s="76">
        <v>4</v>
      </c>
      <c r="H5523" s="80"/>
      <c r="L5523" s="80"/>
    </row>
    <row r="5524" spans="1:12" x14ac:dyDescent="0.3">
      <c r="A5524" s="72"/>
      <c r="B5524" s="74"/>
      <c r="D5524" s="75">
        <v>55.199999999977102</v>
      </c>
      <c r="E5524" s="75">
        <v>73</v>
      </c>
      <c r="F5524" s="76">
        <v>4</v>
      </c>
      <c r="H5524" s="80"/>
      <c r="L5524" s="80"/>
    </row>
    <row r="5525" spans="1:12" x14ac:dyDescent="0.3">
      <c r="A5525" s="72"/>
      <c r="B5525" s="74"/>
      <c r="D5525" s="75">
        <v>55.2099999999771</v>
      </c>
      <c r="E5525" s="75">
        <v>73</v>
      </c>
      <c r="F5525" s="76">
        <v>4</v>
      </c>
      <c r="H5525" s="80"/>
      <c r="L5525" s="80"/>
    </row>
    <row r="5526" spans="1:12" x14ac:dyDescent="0.3">
      <c r="A5526" s="72"/>
      <c r="B5526" s="74"/>
      <c r="D5526" s="75">
        <v>55.219999999977098</v>
      </c>
      <c r="E5526" s="75">
        <v>73</v>
      </c>
      <c r="F5526" s="76">
        <v>4</v>
      </c>
      <c r="H5526" s="80"/>
      <c r="L5526" s="80"/>
    </row>
    <row r="5527" spans="1:12" x14ac:dyDescent="0.3">
      <c r="A5527" s="72"/>
      <c r="B5527" s="74"/>
      <c r="D5527" s="75">
        <v>55.229999999977103</v>
      </c>
      <c r="E5527" s="75">
        <v>73</v>
      </c>
      <c r="F5527" s="76">
        <v>4</v>
      </c>
      <c r="H5527" s="80"/>
      <c r="L5527" s="80"/>
    </row>
    <row r="5528" spans="1:12" x14ac:dyDescent="0.3">
      <c r="A5528" s="72"/>
      <c r="B5528" s="74"/>
      <c r="D5528" s="75">
        <v>55.239999999977101</v>
      </c>
      <c r="E5528" s="75">
        <v>73</v>
      </c>
      <c r="F5528" s="76">
        <v>4</v>
      </c>
      <c r="H5528" s="80"/>
      <c r="L5528" s="80"/>
    </row>
    <row r="5529" spans="1:12" x14ac:dyDescent="0.3">
      <c r="A5529" s="72"/>
      <c r="B5529" s="74"/>
      <c r="D5529" s="75">
        <v>55.249999999977099</v>
      </c>
      <c r="E5529" s="75">
        <v>73</v>
      </c>
      <c r="F5529" s="76">
        <v>4</v>
      </c>
      <c r="H5529" s="80"/>
      <c r="L5529" s="80"/>
    </row>
    <row r="5530" spans="1:12" x14ac:dyDescent="0.3">
      <c r="A5530" s="72"/>
      <c r="B5530" s="74"/>
      <c r="D5530" s="75">
        <v>55.259999999977097</v>
      </c>
      <c r="E5530" s="75">
        <v>73</v>
      </c>
      <c r="F5530" s="76">
        <v>4</v>
      </c>
      <c r="H5530" s="80"/>
      <c r="L5530" s="80"/>
    </row>
    <row r="5531" spans="1:12" x14ac:dyDescent="0.3">
      <c r="A5531" s="72"/>
      <c r="B5531" s="74"/>
      <c r="D5531" s="75">
        <v>55.269999999977102</v>
      </c>
      <c r="E5531" s="75">
        <v>73</v>
      </c>
      <c r="F5531" s="76">
        <v>4</v>
      </c>
      <c r="H5531" s="80"/>
      <c r="L5531" s="80"/>
    </row>
    <row r="5532" spans="1:12" x14ac:dyDescent="0.3">
      <c r="A5532" s="72"/>
      <c r="B5532" s="74"/>
      <c r="D5532" s="75">
        <v>55.2799999999771</v>
      </c>
      <c r="E5532" s="75">
        <v>73</v>
      </c>
      <c r="F5532" s="76">
        <v>4</v>
      </c>
      <c r="H5532" s="80"/>
      <c r="L5532" s="80"/>
    </row>
    <row r="5533" spans="1:12" x14ac:dyDescent="0.3">
      <c r="A5533" s="72"/>
      <c r="B5533" s="74"/>
      <c r="D5533" s="75">
        <v>55.289999999977098</v>
      </c>
      <c r="E5533" s="75">
        <v>73</v>
      </c>
      <c r="F5533" s="76">
        <v>4</v>
      </c>
      <c r="H5533" s="80"/>
      <c r="L5533" s="80"/>
    </row>
    <row r="5534" spans="1:12" x14ac:dyDescent="0.3">
      <c r="A5534" s="72"/>
      <c r="B5534" s="74"/>
      <c r="D5534" s="75">
        <v>55.299999999977103</v>
      </c>
      <c r="E5534" s="75">
        <v>73</v>
      </c>
      <c r="F5534" s="76">
        <v>4</v>
      </c>
      <c r="H5534" s="80"/>
      <c r="L5534" s="80"/>
    </row>
    <row r="5535" spans="1:12" x14ac:dyDescent="0.3">
      <c r="A5535" s="72"/>
      <c r="B5535" s="74"/>
      <c r="D5535" s="75">
        <v>55.309999999977101</v>
      </c>
      <c r="E5535" s="75">
        <v>73</v>
      </c>
      <c r="F5535" s="76">
        <v>4</v>
      </c>
      <c r="H5535" s="80"/>
      <c r="L5535" s="80"/>
    </row>
    <row r="5536" spans="1:12" x14ac:dyDescent="0.3">
      <c r="A5536" s="72"/>
      <c r="B5536" s="74"/>
      <c r="D5536" s="75">
        <v>55.319999999977099</v>
      </c>
      <c r="E5536" s="75">
        <v>73</v>
      </c>
      <c r="F5536" s="76">
        <v>4</v>
      </c>
      <c r="H5536" s="80"/>
      <c r="L5536" s="80"/>
    </row>
    <row r="5537" spans="1:12" x14ac:dyDescent="0.3">
      <c r="A5537" s="72"/>
      <c r="B5537" s="74"/>
      <c r="D5537" s="75">
        <v>55.329999999977098</v>
      </c>
      <c r="E5537" s="75">
        <v>73</v>
      </c>
      <c r="F5537" s="76">
        <v>4</v>
      </c>
      <c r="H5537" s="80"/>
      <c r="L5537" s="80"/>
    </row>
    <row r="5538" spans="1:12" x14ac:dyDescent="0.3">
      <c r="A5538" s="72"/>
      <c r="B5538" s="74"/>
      <c r="D5538" s="75">
        <v>55.339999999977202</v>
      </c>
      <c r="E5538" s="75">
        <v>73</v>
      </c>
      <c r="F5538" s="76">
        <v>4</v>
      </c>
      <c r="H5538" s="80"/>
      <c r="L5538" s="80"/>
    </row>
    <row r="5539" spans="1:12" x14ac:dyDescent="0.3">
      <c r="A5539" s="72"/>
      <c r="B5539" s="74"/>
      <c r="D5539" s="75">
        <v>55.3499999999772</v>
      </c>
      <c r="E5539" s="75">
        <v>73</v>
      </c>
      <c r="F5539" s="76">
        <v>4</v>
      </c>
      <c r="H5539" s="80"/>
      <c r="L5539" s="80"/>
    </row>
    <row r="5540" spans="1:12" x14ac:dyDescent="0.3">
      <c r="A5540" s="72"/>
      <c r="B5540" s="74"/>
      <c r="D5540" s="75">
        <v>55.359999999977198</v>
      </c>
      <c r="E5540" s="75">
        <v>73</v>
      </c>
      <c r="F5540" s="76">
        <v>4</v>
      </c>
      <c r="H5540" s="80"/>
      <c r="L5540" s="80"/>
    </row>
    <row r="5541" spans="1:12" x14ac:dyDescent="0.3">
      <c r="A5541" s="72"/>
      <c r="B5541" s="74"/>
      <c r="D5541" s="75">
        <v>55.369999999977203</v>
      </c>
      <c r="E5541" s="75">
        <v>73</v>
      </c>
      <c r="F5541" s="76">
        <v>4</v>
      </c>
      <c r="H5541" s="80"/>
      <c r="L5541" s="80"/>
    </row>
    <row r="5542" spans="1:12" x14ac:dyDescent="0.3">
      <c r="A5542" s="72"/>
      <c r="B5542" s="74"/>
      <c r="D5542" s="75">
        <v>55.379999999977201</v>
      </c>
      <c r="E5542" s="75">
        <v>73</v>
      </c>
      <c r="F5542" s="76">
        <v>4</v>
      </c>
      <c r="H5542" s="80"/>
      <c r="L5542" s="80"/>
    </row>
    <row r="5543" spans="1:12" x14ac:dyDescent="0.3">
      <c r="A5543" s="72"/>
      <c r="B5543" s="74"/>
      <c r="D5543" s="75">
        <v>55.389999999977199</v>
      </c>
      <c r="E5543" s="75">
        <v>73</v>
      </c>
      <c r="F5543" s="76">
        <v>4</v>
      </c>
      <c r="H5543" s="80"/>
      <c r="L5543" s="80"/>
    </row>
    <row r="5544" spans="1:12" x14ac:dyDescent="0.3">
      <c r="A5544" s="72"/>
      <c r="B5544" s="74"/>
      <c r="D5544" s="75">
        <v>55.399999999977197</v>
      </c>
      <c r="E5544" s="75">
        <v>73</v>
      </c>
      <c r="F5544" s="76">
        <v>4</v>
      </c>
      <c r="H5544" s="80"/>
      <c r="L5544" s="80"/>
    </row>
    <row r="5545" spans="1:12" x14ac:dyDescent="0.3">
      <c r="A5545" s="72"/>
      <c r="B5545" s="74"/>
      <c r="D5545" s="75">
        <v>55.409999999977202</v>
      </c>
      <c r="E5545" s="75">
        <v>73</v>
      </c>
      <c r="F5545" s="76">
        <v>4</v>
      </c>
      <c r="H5545" s="80"/>
      <c r="L5545" s="80"/>
    </row>
    <row r="5546" spans="1:12" x14ac:dyDescent="0.3">
      <c r="A5546" s="72"/>
      <c r="B5546" s="74"/>
      <c r="D5546" s="75">
        <v>55.4199999999772</v>
      </c>
      <c r="E5546" s="75">
        <v>73</v>
      </c>
      <c r="F5546" s="76">
        <v>4</v>
      </c>
      <c r="H5546" s="80"/>
      <c r="L5546" s="80"/>
    </row>
    <row r="5547" spans="1:12" x14ac:dyDescent="0.3">
      <c r="A5547" s="72"/>
      <c r="B5547" s="74"/>
      <c r="D5547" s="75">
        <v>55.429999999977198</v>
      </c>
      <c r="E5547" s="75">
        <v>73</v>
      </c>
      <c r="F5547" s="76">
        <v>4</v>
      </c>
      <c r="H5547" s="80"/>
      <c r="L5547" s="80"/>
    </row>
    <row r="5548" spans="1:12" x14ac:dyDescent="0.3">
      <c r="A5548" s="72"/>
      <c r="B5548" s="74"/>
      <c r="D5548" s="75">
        <v>55.439999999977204</v>
      </c>
      <c r="E5548" s="75">
        <v>73</v>
      </c>
      <c r="F5548" s="76">
        <v>4</v>
      </c>
      <c r="H5548" s="80"/>
      <c r="L5548" s="80"/>
    </row>
    <row r="5549" spans="1:12" x14ac:dyDescent="0.3">
      <c r="A5549" s="72"/>
      <c r="B5549" s="74"/>
      <c r="D5549" s="75">
        <v>55.449999999977202</v>
      </c>
      <c r="E5549" s="75">
        <v>73</v>
      </c>
      <c r="F5549" s="76">
        <v>4</v>
      </c>
      <c r="H5549" s="80"/>
      <c r="L5549" s="80"/>
    </row>
    <row r="5550" spans="1:12" x14ac:dyDescent="0.3">
      <c r="A5550" s="72"/>
      <c r="B5550" s="74"/>
      <c r="D5550" s="75">
        <v>55.4599999999772</v>
      </c>
      <c r="E5550" s="75">
        <v>73</v>
      </c>
      <c r="F5550" s="76">
        <v>4</v>
      </c>
      <c r="H5550" s="80"/>
      <c r="L5550" s="80"/>
    </row>
    <row r="5551" spans="1:12" x14ac:dyDescent="0.3">
      <c r="A5551" s="72"/>
      <c r="B5551" s="74"/>
      <c r="D5551" s="75">
        <v>55.469999999977198</v>
      </c>
      <c r="E5551" s="75">
        <v>73</v>
      </c>
      <c r="F5551" s="76">
        <v>4</v>
      </c>
      <c r="H5551" s="80"/>
      <c r="L5551" s="80"/>
    </row>
    <row r="5552" spans="1:12" x14ac:dyDescent="0.3">
      <c r="A5552" s="72"/>
      <c r="B5552" s="74"/>
      <c r="D5552" s="75">
        <v>55.479999999977203</v>
      </c>
      <c r="E5552" s="75">
        <v>73</v>
      </c>
      <c r="F5552" s="76">
        <v>4</v>
      </c>
      <c r="H5552" s="80"/>
      <c r="L5552" s="80"/>
    </row>
    <row r="5553" spans="1:12" x14ac:dyDescent="0.3">
      <c r="A5553" s="72"/>
      <c r="B5553" s="74"/>
      <c r="D5553" s="75">
        <v>55.489999999977201</v>
      </c>
      <c r="E5553" s="75">
        <v>73</v>
      </c>
      <c r="F5553" s="76">
        <v>4</v>
      </c>
      <c r="H5553" s="80"/>
      <c r="L5553" s="80"/>
    </row>
    <row r="5554" spans="1:12" x14ac:dyDescent="0.3">
      <c r="A5554" s="72"/>
      <c r="B5554" s="74"/>
      <c r="D5554" s="75">
        <v>55.499999999977199</v>
      </c>
      <c r="E5554" s="75">
        <v>73</v>
      </c>
      <c r="F5554" s="76">
        <v>4</v>
      </c>
      <c r="H5554" s="80"/>
      <c r="L5554" s="80"/>
    </row>
    <row r="5555" spans="1:12" x14ac:dyDescent="0.3">
      <c r="A5555" s="72"/>
      <c r="B5555" s="74"/>
      <c r="D5555" s="75">
        <v>55.509999999977197</v>
      </c>
      <c r="E5555" s="75">
        <v>73</v>
      </c>
      <c r="F5555" s="76">
        <v>4</v>
      </c>
      <c r="H5555" s="80"/>
      <c r="L5555" s="80"/>
    </row>
    <row r="5556" spans="1:12" x14ac:dyDescent="0.3">
      <c r="A5556" s="72"/>
      <c r="B5556" s="74"/>
      <c r="D5556" s="75">
        <v>55.519999999977202</v>
      </c>
      <c r="E5556" s="75">
        <v>73</v>
      </c>
      <c r="F5556" s="76">
        <v>4</v>
      </c>
      <c r="H5556" s="80"/>
      <c r="L5556" s="80"/>
    </row>
    <row r="5557" spans="1:12" x14ac:dyDescent="0.3">
      <c r="A5557" s="72"/>
      <c r="B5557" s="74"/>
      <c r="D5557" s="75">
        <v>55.5299999999772</v>
      </c>
      <c r="E5557" s="75">
        <v>73</v>
      </c>
      <c r="F5557" s="76">
        <v>4</v>
      </c>
      <c r="H5557" s="80"/>
      <c r="L5557" s="80"/>
    </row>
    <row r="5558" spans="1:12" x14ac:dyDescent="0.3">
      <c r="A5558" s="72"/>
      <c r="B5558" s="74"/>
      <c r="D5558" s="75">
        <v>55.539999999977297</v>
      </c>
      <c r="E5558" s="75">
        <v>73</v>
      </c>
      <c r="F5558" s="76">
        <v>4</v>
      </c>
      <c r="H5558" s="80"/>
      <c r="L5558" s="80"/>
    </row>
    <row r="5559" spans="1:12" x14ac:dyDescent="0.3">
      <c r="A5559" s="72"/>
      <c r="B5559" s="74"/>
      <c r="D5559" s="75">
        <v>55.549999999977302</v>
      </c>
      <c r="E5559" s="75">
        <v>73</v>
      </c>
      <c r="F5559" s="76">
        <v>4</v>
      </c>
      <c r="H5559" s="80"/>
      <c r="L5559" s="80"/>
    </row>
    <row r="5560" spans="1:12" x14ac:dyDescent="0.3">
      <c r="A5560" s="72"/>
      <c r="B5560" s="74"/>
      <c r="D5560" s="75">
        <v>55.5599999999773</v>
      </c>
      <c r="E5560" s="75">
        <v>73</v>
      </c>
      <c r="F5560" s="76">
        <v>4</v>
      </c>
      <c r="H5560" s="80"/>
      <c r="L5560" s="80"/>
    </row>
    <row r="5561" spans="1:12" x14ac:dyDescent="0.3">
      <c r="A5561" s="72"/>
      <c r="B5561" s="74"/>
      <c r="D5561" s="75">
        <v>55.569999999977298</v>
      </c>
      <c r="E5561" s="75">
        <v>73</v>
      </c>
      <c r="F5561" s="76">
        <v>4</v>
      </c>
      <c r="H5561" s="80"/>
      <c r="L5561" s="80"/>
    </row>
    <row r="5562" spans="1:12" x14ac:dyDescent="0.3">
      <c r="A5562" s="72"/>
      <c r="B5562" s="74"/>
      <c r="D5562" s="75">
        <v>55.579999999977296</v>
      </c>
      <c r="E5562" s="75">
        <v>73</v>
      </c>
      <c r="F5562" s="76">
        <v>4</v>
      </c>
      <c r="H5562" s="80"/>
      <c r="L5562" s="80"/>
    </row>
    <row r="5563" spans="1:12" x14ac:dyDescent="0.3">
      <c r="A5563" s="72"/>
      <c r="B5563" s="74"/>
      <c r="D5563" s="75">
        <v>55.589999999977302</v>
      </c>
      <c r="E5563" s="75">
        <v>73</v>
      </c>
      <c r="F5563" s="76">
        <v>4</v>
      </c>
      <c r="H5563" s="80"/>
      <c r="L5563" s="80"/>
    </row>
    <row r="5564" spans="1:12" x14ac:dyDescent="0.3">
      <c r="A5564" s="72"/>
      <c r="B5564" s="74"/>
      <c r="D5564" s="75">
        <v>55.5999999999773</v>
      </c>
      <c r="E5564" s="75">
        <v>73</v>
      </c>
      <c r="F5564" s="76">
        <v>4</v>
      </c>
      <c r="H5564" s="80"/>
      <c r="L5564" s="80"/>
    </row>
    <row r="5565" spans="1:12" x14ac:dyDescent="0.3">
      <c r="A5565" s="72"/>
      <c r="B5565" s="74"/>
      <c r="D5565" s="75">
        <v>55.609999999977298</v>
      </c>
      <c r="E5565" s="75">
        <v>73</v>
      </c>
      <c r="F5565" s="76">
        <v>4</v>
      </c>
      <c r="H5565" s="80"/>
      <c r="L5565" s="80"/>
    </row>
    <row r="5566" spans="1:12" x14ac:dyDescent="0.3">
      <c r="A5566" s="72"/>
      <c r="B5566" s="74"/>
      <c r="D5566" s="75">
        <v>55.619999999977303</v>
      </c>
      <c r="E5566" s="75">
        <v>73</v>
      </c>
      <c r="F5566" s="76">
        <v>4</v>
      </c>
      <c r="H5566" s="80"/>
      <c r="L5566" s="80"/>
    </row>
    <row r="5567" spans="1:12" x14ac:dyDescent="0.3">
      <c r="A5567" s="72"/>
      <c r="B5567" s="74"/>
      <c r="D5567" s="75">
        <v>55.629999999977301</v>
      </c>
      <c r="E5567" s="75">
        <v>73</v>
      </c>
      <c r="F5567" s="76">
        <v>4</v>
      </c>
      <c r="H5567" s="80"/>
      <c r="L5567" s="80"/>
    </row>
    <row r="5568" spans="1:12" x14ac:dyDescent="0.3">
      <c r="A5568" s="72"/>
      <c r="B5568" s="74"/>
      <c r="D5568" s="75">
        <v>55.639999999977299</v>
      </c>
      <c r="E5568" s="75">
        <v>73</v>
      </c>
      <c r="F5568" s="76">
        <v>4</v>
      </c>
      <c r="H5568" s="80"/>
      <c r="L5568" s="80"/>
    </row>
    <row r="5569" spans="1:12" x14ac:dyDescent="0.3">
      <c r="A5569" s="72"/>
      <c r="B5569" s="74"/>
      <c r="D5569" s="75">
        <v>55.649999999977297</v>
      </c>
      <c r="E5569" s="75">
        <v>73</v>
      </c>
      <c r="F5569" s="76">
        <v>4</v>
      </c>
      <c r="H5569" s="80"/>
      <c r="L5569" s="80"/>
    </row>
    <row r="5570" spans="1:12" x14ac:dyDescent="0.3">
      <c r="A5570" s="72"/>
      <c r="B5570" s="74"/>
      <c r="D5570" s="75">
        <v>55.659999999977302</v>
      </c>
      <c r="E5570" s="75">
        <v>73</v>
      </c>
      <c r="F5570" s="76">
        <v>4</v>
      </c>
      <c r="H5570" s="80"/>
      <c r="L5570" s="80"/>
    </row>
    <row r="5571" spans="1:12" x14ac:dyDescent="0.3">
      <c r="A5571" s="72"/>
      <c r="B5571" s="74"/>
      <c r="D5571" s="75">
        <v>55.6699999999773</v>
      </c>
      <c r="E5571" s="75">
        <v>73</v>
      </c>
      <c r="F5571" s="76">
        <v>4</v>
      </c>
      <c r="H5571" s="80"/>
      <c r="L5571" s="80"/>
    </row>
    <row r="5572" spans="1:12" x14ac:dyDescent="0.3">
      <c r="A5572" s="72"/>
      <c r="B5572" s="74"/>
      <c r="D5572" s="75">
        <v>55.679999999977298</v>
      </c>
      <c r="E5572" s="75">
        <v>73</v>
      </c>
      <c r="F5572" s="76">
        <v>4</v>
      </c>
      <c r="H5572" s="80"/>
      <c r="L5572" s="80"/>
    </row>
    <row r="5573" spans="1:12" x14ac:dyDescent="0.3">
      <c r="A5573" s="72"/>
      <c r="B5573" s="74"/>
      <c r="D5573" s="75">
        <v>55.689999999977303</v>
      </c>
      <c r="E5573" s="75">
        <v>73</v>
      </c>
      <c r="F5573" s="76">
        <v>4</v>
      </c>
      <c r="H5573" s="80"/>
      <c r="L5573" s="80"/>
    </row>
    <row r="5574" spans="1:12" x14ac:dyDescent="0.3">
      <c r="A5574" s="72"/>
      <c r="B5574" s="74"/>
      <c r="D5574" s="75">
        <v>55.699999999977301</v>
      </c>
      <c r="E5574" s="75">
        <v>73</v>
      </c>
      <c r="F5574" s="76">
        <v>4</v>
      </c>
      <c r="H5574" s="80"/>
      <c r="L5574" s="80"/>
    </row>
    <row r="5575" spans="1:12" x14ac:dyDescent="0.3">
      <c r="A5575" s="72"/>
      <c r="B5575" s="74"/>
      <c r="D5575" s="75">
        <v>55.709999999977299</v>
      </c>
      <c r="E5575" s="75">
        <v>73</v>
      </c>
      <c r="F5575" s="76">
        <v>4</v>
      </c>
      <c r="H5575" s="80"/>
      <c r="L5575" s="80"/>
    </row>
    <row r="5576" spans="1:12" x14ac:dyDescent="0.3">
      <c r="A5576" s="72"/>
      <c r="B5576" s="74"/>
      <c r="D5576" s="75">
        <v>55.719999999977297</v>
      </c>
      <c r="E5576" s="75">
        <v>73</v>
      </c>
      <c r="F5576" s="76">
        <v>4</v>
      </c>
      <c r="H5576" s="80"/>
      <c r="L5576" s="80"/>
    </row>
    <row r="5577" spans="1:12" x14ac:dyDescent="0.3">
      <c r="A5577" s="72"/>
      <c r="B5577" s="74"/>
      <c r="D5577" s="75">
        <v>55.729999999977402</v>
      </c>
      <c r="E5577" s="75">
        <v>73</v>
      </c>
      <c r="F5577" s="76">
        <v>4</v>
      </c>
      <c r="H5577" s="80"/>
      <c r="L5577" s="80"/>
    </row>
    <row r="5578" spans="1:12" x14ac:dyDescent="0.3">
      <c r="A5578" s="72"/>
      <c r="B5578" s="74"/>
      <c r="D5578" s="75">
        <v>55.7399999999774</v>
      </c>
      <c r="E5578" s="75">
        <v>73</v>
      </c>
      <c r="F5578" s="76">
        <v>4</v>
      </c>
      <c r="H5578" s="80"/>
      <c r="L5578" s="80"/>
    </row>
    <row r="5579" spans="1:12" x14ac:dyDescent="0.3">
      <c r="A5579" s="72"/>
      <c r="B5579" s="74"/>
      <c r="D5579" s="75">
        <v>55.749999999977398</v>
      </c>
      <c r="E5579" s="75">
        <v>73</v>
      </c>
      <c r="F5579" s="76">
        <v>4</v>
      </c>
      <c r="H5579" s="80"/>
      <c r="L5579" s="80"/>
    </row>
    <row r="5580" spans="1:12" x14ac:dyDescent="0.3">
      <c r="A5580" s="72"/>
      <c r="B5580" s="74"/>
      <c r="D5580" s="75">
        <v>55.759999999977403</v>
      </c>
      <c r="E5580" s="75">
        <v>73</v>
      </c>
      <c r="F5580" s="76">
        <v>4</v>
      </c>
      <c r="H5580" s="80"/>
      <c r="L5580" s="80"/>
    </row>
    <row r="5581" spans="1:12" x14ac:dyDescent="0.3">
      <c r="A5581" s="72"/>
      <c r="B5581" s="74"/>
      <c r="D5581" s="75">
        <v>55.769999999977401</v>
      </c>
      <c r="E5581" s="75">
        <v>73</v>
      </c>
      <c r="F5581" s="76">
        <v>4</v>
      </c>
      <c r="H5581" s="80"/>
      <c r="L5581" s="80"/>
    </row>
    <row r="5582" spans="1:12" x14ac:dyDescent="0.3">
      <c r="A5582" s="72"/>
      <c r="B5582" s="74"/>
      <c r="D5582" s="75">
        <v>55.779999999977399</v>
      </c>
      <c r="E5582" s="75">
        <v>73</v>
      </c>
      <c r="F5582" s="76">
        <v>4</v>
      </c>
      <c r="H5582" s="80"/>
      <c r="L5582" s="80"/>
    </row>
    <row r="5583" spans="1:12" x14ac:dyDescent="0.3">
      <c r="A5583" s="72"/>
      <c r="B5583" s="74"/>
      <c r="D5583" s="75">
        <v>55.789999999977397</v>
      </c>
      <c r="E5583" s="75">
        <v>73</v>
      </c>
      <c r="F5583" s="76">
        <v>4</v>
      </c>
      <c r="H5583" s="80"/>
      <c r="L5583" s="80"/>
    </row>
    <row r="5584" spans="1:12" x14ac:dyDescent="0.3">
      <c r="A5584" s="72"/>
      <c r="B5584" s="74"/>
      <c r="D5584" s="75">
        <v>55.799999999977402</v>
      </c>
      <c r="E5584" s="75">
        <v>73</v>
      </c>
      <c r="F5584" s="76">
        <v>4</v>
      </c>
      <c r="H5584" s="80"/>
      <c r="L5584" s="80"/>
    </row>
    <row r="5585" spans="1:12" x14ac:dyDescent="0.3">
      <c r="A5585" s="72"/>
      <c r="B5585" s="74"/>
      <c r="D5585" s="75">
        <v>55.8099999999774</v>
      </c>
      <c r="E5585" s="75">
        <v>73</v>
      </c>
      <c r="F5585" s="76">
        <v>4</v>
      </c>
      <c r="H5585" s="80"/>
      <c r="L5585" s="80"/>
    </row>
    <row r="5586" spans="1:12" x14ac:dyDescent="0.3">
      <c r="A5586" s="72"/>
      <c r="B5586" s="74"/>
      <c r="D5586" s="75">
        <v>55.819999999977398</v>
      </c>
      <c r="E5586" s="75">
        <v>73</v>
      </c>
      <c r="F5586" s="76">
        <v>4</v>
      </c>
      <c r="H5586" s="80"/>
      <c r="L5586" s="80"/>
    </row>
    <row r="5587" spans="1:12" x14ac:dyDescent="0.3">
      <c r="A5587" s="72"/>
      <c r="B5587" s="74"/>
      <c r="D5587" s="75">
        <v>55.829999999977403</v>
      </c>
      <c r="E5587" s="75">
        <v>73</v>
      </c>
      <c r="F5587" s="76">
        <v>4</v>
      </c>
      <c r="H5587" s="80"/>
      <c r="L5587" s="80"/>
    </row>
    <row r="5588" spans="1:12" x14ac:dyDescent="0.3">
      <c r="A5588" s="72"/>
      <c r="B5588" s="74"/>
      <c r="D5588" s="75">
        <v>55.839999999977401</v>
      </c>
      <c r="E5588" s="75">
        <v>73</v>
      </c>
      <c r="F5588" s="76">
        <v>4</v>
      </c>
      <c r="H5588" s="80"/>
      <c r="L5588" s="80"/>
    </row>
    <row r="5589" spans="1:12" x14ac:dyDescent="0.3">
      <c r="A5589" s="72"/>
      <c r="B5589" s="74"/>
      <c r="D5589" s="75">
        <v>55.849999999977399</v>
      </c>
      <c r="E5589" s="75">
        <v>73</v>
      </c>
      <c r="F5589" s="76">
        <v>4</v>
      </c>
      <c r="H5589" s="80"/>
      <c r="L5589" s="80"/>
    </row>
    <row r="5590" spans="1:12" x14ac:dyDescent="0.3">
      <c r="A5590" s="72"/>
      <c r="B5590" s="74"/>
      <c r="D5590" s="75">
        <v>55.859999999977397</v>
      </c>
      <c r="E5590" s="75">
        <v>73</v>
      </c>
      <c r="F5590" s="76">
        <v>4</v>
      </c>
      <c r="H5590" s="80"/>
      <c r="L5590" s="80"/>
    </row>
    <row r="5591" spans="1:12" x14ac:dyDescent="0.3">
      <c r="A5591" s="72"/>
      <c r="B5591" s="74"/>
      <c r="D5591" s="75">
        <v>55.869999999977402</v>
      </c>
      <c r="E5591" s="75">
        <v>73</v>
      </c>
      <c r="F5591" s="76">
        <v>4</v>
      </c>
      <c r="H5591" s="80"/>
      <c r="L5591" s="80"/>
    </row>
    <row r="5592" spans="1:12" x14ac:dyDescent="0.3">
      <c r="A5592" s="72"/>
      <c r="B5592" s="74"/>
      <c r="D5592" s="75">
        <v>55.8799999999774</v>
      </c>
      <c r="E5592" s="75">
        <v>73</v>
      </c>
      <c r="F5592" s="76">
        <v>4</v>
      </c>
      <c r="H5592" s="80"/>
      <c r="L5592" s="80"/>
    </row>
    <row r="5593" spans="1:12" x14ac:dyDescent="0.3">
      <c r="A5593" s="72"/>
      <c r="B5593" s="74"/>
      <c r="D5593" s="75">
        <v>55.889999999977398</v>
      </c>
      <c r="E5593" s="75">
        <v>73</v>
      </c>
      <c r="F5593" s="76">
        <v>4</v>
      </c>
      <c r="H5593" s="80"/>
      <c r="L5593" s="80"/>
    </row>
    <row r="5594" spans="1:12" x14ac:dyDescent="0.3">
      <c r="A5594" s="72"/>
      <c r="B5594" s="74"/>
      <c r="D5594" s="75">
        <v>55.899999999977403</v>
      </c>
      <c r="E5594" s="75">
        <v>73</v>
      </c>
      <c r="F5594" s="76">
        <v>4</v>
      </c>
      <c r="H5594" s="80"/>
      <c r="L5594" s="80"/>
    </row>
    <row r="5595" spans="1:12" x14ac:dyDescent="0.3">
      <c r="A5595" s="72"/>
      <c r="B5595" s="74"/>
      <c r="D5595" s="75">
        <v>55.909999999977401</v>
      </c>
      <c r="E5595" s="75">
        <v>73</v>
      </c>
      <c r="F5595" s="76">
        <v>4</v>
      </c>
      <c r="H5595" s="80"/>
      <c r="L5595" s="80"/>
    </row>
    <row r="5596" spans="1:12" x14ac:dyDescent="0.3">
      <c r="A5596" s="72"/>
      <c r="B5596" s="74"/>
      <c r="D5596" s="75">
        <v>55.919999999977399</v>
      </c>
      <c r="E5596" s="75">
        <v>73</v>
      </c>
      <c r="F5596" s="76">
        <v>4</v>
      </c>
      <c r="H5596" s="80"/>
      <c r="L5596" s="80"/>
    </row>
    <row r="5597" spans="1:12" x14ac:dyDescent="0.3">
      <c r="A5597" s="72"/>
      <c r="B5597" s="74"/>
      <c r="D5597" s="75">
        <v>55.929999999977497</v>
      </c>
      <c r="E5597" s="75">
        <v>73</v>
      </c>
      <c r="F5597" s="76">
        <v>4</v>
      </c>
      <c r="H5597" s="80"/>
      <c r="L5597" s="80"/>
    </row>
    <row r="5598" spans="1:12" x14ac:dyDescent="0.3">
      <c r="A5598" s="72"/>
      <c r="B5598" s="74"/>
      <c r="D5598" s="75">
        <v>55.939999999977502</v>
      </c>
      <c r="E5598" s="75">
        <v>73</v>
      </c>
      <c r="F5598" s="76">
        <v>4</v>
      </c>
      <c r="H5598" s="80"/>
      <c r="L5598" s="80"/>
    </row>
    <row r="5599" spans="1:12" x14ac:dyDescent="0.3">
      <c r="A5599" s="72"/>
      <c r="B5599" s="74"/>
      <c r="D5599" s="75">
        <v>55.9499999999775</v>
      </c>
      <c r="E5599" s="75">
        <v>73</v>
      </c>
      <c r="F5599" s="76">
        <v>4</v>
      </c>
      <c r="H5599" s="80"/>
      <c r="L5599" s="80"/>
    </row>
    <row r="5600" spans="1:12" x14ac:dyDescent="0.3">
      <c r="A5600" s="72"/>
      <c r="B5600" s="74"/>
      <c r="D5600" s="75">
        <v>55.959999999977498</v>
      </c>
      <c r="E5600" s="75">
        <v>73</v>
      </c>
      <c r="F5600" s="76">
        <v>4</v>
      </c>
      <c r="H5600" s="80"/>
      <c r="L5600" s="80"/>
    </row>
    <row r="5601" spans="1:12" x14ac:dyDescent="0.3">
      <c r="A5601" s="72"/>
      <c r="B5601" s="74"/>
      <c r="D5601" s="75">
        <v>55.969999999977503</v>
      </c>
      <c r="E5601" s="75">
        <v>73</v>
      </c>
      <c r="F5601" s="76">
        <v>4</v>
      </c>
      <c r="H5601" s="80"/>
      <c r="L5601" s="80"/>
    </row>
    <row r="5602" spans="1:12" x14ac:dyDescent="0.3">
      <c r="A5602" s="72"/>
      <c r="B5602" s="74"/>
      <c r="D5602" s="75">
        <v>55.979999999977501</v>
      </c>
      <c r="E5602" s="75">
        <v>73</v>
      </c>
      <c r="F5602" s="76">
        <v>4</v>
      </c>
      <c r="H5602" s="80"/>
      <c r="L5602" s="80"/>
    </row>
    <row r="5603" spans="1:12" x14ac:dyDescent="0.3">
      <c r="A5603" s="72"/>
      <c r="B5603" s="74"/>
      <c r="D5603" s="75">
        <v>55.989999999977499</v>
      </c>
      <c r="E5603" s="75">
        <v>73</v>
      </c>
      <c r="F5603" s="76">
        <v>4</v>
      </c>
      <c r="H5603" s="80"/>
      <c r="L5603" s="80"/>
    </row>
    <row r="5604" spans="1:12" x14ac:dyDescent="0.3">
      <c r="A5604" s="72"/>
      <c r="B5604" s="74"/>
      <c r="D5604" s="75">
        <v>55.999999999977497</v>
      </c>
      <c r="E5604" s="75">
        <v>74</v>
      </c>
      <c r="F5604" s="76">
        <v>4</v>
      </c>
      <c r="H5604" s="80"/>
      <c r="L5604" s="80"/>
    </row>
    <row r="5605" spans="1:12" x14ac:dyDescent="0.3">
      <c r="A5605" s="72"/>
      <c r="B5605" s="74"/>
      <c r="D5605" s="75">
        <v>56.009999999977502</v>
      </c>
      <c r="E5605" s="75">
        <v>74</v>
      </c>
      <c r="F5605" s="76">
        <v>4</v>
      </c>
      <c r="H5605" s="80"/>
      <c r="L5605" s="80"/>
    </row>
    <row r="5606" spans="1:12" x14ac:dyDescent="0.3">
      <c r="A5606" s="72"/>
      <c r="B5606" s="74"/>
      <c r="D5606" s="75">
        <v>56.0199999999775</v>
      </c>
      <c r="E5606" s="75">
        <v>74</v>
      </c>
      <c r="F5606" s="76">
        <v>4</v>
      </c>
      <c r="H5606" s="80"/>
      <c r="L5606" s="80"/>
    </row>
    <row r="5607" spans="1:12" x14ac:dyDescent="0.3">
      <c r="A5607" s="72"/>
      <c r="B5607" s="74"/>
      <c r="D5607" s="75">
        <v>56.029999999977498</v>
      </c>
      <c r="E5607" s="75">
        <v>74</v>
      </c>
      <c r="F5607" s="76">
        <v>4</v>
      </c>
      <c r="H5607" s="80"/>
      <c r="L5607" s="80"/>
    </row>
    <row r="5608" spans="1:12" x14ac:dyDescent="0.3">
      <c r="A5608" s="72"/>
      <c r="B5608" s="74"/>
      <c r="D5608" s="75">
        <v>56.039999999977503</v>
      </c>
      <c r="E5608" s="75">
        <v>74</v>
      </c>
      <c r="F5608" s="76">
        <v>4</v>
      </c>
      <c r="H5608" s="80"/>
      <c r="L5608" s="80"/>
    </row>
    <row r="5609" spans="1:12" x14ac:dyDescent="0.3">
      <c r="A5609" s="72"/>
      <c r="B5609" s="74"/>
      <c r="D5609" s="75">
        <v>56.049999999977501</v>
      </c>
      <c r="E5609" s="75">
        <v>74</v>
      </c>
      <c r="F5609" s="76">
        <v>4</v>
      </c>
      <c r="H5609" s="80"/>
      <c r="L5609" s="80"/>
    </row>
    <row r="5610" spans="1:12" x14ac:dyDescent="0.3">
      <c r="A5610" s="72"/>
      <c r="B5610" s="74"/>
      <c r="D5610" s="75">
        <v>56.059999999977499</v>
      </c>
      <c r="E5610" s="75">
        <v>74</v>
      </c>
      <c r="F5610" s="76">
        <v>4</v>
      </c>
      <c r="H5610" s="80"/>
      <c r="L5610" s="80"/>
    </row>
    <row r="5611" spans="1:12" x14ac:dyDescent="0.3">
      <c r="A5611" s="72"/>
      <c r="B5611" s="74"/>
      <c r="D5611" s="75">
        <v>56.069999999977497</v>
      </c>
      <c r="E5611" s="75">
        <v>74</v>
      </c>
      <c r="F5611" s="76">
        <v>4</v>
      </c>
      <c r="H5611" s="80"/>
      <c r="L5611" s="80"/>
    </row>
    <row r="5612" spans="1:12" x14ac:dyDescent="0.3">
      <c r="A5612" s="72"/>
      <c r="B5612" s="74"/>
      <c r="D5612" s="75">
        <v>56.079999999977503</v>
      </c>
      <c r="E5612" s="75">
        <v>74</v>
      </c>
      <c r="F5612" s="76">
        <v>4</v>
      </c>
      <c r="H5612" s="80"/>
      <c r="L5612" s="80"/>
    </row>
    <row r="5613" spans="1:12" x14ac:dyDescent="0.3">
      <c r="A5613" s="72"/>
      <c r="B5613" s="74"/>
      <c r="D5613" s="75">
        <v>56.089999999977501</v>
      </c>
      <c r="E5613" s="75">
        <v>74</v>
      </c>
      <c r="F5613" s="76">
        <v>4</v>
      </c>
      <c r="H5613" s="80"/>
      <c r="L5613" s="80"/>
    </row>
    <row r="5614" spans="1:12" x14ac:dyDescent="0.3">
      <c r="A5614" s="72"/>
      <c r="B5614" s="74"/>
      <c r="D5614" s="75">
        <v>56.099999999977499</v>
      </c>
      <c r="E5614" s="75">
        <v>74</v>
      </c>
      <c r="F5614" s="76">
        <v>4</v>
      </c>
      <c r="H5614" s="80"/>
      <c r="L5614" s="80"/>
    </row>
    <row r="5615" spans="1:12" x14ac:dyDescent="0.3">
      <c r="A5615" s="72"/>
      <c r="B5615" s="74"/>
      <c r="D5615" s="75">
        <v>56.109999999977497</v>
      </c>
      <c r="E5615" s="75">
        <v>74</v>
      </c>
      <c r="F5615" s="76">
        <v>4</v>
      </c>
      <c r="H5615" s="80"/>
      <c r="L5615" s="80"/>
    </row>
    <row r="5616" spans="1:12" x14ac:dyDescent="0.3">
      <c r="A5616" s="72"/>
      <c r="B5616" s="74"/>
      <c r="D5616" s="75">
        <v>56.119999999977601</v>
      </c>
      <c r="E5616" s="75">
        <v>74</v>
      </c>
      <c r="F5616" s="76">
        <v>4</v>
      </c>
      <c r="H5616" s="80"/>
      <c r="L5616" s="80"/>
    </row>
    <row r="5617" spans="1:12" x14ac:dyDescent="0.3">
      <c r="A5617" s="72"/>
      <c r="B5617" s="74"/>
      <c r="D5617" s="75">
        <v>56.129999999977599</v>
      </c>
      <c r="E5617" s="75">
        <v>74</v>
      </c>
      <c r="F5617" s="76">
        <v>4</v>
      </c>
      <c r="H5617" s="80"/>
      <c r="L5617" s="80"/>
    </row>
    <row r="5618" spans="1:12" x14ac:dyDescent="0.3">
      <c r="A5618" s="72"/>
      <c r="B5618" s="74"/>
      <c r="D5618" s="75">
        <v>56.139999999977597</v>
      </c>
      <c r="E5618" s="75">
        <v>74</v>
      </c>
      <c r="F5618" s="76">
        <v>4</v>
      </c>
      <c r="H5618" s="80"/>
      <c r="L5618" s="80"/>
    </row>
    <row r="5619" spans="1:12" x14ac:dyDescent="0.3">
      <c r="A5619" s="72"/>
      <c r="B5619" s="74"/>
      <c r="D5619" s="75">
        <v>56.149999999977602</v>
      </c>
      <c r="E5619" s="75">
        <v>74</v>
      </c>
      <c r="F5619" s="76">
        <v>4</v>
      </c>
      <c r="H5619" s="80"/>
      <c r="L5619" s="80"/>
    </row>
    <row r="5620" spans="1:12" x14ac:dyDescent="0.3">
      <c r="A5620" s="72"/>
      <c r="B5620" s="74"/>
      <c r="D5620" s="75">
        <v>56.1599999999776</v>
      </c>
      <c r="E5620" s="75">
        <v>74</v>
      </c>
      <c r="F5620" s="76">
        <v>4</v>
      </c>
      <c r="H5620" s="80"/>
      <c r="L5620" s="80"/>
    </row>
    <row r="5621" spans="1:12" x14ac:dyDescent="0.3">
      <c r="A5621" s="72"/>
      <c r="B5621" s="74"/>
      <c r="D5621" s="75">
        <v>56.169999999977598</v>
      </c>
      <c r="E5621" s="75">
        <v>74</v>
      </c>
      <c r="F5621" s="76">
        <v>4</v>
      </c>
      <c r="H5621" s="80"/>
      <c r="L5621" s="80"/>
    </row>
    <row r="5622" spans="1:12" x14ac:dyDescent="0.3">
      <c r="A5622" s="72"/>
      <c r="B5622" s="74"/>
      <c r="D5622" s="75">
        <v>56.179999999977603</v>
      </c>
      <c r="E5622" s="75">
        <v>74</v>
      </c>
      <c r="F5622" s="76">
        <v>4</v>
      </c>
      <c r="H5622" s="80"/>
      <c r="L5622" s="80"/>
    </row>
    <row r="5623" spans="1:12" x14ac:dyDescent="0.3">
      <c r="A5623" s="72"/>
      <c r="B5623" s="74"/>
      <c r="D5623" s="75">
        <v>56.189999999977601</v>
      </c>
      <c r="E5623" s="75">
        <v>74</v>
      </c>
      <c r="F5623" s="76">
        <v>4</v>
      </c>
      <c r="H5623" s="80"/>
      <c r="L5623" s="80"/>
    </row>
    <row r="5624" spans="1:12" x14ac:dyDescent="0.3">
      <c r="A5624" s="72"/>
      <c r="B5624" s="74"/>
      <c r="D5624" s="75">
        <v>56.199999999977599</v>
      </c>
      <c r="E5624" s="75">
        <v>74</v>
      </c>
      <c r="F5624" s="76">
        <v>4</v>
      </c>
      <c r="H5624" s="80"/>
      <c r="L5624" s="80"/>
    </row>
    <row r="5625" spans="1:12" x14ac:dyDescent="0.3">
      <c r="A5625" s="72"/>
      <c r="B5625" s="74"/>
      <c r="D5625" s="75">
        <v>56.209999999977597</v>
      </c>
      <c r="E5625" s="75">
        <v>74</v>
      </c>
      <c r="F5625" s="76">
        <v>4</v>
      </c>
      <c r="H5625" s="80"/>
      <c r="L5625" s="80"/>
    </row>
    <row r="5626" spans="1:12" x14ac:dyDescent="0.3">
      <c r="A5626" s="72"/>
      <c r="B5626" s="74"/>
      <c r="D5626" s="75">
        <v>56.219999999977603</v>
      </c>
      <c r="E5626" s="75">
        <v>74</v>
      </c>
      <c r="F5626" s="76">
        <v>4</v>
      </c>
      <c r="H5626" s="80"/>
      <c r="L5626" s="80"/>
    </row>
    <row r="5627" spans="1:12" x14ac:dyDescent="0.3">
      <c r="A5627" s="72"/>
      <c r="B5627" s="74"/>
      <c r="D5627" s="75">
        <v>56.229999999977601</v>
      </c>
      <c r="E5627" s="75">
        <v>74</v>
      </c>
      <c r="F5627" s="76">
        <v>4</v>
      </c>
      <c r="H5627" s="80"/>
      <c r="L5627" s="80"/>
    </row>
    <row r="5628" spans="1:12" x14ac:dyDescent="0.3">
      <c r="A5628" s="72"/>
      <c r="B5628" s="74"/>
      <c r="D5628" s="75">
        <v>56.239999999977599</v>
      </c>
      <c r="E5628" s="75">
        <v>74</v>
      </c>
      <c r="F5628" s="76">
        <v>4</v>
      </c>
      <c r="H5628" s="80"/>
      <c r="L5628" s="80"/>
    </row>
    <row r="5629" spans="1:12" x14ac:dyDescent="0.3">
      <c r="A5629" s="72"/>
      <c r="B5629" s="74"/>
      <c r="D5629" s="75">
        <v>56.249999999977597</v>
      </c>
      <c r="E5629" s="75">
        <v>74</v>
      </c>
      <c r="F5629" s="76">
        <v>4</v>
      </c>
      <c r="H5629" s="80"/>
      <c r="L5629" s="80"/>
    </row>
    <row r="5630" spans="1:12" x14ac:dyDescent="0.3">
      <c r="A5630" s="72"/>
      <c r="B5630" s="74"/>
      <c r="D5630" s="75">
        <v>56.259999999977602</v>
      </c>
      <c r="E5630" s="75">
        <v>74</v>
      </c>
      <c r="F5630" s="76">
        <v>4</v>
      </c>
      <c r="H5630" s="80"/>
      <c r="L5630" s="80"/>
    </row>
    <row r="5631" spans="1:12" x14ac:dyDescent="0.3">
      <c r="A5631" s="72"/>
      <c r="B5631" s="74"/>
      <c r="D5631" s="75">
        <v>56.2699999999776</v>
      </c>
      <c r="E5631" s="75">
        <v>74</v>
      </c>
      <c r="F5631" s="76">
        <v>4</v>
      </c>
      <c r="H5631" s="80"/>
      <c r="L5631" s="80"/>
    </row>
    <row r="5632" spans="1:12" x14ac:dyDescent="0.3">
      <c r="A5632" s="72"/>
      <c r="B5632" s="74"/>
      <c r="D5632" s="75">
        <v>56.279999999977598</v>
      </c>
      <c r="E5632" s="75">
        <v>74</v>
      </c>
      <c r="F5632" s="76">
        <v>4</v>
      </c>
      <c r="H5632" s="80"/>
      <c r="L5632" s="80"/>
    </row>
    <row r="5633" spans="1:12" x14ac:dyDescent="0.3">
      <c r="A5633" s="72"/>
      <c r="B5633" s="74"/>
      <c r="D5633" s="75">
        <v>56.289999999977603</v>
      </c>
      <c r="E5633" s="75">
        <v>74</v>
      </c>
      <c r="F5633" s="76">
        <v>4</v>
      </c>
      <c r="H5633" s="80"/>
      <c r="L5633" s="80"/>
    </row>
    <row r="5634" spans="1:12" x14ac:dyDescent="0.3">
      <c r="A5634" s="72"/>
      <c r="B5634" s="74"/>
      <c r="D5634" s="75">
        <v>56.299999999977601</v>
      </c>
      <c r="E5634" s="75">
        <v>74</v>
      </c>
      <c r="F5634" s="76">
        <v>4</v>
      </c>
      <c r="H5634" s="80"/>
      <c r="L5634" s="80"/>
    </row>
    <row r="5635" spans="1:12" x14ac:dyDescent="0.3">
      <c r="A5635" s="72"/>
      <c r="B5635" s="74"/>
      <c r="D5635" s="75">
        <v>56.309999999977599</v>
      </c>
      <c r="E5635" s="75">
        <v>74</v>
      </c>
      <c r="F5635" s="76">
        <v>4</v>
      </c>
      <c r="H5635" s="80"/>
      <c r="L5635" s="80"/>
    </row>
    <row r="5636" spans="1:12" x14ac:dyDescent="0.3">
      <c r="A5636" s="72"/>
      <c r="B5636" s="74"/>
      <c r="D5636" s="75">
        <v>56.319999999977703</v>
      </c>
      <c r="E5636" s="75">
        <v>74</v>
      </c>
      <c r="F5636" s="76">
        <v>4</v>
      </c>
      <c r="H5636" s="80"/>
      <c r="L5636" s="80"/>
    </row>
    <row r="5637" spans="1:12" x14ac:dyDescent="0.3">
      <c r="A5637" s="72"/>
      <c r="B5637" s="74"/>
      <c r="D5637" s="75">
        <v>56.329999999977701</v>
      </c>
      <c r="E5637" s="75">
        <v>74</v>
      </c>
      <c r="F5637" s="76">
        <v>4</v>
      </c>
      <c r="H5637" s="80"/>
      <c r="L5637" s="80"/>
    </row>
    <row r="5638" spans="1:12" x14ac:dyDescent="0.3">
      <c r="A5638" s="72"/>
      <c r="B5638" s="74"/>
      <c r="D5638" s="75">
        <v>56.339999999977699</v>
      </c>
      <c r="E5638" s="75">
        <v>74</v>
      </c>
      <c r="F5638" s="76">
        <v>4</v>
      </c>
      <c r="H5638" s="80"/>
      <c r="L5638" s="80"/>
    </row>
    <row r="5639" spans="1:12" x14ac:dyDescent="0.3">
      <c r="A5639" s="72"/>
      <c r="B5639" s="74"/>
      <c r="D5639" s="75">
        <v>56.349999999977697</v>
      </c>
      <c r="E5639" s="75">
        <v>74</v>
      </c>
      <c r="F5639" s="76">
        <v>4</v>
      </c>
      <c r="H5639" s="80"/>
      <c r="L5639" s="80"/>
    </row>
    <row r="5640" spans="1:12" x14ac:dyDescent="0.3">
      <c r="A5640" s="72"/>
      <c r="B5640" s="74"/>
      <c r="D5640" s="75">
        <v>56.359999999977703</v>
      </c>
      <c r="E5640" s="75">
        <v>74</v>
      </c>
      <c r="F5640" s="76">
        <v>4</v>
      </c>
      <c r="H5640" s="80"/>
      <c r="L5640" s="80"/>
    </row>
    <row r="5641" spans="1:12" x14ac:dyDescent="0.3">
      <c r="A5641" s="72"/>
      <c r="B5641" s="74"/>
      <c r="D5641" s="75">
        <v>56.369999999977701</v>
      </c>
      <c r="E5641" s="75">
        <v>74</v>
      </c>
      <c r="F5641" s="76">
        <v>4</v>
      </c>
      <c r="H5641" s="80"/>
      <c r="L5641" s="80"/>
    </row>
    <row r="5642" spans="1:12" x14ac:dyDescent="0.3">
      <c r="A5642" s="72"/>
      <c r="B5642" s="74"/>
      <c r="D5642" s="75">
        <v>56.379999999977699</v>
      </c>
      <c r="E5642" s="75">
        <v>74</v>
      </c>
      <c r="F5642" s="76">
        <v>4</v>
      </c>
      <c r="H5642" s="80"/>
      <c r="L5642" s="80"/>
    </row>
    <row r="5643" spans="1:12" x14ac:dyDescent="0.3">
      <c r="A5643" s="72"/>
      <c r="B5643" s="74"/>
      <c r="D5643" s="75">
        <v>56.389999999977697</v>
      </c>
      <c r="E5643" s="75">
        <v>74</v>
      </c>
      <c r="F5643" s="76">
        <v>4</v>
      </c>
      <c r="H5643" s="80"/>
      <c r="L5643" s="80"/>
    </row>
    <row r="5644" spans="1:12" x14ac:dyDescent="0.3">
      <c r="A5644" s="72"/>
      <c r="B5644" s="74"/>
      <c r="D5644" s="75">
        <v>56.399999999977702</v>
      </c>
      <c r="E5644" s="75">
        <v>74</v>
      </c>
      <c r="F5644" s="76">
        <v>4</v>
      </c>
      <c r="H5644" s="80"/>
      <c r="L5644" s="80"/>
    </row>
    <row r="5645" spans="1:12" x14ac:dyDescent="0.3">
      <c r="A5645" s="72"/>
      <c r="B5645" s="74"/>
      <c r="D5645" s="75">
        <v>56.4099999999777</v>
      </c>
      <c r="E5645" s="75">
        <v>74</v>
      </c>
      <c r="F5645" s="76">
        <v>4</v>
      </c>
      <c r="H5645" s="80"/>
      <c r="L5645" s="80"/>
    </row>
    <row r="5646" spans="1:12" x14ac:dyDescent="0.3">
      <c r="A5646" s="72"/>
      <c r="B5646" s="74"/>
      <c r="D5646" s="75">
        <v>56.419999999977698</v>
      </c>
      <c r="E5646" s="75">
        <v>74</v>
      </c>
      <c r="F5646" s="76">
        <v>4</v>
      </c>
      <c r="H5646" s="80"/>
      <c r="L5646" s="80"/>
    </row>
    <row r="5647" spans="1:12" x14ac:dyDescent="0.3">
      <c r="A5647" s="72"/>
      <c r="B5647" s="74"/>
      <c r="D5647" s="75">
        <v>56.429999999977703</v>
      </c>
      <c r="E5647" s="75">
        <v>74</v>
      </c>
      <c r="F5647" s="76">
        <v>4</v>
      </c>
      <c r="H5647" s="80"/>
      <c r="L5647" s="80"/>
    </row>
    <row r="5648" spans="1:12" x14ac:dyDescent="0.3">
      <c r="A5648" s="72"/>
      <c r="B5648" s="74"/>
      <c r="D5648" s="75">
        <v>56.439999999977701</v>
      </c>
      <c r="E5648" s="75">
        <v>74</v>
      </c>
      <c r="F5648" s="76">
        <v>4</v>
      </c>
      <c r="H5648" s="80"/>
      <c r="L5648" s="80"/>
    </row>
    <row r="5649" spans="1:12" x14ac:dyDescent="0.3">
      <c r="A5649" s="72"/>
      <c r="B5649" s="74"/>
      <c r="D5649" s="75">
        <v>56.449999999977699</v>
      </c>
      <c r="E5649" s="75">
        <v>74</v>
      </c>
      <c r="F5649" s="76">
        <v>4</v>
      </c>
      <c r="H5649" s="80"/>
      <c r="L5649" s="80"/>
    </row>
    <row r="5650" spans="1:12" x14ac:dyDescent="0.3">
      <c r="A5650" s="72"/>
      <c r="B5650" s="74"/>
      <c r="D5650" s="75">
        <v>56.459999999977697</v>
      </c>
      <c r="E5650" s="75">
        <v>74</v>
      </c>
      <c r="F5650" s="76">
        <v>4</v>
      </c>
      <c r="H5650" s="80"/>
      <c r="L5650" s="80"/>
    </row>
    <row r="5651" spans="1:12" x14ac:dyDescent="0.3">
      <c r="A5651" s="72"/>
      <c r="B5651" s="74"/>
      <c r="D5651" s="75">
        <v>56.469999999977702</v>
      </c>
      <c r="E5651" s="75">
        <v>74</v>
      </c>
      <c r="F5651" s="76">
        <v>4</v>
      </c>
      <c r="H5651" s="80"/>
      <c r="L5651" s="80"/>
    </row>
    <row r="5652" spans="1:12" x14ac:dyDescent="0.3">
      <c r="A5652" s="72"/>
      <c r="B5652" s="74"/>
      <c r="D5652" s="75">
        <v>56.4799999999777</v>
      </c>
      <c r="E5652" s="75">
        <v>74</v>
      </c>
      <c r="F5652" s="76">
        <v>4</v>
      </c>
      <c r="H5652" s="80"/>
      <c r="L5652" s="80"/>
    </row>
    <row r="5653" spans="1:12" x14ac:dyDescent="0.3">
      <c r="A5653" s="72"/>
      <c r="B5653" s="74"/>
      <c r="D5653" s="75">
        <v>56.489999999977698</v>
      </c>
      <c r="E5653" s="75">
        <v>74</v>
      </c>
      <c r="F5653" s="76">
        <v>4</v>
      </c>
      <c r="H5653" s="80"/>
      <c r="L5653" s="80"/>
    </row>
    <row r="5654" spans="1:12" x14ac:dyDescent="0.3">
      <c r="A5654" s="72"/>
      <c r="B5654" s="74"/>
      <c r="D5654" s="75">
        <v>56.499999999977703</v>
      </c>
      <c r="E5654" s="75">
        <v>74</v>
      </c>
      <c r="F5654" s="76">
        <v>4</v>
      </c>
      <c r="H5654" s="80"/>
      <c r="L5654" s="80"/>
    </row>
    <row r="5655" spans="1:12" x14ac:dyDescent="0.3">
      <c r="A5655" s="72"/>
      <c r="B5655" s="74"/>
      <c r="D5655" s="75">
        <v>56.509999999977801</v>
      </c>
      <c r="E5655" s="75">
        <v>74</v>
      </c>
      <c r="F5655" s="76">
        <v>4</v>
      </c>
      <c r="H5655" s="80"/>
      <c r="L5655" s="80"/>
    </row>
    <row r="5656" spans="1:12" x14ac:dyDescent="0.3">
      <c r="A5656" s="72"/>
      <c r="B5656" s="74"/>
      <c r="D5656" s="75">
        <v>56.519999999977799</v>
      </c>
      <c r="E5656" s="75">
        <v>74</v>
      </c>
      <c r="F5656" s="76">
        <v>4</v>
      </c>
      <c r="H5656" s="80"/>
      <c r="L5656" s="80"/>
    </row>
    <row r="5657" spans="1:12" x14ac:dyDescent="0.3">
      <c r="A5657" s="72"/>
      <c r="B5657" s="74"/>
      <c r="D5657" s="75">
        <v>56.529999999977797</v>
      </c>
      <c r="E5657" s="75">
        <v>74</v>
      </c>
      <c r="F5657" s="76">
        <v>4</v>
      </c>
      <c r="H5657" s="80"/>
      <c r="L5657" s="80"/>
    </row>
    <row r="5658" spans="1:12" x14ac:dyDescent="0.3">
      <c r="A5658" s="72"/>
      <c r="B5658" s="74"/>
      <c r="D5658" s="75">
        <v>56.539999999977802</v>
      </c>
      <c r="E5658" s="75">
        <v>74</v>
      </c>
      <c r="F5658" s="76">
        <v>4</v>
      </c>
      <c r="H5658" s="80"/>
      <c r="L5658" s="80"/>
    </row>
    <row r="5659" spans="1:12" x14ac:dyDescent="0.3">
      <c r="A5659" s="72"/>
      <c r="B5659" s="74"/>
      <c r="D5659" s="75">
        <v>56.5499999999778</v>
      </c>
      <c r="E5659" s="75">
        <v>74</v>
      </c>
      <c r="F5659" s="76">
        <v>4</v>
      </c>
      <c r="H5659" s="80"/>
      <c r="L5659" s="80"/>
    </row>
    <row r="5660" spans="1:12" x14ac:dyDescent="0.3">
      <c r="A5660" s="72"/>
      <c r="B5660" s="74"/>
      <c r="D5660" s="75">
        <v>56.559999999977798</v>
      </c>
      <c r="E5660" s="75">
        <v>74</v>
      </c>
      <c r="F5660" s="76">
        <v>4</v>
      </c>
      <c r="H5660" s="80"/>
      <c r="L5660" s="80"/>
    </row>
    <row r="5661" spans="1:12" x14ac:dyDescent="0.3">
      <c r="A5661" s="72"/>
      <c r="B5661" s="74"/>
      <c r="D5661" s="75">
        <v>56.569999999977803</v>
      </c>
      <c r="E5661" s="75">
        <v>74</v>
      </c>
      <c r="F5661" s="76">
        <v>4</v>
      </c>
      <c r="H5661" s="80"/>
      <c r="L5661" s="80"/>
    </row>
    <row r="5662" spans="1:12" x14ac:dyDescent="0.3">
      <c r="A5662" s="72"/>
      <c r="B5662" s="74"/>
      <c r="D5662" s="75">
        <v>56.579999999977801</v>
      </c>
      <c r="E5662" s="75">
        <v>74</v>
      </c>
      <c r="F5662" s="76">
        <v>4</v>
      </c>
      <c r="H5662" s="80"/>
      <c r="L5662" s="80"/>
    </row>
    <row r="5663" spans="1:12" x14ac:dyDescent="0.3">
      <c r="A5663" s="72"/>
      <c r="B5663" s="74"/>
      <c r="D5663" s="75">
        <v>56.589999999977799</v>
      </c>
      <c r="E5663" s="75">
        <v>74</v>
      </c>
      <c r="F5663" s="76">
        <v>4</v>
      </c>
      <c r="H5663" s="80"/>
      <c r="L5663" s="80"/>
    </row>
    <row r="5664" spans="1:12" x14ac:dyDescent="0.3">
      <c r="A5664" s="72"/>
      <c r="B5664" s="74"/>
      <c r="D5664" s="75">
        <v>56.599999999977797</v>
      </c>
      <c r="E5664" s="75">
        <v>74</v>
      </c>
      <c r="F5664" s="76">
        <v>4</v>
      </c>
      <c r="H5664" s="80"/>
      <c r="L5664" s="80"/>
    </row>
    <row r="5665" spans="1:12" x14ac:dyDescent="0.3">
      <c r="A5665" s="72"/>
      <c r="B5665" s="74"/>
      <c r="D5665" s="75">
        <v>56.609999999977802</v>
      </c>
      <c r="E5665" s="75">
        <v>74</v>
      </c>
      <c r="F5665" s="76">
        <v>4</v>
      </c>
      <c r="H5665" s="80"/>
      <c r="L5665" s="80"/>
    </row>
    <row r="5666" spans="1:12" x14ac:dyDescent="0.3">
      <c r="A5666" s="72"/>
      <c r="B5666" s="74"/>
      <c r="D5666" s="75">
        <v>56.6199999999778</v>
      </c>
      <c r="E5666" s="75">
        <v>74</v>
      </c>
      <c r="F5666" s="76">
        <v>4</v>
      </c>
      <c r="H5666" s="80"/>
      <c r="L5666" s="80"/>
    </row>
    <row r="5667" spans="1:12" x14ac:dyDescent="0.3">
      <c r="A5667" s="72"/>
      <c r="B5667" s="74"/>
      <c r="D5667" s="75">
        <v>56.629999999977798</v>
      </c>
      <c r="E5667" s="75">
        <v>74</v>
      </c>
      <c r="F5667" s="76">
        <v>4</v>
      </c>
      <c r="H5667" s="80"/>
      <c r="L5667" s="80"/>
    </row>
    <row r="5668" spans="1:12" x14ac:dyDescent="0.3">
      <c r="A5668" s="72"/>
      <c r="B5668" s="74"/>
      <c r="D5668" s="75">
        <v>56.639999999977803</v>
      </c>
      <c r="E5668" s="75">
        <v>74</v>
      </c>
      <c r="F5668" s="76">
        <v>4</v>
      </c>
      <c r="H5668" s="80"/>
      <c r="L5668" s="80"/>
    </row>
    <row r="5669" spans="1:12" x14ac:dyDescent="0.3">
      <c r="A5669" s="72"/>
      <c r="B5669" s="74"/>
      <c r="D5669" s="75">
        <v>56.649999999977801</v>
      </c>
      <c r="E5669" s="75">
        <v>74</v>
      </c>
      <c r="F5669" s="76">
        <v>4</v>
      </c>
      <c r="H5669" s="80"/>
      <c r="L5669" s="80"/>
    </row>
    <row r="5670" spans="1:12" x14ac:dyDescent="0.3">
      <c r="A5670" s="72"/>
      <c r="B5670" s="74"/>
      <c r="D5670" s="75">
        <v>56.659999999977799</v>
      </c>
      <c r="E5670" s="75">
        <v>74</v>
      </c>
      <c r="F5670" s="76">
        <v>4</v>
      </c>
      <c r="H5670" s="80"/>
      <c r="L5670" s="80"/>
    </row>
    <row r="5671" spans="1:12" x14ac:dyDescent="0.3">
      <c r="A5671" s="72"/>
      <c r="B5671" s="74"/>
      <c r="D5671" s="75">
        <v>56.669999999977797</v>
      </c>
      <c r="E5671" s="75">
        <v>74</v>
      </c>
      <c r="F5671" s="76">
        <v>4</v>
      </c>
      <c r="H5671" s="80"/>
      <c r="L5671" s="80"/>
    </row>
    <row r="5672" spans="1:12" x14ac:dyDescent="0.3">
      <c r="A5672" s="72"/>
      <c r="B5672" s="74"/>
      <c r="D5672" s="75">
        <v>56.679999999977802</v>
      </c>
      <c r="E5672" s="75">
        <v>74</v>
      </c>
      <c r="F5672" s="76">
        <v>4</v>
      </c>
      <c r="H5672" s="80"/>
      <c r="L5672" s="80"/>
    </row>
    <row r="5673" spans="1:12" x14ac:dyDescent="0.3">
      <c r="A5673" s="72"/>
      <c r="B5673" s="74"/>
      <c r="D5673" s="75">
        <v>56.6899999999778</v>
      </c>
      <c r="E5673" s="75">
        <v>74</v>
      </c>
      <c r="F5673" s="76">
        <v>4</v>
      </c>
      <c r="H5673" s="80"/>
      <c r="L5673" s="80"/>
    </row>
    <row r="5674" spans="1:12" x14ac:dyDescent="0.3">
      <c r="A5674" s="72"/>
      <c r="B5674" s="74"/>
      <c r="D5674" s="75">
        <v>56.699999999977798</v>
      </c>
      <c r="E5674" s="75">
        <v>74</v>
      </c>
      <c r="F5674" s="76">
        <v>4</v>
      </c>
      <c r="H5674" s="80"/>
      <c r="L5674" s="80"/>
    </row>
    <row r="5675" spans="1:12" x14ac:dyDescent="0.3">
      <c r="A5675" s="72"/>
      <c r="B5675" s="74"/>
      <c r="D5675" s="75">
        <v>56.709999999977903</v>
      </c>
      <c r="E5675" s="75">
        <v>74</v>
      </c>
      <c r="F5675" s="76">
        <v>4</v>
      </c>
      <c r="H5675" s="80"/>
      <c r="L5675" s="80"/>
    </row>
    <row r="5676" spans="1:12" x14ac:dyDescent="0.3">
      <c r="A5676" s="72"/>
      <c r="B5676" s="74"/>
      <c r="D5676" s="75">
        <v>56.719999999977901</v>
      </c>
      <c r="E5676" s="75">
        <v>74</v>
      </c>
      <c r="F5676" s="76">
        <v>4</v>
      </c>
      <c r="H5676" s="80"/>
      <c r="L5676" s="80"/>
    </row>
    <row r="5677" spans="1:12" x14ac:dyDescent="0.3">
      <c r="A5677" s="72"/>
      <c r="B5677" s="74"/>
      <c r="D5677" s="75">
        <v>56.729999999977899</v>
      </c>
      <c r="E5677" s="75">
        <v>74</v>
      </c>
      <c r="F5677" s="76">
        <v>4</v>
      </c>
      <c r="H5677" s="80"/>
      <c r="L5677" s="80"/>
    </row>
    <row r="5678" spans="1:12" x14ac:dyDescent="0.3">
      <c r="A5678" s="72"/>
      <c r="B5678" s="74"/>
      <c r="D5678" s="75">
        <v>56.739999999977897</v>
      </c>
      <c r="E5678" s="75">
        <v>74</v>
      </c>
      <c r="F5678" s="76">
        <v>4</v>
      </c>
      <c r="H5678" s="80"/>
      <c r="L5678" s="80"/>
    </row>
    <row r="5679" spans="1:12" x14ac:dyDescent="0.3">
      <c r="A5679" s="72"/>
      <c r="B5679" s="74"/>
      <c r="D5679" s="75">
        <v>56.749999999977902</v>
      </c>
      <c r="E5679" s="75">
        <v>74</v>
      </c>
      <c r="F5679" s="76">
        <v>4</v>
      </c>
      <c r="H5679" s="80"/>
      <c r="L5679" s="80"/>
    </row>
    <row r="5680" spans="1:12" x14ac:dyDescent="0.3">
      <c r="A5680" s="72"/>
      <c r="B5680" s="74"/>
      <c r="D5680" s="75">
        <v>56.7599999999779</v>
      </c>
      <c r="E5680" s="75">
        <v>74</v>
      </c>
      <c r="F5680" s="76">
        <v>4</v>
      </c>
      <c r="H5680" s="80"/>
      <c r="L5680" s="80"/>
    </row>
    <row r="5681" spans="1:12" x14ac:dyDescent="0.3">
      <c r="A5681" s="72"/>
      <c r="B5681" s="74"/>
      <c r="D5681" s="75">
        <v>56.769999999977898</v>
      </c>
      <c r="E5681" s="75">
        <v>74</v>
      </c>
      <c r="F5681" s="76">
        <v>4</v>
      </c>
      <c r="H5681" s="80"/>
      <c r="L5681" s="80"/>
    </row>
    <row r="5682" spans="1:12" x14ac:dyDescent="0.3">
      <c r="A5682" s="72"/>
      <c r="B5682" s="74"/>
      <c r="D5682" s="75">
        <v>56.779999999977903</v>
      </c>
      <c r="E5682" s="75">
        <v>74</v>
      </c>
      <c r="F5682" s="76">
        <v>4</v>
      </c>
      <c r="H5682" s="80"/>
      <c r="L5682" s="80"/>
    </row>
    <row r="5683" spans="1:12" x14ac:dyDescent="0.3">
      <c r="A5683" s="72"/>
      <c r="B5683" s="74"/>
      <c r="D5683" s="75">
        <v>56.789999999977901</v>
      </c>
      <c r="E5683" s="75">
        <v>74</v>
      </c>
      <c r="F5683" s="76">
        <v>4</v>
      </c>
      <c r="H5683" s="80"/>
      <c r="L5683" s="80"/>
    </row>
    <row r="5684" spans="1:12" x14ac:dyDescent="0.3">
      <c r="A5684" s="72"/>
      <c r="B5684" s="74"/>
      <c r="D5684" s="75">
        <v>56.799999999977899</v>
      </c>
      <c r="E5684" s="75">
        <v>74</v>
      </c>
      <c r="F5684" s="76">
        <v>4</v>
      </c>
      <c r="H5684" s="80"/>
      <c r="L5684" s="80"/>
    </row>
    <row r="5685" spans="1:12" x14ac:dyDescent="0.3">
      <c r="A5685" s="72"/>
      <c r="B5685" s="74"/>
      <c r="D5685" s="75">
        <v>56.809999999977897</v>
      </c>
      <c r="E5685" s="75">
        <v>74</v>
      </c>
      <c r="F5685" s="76">
        <v>4</v>
      </c>
      <c r="H5685" s="80"/>
      <c r="L5685" s="80"/>
    </row>
    <row r="5686" spans="1:12" x14ac:dyDescent="0.3">
      <c r="A5686" s="72"/>
      <c r="B5686" s="74"/>
      <c r="D5686" s="75">
        <v>56.819999999977902</v>
      </c>
      <c r="E5686" s="75">
        <v>74</v>
      </c>
      <c r="F5686" s="76">
        <v>4</v>
      </c>
      <c r="H5686" s="80"/>
      <c r="L5686" s="80"/>
    </row>
    <row r="5687" spans="1:12" x14ac:dyDescent="0.3">
      <c r="A5687" s="72"/>
      <c r="B5687" s="74"/>
      <c r="D5687" s="75">
        <v>56.8299999999779</v>
      </c>
      <c r="E5687" s="75">
        <v>74</v>
      </c>
      <c r="F5687" s="76">
        <v>4</v>
      </c>
      <c r="H5687" s="80"/>
      <c r="L5687" s="80"/>
    </row>
    <row r="5688" spans="1:12" x14ac:dyDescent="0.3">
      <c r="A5688" s="72"/>
      <c r="B5688" s="74"/>
      <c r="D5688" s="75">
        <v>56.839999999977898</v>
      </c>
      <c r="E5688" s="75">
        <v>74</v>
      </c>
      <c r="F5688" s="76">
        <v>4</v>
      </c>
      <c r="H5688" s="80"/>
      <c r="L5688" s="80"/>
    </row>
    <row r="5689" spans="1:12" x14ac:dyDescent="0.3">
      <c r="A5689" s="72"/>
      <c r="B5689" s="74"/>
      <c r="D5689" s="75">
        <v>56.849999999977904</v>
      </c>
      <c r="E5689" s="75">
        <v>74</v>
      </c>
      <c r="F5689" s="76">
        <v>4</v>
      </c>
      <c r="H5689" s="80"/>
      <c r="L5689" s="80"/>
    </row>
    <row r="5690" spans="1:12" x14ac:dyDescent="0.3">
      <c r="A5690" s="72"/>
      <c r="B5690" s="74"/>
      <c r="D5690" s="75">
        <v>56.859999999977902</v>
      </c>
      <c r="E5690" s="75">
        <v>74</v>
      </c>
      <c r="F5690" s="76">
        <v>4</v>
      </c>
      <c r="H5690" s="80"/>
      <c r="L5690" s="80"/>
    </row>
    <row r="5691" spans="1:12" x14ac:dyDescent="0.3">
      <c r="A5691" s="72"/>
      <c r="B5691" s="74"/>
      <c r="D5691" s="75">
        <v>56.8699999999779</v>
      </c>
      <c r="E5691" s="75">
        <v>74</v>
      </c>
      <c r="F5691" s="76">
        <v>4</v>
      </c>
      <c r="H5691" s="80"/>
      <c r="L5691" s="80"/>
    </row>
    <row r="5692" spans="1:12" x14ac:dyDescent="0.3">
      <c r="A5692" s="72"/>
      <c r="B5692" s="74"/>
      <c r="D5692" s="75">
        <v>56.879999999977898</v>
      </c>
      <c r="E5692" s="75">
        <v>74</v>
      </c>
      <c r="F5692" s="76">
        <v>4</v>
      </c>
      <c r="H5692" s="80"/>
      <c r="L5692" s="80"/>
    </row>
    <row r="5693" spans="1:12" x14ac:dyDescent="0.3">
      <c r="A5693" s="72"/>
      <c r="B5693" s="74"/>
      <c r="D5693" s="75">
        <v>56.889999999977903</v>
      </c>
      <c r="E5693" s="75">
        <v>74</v>
      </c>
      <c r="F5693" s="76">
        <v>4</v>
      </c>
      <c r="H5693" s="80"/>
      <c r="L5693" s="80"/>
    </row>
    <row r="5694" spans="1:12" x14ac:dyDescent="0.3">
      <c r="A5694" s="72"/>
      <c r="B5694" s="74"/>
      <c r="D5694" s="75">
        <v>56.899999999978</v>
      </c>
      <c r="E5694" s="75">
        <v>74</v>
      </c>
      <c r="F5694" s="76">
        <v>4</v>
      </c>
      <c r="H5694" s="80"/>
      <c r="L5694" s="80"/>
    </row>
    <row r="5695" spans="1:12" x14ac:dyDescent="0.3">
      <c r="A5695" s="72"/>
      <c r="B5695" s="74"/>
      <c r="D5695" s="75">
        <v>56.909999999977998</v>
      </c>
      <c r="E5695" s="75">
        <v>74</v>
      </c>
      <c r="F5695" s="76">
        <v>4</v>
      </c>
      <c r="H5695" s="80"/>
      <c r="L5695" s="80"/>
    </row>
    <row r="5696" spans="1:12" x14ac:dyDescent="0.3">
      <c r="A5696" s="72"/>
      <c r="B5696" s="74"/>
      <c r="D5696" s="75">
        <v>56.919999999978003</v>
      </c>
      <c r="E5696" s="75">
        <v>74</v>
      </c>
      <c r="F5696" s="76">
        <v>4</v>
      </c>
      <c r="H5696" s="80"/>
      <c r="L5696" s="80"/>
    </row>
    <row r="5697" spans="1:12" x14ac:dyDescent="0.3">
      <c r="A5697" s="72"/>
      <c r="B5697" s="74"/>
      <c r="D5697" s="75">
        <v>56.929999999978001</v>
      </c>
      <c r="E5697" s="75">
        <v>74</v>
      </c>
      <c r="F5697" s="76">
        <v>4</v>
      </c>
      <c r="H5697" s="80"/>
      <c r="L5697" s="80"/>
    </row>
    <row r="5698" spans="1:12" x14ac:dyDescent="0.3">
      <c r="A5698" s="72"/>
      <c r="B5698" s="74"/>
      <c r="D5698" s="75">
        <v>56.939999999977999</v>
      </c>
      <c r="E5698" s="75">
        <v>74</v>
      </c>
      <c r="F5698" s="76">
        <v>4</v>
      </c>
      <c r="H5698" s="80"/>
      <c r="L5698" s="80"/>
    </row>
    <row r="5699" spans="1:12" x14ac:dyDescent="0.3">
      <c r="A5699" s="72"/>
      <c r="B5699" s="74"/>
      <c r="D5699" s="75">
        <v>56.949999999977997</v>
      </c>
      <c r="E5699" s="75">
        <v>74</v>
      </c>
      <c r="F5699" s="76">
        <v>4</v>
      </c>
      <c r="H5699" s="80"/>
      <c r="L5699" s="80"/>
    </row>
    <row r="5700" spans="1:12" x14ac:dyDescent="0.3">
      <c r="A5700" s="72"/>
      <c r="B5700" s="74"/>
      <c r="D5700" s="75">
        <v>56.959999999978002</v>
      </c>
      <c r="E5700" s="75">
        <v>74</v>
      </c>
      <c r="F5700" s="76">
        <v>4</v>
      </c>
      <c r="H5700" s="80"/>
      <c r="L5700" s="80"/>
    </row>
    <row r="5701" spans="1:12" x14ac:dyDescent="0.3">
      <c r="A5701" s="72"/>
      <c r="B5701" s="74"/>
      <c r="D5701" s="75">
        <v>56.969999999978</v>
      </c>
      <c r="E5701" s="75">
        <v>74</v>
      </c>
      <c r="F5701" s="76">
        <v>4</v>
      </c>
      <c r="H5701" s="80"/>
      <c r="L5701" s="80"/>
    </row>
    <row r="5702" spans="1:12" x14ac:dyDescent="0.3">
      <c r="A5702" s="72"/>
      <c r="B5702" s="74"/>
      <c r="D5702" s="75">
        <v>56.979999999977998</v>
      </c>
      <c r="E5702" s="75">
        <v>74</v>
      </c>
      <c r="F5702" s="76">
        <v>4</v>
      </c>
      <c r="H5702" s="80"/>
      <c r="L5702" s="80"/>
    </row>
    <row r="5703" spans="1:12" x14ac:dyDescent="0.3">
      <c r="A5703" s="72"/>
      <c r="B5703" s="74"/>
      <c r="D5703" s="75">
        <v>56.989999999977996</v>
      </c>
      <c r="E5703" s="75">
        <v>74</v>
      </c>
      <c r="F5703" s="76">
        <v>4</v>
      </c>
      <c r="H5703" s="80"/>
      <c r="L5703" s="80"/>
    </row>
    <row r="5704" spans="1:12" x14ac:dyDescent="0.3">
      <c r="A5704" s="72"/>
      <c r="B5704" s="74"/>
      <c r="D5704" s="75">
        <v>56.999999999978002</v>
      </c>
      <c r="E5704" s="75">
        <v>74</v>
      </c>
      <c r="F5704" s="76">
        <v>4</v>
      </c>
      <c r="H5704" s="80"/>
      <c r="L5704" s="80"/>
    </row>
    <row r="5705" spans="1:12" x14ac:dyDescent="0.3">
      <c r="A5705" s="72"/>
      <c r="B5705" s="74"/>
      <c r="D5705" s="75">
        <v>57.009999999978</v>
      </c>
      <c r="E5705" s="75">
        <v>74</v>
      </c>
      <c r="F5705" s="76">
        <v>4</v>
      </c>
      <c r="H5705" s="80"/>
      <c r="L5705" s="80"/>
    </row>
    <row r="5706" spans="1:12" x14ac:dyDescent="0.3">
      <c r="A5706" s="72"/>
      <c r="B5706" s="74"/>
      <c r="D5706" s="75">
        <v>57.019999999977998</v>
      </c>
      <c r="E5706" s="75">
        <v>74</v>
      </c>
      <c r="F5706" s="76">
        <v>4</v>
      </c>
      <c r="H5706" s="80"/>
      <c r="L5706" s="80"/>
    </row>
    <row r="5707" spans="1:12" x14ac:dyDescent="0.3">
      <c r="A5707" s="72"/>
      <c r="B5707" s="74"/>
      <c r="D5707" s="75">
        <v>57.029999999978003</v>
      </c>
      <c r="E5707" s="75">
        <v>74</v>
      </c>
      <c r="F5707" s="76">
        <v>4</v>
      </c>
      <c r="H5707" s="80"/>
      <c r="L5707" s="80"/>
    </row>
    <row r="5708" spans="1:12" x14ac:dyDescent="0.3">
      <c r="A5708" s="72"/>
      <c r="B5708" s="74"/>
      <c r="D5708" s="75">
        <v>57.039999999978001</v>
      </c>
      <c r="E5708" s="75">
        <v>74</v>
      </c>
      <c r="F5708" s="76">
        <v>4</v>
      </c>
      <c r="H5708" s="80"/>
      <c r="L5708" s="80"/>
    </row>
    <row r="5709" spans="1:12" x14ac:dyDescent="0.3">
      <c r="A5709" s="72"/>
      <c r="B5709" s="74"/>
      <c r="D5709" s="75">
        <v>57.049999999977999</v>
      </c>
      <c r="E5709" s="75">
        <v>74</v>
      </c>
      <c r="F5709" s="76">
        <v>4</v>
      </c>
      <c r="H5709" s="80"/>
      <c r="L5709" s="80"/>
    </row>
    <row r="5710" spans="1:12" x14ac:dyDescent="0.3">
      <c r="A5710" s="72"/>
      <c r="B5710" s="74"/>
      <c r="D5710" s="75">
        <v>57.059999999977997</v>
      </c>
      <c r="E5710" s="75">
        <v>74</v>
      </c>
      <c r="F5710" s="76">
        <v>4</v>
      </c>
      <c r="H5710" s="80"/>
      <c r="L5710" s="80"/>
    </row>
    <row r="5711" spans="1:12" x14ac:dyDescent="0.3">
      <c r="A5711" s="72"/>
      <c r="B5711" s="74"/>
      <c r="D5711" s="75">
        <v>57.069999999978002</v>
      </c>
      <c r="E5711" s="75">
        <v>74</v>
      </c>
      <c r="F5711" s="76">
        <v>4</v>
      </c>
      <c r="H5711" s="80"/>
      <c r="L5711" s="80"/>
    </row>
    <row r="5712" spans="1:12" x14ac:dyDescent="0.3">
      <c r="A5712" s="72"/>
      <c r="B5712" s="74"/>
      <c r="D5712" s="75">
        <v>57.079999999978</v>
      </c>
      <c r="E5712" s="75">
        <v>74</v>
      </c>
      <c r="F5712" s="76">
        <v>4</v>
      </c>
      <c r="H5712" s="80"/>
      <c r="L5712" s="80"/>
    </row>
    <row r="5713" spans="1:12" x14ac:dyDescent="0.3">
      <c r="A5713" s="72"/>
      <c r="B5713" s="74"/>
      <c r="D5713" s="75">
        <v>57.089999999977998</v>
      </c>
      <c r="E5713" s="75">
        <v>74</v>
      </c>
      <c r="F5713" s="76">
        <v>4</v>
      </c>
      <c r="H5713" s="80"/>
      <c r="L5713" s="80"/>
    </row>
    <row r="5714" spans="1:12" x14ac:dyDescent="0.3">
      <c r="A5714" s="72"/>
      <c r="B5714" s="74"/>
      <c r="D5714" s="75">
        <v>57.099999999978102</v>
      </c>
      <c r="E5714" s="75">
        <v>74</v>
      </c>
      <c r="F5714" s="76">
        <v>4</v>
      </c>
      <c r="H5714" s="80"/>
      <c r="L5714" s="80"/>
    </row>
    <row r="5715" spans="1:12" x14ac:dyDescent="0.3">
      <c r="A5715" s="72"/>
      <c r="B5715" s="74"/>
      <c r="D5715" s="75">
        <v>57.109999999978101</v>
      </c>
      <c r="E5715" s="75">
        <v>74</v>
      </c>
      <c r="F5715" s="76">
        <v>4</v>
      </c>
      <c r="H5715" s="80"/>
      <c r="L5715" s="80"/>
    </row>
    <row r="5716" spans="1:12" x14ac:dyDescent="0.3">
      <c r="A5716" s="72"/>
      <c r="B5716" s="74"/>
      <c r="D5716" s="75">
        <v>57.119999999978099</v>
      </c>
      <c r="E5716" s="75">
        <v>74</v>
      </c>
      <c r="F5716" s="76">
        <v>4</v>
      </c>
      <c r="H5716" s="80"/>
      <c r="L5716" s="80"/>
    </row>
    <row r="5717" spans="1:12" x14ac:dyDescent="0.3">
      <c r="A5717" s="72"/>
      <c r="B5717" s="74"/>
      <c r="D5717" s="75">
        <v>57.129999999978097</v>
      </c>
      <c r="E5717" s="75">
        <v>74</v>
      </c>
      <c r="F5717" s="76">
        <v>4</v>
      </c>
      <c r="H5717" s="80"/>
      <c r="L5717" s="80"/>
    </row>
    <row r="5718" spans="1:12" x14ac:dyDescent="0.3">
      <c r="A5718" s="72"/>
      <c r="B5718" s="74"/>
      <c r="D5718" s="75">
        <v>57.139999999978102</v>
      </c>
      <c r="E5718" s="75">
        <v>74</v>
      </c>
      <c r="F5718" s="76">
        <v>4</v>
      </c>
      <c r="H5718" s="80"/>
      <c r="L5718" s="80"/>
    </row>
    <row r="5719" spans="1:12" x14ac:dyDescent="0.3">
      <c r="A5719" s="72"/>
      <c r="B5719" s="74"/>
      <c r="D5719" s="75">
        <v>57.1499999999781</v>
      </c>
      <c r="E5719" s="75">
        <v>74</v>
      </c>
      <c r="F5719" s="76">
        <v>4</v>
      </c>
      <c r="H5719" s="80"/>
      <c r="L5719" s="80"/>
    </row>
    <row r="5720" spans="1:12" x14ac:dyDescent="0.3">
      <c r="A5720" s="72"/>
      <c r="B5720" s="74"/>
      <c r="D5720" s="75">
        <v>57.159999999978098</v>
      </c>
      <c r="E5720" s="75">
        <v>74</v>
      </c>
      <c r="F5720" s="76">
        <v>4</v>
      </c>
      <c r="H5720" s="80"/>
      <c r="L5720" s="80"/>
    </row>
    <row r="5721" spans="1:12" x14ac:dyDescent="0.3">
      <c r="A5721" s="72"/>
      <c r="B5721" s="74"/>
      <c r="D5721" s="75">
        <v>57.169999999978103</v>
      </c>
      <c r="E5721" s="75">
        <v>74</v>
      </c>
      <c r="F5721" s="76">
        <v>4</v>
      </c>
      <c r="H5721" s="80"/>
      <c r="L5721" s="80"/>
    </row>
    <row r="5722" spans="1:12" x14ac:dyDescent="0.3">
      <c r="A5722" s="72"/>
      <c r="B5722" s="74"/>
      <c r="D5722" s="75">
        <v>57.179999999978101</v>
      </c>
      <c r="E5722" s="75">
        <v>74</v>
      </c>
      <c r="F5722" s="76">
        <v>4</v>
      </c>
      <c r="H5722" s="80"/>
      <c r="L5722" s="80"/>
    </row>
    <row r="5723" spans="1:12" x14ac:dyDescent="0.3">
      <c r="A5723" s="72"/>
      <c r="B5723" s="74"/>
      <c r="D5723" s="75">
        <v>57.189999999978099</v>
      </c>
      <c r="E5723" s="75">
        <v>74</v>
      </c>
      <c r="F5723" s="76">
        <v>4</v>
      </c>
      <c r="H5723" s="80"/>
      <c r="L5723" s="80"/>
    </row>
    <row r="5724" spans="1:12" x14ac:dyDescent="0.3">
      <c r="A5724" s="72"/>
      <c r="B5724" s="74"/>
      <c r="D5724" s="75">
        <v>57.199999999978097</v>
      </c>
      <c r="E5724" s="75">
        <v>74</v>
      </c>
      <c r="F5724" s="76">
        <v>4</v>
      </c>
      <c r="H5724" s="80"/>
      <c r="L5724" s="80"/>
    </row>
    <row r="5725" spans="1:12" x14ac:dyDescent="0.3">
      <c r="A5725" s="72"/>
      <c r="B5725" s="74"/>
      <c r="D5725" s="75">
        <v>57.209999999978102</v>
      </c>
      <c r="E5725" s="75">
        <v>74</v>
      </c>
      <c r="F5725" s="76">
        <v>4</v>
      </c>
      <c r="H5725" s="80"/>
      <c r="L5725" s="80"/>
    </row>
    <row r="5726" spans="1:12" x14ac:dyDescent="0.3">
      <c r="A5726" s="72"/>
      <c r="B5726" s="74"/>
      <c r="D5726" s="75">
        <v>57.2199999999781</v>
      </c>
      <c r="E5726" s="75">
        <v>74</v>
      </c>
      <c r="F5726" s="76">
        <v>4</v>
      </c>
      <c r="H5726" s="80"/>
      <c r="L5726" s="80"/>
    </row>
    <row r="5727" spans="1:12" x14ac:dyDescent="0.3">
      <c r="A5727" s="72"/>
      <c r="B5727" s="74"/>
      <c r="D5727" s="75">
        <v>57.229999999978098</v>
      </c>
      <c r="E5727" s="75">
        <v>74</v>
      </c>
      <c r="F5727" s="76">
        <v>4</v>
      </c>
      <c r="H5727" s="80"/>
      <c r="L5727" s="80"/>
    </row>
    <row r="5728" spans="1:12" x14ac:dyDescent="0.3">
      <c r="A5728" s="72"/>
      <c r="B5728" s="74"/>
      <c r="D5728" s="75">
        <v>57.239999999978103</v>
      </c>
      <c r="E5728" s="75">
        <v>74</v>
      </c>
      <c r="F5728" s="76">
        <v>4</v>
      </c>
      <c r="H5728" s="80"/>
      <c r="L5728" s="80"/>
    </row>
    <row r="5729" spans="1:12" x14ac:dyDescent="0.3">
      <c r="A5729" s="72"/>
      <c r="B5729" s="74"/>
      <c r="D5729" s="75">
        <v>57.249999999978101</v>
      </c>
      <c r="E5729" s="75">
        <v>74</v>
      </c>
      <c r="F5729" s="76">
        <v>4</v>
      </c>
      <c r="H5729" s="80"/>
      <c r="L5729" s="80"/>
    </row>
    <row r="5730" spans="1:12" x14ac:dyDescent="0.3">
      <c r="A5730" s="72"/>
      <c r="B5730" s="74"/>
      <c r="D5730" s="75">
        <v>57.259999999978099</v>
      </c>
      <c r="E5730" s="75">
        <v>74</v>
      </c>
      <c r="F5730" s="76">
        <v>4</v>
      </c>
      <c r="H5730" s="80"/>
      <c r="L5730" s="80"/>
    </row>
    <row r="5731" spans="1:12" x14ac:dyDescent="0.3">
      <c r="A5731" s="72"/>
      <c r="B5731" s="74"/>
      <c r="D5731" s="75">
        <v>57.269999999978097</v>
      </c>
      <c r="E5731" s="75">
        <v>74</v>
      </c>
      <c r="F5731" s="76">
        <v>4</v>
      </c>
      <c r="H5731" s="80"/>
      <c r="L5731" s="80"/>
    </row>
    <row r="5732" spans="1:12" x14ac:dyDescent="0.3">
      <c r="A5732" s="72"/>
      <c r="B5732" s="74"/>
      <c r="D5732" s="75">
        <v>57.279999999978102</v>
      </c>
      <c r="E5732" s="75">
        <v>74</v>
      </c>
      <c r="F5732" s="76">
        <v>4</v>
      </c>
      <c r="H5732" s="80"/>
      <c r="L5732" s="80"/>
    </row>
    <row r="5733" spans="1:12" x14ac:dyDescent="0.3">
      <c r="A5733" s="72"/>
      <c r="B5733" s="74"/>
      <c r="D5733" s="75">
        <v>57.2899999999781</v>
      </c>
      <c r="E5733" s="75">
        <v>74</v>
      </c>
      <c r="F5733" s="76">
        <v>4</v>
      </c>
      <c r="H5733" s="80"/>
      <c r="L5733" s="80"/>
    </row>
    <row r="5734" spans="1:12" x14ac:dyDescent="0.3">
      <c r="A5734" s="72"/>
      <c r="B5734" s="74"/>
      <c r="D5734" s="75">
        <v>57.299999999978198</v>
      </c>
      <c r="E5734" s="75">
        <v>74</v>
      </c>
      <c r="F5734" s="76">
        <v>4</v>
      </c>
      <c r="H5734" s="80"/>
      <c r="L5734" s="80"/>
    </row>
    <row r="5735" spans="1:12" x14ac:dyDescent="0.3">
      <c r="A5735" s="72"/>
      <c r="B5735" s="74"/>
      <c r="D5735" s="75">
        <v>57.309999999978203</v>
      </c>
      <c r="E5735" s="75">
        <v>74</v>
      </c>
      <c r="F5735" s="76">
        <v>4</v>
      </c>
      <c r="H5735" s="80"/>
      <c r="L5735" s="80"/>
    </row>
    <row r="5736" spans="1:12" x14ac:dyDescent="0.3">
      <c r="A5736" s="72"/>
      <c r="B5736" s="74"/>
      <c r="D5736" s="75">
        <v>57.319999999978201</v>
      </c>
      <c r="E5736" s="75">
        <v>74</v>
      </c>
      <c r="F5736" s="76">
        <v>4</v>
      </c>
      <c r="H5736" s="80"/>
      <c r="L5736" s="80"/>
    </row>
    <row r="5737" spans="1:12" x14ac:dyDescent="0.3">
      <c r="A5737" s="72"/>
      <c r="B5737" s="74"/>
      <c r="D5737" s="75">
        <v>57.329999999978199</v>
      </c>
      <c r="E5737" s="75">
        <v>74</v>
      </c>
      <c r="F5737" s="76">
        <v>4</v>
      </c>
      <c r="H5737" s="80"/>
      <c r="L5737" s="80"/>
    </row>
    <row r="5738" spans="1:12" x14ac:dyDescent="0.3">
      <c r="A5738" s="72"/>
      <c r="B5738" s="74"/>
      <c r="D5738" s="75">
        <v>57.339999999978197</v>
      </c>
      <c r="E5738" s="75">
        <v>74</v>
      </c>
      <c r="F5738" s="76">
        <v>4</v>
      </c>
      <c r="H5738" s="80"/>
      <c r="L5738" s="80"/>
    </row>
    <row r="5739" spans="1:12" x14ac:dyDescent="0.3">
      <c r="A5739" s="72"/>
      <c r="B5739" s="74"/>
      <c r="D5739" s="75">
        <v>57.349999999978202</v>
      </c>
      <c r="E5739" s="75">
        <v>74</v>
      </c>
      <c r="F5739" s="76">
        <v>4</v>
      </c>
      <c r="H5739" s="80"/>
      <c r="L5739" s="80"/>
    </row>
    <row r="5740" spans="1:12" x14ac:dyDescent="0.3">
      <c r="A5740" s="72"/>
      <c r="B5740" s="74"/>
      <c r="D5740" s="75">
        <v>57.3599999999782</v>
      </c>
      <c r="E5740" s="75">
        <v>74</v>
      </c>
      <c r="F5740" s="76">
        <v>4</v>
      </c>
      <c r="H5740" s="80"/>
      <c r="L5740" s="80"/>
    </row>
    <row r="5741" spans="1:12" x14ac:dyDescent="0.3">
      <c r="A5741" s="72"/>
      <c r="B5741" s="74"/>
      <c r="D5741" s="75">
        <v>57.369999999978198</v>
      </c>
      <c r="E5741" s="75">
        <v>74</v>
      </c>
      <c r="F5741" s="76">
        <v>4</v>
      </c>
      <c r="H5741" s="80"/>
      <c r="L5741" s="80"/>
    </row>
    <row r="5742" spans="1:12" x14ac:dyDescent="0.3">
      <c r="A5742" s="72"/>
      <c r="B5742" s="74"/>
      <c r="D5742" s="75">
        <v>57.379999999978203</v>
      </c>
      <c r="E5742" s="75">
        <v>74</v>
      </c>
      <c r="F5742" s="76">
        <v>4</v>
      </c>
      <c r="H5742" s="80"/>
      <c r="L5742" s="80"/>
    </row>
    <row r="5743" spans="1:12" x14ac:dyDescent="0.3">
      <c r="A5743" s="72"/>
      <c r="B5743" s="74"/>
      <c r="D5743" s="75">
        <v>57.389999999978201</v>
      </c>
      <c r="E5743" s="75">
        <v>74</v>
      </c>
      <c r="F5743" s="76">
        <v>4</v>
      </c>
      <c r="H5743" s="80"/>
      <c r="L5743" s="80"/>
    </row>
    <row r="5744" spans="1:12" x14ac:dyDescent="0.3">
      <c r="A5744" s="72"/>
      <c r="B5744" s="74"/>
      <c r="D5744" s="75">
        <v>57.399999999978199</v>
      </c>
      <c r="E5744" s="75">
        <v>74</v>
      </c>
      <c r="F5744" s="76">
        <v>4</v>
      </c>
      <c r="H5744" s="80"/>
      <c r="L5744" s="80"/>
    </row>
    <row r="5745" spans="1:12" x14ac:dyDescent="0.3">
      <c r="A5745" s="72"/>
      <c r="B5745" s="74"/>
      <c r="D5745" s="75">
        <v>57.409999999978197</v>
      </c>
      <c r="E5745" s="75">
        <v>74</v>
      </c>
      <c r="F5745" s="76">
        <v>4</v>
      </c>
      <c r="H5745" s="80"/>
      <c r="L5745" s="80"/>
    </row>
    <row r="5746" spans="1:12" x14ac:dyDescent="0.3">
      <c r="A5746" s="72"/>
      <c r="B5746" s="74"/>
      <c r="D5746" s="75">
        <v>57.419999999978202</v>
      </c>
      <c r="E5746" s="75">
        <v>74</v>
      </c>
      <c r="F5746" s="76">
        <v>4</v>
      </c>
      <c r="H5746" s="80"/>
      <c r="L5746" s="80"/>
    </row>
    <row r="5747" spans="1:12" x14ac:dyDescent="0.3">
      <c r="A5747" s="72"/>
      <c r="B5747" s="74"/>
      <c r="D5747" s="75">
        <v>57.4299999999782</v>
      </c>
      <c r="E5747" s="75">
        <v>74</v>
      </c>
      <c r="F5747" s="76">
        <v>4</v>
      </c>
      <c r="H5747" s="80"/>
      <c r="L5747" s="80"/>
    </row>
    <row r="5748" spans="1:12" x14ac:dyDescent="0.3">
      <c r="A5748" s="72"/>
      <c r="B5748" s="74"/>
      <c r="D5748" s="75">
        <v>57.439999999978198</v>
      </c>
      <c r="E5748" s="75">
        <v>74</v>
      </c>
      <c r="F5748" s="76">
        <v>4</v>
      </c>
      <c r="H5748" s="80"/>
      <c r="L5748" s="80"/>
    </row>
    <row r="5749" spans="1:12" x14ac:dyDescent="0.3">
      <c r="A5749" s="72"/>
      <c r="B5749" s="74"/>
      <c r="D5749" s="75">
        <v>57.449999999978203</v>
      </c>
      <c r="E5749" s="75">
        <v>74</v>
      </c>
      <c r="F5749" s="76">
        <v>4</v>
      </c>
      <c r="H5749" s="80"/>
      <c r="L5749" s="80"/>
    </row>
    <row r="5750" spans="1:12" x14ac:dyDescent="0.3">
      <c r="A5750" s="72"/>
      <c r="B5750" s="74"/>
      <c r="D5750" s="75">
        <v>57.459999999978201</v>
      </c>
      <c r="E5750" s="75">
        <v>74</v>
      </c>
      <c r="F5750" s="76">
        <v>4</v>
      </c>
      <c r="H5750" s="80"/>
      <c r="L5750" s="80"/>
    </row>
    <row r="5751" spans="1:12" x14ac:dyDescent="0.3">
      <c r="A5751" s="72"/>
      <c r="B5751" s="74"/>
      <c r="D5751" s="75">
        <v>57.469999999978199</v>
      </c>
      <c r="E5751" s="75">
        <v>74</v>
      </c>
      <c r="F5751" s="76">
        <v>4</v>
      </c>
      <c r="H5751" s="80"/>
      <c r="L5751" s="80"/>
    </row>
    <row r="5752" spans="1:12" x14ac:dyDescent="0.3">
      <c r="A5752" s="72"/>
      <c r="B5752" s="74"/>
      <c r="D5752" s="75">
        <v>57.479999999978197</v>
      </c>
      <c r="E5752" s="75">
        <v>74</v>
      </c>
      <c r="F5752" s="76">
        <v>4</v>
      </c>
      <c r="H5752" s="80"/>
      <c r="L5752" s="80"/>
    </row>
    <row r="5753" spans="1:12" x14ac:dyDescent="0.3">
      <c r="A5753" s="72"/>
      <c r="B5753" s="74"/>
      <c r="D5753" s="75">
        <v>57.489999999978302</v>
      </c>
      <c r="E5753" s="75">
        <v>74</v>
      </c>
      <c r="F5753" s="76">
        <v>4</v>
      </c>
      <c r="H5753" s="80"/>
      <c r="L5753" s="80"/>
    </row>
    <row r="5754" spans="1:12" x14ac:dyDescent="0.3">
      <c r="A5754" s="72"/>
      <c r="B5754" s="74"/>
      <c r="D5754" s="75">
        <v>57.4999999999783</v>
      </c>
      <c r="E5754" s="75">
        <v>74</v>
      </c>
      <c r="F5754" s="76">
        <v>4</v>
      </c>
      <c r="H5754" s="80"/>
      <c r="L5754" s="80"/>
    </row>
    <row r="5755" spans="1:12" x14ac:dyDescent="0.3">
      <c r="A5755" s="72"/>
      <c r="B5755" s="74"/>
      <c r="D5755" s="75">
        <v>57.509999999978298</v>
      </c>
      <c r="E5755" s="75">
        <v>74</v>
      </c>
      <c r="F5755" s="76">
        <v>4</v>
      </c>
      <c r="H5755" s="80"/>
      <c r="L5755" s="80"/>
    </row>
    <row r="5756" spans="1:12" x14ac:dyDescent="0.3">
      <c r="A5756" s="72"/>
      <c r="B5756" s="74"/>
      <c r="D5756" s="75">
        <v>57.519999999978303</v>
      </c>
      <c r="E5756" s="75">
        <v>74</v>
      </c>
      <c r="F5756" s="76">
        <v>4</v>
      </c>
      <c r="H5756" s="80"/>
      <c r="L5756" s="80"/>
    </row>
    <row r="5757" spans="1:12" x14ac:dyDescent="0.3">
      <c r="A5757" s="72"/>
      <c r="B5757" s="74"/>
      <c r="D5757" s="75">
        <v>57.529999999978301</v>
      </c>
      <c r="E5757" s="75">
        <v>74</v>
      </c>
      <c r="F5757" s="76">
        <v>4</v>
      </c>
      <c r="H5757" s="80"/>
      <c r="L5757" s="80"/>
    </row>
    <row r="5758" spans="1:12" x14ac:dyDescent="0.3">
      <c r="A5758" s="72"/>
      <c r="B5758" s="74"/>
      <c r="D5758" s="75">
        <v>57.539999999978299</v>
      </c>
      <c r="E5758" s="75">
        <v>74</v>
      </c>
      <c r="F5758" s="76">
        <v>4</v>
      </c>
      <c r="H5758" s="80"/>
      <c r="L5758" s="80"/>
    </row>
    <row r="5759" spans="1:12" x14ac:dyDescent="0.3">
      <c r="A5759" s="72"/>
      <c r="B5759" s="74"/>
      <c r="D5759" s="75">
        <v>57.549999999978297</v>
      </c>
      <c r="E5759" s="75">
        <v>74</v>
      </c>
      <c r="F5759" s="76">
        <v>4</v>
      </c>
      <c r="H5759" s="80"/>
      <c r="L5759" s="80"/>
    </row>
    <row r="5760" spans="1:12" x14ac:dyDescent="0.3">
      <c r="A5760" s="72"/>
      <c r="B5760" s="74"/>
      <c r="D5760" s="75">
        <v>57.559999999978302</v>
      </c>
      <c r="E5760" s="75">
        <v>74</v>
      </c>
      <c r="F5760" s="76">
        <v>4</v>
      </c>
      <c r="H5760" s="80"/>
      <c r="L5760" s="80"/>
    </row>
    <row r="5761" spans="1:12" x14ac:dyDescent="0.3">
      <c r="A5761" s="72"/>
      <c r="B5761" s="74"/>
      <c r="D5761" s="75">
        <v>57.5699999999783</v>
      </c>
      <c r="E5761" s="75">
        <v>74</v>
      </c>
      <c r="F5761" s="76">
        <v>4</v>
      </c>
      <c r="H5761" s="80"/>
      <c r="L5761" s="80"/>
    </row>
    <row r="5762" spans="1:12" x14ac:dyDescent="0.3">
      <c r="A5762" s="72"/>
      <c r="B5762" s="74"/>
      <c r="D5762" s="75">
        <v>57.579999999978298</v>
      </c>
      <c r="E5762" s="75">
        <v>74</v>
      </c>
      <c r="F5762" s="76">
        <v>4</v>
      </c>
      <c r="H5762" s="80"/>
      <c r="L5762" s="80"/>
    </row>
    <row r="5763" spans="1:12" x14ac:dyDescent="0.3">
      <c r="A5763" s="72"/>
      <c r="B5763" s="74"/>
      <c r="D5763" s="75">
        <v>57.589999999978303</v>
      </c>
      <c r="E5763" s="75">
        <v>74</v>
      </c>
      <c r="F5763" s="76">
        <v>4</v>
      </c>
      <c r="H5763" s="80"/>
      <c r="L5763" s="80"/>
    </row>
    <row r="5764" spans="1:12" x14ac:dyDescent="0.3">
      <c r="A5764" s="72"/>
      <c r="B5764" s="74"/>
      <c r="D5764" s="75">
        <v>57.599999999978301</v>
      </c>
      <c r="E5764" s="75">
        <v>74</v>
      </c>
      <c r="F5764" s="76">
        <v>4</v>
      </c>
      <c r="H5764" s="80"/>
      <c r="L5764" s="80"/>
    </row>
    <row r="5765" spans="1:12" x14ac:dyDescent="0.3">
      <c r="A5765" s="72"/>
      <c r="B5765" s="74"/>
      <c r="D5765" s="75">
        <v>57.609999999978299</v>
      </c>
      <c r="E5765" s="75">
        <v>74</v>
      </c>
      <c r="F5765" s="76">
        <v>4</v>
      </c>
      <c r="H5765" s="80"/>
      <c r="L5765" s="80"/>
    </row>
    <row r="5766" spans="1:12" x14ac:dyDescent="0.3">
      <c r="A5766" s="72"/>
      <c r="B5766" s="74"/>
      <c r="D5766" s="75">
        <v>57.619999999978297</v>
      </c>
      <c r="E5766" s="75">
        <v>74</v>
      </c>
      <c r="F5766" s="76">
        <v>4</v>
      </c>
      <c r="H5766" s="80"/>
      <c r="L5766" s="80"/>
    </row>
    <row r="5767" spans="1:12" x14ac:dyDescent="0.3">
      <c r="A5767" s="72"/>
      <c r="B5767" s="74"/>
      <c r="D5767" s="75">
        <v>57.629999999978303</v>
      </c>
      <c r="E5767" s="75">
        <v>74</v>
      </c>
      <c r="F5767" s="76">
        <v>4</v>
      </c>
      <c r="H5767" s="80"/>
      <c r="L5767" s="80"/>
    </row>
    <row r="5768" spans="1:12" x14ac:dyDescent="0.3">
      <c r="A5768" s="72"/>
      <c r="B5768" s="74"/>
      <c r="D5768" s="75">
        <v>57.639999999978301</v>
      </c>
      <c r="E5768" s="75">
        <v>74</v>
      </c>
      <c r="F5768" s="76">
        <v>4</v>
      </c>
      <c r="H5768" s="80"/>
      <c r="L5768" s="80"/>
    </row>
    <row r="5769" spans="1:12" x14ac:dyDescent="0.3">
      <c r="A5769" s="72"/>
      <c r="B5769" s="74"/>
      <c r="D5769" s="75">
        <v>57.649999999978299</v>
      </c>
      <c r="E5769" s="75">
        <v>74</v>
      </c>
      <c r="F5769" s="76">
        <v>4</v>
      </c>
      <c r="H5769" s="80"/>
      <c r="L5769" s="80"/>
    </row>
    <row r="5770" spans="1:12" x14ac:dyDescent="0.3">
      <c r="A5770" s="72"/>
      <c r="B5770" s="74"/>
      <c r="D5770" s="75">
        <v>57.659999999978297</v>
      </c>
      <c r="E5770" s="75">
        <v>74</v>
      </c>
      <c r="F5770" s="76">
        <v>4</v>
      </c>
      <c r="H5770" s="80"/>
      <c r="L5770" s="80"/>
    </row>
    <row r="5771" spans="1:12" x14ac:dyDescent="0.3">
      <c r="A5771" s="72"/>
      <c r="B5771" s="74"/>
      <c r="D5771" s="75">
        <v>57.669999999978302</v>
      </c>
      <c r="E5771" s="75">
        <v>74</v>
      </c>
      <c r="F5771" s="76">
        <v>4</v>
      </c>
      <c r="H5771" s="80"/>
      <c r="L5771" s="80"/>
    </row>
    <row r="5772" spans="1:12" x14ac:dyDescent="0.3">
      <c r="A5772" s="72"/>
      <c r="B5772" s="74"/>
      <c r="D5772" s="75">
        <v>57.6799999999783</v>
      </c>
      <c r="E5772" s="75">
        <v>74</v>
      </c>
      <c r="F5772" s="76">
        <v>4</v>
      </c>
      <c r="H5772" s="80"/>
      <c r="L5772" s="80"/>
    </row>
    <row r="5773" spans="1:12" x14ac:dyDescent="0.3">
      <c r="A5773" s="72"/>
      <c r="B5773" s="74"/>
      <c r="D5773" s="75">
        <v>57.689999999978397</v>
      </c>
      <c r="E5773" s="75">
        <v>74</v>
      </c>
      <c r="F5773" s="76">
        <v>4</v>
      </c>
      <c r="H5773" s="80"/>
      <c r="L5773" s="80"/>
    </row>
    <row r="5774" spans="1:12" x14ac:dyDescent="0.3">
      <c r="A5774" s="72"/>
      <c r="B5774" s="74"/>
      <c r="D5774" s="75">
        <v>57.699999999978402</v>
      </c>
      <c r="E5774" s="75">
        <v>74</v>
      </c>
      <c r="F5774" s="76">
        <v>4</v>
      </c>
      <c r="H5774" s="80"/>
      <c r="L5774" s="80"/>
    </row>
    <row r="5775" spans="1:12" x14ac:dyDescent="0.3">
      <c r="A5775" s="72"/>
      <c r="B5775" s="74"/>
      <c r="D5775" s="75">
        <v>57.7099999999784</v>
      </c>
      <c r="E5775" s="75">
        <v>74</v>
      </c>
      <c r="F5775" s="76">
        <v>4</v>
      </c>
      <c r="H5775" s="80"/>
      <c r="L5775" s="80"/>
    </row>
    <row r="5776" spans="1:12" x14ac:dyDescent="0.3">
      <c r="A5776" s="72"/>
      <c r="B5776" s="74"/>
      <c r="D5776" s="75">
        <v>57.719999999978398</v>
      </c>
      <c r="E5776" s="75">
        <v>74</v>
      </c>
      <c r="F5776" s="76">
        <v>4</v>
      </c>
      <c r="H5776" s="80"/>
      <c r="L5776" s="80"/>
    </row>
    <row r="5777" spans="1:12" x14ac:dyDescent="0.3">
      <c r="A5777" s="72"/>
      <c r="B5777" s="74"/>
      <c r="D5777" s="75">
        <v>57.729999999978403</v>
      </c>
      <c r="E5777" s="75">
        <v>74</v>
      </c>
      <c r="F5777" s="76">
        <v>4</v>
      </c>
      <c r="H5777" s="80"/>
      <c r="L5777" s="80"/>
    </row>
    <row r="5778" spans="1:12" x14ac:dyDescent="0.3">
      <c r="A5778" s="72"/>
      <c r="B5778" s="74"/>
      <c r="D5778" s="75">
        <v>57.739999999978401</v>
      </c>
      <c r="E5778" s="75">
        <v>74</v>
      </c>
      <c r="F5778" s="76">
        <v>4</v>
      </c>
      <c r="H5778" s="80"/>
      <c r="L5778" s="80"/>
    </row>
    <row r="5779" spans="1:12" x14ac:dyDescent="0.3">
      <c r="A5779" s="72"/>
      <c r="B5779" s="74"/>
      <c r="D5779" s="75">
        <v>57.7499999999784</v>
      </c>
      <c r="E5779" s="75">
        <v>74</v>
      </c>
      <c r="F5779" s="76">
        <v>4</v>
      </c>
      <c r="H5779" s="80"/>
      <c r="L5779" s="80"/>
    </row>
    <row r="5780" spans="1:12" x14ac:dyDescent="0.3">
      <c r="A5780" s="72"/>
      <c r="B5780" s="74"/>
      <c r="D5780" s="75">
        <v>57.759999999978398</v>
      </c>
      <c r="E5780" s="75">
        <v>74</v>
      </c>
      <c r="F5780" s="76">
        <v>4</v>
      </c>
      <c r="H5780" s="80"/>
      <c r="L5780" s="80"/>
    </row>
    <row r="5781" spans="1:12" x14ac:dyDescent="0.3">
      <c r="A5781" s="72"/>
      <c r="B5781" s="74"/>
      <c r="D5781" s="75">
        <v>57.769999999978403</v>
      </c>
      <c r="E5781" s="75">
        <v>74</v>
      </c>
      <c r="F5781" s="76">
        <v>4</v>
      </c>
      <c r="H5781" s="80"/>
      <c r="L5781" s="80"/>
    </row>
    <row r="5782" spans="1:12" x14ac:dyDescent="0.3">
      <c r="A5782" s="72"/>
      <c r="B5782" s="74"/>
      <c r="D5782" s="75">
        <v>57.779999999978401</v>
      </c>
      <c r="E5782" s="75">
        <v>74</v>
      </c>
      <c r="F5782" s="76">
        <v>4</v>
      </c>
      <c r="H5782" s="80"/>
      <c r="L5782" s="80"/>
    </row>
    <row r="5783" spans="1:12" x14ac:dyDescent="0.3">
      <c r="A5783" s="72"/>
      <c r="B5783" s="74"/>
      <c r="D5783" s="75">
        <v>57.789999999978399</v>
      </c>
      <c r="E5783" s="75">
        <v>74</v>
      </c>
      <c r="F5783" s="76">
        <v>4</v>
      </c>
      <c r="H5783" s="80"/>
      <c r="L5783" s="80"/>
    </row>
    <row r="5784" spans="1:12" x14ac:dyDescent="0.3">
      <c r="A5784" s="72"/>
      <c r="B5784" s="74"/>
      <c r="D5784" s="75">
        <v>57.799999999978397</v>
      </c>
      <c r="E5784" s="75">
        <v>74</v>
      </c>
      <c r="F5784" s="76">
        <v>4</v>
      </c>
      <c r="H5784" s="80"/>
      <c r="L5784" s="80"/>
    </row>
    <row r="5785" spans="1:12" x14ac:dyDescent="0.3">
      <c r="A5785" s="72"/>
      <c r="B5785" s="74"/>
      <c r="D5785" s="75">
        <v>57.809999999978402</v>
      </c>
      <c r="E5785" s="75">
        <v>74</v>
      </c>
      <c r="F5785" s="76">
        <v>4</v>
      </c>
      <c r="H5785" s="80"/>
      <c r="L5785" s="80"/>
    </row>
    <row r="5786" spans="1:12" x14ac:dyDescent="0.3">
      <c r="A5786" s="72"/>
      <c r="B5786" s="74"/>
      <c r="D5786" s="75">
        <v>57.8199999999784</v>
      </c>
      <c r="E5786" s="75">
        <v>74</v>
      </c>
      <c r="F5786" s="76">
        <v>4</v>
      </c>
      <c r="H5786" s="80"/>
      <c r="L5786" s="80"/>
    </row>
    <row r="5787" spans="1:12" x14ac:dyDescent="0.3">
      <c r="A5787" s="72"/>
      <c r="B5787" s="74"/>
      <c r="D5787" s="75">
        <v>57.829999999978398</v>
      </c>
      <c r="E5787" s="75">
        <v>74</v>
      </c>
      <c r="F5787" s="76">
        <v>4</v>
      </c>
      <c r="H5787" s="80"/>
      <c r="L5787" s="80"/>
    </row>
    <row r="5788" spans="1:12" x14ac:dyDescent="0.3">
      <c r="A5788" s="72"/>
      <c r="B5788" s="74"/>
      <c r="D5788" s="75">
        <v>57.839999999978403</v>
      </c>
      <c r="E5788" s="75">
        <v>74</v>
      </c>
      <c r="F5788" s="76">
        <v>4</v>
      </c>
      <c r="H5788" s="80"/>
      <c r="L5788" s="80"/>
    </row>
    <row r="5789" spans="1:12" x14ac:dyDescent="0.3">
      <c r="A5789" s="72"/>
      <c r="B5789" s="74"/>
      <c r="D5789" s="75">
        <v>57.849999999978401</v>
      </c>
      <c r="E5789" s="75">
        <v>74</v>
      </c>
      <c r="F5789" s="76">
        <v>4</v>
      </c>
      <c r="H5789" s="80"/>
      <c r="L5789" s="80"/>
    </row>
    <row r="5790" spans="1:12" x14ac:dyDescent="0.3">
      <c r="A5790" s="72"/>
      <c r="B5790" s="74"/>
      <c r="D5790" s="75">
        <v>57.859999999978399</v>
      </c>
      <c r="E5790" s="75">
        <v>74</v>
      </c>
      <c r="F5790" s="76">
        <v>4</v>
      </c>
      <c r="H5790" s="80"/>
      <c r="L5790" s="80"/>
    </row>
    <row r="5791" spans="1:12" x14ac:dyDescent="0.3">
      <c r="A5791" s="72"/>
      <c r="B5791" s="74"/>
      <c r="D5791" s="75">
        <v>57.869999999978397</v>
      </c>
      <c r="E5791" s="75">
        <v>74</v>
      </c>
      <c r="F5791" s="76">
        <v>4</v>
      </c>
      <c r="H5791" s="80"/>
      <c r="L5791" s="80"/>
    </row>
    <row r="5792" spans="1:12" x14ac:dyDescent="0.3">
      <c r="A5792" s="72"/>
      <c r="B5792" s="74"/>
      <c r="D5792" s="75">
        <v>57.879999999978502</v>
      </c>
      <c r="E5792" s="75">
        <v>74</v>
      </c>
      <c r="F5792" s="76">
        <v>4</v>
      </c>
      <c r="H5792" s="80"/>
      <c r="L5792" s="80"/>
    </row>
    <row r="5793" spans="1:12" x14ac:dyDescent="0.3">
      <c r="A5793" s="72"/>
      <c r="B5793" s="74"/>
      <c r="D5793" s="75">
        <v>57.8899999999785</v>
      </c>
      <c r="E5793" s="75">
        <v>74</v>
      </c>
      <c r="F5793" s="76">
        <v>4</v>
      </c>
      <c r="H5793" s="80"/>
      <c r="L5793" s="80"/>
    </row>
    <row r="5794" spans="1:12" x14ac:dyDescent="0.3">
      <c r="A5794" s="72"/>
      <c r="B5794" s="74"/>
      <c r="D5794" s="75">
        <v>57.899999999978498</v>
      </c>
      <c r="E5794" s="75">
        <v>74</v>
      </c>
      <c r="F5794" s="76">
        <v>4</v>
      </c>
      <c r="H5794" s="80"/>
      <c r="L5794" s="80"/>
    </row>
    <row r="5795" spans="1:12" x14ac:dyDescent="0.3">
      <c r="A5795" s="72"/>
      <c r="B5795" s="74"/>
      <c r="D5795" s="75">
        <v>57.909999999978503</v>
      </c>
      <c r="E5795" s="75">
        <v>74</v>
      </c>
      <c r="F5795" s="76">
        <v>4</v>
      </c>
      <c r="H5795" s="80"/>
      <c r="L5795" s="80"/>
    </row>
    <row r="5796" spans="1:12" x14ac:dyDescent="0.3">
      <c r="A5796" s="72"/>
      <c r="B5796" s="74"/>
      <c r="D5796" s="75">
        <v>57.919999999978501</v>
      </c>
      <c r="E5796" s="75">
        <v>74</v>
      </c>
      <c r="F5796" s="76">
        <v>4</v>
      </c>
      <c r="H5796" s="80"/>
      <c r="L5796" s="80"/>
    </row>
    <row r="5797" spans="1:12" x14ac:dyDescent="0.3">
      <c r="A5797" s="72"/>
      <c r="B5797" s="74"/>
      <c r="D5797" s="75">
        <v>57.929999999978499</v>
      </c>
      <c r="E5797" s="75">
        <v>74</v>
      </c>
      <c r="F5797" s="76">
        <v>4</v>
      </c>
      <c r="H5797" s="80"/>
      <c r="L5797" s="80"/>
    </row>
    <row r="5798" spans="1:12" x14ac:dyDescent="0.3">
      <c r="A5798" s="72"/>
      <c r="B5798" s="74"/>
      <c r="D5798" s="75">
        <v>57.939999999978497</v>
      </c>
      <c r="E5798" s="75">
        <v>74</v>
      </c>
      <c r="F5798" s="76">
        <v>4</v>
      </c>
      <c r="H5798" s="80"/>
      <c r="L5798" s="80"/>
    </row>
    <row r="5799" spans="1:12" x14ac:dyDescent="0.3">
      <c r="A5799" s="72"/>
      <c r="B5799" s="74"/>
      <c r="D5799" s="75">
        <v>57.949999999978502</v>
      </c>
      <c r="E5799" s="75">
        <v>74</v>
      </c>
      <c r="F5799" s="76">
        <v>4</v>
      </c>
      <c r="H5799" s="80"/>
      <c r="L5799" s="80"/>
    </row>
    <row r="5800" spans="1:12" x14ac:dyDescent="0.3">
      <c r="A5800" s="72"/>
      <c r="B5800" s="74"/>
      <c r="D5800" s="75">
        <v>57.9599999999785</v>
      </c>
      <c r="E5800" s="75">
        <v>74</v>
      </c>
      <c r="F5800" s="76">
        <v>4</v>
      </c>
      <c r="H5800" s="80"/>
      <c r="L5800" s="80"/>
    </row>
    <row r="5801" spans="1:12" x14ac:dyDescent="0.3">
      <c r="A5801" s="72"/>
      <c r="B5801" s="74"/>
      <c r="D5801" s="75">
        <v>57.969999999978498</v>
      </c>
      <c r="E5801" s="75">
        <v>74</v>
      </c>
      <c r="F5801" s="76">
        <v>4</v>
      </c>
      <c r="H5801" s="80"/>
      <c r="L5801" s="80"/>
    </row>
    <row r="5802" spans="1:12" x14ac:dyDescent="0.3">
      <c r="A5802" s="72"/>
      <c r="B5802" s="74"/>
      <c r="D5802" s="75">
        <v>57.979999999978503</v>
      </c>
      <c r="E5802" s="75">
        <v>74</v>
      </c>
      <c r="F5802" s="76">
        <v>4</v>
      </c>
      <c r="H5802" s="80"/>
      <c r="L5802" s="80"/>
    </row>
    <row r="5803" spans="1:12" x14ac:dyDescent="0.3">
      <c r="A5803" s="72"/>
      <c r="B5803" s="74"/>
      <c r="D5803" s="75">
        <v>57.989999999978501</v>
      </c>
      <c r="E5803" s="75">
        <v>74</v>
      </c>
      <c r="F5803" s="76">
        <v>4</v>
      </c>
      <c r="H5803" s="80"/>
      <c r="L5803" s="80"/>
    </row>
    <row r="5804" spans="1:12" x14ac:dyDescent="0.3">
      <c r="A5804" s="72"/>
      <c r="B5804" s="74"/>
      <c r="D5804" s="75">
        <v>57.999999999978499</v>
      </c>
      <c r="E5804" s="75">
        <v>74</v>
      </c>
      <c r="F5804" s="76">
        <v>4</v>
      </c>
      <c r="H5804" s="80"/>
      <c r="L5804" s="80"/>
    </row>
    <row r="5805" spans="1:12" x14ac:dyDescent="0.3">
      <c r="A5805" s="72"/>
      <c r="B5805" s="74"/>
      <c r="D5805" s="75">
        <v>58.009999999978497</v>
      </c>
      <c r="E5805" s="75">
        <v>74</v>
      </c>
      <c r="F5805" s="76">
        <v>4</v>
      </c>
      <c r="H5805" s="80"/>
      <c r="L5805" s="80"/>
    </row>
    <row r="5806" spans="1:12" x14ac:dyDescent="0.3">
      <c r="A5806" s="72"/>
      <c r="B5806" s="74"/>
      <c r="D5806" s="75">
        <v>58.019999999978502</v>
      </c>
      <c r="E5806" s="75">
        <v>74</v>
      </c>
      <c r="F5806" s="76">
        <v>4</v>
      </c>
      <c r="H5806" s="80"/>
      <c r="L5806" s="80"/>
    </row>
    <row r="5807" spans="1:12" x14ac:dyDescent="0.3">
      <c r="A5807" s="72"/>
      <c r="B5807" s="74"/>
      <c r="D5807" s="75">
        <v>58.0299999999785</v>
      </c>
      <c r="E5807" s="75">
        <v>74</v>
      </c>
      <c r="F5807" s="76">
        <v>4</v>
      </c>
      <c r="H5807" s="80"/>
      <c r="L5807" s="80"/>
    </row>
    <row r="5808" spans="1:12" x14ac:dyDescent="0.3">
      <c r="A5808" s="72"/>
      <c r="B5808" s="74"/>
      <c r="D5808" s="75">
        <v>58.039999999978498</v>
      </c>
      <c r="E5808" s="75">
        <v>74</v>
      </c>
      <c r="F5808" s="76">
        <v>4</v>
      </c>
      <c r="H5808" s="80"/>
      <c r="L5808" s="80"/>
    </row>
    <row r="5809" spans="1:12" x14ac:dyDescent="0.3">
      <c r="A5809" s="72"/>
      <c r="B5809" s="74"/>
      <c r="D5809" s="75">
        <v>58.049999999978503</v>
      </c>
      <c r="E5809" s="75">
        <v>74</v>
      </c>
      <c r="F5809" s="76">
        <v>4</v>
      </c>
      <c r="H5809" s="80"/>
      <c r="L5809" s="80"/>
    </row>
    <row r="5810" spans="1:12" x14ac:dyDescent="0.3">
      <c r="A5810" s="72"/>
      <c r="B5810" s="74"/>
      <c r="D5810" s="75">
        <v>58.059999999978501</v>
      </c>
      <c r="E5810" s="75">
        <v>74</v>
      </c>
      <c r="F5810" s="76">
        <v>4</v>
      </c>
      <c r="H5810" s="80"/>
      <c r="L5810" s="80"/>
    </row>
    <row r="5811" spans="1:12" x14ac:dyDescent="0.3">
      <c r="A5811" s="72"/>
      <c r="B5811" s="74"/>
      <c r="D5811" s="75">
        <v>58.069999999978499</v>
      </c>
      <c r="E5811" s="75">
        <v>74</v>
      </c>
      <c r="F5811" s="76">
        <v>4</v>
      </c>
      <c r="H5811" s="80"/>
      <c r="L5811" s="80"/>
    </row>
    <row r="5812" spans="1:12" x14ac:dyDescent="0.3">
      <c r="A5812" s="72"/>
      <c r="B5812" s="74"/>
      <c r="D5812" s="75">
        <v>58.079999999978597</v>
      </c>
      <c r="E5812" s="75">
        <v>74</v>
      </c>
      <c r="F5812" s="76">
        <v>4</v>
      </c>
      <c r="H5812" s="80"/>
      <c r="L5812" s="80"/>
    </row>
    <row r="5813" spans="1:12" x14ac:dyDescent="0.3">
      <c r="A5813" s="72"/>
      <c r="B5813" s="74"/>
      <c r="D5813" s="75">
        <v>58.089999999978602</v>
      </c>
      <c r="E5813" s="75">
        <v>74</v>
      </c>
      <c r="F5813" s="76">
        <v>4</v>
      </c>
      <c r="H5813" s="80"/>
      <c r="L5813" s="80"/>
    </row>
    <row r="5814" spans="1:12" x14ac:dyDescent="0.3">
      <c r="A5814" s="72"/>
      <c r="B5814" s="74"/>
      <c r="D5814" s="75">
        <v>58.0999999999786</v>
      </c>
      <c r="E5814" s="75">
        <v>74</v>
      </c>
      <c r="F5814" s="76">
        <v>4</v>
      </c>
      <c r="H5814" s="80"/>
      <c r="L5814" s="80"/>
    </row>
    <row r="5815" spans="1:12" x14ac:dyDescent="0.3">
      <c r="A5815" s="72"/>
      <c r="B5815" s="74"/>
      <c r="D5815" s="75">
        <v>58.109999999978598</v>
      </c>
      <c r="E5815" s="75">
        <v>74</v>
      </c>
      <c r="F5815" s="76">
        <v>4</v>
      </c>
      <c r="H5815" s="80"/>
      <c r="L5815" s="80"/>
    </row>
    <row r="5816" spans="1:12" x14ac:dyDescent="0.3">
      <c r="A5816" s="72"/>
      <c r="B5816" s="74"/>
      <c r="D5816" s="75">
        <v>58.119999999978603</v>
      </c>
      <c r="E5816" s="75">
        <v>74</v>
      </c>
      <c r="F5816" s="76">
        <v>4</v>
      </c>
      <c r="H5816" s="80"/>
      <c r="L5816" s="80"/>
    </row>
    <row r="5817" spans="1:12" x14ac:dyDescent="0.3">
      <c r="A5817" s="72"/>
      <c r="B5817" s="74"/>
      <c r="D5817" s="75">
        <v>58.129999999978601</v>
      </c>
      <c r="E5817" s="75">
        <v>74</v>
      </c>
      <c r="F5817" s="76">
        <v>4</v>
      </c>
      <c r="H5817" s="80"/>
      <c r="L5817" s="80"/>
    </row>
    <row r="5818" spans="1:12" x14ac:dyDescent="0.3">
      <c r="A5818" s="72"/>
      <c r="B5818" s="74"/>
      <c r="D5818" s="75">
        <v>58.139999999978599</v>
      </c>
      <c r="E5818" s="75">
        <v>74</v>
      </c>
      <c r="F5818" s="76">
        <v>4</v>
      </c>
      <c r="H5818" s="80"/>
      <c r="L5818" s="80"/>
    </row>
    <row r="5819" spans="1:12" x14ac:dyDescent="0.3">
      <c r="A5819" s="72"/>
      <c r="B5819" s="74"/>
      <c r="D5819" s="75">
        <v>58.149999999978597</v>
      </c>
      <c r="E5819" s="75">
        <v>74</v>
      </c>
      <c r="F5819" s="76">
        <v>4</v>
      </c>
      <c r="H5819" s="80"/>
      <c r="L5819" s="80"/>
    </row>
    <row r="5820" spans="1:12" x14ac:dyDescent="0.3">
      <c r="A5820" s="72"/>
      <c r="B5820" s="74"/>
      <c r="D5820" s="75">
        <v>58.159999999978602</v>
      </c>
      <c r="E5820" s="75">
        <v>74</v>
      </c>
      <c r="F5820" s="76">
        <v>4</v>
      </c>
      <c r="H5820" s="80"/>
      <c r="L5820" s="80"/>
    </row>
    <row r="5821" spans="1:12" x14ac:dyDescent="0.3">
      <c r="A5821" s="72"/>
      <c r="B5821" s="74"/>
      <c r="D5821" s="75">
        <v>58.1699999999786</v>
      </c>
      <c r="E5821" s="75">
        <v>74</v>
      </c>
      <c r="F5821" s="76">
        <v>4</v>
      </c>
      <c r="H5821" s="80"/>
      <c r="L5821" s="80"/>
    </row>
    <row r="5822" spans="1:12" x14ac:dyDescent="0.3">
      <c r="A5822" s="72"/>
      <c r="B5822" s="74"/>
      <c r="D5822" s="75">
        <v>58.179999999978598</v>
      </c>
      <c r="E5822" s="75">
        <v>74</v>
      </c>
      <c r="F5822" s="76">
        <v>4</v>
      </c>
      <c r="H5822" s="80"/>
      <c r="L5822" s="80"/>
    </row>
    <row r="5823" spans="1:12" x14ac:dyDescent="0.3">
      <c r="A5823" s="72"/>
      <c r="B5823" s="74"/>
      <c r="D5823" s="75">
        <v>58.189999999978603</v>
      </c>
      <c r="E5823" s="75">
        <v>74</v>
      </c>
      <c r="F5823" s="76">
        <v>4</v>
      </c>
      <c r="H5823" s="80"/>
      <c r="L5823" s="80"/>
    </row>
    <row r="5824" spans="1:12" x14ac:dyDescent="0.3">
      <c r="A5824" s="72"/>
      <c r="B5824" s="74"/>
      <c r="D5824" s="75">
        <v>58.199999999978601</v>
      </c>
      <c r="E5824" s="75">
        <v>74</v>
      </c>
      <c r="F5824" s="76">
        <v>4</v>
      </c>
      <c r="H5824" s="80"/>
      <c r="L5824" s="80"/>
    </row>
    <row r="5825" spans="1:12" x14ac:dyDescent="0.3">
      <c r="A5825" s="72"/>
      <c r="B5825" s="74"/>
      <c r="D5825" s="75">
        <v>58.209999999978599</v>
      </c>
      <c r="E5825" s="75">
        <v>74</v>
      </c>
      <c r="F5825" s="76">
        <v>4</v>
      </c>
      <c r="H5825" s="80"/>
      <c r="L5825" s="80"/>
    </row>
    <row r="5826" spans="1:12" x14ac:dyDescent="0.3">
      <c r="A5826" s="72"/>
      <c r="B5826" s="74"/>
      <c r="D5826" s="75">
        <v>58.219999999978597</v>
      </c>
      <c r="E5826" s="75">
        <v>74</v>
      </c>
      <c r="F5826" s="76">
        <v>4</v>
      </c>
      <c r="H5826" s="80"/>
      <c r="L5826" s="80"/>
    </row>
    <row r="5827" spans="1:12" x14ac:dyDescent="0.3">
      <c r="A5827" s="72"/>
      <c r="B5827" s="74"/>
      <c r="D5827" s="75">
        <v>58.229999999978602</v>
      </c>
      <c r="E5827" s="75">
        <v>74</v>
      </c>
      <c r="F5827" s="76">
        <v>4</v>
      </c>
      <c r="H5827" s="80"/>
      <c r="L5827" s="80"/>
    </row>
    <row r="5828" spans="1:12" x14ac:dyDescent="0.3">
      <c r="A5828" s="72"/>
      <c r="B5828" s="74"/>
      <c r="D5828" s="75">
        <v>58.2399999999786</v>
      </c>
      <c r="E5828" s="75">
        <v>74</v>
      </c>
      <c r="F5828" s="76">
        <v>4</v>
      </c>
      <c r="H5828" s="80"/>
      <c r="L5828" s="80"/>
    </row>
    <row r="5829" spans="1:12" x14ac:dyDescent="0.3">
      <c r="A5829" s="72"/>
      <c r="B5829" s="74"/>
      <c r="D5829" s="75">
        <v>58.249999999978598</v>
      </c>
      <c r="E5829" s="75">
        <v>74</v>
      </c>
      <c r="F5829" s="76">
        <v>4</v>
      </c>
      <c r="H5829" s="80"/>
      <c r="L5829" s="80"/>
    </row>
    <row r="5830" spans="1:12" x14ac:dyDescent="0.3">
      <c r="A5830" s="72"/>
      <c r="B5830" s="74"/>
      <c r="D5830" s="75">
        <v>58.259999999978596</v>
      </c>
      <c r="E5830" s="75">
        <v>74</v>
      </c>
      <c r="F5830" s="76">
        <v>4</v>
      </c>
      <c r="H5830" s="80"/>
      <c r="L5830" s="80"/>
    </row>
    <row r="5831" spans="1:12" x14ac:dyDescent="0.3">
      <c r="A5831" s="72"/>
      <c r="B5831" s="74"/>
      <c r="D5831" s="75">
        <v>58.269999999978701</v>
      </c>
      <c r="E5831" s="75">
        <v>74</v>
      </c>
      <c r="F5831" s="76">
        <v>4</v>
      </c>
      <c r="H5831" s="80"/>
      <c r="L5831" s="80"/>
    </row>
    <row r="5832" spans="1:12" x14ac:dyDescent="0.3">
      <c r="A5832" s="72"/>
      <c r="B5832" s="74"/>
      <c r="D5832" s="75">
        <v>58.279999999978699</v>
      </c>
      <c r="E5832" s="75">
        <v>74</v>
      </c>
      <c r="F5832" s="76">
        <v>4</v>
      </c>
      <c r="H5832" s="80"/>
      <c r="L5832" s="80"/>
    </row>
    <row r="5833" spans="1:12" x14ac:dyDescent="0.3">
      <c r="A5833" s="72"/>
      <c r="B5833" s="74"/>
      <c r="D5833" s="75">
        <v>58.289999999978697</v>
      </c>
      <c r="E5833" s="75">
        <v>74</v>
      </c>
      <c r="F5833" s="76">
        <v>4</v>
      </c>
      <c r="H5833" s="80"/>
      <c r="L5833" s="80"/>
    </row>
    <row r="5834" spans="1:12" x14ac:dyDescent="0.3">
      <c r="A5834" s="72"/>
      <c r="B5834" s="74"/>
      <c r="D5834" s="75">
        <v>58.299999999978702</v>
      </c>
      <c r="E5834" s="75">
        <v>74</v>
      </c>
      <c r="F5834" s="76">
        <v>4</v>
      </c>
      <c r="H5834" s="80"/>
      <c r="L5834" s="80"/>
    </row>
    <row r="5835" spans="1:12" x14ac:dyDescent="0.3">
      <c r="A5835" s="72"/>
      <c r="B5835" s="74"/>
      <c r="D5835" s="75">
        <v>58.3099999999787</v>
      </c>
      <c r="E5835" s="75">
        <v>74</v>
      </c>
      <c r="F5835" s="76">
        <v>4</v>
      </c>
      <c r="H5835" s="80"/>
      <c r="L5835" s="80"/>
    </row>
    <row r="5836" spans="1:12" x14ac:dyDescent="0.3">
      <c r="A5836" s="72"/>
      <c r="B5836" s="74"/>
      <c r="D5836" s="75">
        <v>58.319999999978698</v>
      </c>
      <c r="E5836" s="75">
        <v>74</v>
      </c>
      <c r="F5836" s="76">
        <v>4</v>
      </c>
      <c r="H5836" s="80"/>
      <c r="L5836" s="80"/>
    </row>
    <row r="5837" spans="1:12" x14ac:dyDescent="0.3">
      <c r="A5837" s="72"/>
      <c r="B5837" s="74"/>
      <c r="D5837" s="75">
        <v>58.329999999978703</v>
      </c>
      <c r="E5837" s="75">
        <v>74</v>
      </c>
      <c r="F5837" s="76">
        <v>4</v>
      </c>
      <c r="H5837" s="80"/>
      <c r="L5837" s="80"/>
    </row>
    <row r="5838" spans="1:12" x14ac:dyDescent="0.3">
      <c r="A5838" s="72"/>
      <c r="B5838" s="74"/>
      <c r="D5838" s="75">
        <v>58.339999999978701</v>
      </c>
      <c r="E5838" s="75">
        <v>74</v>
      </c>
      <c r="F5838" s="76">
        <v>4</v>
      </c>
      <c r="H5838" s="80"/>
      <c r="L5838" s="80"/>
    </row>
    <row r="5839" spans="1:12" x14ac:dyDescent="0.3">
      <c r="A5839" s="72"/>
      <c r="B5839" s="74"/>
      <c r="D5839" s="75">
        <v>58.349999999978699</v>
      </c>
      <c r="E5839" s="75">
        <v>74</v>
      </c>
      <c r="F5839" s="76">
        <v>4</v>
      </c>
      <c r="H5839" s="80"/>
      <c r="L5839" s="80"/>
    </row>
    <row r="5840" spans="1:12" x14ac:dyDescent="0.3">
      <c r="A5840" s="72"/>
      <c r="B5840" s="74"/>
      <c r="D5840" s="75">
        <v>58.359999999978697</v>
      </c>
      <c r="E5840" s="75">
        <v>74</v>
      </c>
      <c r="F5840" s="76">
        <v>4</v>
      </c>
      <c r="H5840" s="80"/>
      <c r="L5840" s="80"/>
    </row>
    <row r="5841" spans="1:12" x14ac:dyDescent="0.3">
      <c r="A5841" s="72"/>
      <c r="B5841" s="74"/>
      <c r="D5841" s="75">
        <v>58.369999999978702</v>
      </c>
      <c r="E5841" s="75">
        <v>74</v>
      </c>
      <c r="F5841" s="76">
        <v>4</v>
      </c>
      <c r="H5841" s="80"/>
      <c r="L5841" s="80"/>
    </row>
    <row r="5842" spans="1:12" x14ac:dyDescent="0.3">
      <c r="A5842" s="72"/>
      <c r="B5842" s="74"/>
      <c r="D5842" s="75">
        <v>58.3799999999787</v>
      </c>
      <c r="E5842" s="75">
        <v>74</v>
      </c>
      <c r="F5842" s="76">
        <v>4</v>
      </c>
      <c r="H5842" s="80"/>
      <c r="L5842" s="80"/>
    </row>
    <row r="5843" spans="1:12" x14ac:dyDescent="0.3">
      <c r="A5843" s="72"/>
      <c r="B5843" s="74"/>
      <c r="D5843" s="75">
        <v>58.389999999978698</v>
      </c>
      <c r="E5843" s="75">
        <v>74</v>
      </c>
      <c r="F5843" s="76">
        <v>4</v>
      </c>
      <c r="H5843" s="80"/>
      <c r="L5843" s="80"/>
    </row>
    <row r="5844" spans="1:12" x14ac:dyDescent="0.3">
      <c r="A5844" s="72"/>
      <c r="B5844" s="74"/>
      <c r="D5844" s="75">
        <v>58.399999999978697</v>
      </c>
      <c r="E5844" s="75">
        <v>74</v>
      </c>
      <c r="F5844" s="76">
        <v>4</v>
      </c>
      <c r="H5844" s="80"/>
      <c r="L5844" s="80"/>
    </row>
    <row r="5845" spans="1:12" x14ac:dyDescent="0.3">
      <c r="A5845" s="72"/>
      <c r="B5845" s="74"/>
      <c r="D5845" s="75">
        <v>58.409999999978702</v>
      </c>
      <c r="E5845" s="75">
        <v>74</v>
      </c>
      <c r="F5845" s="76">
        <v>4</v>
      </c>
      <c r="H5845" s="80"/>
      <c r="L5845" s="80"/>
    </row>
    <row r="5846" spans="1:12" x14ac:dyDescent="0.3">
      <c r="A5846" s="72"/>
      <c r="B5846" s="74"/>
      <c r="D5846" s="75">
        <v>58.4199999999787</v>
      </c>
      <c r="E5846" s="75">
        <v>74</v>
      </c>
      <c r="F5846" s="76">
        <v>4</v>
      </c>
      <c r="H5846" s="80"/>
      <c r="L5846" s="80"/>
    </row>
    <row r="5847" spans="1:12" x14ac:dyDescent="0.3">
      <c r="A5847" s="72"/>
      <c r="B5847" s="74"/>
      <c r="D5847" s="75">
        <v>58.429999999978698</v>
      </c>
      <c r="E5847" s="75">
        <v>74</v>
      </c>
      <c r="F5847" s="76">
        <v>4</v>
      </c>
      <c r="H5847" s="80"/>
      <c r="L5847" s="80"/>
    </row>
    <row r="5848" spans="1:12" x14ac:dyDescent="0.3">
      <c r="A5848" s="72"/>
      <c r="B5848" s="74"/>
      <c r="D5848" s="75">
        <v>58.439999999978703</v>
      </c>
      <c r="E5848" s="75">
        <v>74</v>
      </c>
      <c r="F5848" s="76">
        <v>4</v>
      </c>
      <c r="H5848" s="80"/>
      <c r="L5848" s="80"/>
    </row>
    <row r="5849" spans="1:12" x14ac:dyDescent="0.3">
      <c r="A5849" s="72"/>
      <c r="B5849" s="74"/>
      <c r="D5849" s="75">
        <v>58.449999999978701</v>
      </c>
      <c r="E5849" s="75">
        <v>74</v>
      </c>
      <c r="F5849" s="76">
        <v>4</v>
      </c>
      <c r="H5849" s="80"/>
      <c r="L5849" s="80"/>
    </row>
    <row r="5850" spans="1:12" x14ac:dyDescent="0.3">
      <c r="A5850" s="72"/>
      <c r="B5850" s="74"/>
      <c r="D5850" s="75">
        <v>58.459999999978699</v>
      </c>
      <c r="E5850" s="75">
        <v>74</v>
      </c>
      <c r="F5850" s="76">
        <v>4</v>
      </c>
      <c r="H5850" s="80"/>
      <c r="L5850" s="80"/>
    </row>
    <row r="5851" spans="1:12" x14ac:dyDescent="0.3">
      <c r="A5851" s="72"/>
      <c r="B5851" s="74"/>
      <c r="D5851" s="75">
        <v>58.469999999978803</v>
      </c>
      <c r="E5851" s="75">
        <v>74</v>
      </c>
      <c r="F5851" s="76">
        <v>4</v>
      </c>
      <c r="H5851" s="80"/>
      <c r="L5851" s="80"/>
    </row>
    <row r="5852" spans="1:12" x14ac:dyDescent="0.3">
      <c r="A5852" s="72"/>
      <c r="B5852" s="74"/>
      <c r="D5852" s="75">
        <v>58.479999999978801</v>
      </c>
      <c r="E5852" s="75">
        <v>74</v>
      </c>
      <c r="F5852" s="76">
        <v>4</v>
      </c>
      <c r="H5852" s="80"/>
      <c r="L5852" s="80"/>
    </row>
    <row r="5853" spans="1:12" x14ac:dyDescent="0.3">
      <c r="A5853" s="72"/>
      <c r="B5853" s="74"/>
      <c r="D5853" s="75">
        <v>58.489999999978799</v>
      </c>
      <c r="E5853" s="75">
        <v>74</v>
      </c>
      <c r="F5853" s="76">
        <v>4</v>
      </c>
      <c r="H5853" s="80"/>
      <c r="L5853" s="80"/>
    </row>
    <row r="5854" spans="1:12" x14ac:dyDescent="0.3">
      <c r="A5854" s="72"/>
      <c r="B5854" s="74"/>
      <c r="D5854" s="75">
        <v>58.499999999978797</v>
      </c>
      <c r="E5854" s="75">
        <v>74</v>
      </c>
      <c r="F5854" s="76">
        <v>4</v>
      </c>
      <c r="H5854" s="80"/>
      <c r="L5854" s="80"/>
    </row>
    <row r="5855" spans="1:12" x14ac:dyDescent="0.3">
      <c r="A5855" s="72"/>
      <c r="B5855" s="74"/>
      <c r="D5855" s="75">
        <v>58.509999999978803</v>
      </c>
      <c r="E5855" s="75">
        <v>74</v>
      </c>
      <c r="F5855" s="76">
        <v>4</v>
      </c>
      <c r="H5855" s="80"/>
      <c r="L5855" s="80"/>
    </row>
    <row r="5856" spans="1:12" x14ac:dyDescent="0.3">
      <c r="A5856" s="72"/>
      <c r="B5856" s="74"/>
      <c r="D5856" s="75">
        <v>58.519999999978801</v>
      </c>
      <c r="E5856" s="75">
        <v>74</v>
      </c>
      <c r="F5856" s="76">
        <v>4</v>
      </c>
      <c r="H5856" s="80"/>
      <c r="L5856" s="80"/>
    </row>
    <row r="5857" spans="1:12" x14ac:dyDescent="0.3">
      <c r="A5857" s="72"/>
      <c r="B5857" s="74"/>
      <c r="D5857" s="75">
        <v>58.529999999978799</v>
      </c>
      <c r="E5857" s="75">
        <v>74</v>
      </c>
      <c r="F5857" s="76">
        <v>4</v>
      </c>
      <c r="H5857" s="80"/>
      <c r="L5857" s="80"/>
    </row>
    <row r="5858" spans="1:12" x14ac:dyDescent="0.3">
      <c r="A5858" s="72"/>
      <c r="B5858" s="74"/>
      <c r="D5858" s="75">
        <v>58.539999999978797</v>
      </c>
      <c r="E5858" s="75">
        <v>74</v>
      </c>
      <c r="F5858" s="76">
        <v>4</v>
      </c>
      <c r="H5858" s="80"/>
      <c r="L5858" s="80"/>
    </row>
    <row r="5859" spans="1:12" x14ac:dyDescent="0.3">
      <c r="A5859" s="72"/>
      <c r="B5859" s="74"/>
      <c r="D5859" s="75">
        <v>58.549999999978802</v>
      </c>
      <c r="E5859" s="75">
        <v>74</v>
      </c>
      <c r="F5859" s="76">
        <v>4</v>
      </c>
      <c r="H5859" s="80"/>
      <c r="L5859" s="80"/>
    </row>
    <row r="5860" spans="1:12" x14ac:dyDescent="0.3">
      <c r="A5860" s="72"/>
      <c r="B5860" s="74"/>
      <c r="D5860" s="75">
        <v>58.5599999999788</v>
      </c>
      <c r="E5860" s="75">
        <v>74</v>
      </c>
      <c r="F5860" s="76">
        <v>4</v>
      </c>
      <c r="H5860" s="80"/>
      <c r="L5860" s="80"/>
    </row>
    <row r="5861" spans="1:12" x14ac:dyDescent="0.3">
      <c r="A5861" s="72"/>
      <c r="B5861" s="74"/>
      <c r="D5861" s="75">
        <v>58.569999999978798</v>
      </c>
      <c r="E5861" s="75">
        <v>74</v>
      </c>
      <c r="F5861" s="76">
        <v>4</v>
      </c>
      <c r="H5861" s="80"/>
      <c r="L5861" s="80"/>
    </row>
    <row r="5862" spans="1:12" x14ac:dyDescent="0.3">
      <c r="A5862" s="72"/>
      <c r="B5862" s="74"/>
      <c r="D5862" s="75">
        <v>58.579999999978803</v>
      </c>
      <c r="E5862" s="75">
        <v>74</v>
      </c>
      <c r="F5862" s="76">
        <v>4</v>
      </c>
      <c r="H5862" s="80"/>
      <c r="L5862" s="80"/>
    </row>
    <row r="5863" spans="1:12" x14ac:dyDescent="0.3">
      <c r="A5863" s="72"/>
      <c r="B5863" s="74"/>
      <c r="D5863" s="75">
        <v>58.589999999978801</v>
      </c>
      <c r="E5863" s="75">
        <v>74</v>
      </c>
      <c r="F5863" s="76">
        <v>4</v>
      </c>
      <c r="H5863" s="80"/>
      <c r="L5863" s="80"/>
    </row>
    <row r="5864" spans="1:12" x14ac:dyDescent="0.3">
      <c r="A5864" s="72"/>
      <c r="B5864" s="74"/>
      <c r="D5864" s="75">
        <v>58.599999999978799</v>
      </c>
      <c r="E5864" s="75">
        <v>74</v>
      </c>
      <c r="F5864" s="76">
        <v>4</v>
      </c>
      <c r="H5864" s="80"/>
      <c r="L5864" s="80"/>
    </row>
    <row r="5865" spans="1:12" x14ac:dyDescent="0.3">
      <c r="A5865" s="72"/>
      <c r="B5865" s="74"/>
      <c r="D5865" s="75">
        <v>58.609999999978797</v>
      </c>
      <c r="E5865" s="75">
        <v>74</v>
      </c>
      <c r="F5865" s="76">
        <v>4</v>
      </c>
      <c r="H5865" s="80"/>
      <c r="L5865" s="80"/>
    </row>
    <row r="5866" spans="1:12" x14ac:dyDescent="0.3">
      <c r="A5866" s="72"/>
      <c r="B5866" s="74"/>
      <c r="D5866" s="75">
        <v>58.619999999978802</v>
      </c>
      <c r="E5866" s="75">
        <v>74</v>
      </c>
      <c r="F5866" s="76">
        <v>4</v>
      </c>
      <c r="H5866" s="80"/>
      <c r="L5866" s="80"/>
    </row>
    <row r="5867" spans="1:12" x14ac:dyDescent="0.3">
      <c r="A5867" s="72"/>
      <c r="B5867" s="74"/>
      <c r="D5867" s="75">
        <v>58.6299999999788</v>
      </c>
      <c r="E5867" s="75">
        <v>74</v>
      </c>
      <c r="F5867" s="76">
        <v>4</v>
      </c>
      <c r="H5867" s="80"/>
      <c r="L5867" s="80"/>
    </row>
    <row r="5868" spans="1:12" x14ac:dyDescent="0.3">
      <c r="A5868" s="72"/>
      <c r="B5868" s="74"/>
      <c r="D5868" s="75">
        <v>58.639999999978798</v>
      </c>
      <c r="E5868" s="75">
        <v>74</v>
      </c>
      <c r="F5868" s="76">
        <v>4</v>
      </c>
      <c r="H5868" s="80"/>
      <c r="L5868" s="80"/>
    </row>
    <row r="5869" spans="1:12" x14ac:dyDescent="0.3">
      <c r="A5869" s="72"/>
      <c r="B5869" s="74"/>
      <c r="D5869" s="75">
        <v>58.649999999978803</v>
      </c>
      <c r="E5869" s="75">
        <v>74</v>
      </c>
      <c r="F5869" s="76">
        <v>4</v>
      </c>
      <c r="H5869" s="80"/>
      <c r="L5869" s="80"/>
    </row>
    <row r="5870" spans="1:12" x14ac:dyDescent="0.3">
      <c r="A5870" s="72"/>
      <c r="B5870" s="74"/>
      <c r="D5870" s="75">
        <v>58.659999999978901</v>
      </c>
      <c r="E5870" s="75">
        <v>74</v>
      </c>
      <c r="F5870" s="76">
        <v>4</v>
      </c>
      <c r="H5870" s="80"/>
      <c r="L5870" s="80"/>
    </row>
    <row r="5871" spans="1:12" x14ac:dyDescent="0.3">
      <c r="A5871" s="72"/>
      <c r="B5871" s="74"/>
      <c r="D5871" s="75">
        <v>58.669999999978899</v>
      </c>
      <c r="E5871" s="75">
        <v>74</v>
      </c>
      <c r="F5871" s="76">
        <v>4</v>
      </c>
      <c r="H5871" s="80"/>
      <c r="L5871" s="80"/>
    </row>
    <row r="5872" spans="1:12" x14ac:dyDescent="0.3">
      <c r="A5872" s="72"/>
      <c r="B5872" s="74"/>
      <c r="D5872" s="75">
        <v>58.679999999978897</v>
      </c>
      <c r="E5872" s="75">
        <v>74</v>
      </c>
      <c r="F5872" s="76">
        <v>4</v>
      </c>
      <c r="H5872" s="80"/>
      <c r="L5872" s="80"/>
    </row>
    <row r="5873" spans="1:12" x14ac:dyDescent="0.3">
      <c r="A5873" s="72"/>
      <c r="B5873" s="74"/>
      <c r="D5873" s="75">
        <v>58.689999999978902</v>
      </c>
      <c r="E5873" s="75">
        <v>74</v>
      </c>
      <c r="F5873" s="76">
        <v>4</v>
      </c>
      <c r="H5873" s="80"/>
      <c r="L5873" s="80"/>
    </row>
    <row r="5874" spans="1:12" x14ac:dyDescent="0.3">
      <c r="A5874" s="72"/>
      <c r="B5874" s="74"/>
      <c r="D5874" s="75">
        <v>58.6999999999789</v>
      </c>
      <c r="E5874" s="75">
        <v>74</v>
      </c>
      <c r="F5874" s="76">
        <v>4</v>
      </c>
      <c r="H5874" s="80"/>
      <c r="L5874" s="80"/>
    </row>
    <row r="5875" spans="1:12" x14ac:dyDescent="0.3">
      <c r="A5875" s="72"/>
      <c r="B5875" s="74"/>
      <c r="D5875" s="75">
        <v>58.709999999978898</v>
      </c>
      <c r="E5875" s="75">
        <v>74</v>
      </c>
      <c r="F5875" s="76">
        <v>4</v>
      </c>
      <c r="H5875" s="80"/>
      <c r="L5875" s="80"/>
    </row>
    <row r="5876" spans="1:12" x14ac:dyDescent="0.3">
      <c r="A5876" s="72"/>
      <c r="B5876" s="74"/>
      <c r="D5876" s="75">
        <v>58.719999999978903</v>
      </c>
      <c r="E5876" s="75">
        <v>74</v>
      </c>
      <c r="F5876" s="76">
        <v>4</v>
      </c>
      <c r="H5876" s="80"/>
      <c r="L5876" s="80"/>
    </row>
    <row r="5877" spans="1:12" x14ac:dyDescent="0.3">
      <c r="A5877" s="72"/>
      <c r="B5877" s="74"/>
      <c r="D5877" s="75">
        <v>58.729999999978901</v>
      </c>
      <c r="E5877" s="75">
        <v>74</v>
      </c>
      <c r="F5877" s="76">
        <v>4</v>
      </c>
      <c r="H5877" s="80"/>
      <c r="L5877" s="80"/>
    </row>
    <row r="5878" spans="1:12" x14ac:dyDescent="0.3">
      <c r="A5878" s="72"/>
      <c r="B5878" s="74"/>
      <c r="D5878" s="75">
        <v>58.739999999978899</v>
      </c>
      <c r="E5878" s="75">
        <v>74</v>
      </c>
      <c r="F5878" s="76">
        <v>4</v>
      </c>
      <c r="H5878" s="80"/>
      <c r="L5878" s="80"/>
    </row>
    <row r="5879" spans="1:12" x14ac:dyDescent="0.3">
      <c r="A5879" s="72"/>
      <c r="B5879" s="74"/>
      <c r="D5879" s="75">
        <v>58.749999999978897</v>
      </c>
      <c r="E5879" s="75">
        <v>74</v>
      </c>
      <c r="F5879" s="76">
        <v>4</v>
      </c>
      <c r="H5879" s="80"/>
      <c r="L5879" s="80"/>
    </row>
    <row r="5880" spans="1:12" x14ac:dyDescent="0.3">
      <c r="A5880" s="72"/>
      <c r="B5880" s="74"/>
      <c r="D5880" s="75">
        <v>58.759999999978902</v>
      </c>
      <c r="E5880" s="75">
        <v>74</v>
      </c>
      <c r="F5880" s="76">
        <v>4</v>
      </c>
      <c r="H5880" s="80"/>
      <c r="L5880" s="80"/>
    </row>
    <row r="5881" spans="1:12" x14ac:dyDescent="0.3">
      <c r="A5881" s="72"/>
      <c r="B5881" s="74"/>
      <c r="D5881" s="75">
        <v>58.7699999999789</v>
      </c>
      <c r="E5881" s="75">
        <v>74</v>
      </c>
      <c r="F5881" s="76">
        <v>4</v>
      </c>
      <c r="H5881" s="80"/>
      <c r="L5881" s="80"/>
    </row>
    <row r="5882" spans="1:12" x14ac:dyDescent="0.3">
      <c r="A5882" s="72"/>
      <c r="B5882" s="74"/>
      <c r="D5882" s="75">
        <v>58.779999999978898</v>
      </c>
      <c r="E5882" s="75">
        <v>74</v>
      </c>
      <c r="F5882" s="76">
        <v>4</v>
      </c>
      <c r="H5882" s="80"/>
      <c r="L5882" s="80"/>
    </row>
    <row r="5883" spans="1:12" x14ac:dyDescent="0.3">
      <c r="A5883" s="72"/>
      <c r="B5883" s="74"/>
      <c r="D5883" s="75">
        <v>58.789999999978903</v>
      </c>
      <c r="E5883" s="75">
        <v>74</v>
      </c>
      <c r="F5883" s="76">
        <v>4</v>
      </c>
      <c r="H5883" s="80"/>
      <c r="L5883" s="80"/>
    </row>
    <row r="5884" spans="1:12" x14ac:dyDescent="0.3">
      <c r="A5884" s="72"/>
      <c r="B5884" s="74"/>
      <c r="D5884" s="75">
        <v>58.799999999978901</v>
      </c>
      <c r="E5884" s="75">
        <v>74</v>
      </c>
      <c r="F5884" s="76">
        <v>4</v>
      </c>
      <c r="H5884" s="80"/>
      <c r="L5884" s="80"/>
    </row>
    <row r="5885" spans="1:12" x14ac:dyDescent="0.3">
      <c r="A5885" s="72"/>
      <c r="B5885" s="74"/>
      <c r="D5885" s="75">
        <v>58.809999999978899</v>
      </c>
      <c r="E5885" s="75">
        <v>74</v>
      </c>
      <c r="F5885" s="76">
        <v>4</v>
      </c>
      <c r="H5885" s="80"/>
      <c r="L5885" s="80"/>
    </row>
    <row r="5886" spans="1:12" x14ac:dyDescent="0.3">
      <c r="A5886" s="72"/>
      <c r="B5886" s="74"/>
      <c r="D5886" s="75">
        <v>58.819999999978897</v>
      </c>
      <c r="E5886" s="75">
        <v>74</v>
      </c>
      <c r="F5886" s="76">
        <v>4</v>
      </c>
      <c r="H5886" s="80"/>
      <c r="L5886" s="80"/>
    </row>
    <row r="5887" spans="1:12" x14ac:dyDescent="0.3">
      <c r="A5887" s="72"/>
      <c r="B5887" s="74"/>
      <c r="D5887" s="75">
        <v>58.829999999978902</v>
      </c>
      <c r="E5887" s="75">
        <v>74</v>
      </c>
      <c r="F5887" s="76">
        <v>4</v>
      </c>
      <c r="H5887" s="80"/>
      <c r="L5887" s="80"/>
    </row>
    <row r="5888" spans="1:12" x14ac:dyDescent="0.3">
      <c r="A5888" s="72"/>
      <c r="B5888" s="74"/>
      <c r="D5888" s="75">
        <v>58.8399999999789</v>
      </c>
      <c r="E5888" s="75">
        <v>74</v>
      </c>
      <c r="F5888" s="76">
        <v>4</v>
      </c>
      <c r="H5888" s="80"/>
      <c r="L5888" s="80"/>
    </row>
    <row r="5889" spans="1:12" x14ac:dyDescent="0.3">
      <c r="A5889" s="72"/>
      <c r="B5889" s="74"/>
      <c r="D5889" s="75">
        <v>58.849999999978898</v>
      </c>
      <c r="E5889" s="75">
        <v>74</v>
      </c>
      <c r="F5889" s="76">
        <v>4</v>
      </c>
      <c r="H5889" s="80"/>
      <c r="L5889" s="80"/>
    </row>
    <row r="5890" spans="1:12" x14ac:dyDescent="0.3">
      <c r="A5890" s="72"/>
      <c r="B5890" s="74"/>
      <c r="D5890" s="75">
        <v>58.859999999979003</v>
      </c>
      <c r="E5890" s="75">
        <v>74</v>
      </c>
      <c r="F5890" s="76">
        <v>4</v>
      </c>
      <c r="H5890" s="80"/>
      <c r="L5890" s="80"/>
    </row>
    <row r="5891" spans="1:12" x14ac:dyDescent="0.3">
      <c r="A5891" s="72"/>
      <c r="B5891" s="74"/>
      <c r="D5891" s="75">
        <v>58.869999999979001</v>
      </c>
      <c r="E5891" s="75">
        <v>74</v>
      </c>
      <c r="F5891" s="76">
        <v>4</v>
      </c>
      <c r="H5891" s="80"/>
      <c r="L5891" s="80"/>
    </row>
    <row r="5892" spans="1:12" x14ac:dyDescent="0.3">
      <c r="A5892" s="72"/>
      <c r="B5892" s="74"/>
      <c r="D5892" s="75">
        <v>58.879999999978999</v>
      </c>
      <c r="E5892" s="75">
        <v>74</v>
      </c>
      <c r="F5892" s="76">
        <v>4</v>
      </c>
      <c r="H5892" s="80"/>
      <c r="L5892" s="80"/>
    </row>
    <row r="5893" spans="1:12" x14ac:dyDescent="0.3">
      <c r="A5893" s="72"/>
      <c r="B5893" s="74"/>
      <c r="D5893" s="75">
        <v>58.889999999978997</v>
      </c>
      <c r="E5893" s="75">
        <v>74</v>
      </c>
      <c r="F5893" s="76">
        <v>4</v>
      </c>
      <c r="H5893" s="80"/>
      <c r="L5893" s="80"/>
    </row>
    <row r="5894" spans="1:12" x14ac:dyDescent="0.3">
      <c r="A5894" s="72"/>
      <c r="B5894" s="74"/>
      <c r="D5894" s="75">
        <v>58.899999999979002</v>
      </c>
      <c r="E5894" s="75">
        <v>74</v>
      </c>
      <c r="F5894" s="76">
        <v>4</v>
      </c>
      <c r="H5894" s="80"/>
      <c r="L5894" s="80"/>
    </row>
    <row r="5895" spans="1:12" x14ac:dyDescent="0.3">
      <c r="A5895" s="72"/>
      <c r="B5895" s="74"/>
      <c r="D5895" s="75">
        <v>58.909999999979</v>
      </c>
      <c r="E5895" s="75">
        <v>74</v>
      </c>
      <c r="F5895" s="76">
        <v>4</v>
      </c>
      <c r="H5895" s="80"/>
      <c r="L5895" s="80"/>
    </row>
    <row r="5896" spans="1:12" x14ac:dyDescent="0.3">
      <c r="A5896" s="72"/>
      <c r="B5896" s="74"/>
      <c r="D5896" s="75">
        <v>58.919999999978998</v>
      </c>
      <c r="E5896" s="75">
        <v>74</v>
      </c>
      <c r="F5896" s="76">
        <v>4</v>
      </c>
      <c r="H5896" s="80"/>
      <c r="L5896" s="80"/>
    </row>
    <row r="5897" spans="1:12" x14ac:dyDescent="0.3">
      <c r="A5897" s="72"/>
      <c r="B5897" s="74"/>
      <c r="D5897" s="75">
        <v>58.929999999979003</v>
      </c>
      <c r="E5897" s="75">
        <v>74</v>
      </c>
      <c r="F5897" s="76">
        <v>4</v>
      </c>
      <c r="H5897" s="80"/>
      <c r="L5897" s="80"/>
    </row>
    <row r="5898" spans="1:12" x14ac:dyDescent="0.3">
      <c r="A5898" s="72"/>
      <c r="B5898" s="74"/>
      <c r="D5898" s="75">
        <v>58.939999999979001</v>
      </c>
      <c r="E5898" s="75">
        <v>74</v>
      </c>
      <c r="F5898" s="76">
        <v>4</v>
      </c>
      <c r="H5898" s="80"/>
      <c r="L5898" s="80"/>
    </row>
    <row r="5899" spans="1:12" x14ac:dyDescent="0.3">
      <c r="A5899" s="72"/>
      <c r="B5899" s="74"/>
      <c r="D5899" s="75">
        <v>58.949999999978999</v>
      </c>
      <c r="E5899" s="75">
        <v>74</v>
      </c>
      <c r="F5899" s="76">
        <v>4</v>
      </c>
      <c r="H5899" s="80"/>
      <c r="L5899" s="80"/>
    </row>
    <row r="5900" spans="1:12" x14ac:dyDescent="0.3">
      <c r="A5900" s="72"/>
      <c r="B5900" s="74"/>
      <c r="D5900" s="75">
        <v>58.959999999978997</v>
      </c>
      <c r="E5900" s="75">
        <v>74</v>
      </c>
      <c r="F5900" s="76">
        <v>4</v>
      </c>
      <c r="H5900" s="80"/>
      <c r="L5900" s="80"/>
    </row>
    <row r="5901" spans="1:12" x14ac:dyDescent="0.3">
      <c r="A5901" s="72"/>
      <c r="B5901" s="74"/>
      <c r="D5901" s="75">
        <v>58.969999999979002</v>
      </c>
      <c r="E5901" s="75">
        <v>74</v>
      </c>
      <c r="F5901" s="76">
        <v>4</v>
      </c>
      <c r="H5901" s="80"/>
      <c r="L5901" s="80"/>
    </row>
    <row r="5902" spans="1:12" x14ac:dyDescent="0.3">
      <c r="A5902" s="72"/>
      <c r="B5902" s="74"/>
      <c r="D5902" s="75">
        <v>58.979999999979</v>
      </c>
      <c r="E5902" s="75">
        <v>74</v>
      </c>
      <c r="F5902" s="76">
        <v>4</v>
      </c>
      <c r="H5902" s="80"/>
      <c r="L5902" s="80"/>
    </row>
    <row r="5903" spans="1:12" x14ac:dyDescent="0.3">
      <c r="A5903" s="72"/>
      <c r="B5903" s="74"/>
      <c r="D5903" s="75">
        <v>58.989999999978998</v>
      </c>
      <c r="E5903" s="75">
        <v>74</v>
      </c>
      <c r="F5903" s="76">
        <v>4</v>
      </c>
      <c r="H5903" s="80"/>
      <c r="L5903" s="80"/>
    </row>
    <row r="5904" spans="1:12" x14ac:dyDescent="0.3">
      <c r="A5904" s="72"/>
      <c r="B5904" s="74"/>
      <c r="D5904" s="75">
        <v>58.999999999979003</v>
      </c>
      <c r="E5904" s="75">
        <v>74</v>
      </c>
      <c r="F5904" s="76">
        <v>4</v>
      </c>
      <c r="H5904" s="80"/>
      <c r="L5904" s="80"/>
    </row>
    <row r="5905" spans="1:12" x14ac:dyDescent="0.3">
      <c r="A5905" s="72"/>
      <c r="B5905" s="74"/>
      <c r="D5905" s="75">
        <v>59.009999999979001</v>
      </c>
      <c r="E5905" s="75">
        <v>74</v>
      </c>
      <c r="F5905" s="76">
        <v>4</v>
      </c>
      <c r="H5905" s="80"/>
      <c r="L5905" s="80"/>
    </row>
    <row r="5906" spans="1:12" x14ac:dyDescent="0.3">
      <c r="A5906" s="72"/>
      <c r="B5906" s="74"/>
      <c r="D5906" s="75">
        <v>59.019999999978999</v>
      </c>
      <c r="E5906" s="75">
        <v>74</v>
      </c>
      <c r="F5906" s="76">
        <v>4</v>
      </c>
      <c r="H5906" s="80"/>
      <c r="L5906" s="80"/>
    </row>
    <row r="5907" spans="1:12" x14ac:dyDescent="0.3">
      <c r="A5907" s="72"/>
      <c r="B5907" s="74"/>
      <c r="D5907" s="75">
        <v>59.029999999978997</v>
      </c>
      <c r="E5907" s="75">
        <v>74</v>
      </c>
      <c r="F5907" s="76">
        <v>4</v>
      </c>
      <c r="H5907" s="80"/>
      <c r="L5907" s="80"/>
    </row>
    <row r="5908" spans="1:12" x14ac:dyDescent="0.3">
      <c r="A5908" s="72"/>
      <c r="B5908" s="74"/>
      <c r="D5908" s="75">
        <v>59.039999999979003</v>
      </c>
      <c r="E5908" s="75">
        <v>74</v>
      </c>
      <c r="F5908" s="76">
        <v>4</v>
      </c>
      <c r="H5908" s="80"/>
      <c r="L5908" s="80"/>
    </row>
    <row r="5909" spans="1:12" x14ac:dyDescent="0.3">
      <c r="A5909" s="72"/>
      <c r="B5909" s="74"/>
      <c r="D5909" s="75">
        <v>59.0499999999791</v>
      </c>
      <c r="E5909" s="75">
        <v>74</v>
      </c>
      <c r="F5909" s="76">
        <v>4</v>
      </c>
      <c r="H5909" s="80"/>
      <c r="L5909" s="80"/>
    </row>
    <row r="5910" spans="1:12" x14ac:dyDescent="0.3">
      <c r="A5910" s="72"/>
      <c r="B5910" s="74"/>
      <c r="D5910" s="75">
        <v>59.059999999979098</v>
      </c>
      <c r="E5910" s="75">
        <v>74</v>
      </c>
      <c r="F5910" s="76">
        <v>4</v>
      </c>
      <c r="H5910" s="80"/>
      <c r="L5910" s="80"/>
    </row>
    <row r="5911" spans="1:12" x14ac:dyDescent="0.3">
      <c r="A5911" s="72"/>
      <c r="B5911" s="74"/>
      <c r="D5911" s="75">
        <v>59.069999999979103</v>
      </c>
      <c r="E5911" s="75">
        <v>74</v>
      </c>
      <c r="F5911" s="76">
        <v>4</v>
      </c>
      <c r="H5911" s="80"/>
      <c r="L5911" s="80"/>
    </row>
    <row r="5912" spans="1:12" x14ac:dyDescent="0.3">
      <c r="A5912" s="72"/>
      <c r="B5912" s="74"/>
      <c r="D5912" s="75">
        <v>59.079999999979101</v>
      </c>
      <c r="E5912" s="75">
        <v>74</v>
      </c>
      <c r="F5912" s="76">
        <v>4</v>
      </c>
      <c r="H5912" s="80"/>
      <c r="L5912" s="80"/>
    </row>
    <row r="5913" spans="1:12" x14ac:dyDescent="0.3">
      <c r="A5913" s="72"/>
      <c r="B5913" s="74"/>
      <c r="D5913" s="75">
        <v>59.089999999979099</v>
      </c>
      <c r="E5913" s="75">
        <v>74</v>
      </c>
      <c r="F5913" s="76">
        <v>4</v>
      </c>
      <c r="H5913" s="80"/>
      <c r="L5913" s="80"/>
    </row>
    <row r="5914" spans="1:12" x14ac:dyDescent="0.3">
      <c r="A5914" s="72"/>
      <c r="B5914" s="74"/>
      <c r="D5914" s="75">
        <v>59.099999999979097</v>
      </c>
      <c r="E5914" s="75">
        <v>74</v>
      </c>
      <c r="F5914" s="76">
        <v>4</v>
      </c>
      <c r="H5914" s="80"/>
      <c r="L5914" s="80"/>
    </row>
    <row r="5915" spans="1:12" x14ac:dyDescent="0.3">
      <c r="A5915" s="72"/>
      <c r="B5915" s="74"/>
      <c r="D5915" s="75">
        <v>59.109999999979102</v>
      </c>
      <c r="E5915" s="75">
        <v>74</v>
      </c>
      <c r="F5915" s="76">
        <v>4</v>
      </c>
      <c r="H5915" s="80"/>
      <c r="L5915" s="80"/>
    </row>
    <row r="5916" spans="1:12" x14ac:dyDescent="0.3">
      <c r="A5916" s="72"/>
      <c r="B5916" s="74"/>
      <c r="D5916" s="75">
        <v>59.1199999999791</v>
      </c>
      <c r="E5916" s="75">
        <v>74</v>
      </c>
      <c r="F5916" s="76">
        <v>4</v>
      </c>
      <c r="H5916" s="80"/>
      <c r="L5916" s="80"/>
    </row>
    <row r="5917" spans="1:12" x14ac:dyDescent="0.3">
      <c r="A5917" s="72"/>
      <c r="B5917" s="74"/>
      <c r="D5917" s="75">
        <v>59.129999999979098</v>
      </c>
      <c r="E5917" s="75">
        <v>74</v>
      </c>
      <c r="F5917" s="76">
        <v>4</v>
      </c>
      <c r="H5917" s="80"/>
      <c r="L5917" s="80"/>
    </row>
    <row r="5918" spans="1:12" x14ac:dyDescent="0.3">
      <c r="A5918" s="72"/>
      <c r="B5918" s="74"/>
      <c r="D5918" s="75">
        <v>59.139999999979104</v>
      </c>
      <c r="E5918" s="75">
        <v>74</v>
      </c>
      <c r="F5918" s="76">
        <v>4</v>
      </c>
      <c r="H5918" s="80"/>
      <c r="L5918" s="80"/>
    </row>
    <row r="5919" spans="1:12" x14ac:dyDescent="0.3">
      <c r="A5919" s="72"/>
      <c r="B5919" s="74"/>
      <c r="D5919" s="75">
        <v>59.149999999979102</v>
      </c>
      <c r="E5919" s="75">
        <v>74</v>
      </c>
      <c r="F5919" s="76">
        <v>4</v>
      </c>
      <c r="H5919" s="80"/>
      <c r="L5919" s="80"/>
    </row>
    <row r="5920" spans="1:12" x14ac:dyDescent="0.3">
      <c r="A5920" s="72"/>
      <c r="B5920" s="74"/>
      <c r="D5920" s="75">
        <v>59.1599999999791</v>
      </c>
      <c r="E5920" s="75">
        <v>74</v>
      </c>
      <c r="F5920" s="76">
        <v>4</v>
      </c>
      <c r="H5920" s="80"/>
      <c r="L5920" s="80"/>
    </row>
    <row r="5921" spans="1:12" x14ac:dyDescent="0.3">
      <c r="A5921" s="72"/>
      <c r="B5921" s="74"/>
      <c r="D5921" s="75">
        <v>59.169999999979098</v>
      </c>
      <c r="E5921" s="75">
        <v>74</v>
      </c>
      <c r="F5921" s="76">
        <v>4</v>
      </c>
      <c r="H5921" s="80"/>
      <c r="L5921" s="80"/>
    </row>
    <row r="5922" spans="1:12" x14ac:dyDescent="0.3">
      <c r="A5922" s="72"/>
      <c r="B5922" s="74"/>
      <c r="D5922" s="75">
        <v>59.179999999979103</v>
      </c>
      <c r="E5922" s="75">
        <v>74</v>
      </c>
      <c r="F5922" s="76">
        <v>4</v>
      </c>
      <c r="H5922" s="80"/>
      <c r="L5922" s="80"/>
    </row>
    <row r="5923" spans="1:12" x14ac:dyDescent="0.3">
      <c r="A5923" s="72"/>
      <c r="B5923" s="74"/>
      <c r="D5923" s="75">
        <v>59.189999999979101</v>
      </c>
      <c r="E5923" s="75">
        <v>74</v>
      </c>
      <c r="F5923" s="76">
        <v>4</v>
      </c>
      <c r="H5923" s="80"/>
      <c r="L5923" s="80"/>
    </row>
    <row r="5924" spans="1:12" x14ac:dyDescent="0.3">
      <c r="A5924" s="72"/>
      <c r="B5924" s="74"/>
      <c r="D5924" s="75">
        <v>59.199999999979099</v>
      </c>
      <c r="E5924" s="75">
        <v>74</v>
      </c>
      <c r="F5924" s="76">
        <v>4</v>
      </c>
      <c r="H5924" s="80"/>
      <c r="L5924" s="80"/>
    </row>
    <row r="5925" spans="1:12" x14ac:dyDescent="0.3">
      <c r="A5925" s="72"/>
      <c r="B5925" s="74"/>
      <c r="D5925" s="75">
        <v>59.209999999979097</v>
      </c>
      <c r="E5925" s="75">
        <v>74</v>
      </c>
      <c r="F5925" s="76">
        <v>4</v>
      </c>
      <c r="H5925" s="80"/>
      <c r="L5925" s="80"/>
    </row>
    <row r="5926" spans="1:12" x14ac:dyDescent="0.3">
      <c r="A5926" s="72"/>
      <c r="B5926" s="74"/>
      <c r="D5926" s="75">
        <v>59.219999999979102</v>
      </c>
      <c r="E5926" s="75">
        <v>74</v>
      </c>
      <c r="F5926" s="76">
        <v>4</v>
      </c>
      <c r="H5926" s="80"/>
      <c r="L5926" s="80"/>
    </row>
    <row r="5927" spans="1:12" x14ac:dyDescent="0.3">
      <c r="A5927" s="72"/>
      <c r="B5927" s="74"/>
      <c r="D5927" s="75">
        <v>59.2299999999791</v>
      </c>
      <c r="E5927" s="75">
        <v>74</v>
      </c>
      <c r="F5927" s="76">
        <v>4</v>
      </c>
      <c r="H5927" s="80"/>
      <c r="L5927" s="80"/>
    </row>
    <row r="5928" spans="1:12" x14ac:dyDescent="0.3">
      <c r="A5928" s="72"/>
      <c r="B5928" s="74"/>
      <c r="D5928" s="75">
        <v>59.239999999979098</v>
      </c>
      <c r="E5928" s="75">
        <v>74</v>
      </c>
      <c r="F5928" s="76">
        <v>4</v>
      </c>
      <c r="H5928" s="80"/>
      <c r="L5928" s="80"/>
    </row>
    <row r="5929" spans="1:12" x14ac:dyDescent="0.3">
      <c r="A5929" s="72"/>
      <c r="B5929" s="74"/>
      <c r="D5929" s="75">
        <v>59.249999999979202</v>
      </c>
      <c r="E5929" s="75">
        <v>74</v>
      </c>
      <c r="F5929" s="76">
        <v>4</v>
      </c>
      <c r="H5929" s="80"/>
      <c r="L5929" s="80"/>
    </row>
    <row r="5930" spans="1:12" x14ac:dyDescent="0.3">
      <c r="A5930" s="72"/>
      <c r="B5930" s="74"/>
      <c r="D5930" s="75">
        <v>59.2599999999792</v>
      </c>
      <c r="E5930" s="75">
        <v>74</v>
      </c>
      <c r="F5930" s="76">
        <v>4</v>
      </c>
      <c r="H5930" s="80"/>
      <c r="L5930" s="80"/>
    </row>
    <row r="5931" spans="1:12" x14ac:dyDescent="0.3">
      <c r="A5931" s="72"/>
      <c r="B5931" s="74"/>
      <c r="D5931" s="75">
        <v>59.269999999979198</v>
      </c>
      <c r="E5931" s="75">
        <v>74</v>
      </c>
      <c r="F5931" s="76">
        <v>4</v>
      </c>
      <c r="H5931" s="80"/>
      <c r="L5931" s="80"/>
    </row>
    <row r="5932" spans="1:12" x14ac:dyDescent="0.3">
      <c r="A5932" s="72"/>
      <c r="B5932" s="74"/>
      <c r="D5932" s="75">
        <v>59.279999999979196</v>
      </c>
      <c r="E5932" s="75">
        <v>74</v>
      </c>
      <c r="F5932" s="76">
        <v>4</v>
      </c>
      <c r="H5932" s="80"/>
      <c r="L5932" s="80"/>
    </row>
    <row r="5933" spans="1:12" x14ac:dyDescent="0.3">
      <c r="A5933" s="72"/>
      <c r="B5933" s="74"/>
      <c r="D5933" s="75">
        <v>59.289999999979202</v>
      </c>
      <c r="E5933" s="75">
        <v>74</v>
      </c>
      <c r="F5933" s="76">
        <v>4</v>
      </c>
      <c r="H5933" s="80"/>
      <c r="L5933" s="80"/>
    </row>
    <row r="5934" spans="1:12" x14ac:dyDescent="0.3">
      <c r="A5934" s="72"/>
      <c r="B5934" s="74"/>
      <c r="D5934" s="75">
        <v>59.2999999999792</v>
      </c>
      <c r="E5934" s="75">
        <v>74</v>
      </c>
      <c r="F5934" s="76">
        <v>4</v>
      </c>
      <c r="H5934" s="80"/>
      <c r="L5934" s="80"/>
    </row>
    <row r="5935" spans="1:12" x14ac:dyDescent="0.3">
      <c r="A5935" s="72"/>
      <c r="B5935" s="74"/>
      <c r="D5935" s="75">
        <v>59.309999999979198</v>
      </c>
      <c r="E5935" s="75">
        <v>74</v>
      </c>
      <c r="F5935" s="76">
        <v>4</v>
      </c>
      <c r="H5935" s="80"/>
      <c r="L5935" s="80"/>
    </row>
    <row r="5936" spans="1:12" x14ac:dyDescent="0.3">
      <c r="A5936" s="72"/>
      <c r="B5936" s="74"/>
      <c r="D5936" s="75">
        <v>59.319999999979203</v>
      </c>
      <c r="E5936" s="75">
        <v>74</v>
      </c>
      <c r="F5936" s="76">
        <v>4</v>
      </c>
      <c r="H5936" s="80"/>
      <c r="L5936" s="80"/>
    </row>
    <row r="5937" spans="1:12" x14ac:dyDescent="0.3">
      <c r="A5937" s="72"/>
      <c r="B5937" s="74"/>
      <c r="D5937" s="75">
        <v>59.329999999979201</v>
      </c>
      <c r="E5937" s="75">
        <v>74</v>
      </c>
      <c r="F5937" s="76">
        <v>4</v>
      </c>
      <c r="H5937" s="80"/>
      <c r="L5937" s="80"/>
    </row>
    <row r="5938" spans="1:12" x14ac:dyDescent="0.3">
      <c r="A5938" s="72"/>
      <c r="B5938" s="74"/>
      <c r="D5938" s="75">
        <v>59.339999999979199</v>
      </c>
      <c r="E5938" s="75">
        <v>74</v>
      </c>
      <c r="F5938" s="76">
        <v>4</v>
      </c>
      <c r="H5938" s="80"/>
      <c r="L5938" s="80"/>
    </row>
    <row r="5939" spans="1:12" x14ac:dyDescent="0.3">
      <c r="A5939" s="72"/>
      <c r="B5939" s="74"/>
      <c r="D5939" s="75">
        <v>59.349999999979197</v>
      </c>
      <c r="E5939" s="75">
        <v>74</v>
      </c>
      <c r="F5939" s="76">
        <v>4</v>
      </c>
      <c r="H5939" s="80"/>
      <c r="L5939" s="80"/>
    </row>
    <row r="5940" spans="1:12" x14ac:dyDescent="0.3">
      <c r="A5940" s="72"/>
      <c r="B5940" s="74"/>
      <c r="D5940" s="75">
        <v>59.359999999979202</v>
      </c>
      <c r="E5940" s="75">
        <v>74</v>
      </c>
      <c r="F5940" s="76">
        <v>4</v>
      </c>
      <c r="H5940" s="80"/>
      <c r="L5940" s="80"/>
    </row>
    <row r="5941" spans="1:12" x14ac:dyDescent="0.3">
      <c r="A5941" s="72"/>
      <c r="B5941" s="74"/>
      <c r="D5941" s="75">
        <v>59.3699999999792</v>
      </c>
      <c r="E5941" s="75">
        <v>74</v>
      </c>
      <c r="F5941" s="76">
        <v>4</v>
      </c>
      <c r="H5941" s="80"/>
      <c r="L5941" s="80"/>
    </row>
    <row r="5942" spans="1:12" x14ac:dyDescent="0.3">
      <c r="A5942" s="72"/>
      <c r="B5942" s="74"/>
      <c r="D5942" s="75">
        <v>59.379999999979198</v>
      </c>
      <c r="E5942" s="75">
        <v>74</v>
      </c>
      <c r="F5942" s="76">
        <v>4</v>
      </c>
      <c r="H5942" s="80"/>
      <c r="L5942" s="80"/>
    </row>
    <row r="5943" spans="1:12" x14ac:dyDescent="0.3">
      <c r="A5943" s="72"/>
      <c r="B5943" s="74"/>
      <c r="D5943" s="75">
        <v>59.389999999979203</v>
      </c>
      <c r="E5943" s="75">
        <v>74</v>
      </c>
      <c r="F5943" s="76">
        <v>4</v>
      </c>
      <c r="H5943" s="80"/>
      <c r="L5943" s="80"/>
    </row>
    <row r="5944" spans="1:12" x14ac:dyDescent="0.3">
      <c r="A5944" s="72"/>
      <c r="B5944" s="74"/>
      <c r="D5944" s="75">
        <v>59.399999999979201</v>
      </c>
      <c r="E5944" s="75">
        <v>74</v>
      </c>
      <c r="F5944" s="76">
        <v>4</v>
      </c>
      <c r="H5944" s="80"/>
      <c r="L5944" s="80"/>
    </row>
    <row r="5945" spans="1:12" x14ac:dyDescent="0.3">
      <c r="A5945" s="72"/>
      <c r="B5945" s="74"/>
      <c r="D5945" s="75">
        <v>59.409999999979199</v>
      </c>
      <c r="E5945" s="75">
        <v>74</v>
      </c>
      <c r="F5945" s="76">
        <v>4</v>
      </c>
      <c r="H5945" s="80"/>
      <c r="L5945" s="80"/>
    </row>
    <row r="5946" spans="1:12" x14ac:dyDescent="0.3">
      <c r="A5946" s="72"/>
      <c r="B5946" s="74"/>
      <c r="D5946" s="75">
        <v>59.419999999979197</v>
      </c>
      <c r="E5946" s="75">
        <v>74</v>
      </c>
      <c r="F5946" s="76">
        <v>4</v>
      </c>
      <c r="H5946" s="80"/>
      <c r="L5946" s="80"/>
    </row>
    <row r="5947" spans="1:12" x14ac:dyDescent="0.3">
      <c r="A5947" s="72"/>
      <c r="B5947" s="74"/>
      <c r="D5947" s="75">
        <v>59.429999999979202</v>
      </c>
      <c r="E5947" s="75">
        <v>74</v>
      </c>
      <c r="F5947" s="76">
        <v>4</v>
      </c>
      <c r="H5947" s="80"/>
      <c r="L5947" s="80"/>
    </row>
    <row r="5948" spans="1:12" x14ac:dyDescent="0.3">
      <c r="A5948" s="72"/>
      <c r="B5948" s="74"/>
      <c r="D5948" s="75">
        <v>59.4399999999792</v>
      </c>
      <c r="E5948" s="75">
        <v>74</v>
      </c>
      <c r="F5948" s="76">
        <v>4</v>
      </c>
      <c r="H5948" s="80"/>
      <c r="L5948" s="80"/>
    </row>
    <row r="5949" spans="1:12" x14ac:dyDescent="0.3">
      <c r="A5949" s="72"/>
      <c r="B5949" s="74"/>
      <c r="D5949" s="75">
        <v>59.449999999979298</v>
      </c>
      <c r="E5949" s="75">
        <v>74</v>
      </c>
      <c r="F5949" s="76">
        <v>4</v>
      </c>
      <c r="H5949" s="80"/>
      <c r="L5949" s="80"/>
    </row>
    <row r="5950" spans="1:12" x14ac:dyDescent="0.3">
      <c r="A5950" s="72"/>
      <c r="B5950" s="74"/>
      <c r="D5950" s="75">
        <v>59.459999999979303</v>
      </c>
      <c r="E5950" s="75">
        <v>74</v>
      </c>
      <c r="F5950" s="76">
        <v>4</v>
      </c>
      <c r="H5950" s="80"/>
      <c r="L5950" s="80"/>
    </row>
    <row r="5951" spans="1:12" x14ac:dyDescent="0.3">
      <c r="A5951" s="72"/>
      <c r="B5951" s="74"/>
      <c r="D5951" s="75">
        <v>59.469999999979301</v>
      </c>
      <c r="E5951" s="75">
        <v>74</v>
      </c>
      <c r="F5951" s="76">
        <v>4</v>
      </c>
      <c r="H5951" s="80"/>
      <c r="L5951" s="80"/>
    </row>
    <row r="5952" spans="1:12" x14ac:dyDescent="0.3">
      <c r="A5952" s="72"/>
      <c r="B5952" s="74"/>
      <c r="D5952" s="75">
        <v>59.479999999979299</v>
      </c>
      <c r="E5952" s="75">
        <v>74</v>
      </c>
      <c r="F5952" s="76">
        <v>4</v>
      </c>
      <c r="H5952" s="80"/>
      <c r="L5952" s="80"/>
    </row>
    <row r="5953" spans="1:12" x14ac:dyDescent="0.3">
      <c r="A5953" s="72"/>
      <c r="B5953" s="74"/>
      <c r="D5953" s="75">
        <v>59.489999999979297</v>
      </c>
      <c r="E5953" s="75">
        <v>74</v>
      </c>
      <c r="F5953" s="76">
        <v>4</v>
      </c>
      <c r="H5953" s="80"/>
      <c r="L5953" s="80"/>
    </row>
    <row r="5954" spans="1:12" x14ac:dyDescent="0.3">
      <c r="A5954" s="72"/>
      <c r="B5954" s="74"/>
      <c r="D5954" s="75">
        <v>59.499999999979302</v>
      </c>
      <c r="E5954" s="75">
        <v>74</v>
      </c>
      <c r="F5954" s="76">
        <v>4</v>
      </c>
      <c r="H5954" s="80"/>
      <c r="L5954" s="80"/>
    </row>
    <row r="5955" spans="1:12" x14ac:dyDescent="0.3">
      <c r="A5955" s="72"/>
      <c r="B5955" s="74"/>
      <c r="D5955" s="75">
        <v>59.5099999999793</v>
      </c>
      <c r="E5955" s="75">
        <v>74</v>
      </c>
      <c r="F5955" s="76">
        <v>4</v>
      </c>
      <c r="H5955" s="80"/>
      <c r="L5955" s="80"/>
    </row>
    <row r="5956" spans="1:12" x14ac:dyDescent="0.3">
      <c r="A5956" s="72"/>
      <c r="B5956" s="74"/>
      <c r="D5956" s="75">
        <v>59.519999999979298</v>
      </c>
      <c r="E5956" s="75">
        <v>74</v>
      </c>
      <c r="F5956" s="76">
        <v>4</v>
      </c>
      <c r="H5956" s="80"/>
      <c r="L5956" s="80"/>
    </row>
    <row r="5957" spans="1:12" x14ac:dyDescent="0.3">
      <c r="A5957" s="72"/>
      <c r="B5957" s="74"/>
      <c r="D5957" s="75">
        <v>59.529999999979303</v>
      </c>
      <c r="E5957" s="75">
        <v>74</v>
      </c>
      <c r="F5957" s="76">
        <v>4</v>
      </c>
      <c r="H5957" s="80"/>
      <c r="L5957" s="80"/>
    </row>
    <row r="5958" spans="1:12" x14ac:dyDescent="0.3">
      <c r="A5958" s="72"/>
      <c r="B5958" s="74"/>
      <c r="D5958" s="75">
        <v>59.539999999979301</v>
      </c>
      <c r="E5958" s="75">
        <v>74</v>
      </c>
      <c r="F5958" s="76">
        <v>4</v>
      </c>
      <c r="H5958" s="80"/>
      <c r="L5958" s="80"/>
    </row>
    <row r="5959" spans="1:12" x14ac:dyDescent="0.3">
      <c r="A5959" s="72"/>
      <c r="B5959" s="74"/>
      <c r="D5959" s="75">
        <v>59.549999999979299</v>
      </c>
      <c r="E5959" s="75">
        <v>74</v>
      </c>
      <c r="F5959" s="76">
        <v>4</v>
      </c>
      <c r="H5959" s="80"/>
      <c r="L5959" s="80"/>
    </row>
    <row r="5960" spans="1:12" x14ac:dyDescent="0.3">
      <c r="A5960" s="72"/>
      <c r="B5960" s="74"/>
      <c r="D5960" s="75">
        <v>59.559999999979297</v>
      </c>
      <c r="E5960" s="75">
        <v>74</v>
      </c>
      <c r="F5960" s="76">
        <v>4</v>
      </c>
      <c r="H5960" s="80"/>
      <c r="L5960" s="80"/>
    </row>
    <row r="5961" spans="1:12" x14ac:dyDescent="0.3">
      <c r="A5961" s="72"/>
      <c r="B5961" s="74"/>
      <c r="D5961" s="75">
        <v>59.569999999979302</v>
      </c>
      <c r="E5961" s="75">
        <v>74</v>
      </c>
      <c r="F5961" s="76">
        <v>4</v>
      </c>
      <c r="H5961" s="80"/>
      <c r="L5961" s="80"/>
    </row>
    <row r="5962" spans="1:12" x14ac:dyDescent="0.3">
      <c r="A5962" s="72"/>
      <c r="B5962" s="74"/>
      <c r="D5962" s="75">
        <v>59.5799999999793</v>
      </c>
      <c r="E5962" s="75">
        <v>74</v>
      </c>
      <c r="F5962" s="76">
        <v>4</v>
      </c>
      <c r="H5962" s="80"/>
      <c r="L5962" s="80"/>
    </row>
    <row r="5963" spans="1:12" x14ac:dyDescent="0.3">
      <c r="A5963" s="72"/>
      <c r="B5963" s="74"/>
      <c r="D5963" s="75">
        <v>59.589999999979298</v>
      </c>
      <c r="E5963" s="75">
        <v>74</v>
      </c>
      <c r="F5963" s="76">
        <v>4</v>
      </c>
      <c r="H5963" s="80"/>
      <c r="L5963" s="80"/>
    </row>
    <row r="5964" spans="1:12" x14ac:dyDescent="0.3">
      <c r="A5964" s="72"/>
      <c r="B5964" s="74"/>
      <c r="D5964" s="75">
        <v>59.599999999979303</v>
      </c>
      <c r="E5964" s="75">
        <v>74</v>
      </c>
      <c r="F5964" s="76">
        <v>4</v>
      </c>
      <c r="H5964" s="80"/>
      <c r="L5964" s="80"/>
    </row>
    <row r="5965" spans="1:12" x14ac:dyDescent="0.3">
      <c r="A5965" s="72"/>
      <c r="B5965" s="74"/>
      <c r="D5965" s="75">
        <v>59.609999999979301</v>
      </c>
      <c r="E5965" s="75">
        <v>74</v>
      </c>
      <c r="F5965" s="76">
        <v>4</v>
      </c>
      <c r="H5965" s="80"/>
      <c r="L5965" s="80"/>
    </row>
    <row r="5966" spans="1:12" x14ac:dyDescent="0.3">
      <c r="A5966" s="72"/>
      <c r="B5966" s="74"/>
      <c r="D5966" s="75">
        <v>59.619999999979299</v>
      </c>
      <c r="E5966" s="75">
        <v>74</v>
      </c>
      <c r="F5966" s="76">
        <v>4</v>
      </c>
      <c r="H5966" s="80"/>
      <c r="L5966" s="80"/>
    </row>
    <row r="5967" spans="1:12" x14ac:dyDescent="0.3">
      <c r="A5967" s="72"/>
      <c r="B5967" s="74"/>
      <c r="D5967" s="75">
        <v>59.629999999979297</v>
      </c>
      <c r="E5967" s="75">
        <v>74</v>
      </c>
      <c r="F5967" s="76">
        <v>4</v>
      </c>
      <c r="H5967" s="80"/>
      <c r="L5967" s="80"/>
    </row>
    <row r="5968" spans="1:12" x14ac:dyDescent="0.3">
      <c r="A5968" s="72"/>
      <c r="B5968" s="74"/>
      <c r="D5968" s="75">
        <v>59.639999999979402</v>
      </c>
      <c r="E5968" s="75">
        <v>74</v>
      </c>
      <c r="F5968" s="76">
        <v>4</v>
      </c>
      <c r="H5968" s="80"/>
      <c r="L5968" s="80"/>
    </row>
    <row r="5969" spans="1:12" x14ac:dyDescent="0.3">
      <c r="A5969" s="72"/>
      <c r="B5969" s="74"/>
      <c r="D5969" s="75">
        <v>59.6499999999794</v>
      </c>
      <c r="E5969" s="75">
        <v>74</v>
      </c>
      <c r="F5969" s="76">
        <v>4</v>
      </c>
      <c r="H5969" s="80"/>
      <c r="L5969" s="80"/>
    </row>
    <row r="5970" spans="1:12" x14ac:dyDescent="0.3">
      <c r="A5970" s="72"/>
      <c r="B5970" s="74"/>
      <c r="D5970" s="75">
        <v>59.659999999979398</v>
      </c>
      <c r="E5970" s="75">
        <v>74</v>
      </c>
      <c r="F5970" s="76">
        <v>4</v>
      </c>
      <c r="H5970" s="80"/>
      <c r="L5970" s="80"/>
    </row>
    <row r="5971" spans="1:12" x14ac:dyDescent="0.3">
      <c r="A5971" s="72"/>
      <c r="B5971" s="74"/>
      <c r="D5971" s="75">
        <v>59.669999999979403</v>
      </c>
      <c r="E5971" s="75">
        <v>74</v>
      </c>
      <c r="F5971" s="76">
        <v>4</v>
      </c>
      <c r="H5971" s="80"/>
      <c r="L5971" s="80"/>
    </row>
    <row r="5972" spans="1:12" x14ac:dyDescent="0.3">
      <c r="A5972" s="72"/>
      <c r="B5972" s="74"/>
      <c r="D5972" s="75">
        <v>59.679999999979401</v>
      </c>
      <c r="E5972" s="75">
        <v>74</v>
      </c>
      <c r="F5972" s="76">
        <v>4</v>
      </c>
      <c r="H5972" s="80"/>
      <c r="L5972" s="80"/>
    </row>
    <row r="5973" spans="1:12" x14ac:dyDescent="0.3">
      <c r="A5973" s="72"/>
      <c r="B5973" s="74"/>
      <c r="D5973" s="75">
        <v>59.689999999979399</v>
      </c>
      <c r="E5973" s="75">
        <v>74</v>
      </c>
      <c r="F5973" s="76">
        <v>4</v>
      </c>
      <c r="H5973" s="80"/>
      <c r="L5973" s="80"/>
    </row>
    <row r="5974" spans="1:12" x14ac:dyDescent="0.3">
      <c r="A5974" s="72"/>
      <c r="B5974" s="74"/>
      <c r="D5974" s="75">
        <v>59.699999999979397</v>
      </c>
      <c r="E5974" s="75">
        <v>74</v>
      </c>
      <c r="F5974" s="76">
        <v>4</v>
      </c>
      <c r="H5974" s="80"/>
      <c r="L5974" s="80"/>
    </row>
    <row r="5975" spans="1:12" x14ac:dyDescent="0.3">
      <c r="A5975" s="72"/>
      <c r="B5975" s="74"/>
      <c r="D5975" s="75">
        <v>59.709999999979402</v>
      </c>
      <c r="E5975" s="75">
        <v>74</v>
      </c>
      <c r="F5975" s="76">
        <v>4</v>
      </c>
      <c r="H5975" s="80"/>
      <c r="L5975" s="80"/>
    </row>
    <row r="5976" spans="1:12" x14ac:dyDescent="0.3">
      <c r="A5976" s="72"/>
      <c r="B5976" s="74"/>
      <c r="D5976" s="75">
        <v>59.7199999999794</v>
      </c>
      <c r="E5976" s="75">
        <v>74</v>
      </c>
      <c r="F5976" s="76">
        <v>4</v>
      </c>
      <c r="H5976" s="80"/>
      <c r="L5976" s="80"/>
    </row>
    <row r="5977" spans="1:12" x14ac:dyDescent="0.3">
      <c r="A5977" s="72"/>
      <c r="B5977" s="74"/>
      <c r="D5977" s="75">
        <v>59.729999999979398</v>
      </c>
      <c r="E5977" s="75">
        <v>74</v>
      </c>
      <c r="F5977" s="76">
        <v>4</v>
      </c>
      <c r="H5977" s="80"/>
      <c r="L5977" s="80"/>
    </row>
    <row r="5978" spans="1:12" x14ac:dyDescent="0.3">
      <c r="A5978" s="72"/>
      <c r="B5978" s="74"/>
      <c r="D5978" s="75">
        <v>59.739999999979403</v>
      </c>
      <c r="E5978" s="75">
        <v>74</v>
      </c>
      <c r="F5978" s="76">
        <v>4</v>
      </c>
      <c r="H5978" s="80"/>
      <c r="L5978" s="80"/>
    </row>
    <row r="5979" spans="1:12" x14ac:dyDescent="0.3">
      <c r="A5979" s="72"/>
      <c r="B5979" s="74"/>
      <c r="D5979" s="75">
        <v>59.749999999979401</v>
      </c>
      <c r="E5979" s="75">
        <v>74</v>
      </c>
      <c r="F5979" s="76">
        <v>4</v>
      </c>
      <c r="H5979" s="80"/>
      <c r="L5979" s="80"/>
    </row>
    <row r="5980" spans="1:12" x14ac:dyDescent="0.3">
      <c r="A5980" s="72"/>
      <c r="B5980" s="74"/>
      <c r="D5980" s="75">
        <v>59.759999999979399</v>
      </c>
      <c r="E5980" s="75">
        <v>74</v>
      </c>
      <c r="F5980" s="76">
        <v>4</v>
      </c>
      <c r="H5980" s="80"/>
      <c r="L5980" s="80"/>
    </row>
    <row r="5981" spans="1:12" x14ac:dyDescent="0.3">
      <c r="A5981" s="72"/>
      <c r="B5981" s="74"/>
      <c r="D5981" s="75">
        <v>59.769999999979397</v>
      </c>
      <c r="E5981" s="75">
        <v>74</v>
      </c>
      <c r="F5981" s="76">
        <v>4</v>
      </c>
      <c r="H5981" s="80"/>
      <c r="L5981" s="80"/>
    </row>
    <row r="5982" spans="1:12" x14ac:dyDescent="0.3">
      <c r="A5982" s="72"/>
      <c r="B5982" s="74"/>
      <c r="D5982" s="75">
        <v>59.779999999979403</v>
      </c>
      <c r="E5982" s="75">
        <v>74</v>
      </c>
      <c r="F5982" s="76">
        <v>4</v>
      </c>
      <c r="H5982" s="80"/>
      <c r="L5982" s="80"/>
    </row>
    <row r="5983" spans="1:12" x14ac:dyDescent="0.3">
      <c r="A5983" s="72"/>
      <c r="B5983" s="74"/>
      <c r="D5983" s="75">
        <v>59.789999999979401</v>
      </c>
      <c r="E5983" s="75">
        <v>74</v>
      </c>
      <c r="F5983" s="76">
        <v>4</v>
      </c>
      <c r="H5983" s="80"/>
      <c r="L5983" s="80"/>
    </row>
    <row r="5984" spans="1:12" x14ac:dyDescent="0.3">
      <c r="A5984" s="72"/>
      <c r="B5984" s="74"/>
      <c r="D5984" s="75">
        <v>59.799999999979399</v>
      </c>
      <c r="E5984" s="75">
        <v>74</v>
      </c>
      <c r="F5984" s="76">
        <v>4</v>
      </c>
      <c r="H5984" s="80"/>
      <c r="L5984" s="80"/>
    </row>
    <row r="5985" spans="1:12" x14ac:dyDescent="0.3">
      <c r="A5985" s="72"/>
      <c r="B5985" s="74"/>
      <c r="D5985" s="75">
        <v>59.809999999979397</v>
      </c>
      <c r="E5985" s="75">
        <v>74</v>
      </c>
      <c r="F5985" s="76">
        <v>4</v>
      </c>
      <c r="H5985" s="80"/>
      <c r="L5985" s="80"/>
    </row>
    <row r="5986" spans="1:12" x14ac:dyDescent="0.3">
      <c r="A5986" s="72"/>
      <c r="B5986" s="74"/>
      <c r="D5986" s="75">
        <v>59.819999999979402</v>
      </c>
      <c r="E5986" s="75">
        <v>74</v>
      </c>
      <c r="F5986" s="76">
        <v>4</v>
      </c>
      <c r="H5986" s="80"/>
      <c r="L5986" s="80"/>
    </row>
    <row r="5987" spans="1:12" x14ac:dyDescent="0.3">
      <c r="A5987" s="72"/>
      <c r="B5987" s="74"/>
      <c r="D5987" s="75">
        <v>59.8299999999794</v>
      </c>
      <c r="E5987" s="75">
        <v>74</v>
      </c>
      <c r="F5987" s="76">
        <v>4</v>
      </c>
      <c r="H5987" s="80"/>
      <c r="L5987" s="80"/>
    </row>
    <row r="5988" spans="1:12" x14ac:dyDescent="0.3">
      <c r="A5988" s="72"/>
      <c r="B5988" s="74"/>
      <c r="D5988" s="75">
        <v>59.839999999979497</v>
      </c>
      <c r="E5988" s="75">
        <v>74</v>
      </c>
      <c r="F5988" s="76">
        <v>4</v>
      </c>
      <c r="H5988" s="80"/>
      <c r="L5988" s="80"/>
    </row>
    <row r="5989" spans="1:12" x14ac:dyDescent="0.3">
      <c r="A5989" s="72"/>
      <c r="B5989" s="74"/>
      <c r="D5989" s="75">
        <v>59.849999999979502</v>
      </c>
      <c r="E5989" s="75">
        <v>74</v>
      </c>
      <c r="F5989" s="76">
        <v>4</v>
      </c>
      <c r="H5989" s="80"/>
      <c r="L5989" s="80"/>
    </row>
    <row r="5990" spans="1:12" x14ac:dyDescent="0.3">
      <c r="A5990" s="72"/>
      <c r="B5990" s="74"/>
      <c r="D5990" s="75">
        <v>59.8599999999795</v>
      </c>
      <c r="E5990" s="75">
        <v>74</v>
      </c>
      <c r="F5990" s="76">
        <v>4</v>
      </c>
      <c r="H5990" s="80"/>
      <c r="L5990" s="80"/>
    </row>
    <row r="5991" spans="1:12" x14ac:dyDescent="0.3">
      <c r="A5991" s="72"/>
      <c r="B5991" s="74"/>
      <c r="D5991" s="75">
        <v>59.869999999979498</v>
      </c>
      <c r="E5991" s="75">
        <v>74</v>
      </c>
      <c r="F5991" s="76">
        <v>4</v>
      </c>
      <c r="H5991" s="80"/>
      <c r="L5991" s="80"/>
    </row>
    <row r="5992" spans="1:12" x14ac:dyDescent="0.3">
      <c r="A5992" s="72"/>
      <c r="B5992" s="74"/>
      <c r="D5992" s="75">
        <v>59.879999999979503</v>
      </c>
      <c r="E5992" s="75">
        <v>74</v>
      </c>
      <c r="F5992" s="76">
        <v>4</v>
      </c>
      <c r="H5992" s="80"/>
      <c r="L5992" s="80"/>
    </row>
    <row r="5993" spans="1:12" x14ac:dyDescent="0.3">
      <c r="A5993" s="72"/>
      <c r="B5993" s="74"/>
      <c r="D5993" s="75">
        <v>59.889999999979501</v>
      </c>
      <c r="E5993" s="75">
        <v>74</v>
      </c>
      <c r="F5993" s="76">
        <v>4</v>
      </c>
      <c r="H5993" s="80"/>
      <c r="L5993" s="80"/>
    </row>
    <row r="5994" spans="1:12" x14ac:dyDescent="0.3">
      <c r="A5994" s="72"/>
      <c r="B5994" s="74"/>
      <c r="D5994" s="75">
        <v>59.899999999979499</v>
      </c>
      <c r="E5994" s="75">
        <v>74</v>
      </c>
      <c r="F5994" s="76">
        <v>4</v>
      </c>
      <c r="H5994" s="80"/>
      <c r="L5994" s="80"/>
    </row>
    <row r="5995" spans="1:12" x14ac:dyDescent="0.3">
      <c r="A5995" s="72"/>
      <c r="B5995" s="74"/>
      <c r="D5995" s="75">
        <v>59.909999999979497</v>
      </c>
      <c r="E5995" s="75">
        <v>74</v>
      </c>
      <c r="F5995" s="76">
        <v>4</v>
      </c>
      <c r="H5995" s="80"/>
      <c r="L5995" s="80"/>
    </row>
    <row r="5996" spans="1:12" x14ac:dyDescent="0.3">
      <c r="A5996" s="72"/>
      <c r="B5996" s="74"/>
      <c r="D5996" s="75">
        <v>59.919999999979503</v>
      </c>
      <c r="E5996" s="75">
        <v>74</v>
      </c>
      <c r="F5996" s="76">
        <v>4</v>
      </c>
      <c r="H5996" s="80"/>
      <c r="L5996" s="80"/>
    </row>
    <row r="5997" spans="1:12" x14ac:dyDescent="0.3">
      <c r="A5997" s="72"/>
      <c r="B5997" s="74"/>
      <c r="D5997" s="75">
        <v>59.929999999979501</v>
      </c>
      <c r="E5997" s="75">
        <v>74</v>
      </c>
      <c r="F5997" s="76">
        <v>4</v>
      </c>
      <c r="H5997" s="80"/>
      <c r="L5997" s="80"/>
    </row>
    <row r="5998" spans="1:12" x14ac:dyDescent="0.3">
      <c r="A5998" s="72"/>
      <c r="B5998" s="74"/>
      <c r="D5998" s="75">
        <v>59.939999999979499</v>
      </c>
      <c r="E5998" s="75">
        <v>74</v>
      </c>
      <c r="F5998" s="76">
        <v>4</v>
      </c>
      <c r="H5998" s="80"/>
      <c r="L5998" s="80"/>
    </row>
    <row r="5999" spans="1:12" x14ac:dyDescent="0.3">
      <c r="A5999" s="72"/>
      <c r="B5999" s="74"/>
      <c r="D5999" s="75">
        <v>59.949999999979497</v>
      </c>
      <c r="E5999" s="75">
        <v>74</v>
      </c>
      <c r="F5999" s="76">
        <v>4</v>
      </c>
      <c r="H5999" s="80"/>
      <c r="L5999" s="80"/>
    </row>
    <row r="6000" spans="1:12" x14ac:dyDescent="0.3">
      <c r="A6000" s="72"/>
      <c r="B6000" s="74"/>
      <c r="D6000" s="75">
        <v>59.959999999979502</v>
      </c>
      <c r="E6000" s="75">
        <v>74</v>
      </c>
      <c r="F6000" s="76">
        <v>4</v>
      </c>
      <c r="H6000" s="80"/>
      <c r="L6000" s="80"/>
    </row>
    <row r="6001" spans="1:12" x14ac:dyDescent="0.3">
      <c r="A6001" s="72"/>
      <c r="B6001" s="74"/>
      <c r="D6001" s="75">
        <v>59.9699999999795</v>
      </c>
      <c r="E6001" s="75">
        <v>74</v>
      </c>
      <c r="F6001" s="76">
        <v>4</v>
      </c>
      <c r="H6001" s="80"/>
      <c r="L6001" s="80"/>
    </row>
    <row r="6002" spans="1:12" x14ac:dyDescent="0.3">
      <c r="A6002" s="72"/>
      <c r="B6002" s="74"/>
      <c r="D6002" s="75">
        <v>59.979999999979498</v>
      </c>
      <c r="E6002" s="75">
        <v>74</v>
      </c>
      <c r="F6002" s="76">
        <v>4</v>
      </c>
      <c r="H6002" s="80"/>
      <c r="L6002" s="80"/>
    </row>
    <row r="6003" spans="1:12" x14ac:dyDescent="0.3">
      <c r="A6003" s="72"/>
      <c r="B6003" s="74"/>
      <c r="D6003" s="75">
        <v>59.989999999979503</v>
      </c>
      <c r="E6003" s="75">
        <v>74</v>
      </c>
      <c r="F6003" s="76">
        <v>4</v>
      </c>
      <c r="H6003" s="80"/>
      <c r="L6003" s="80"/>
    </row>
    <row r="6004" spans="1:12" x14ac:dyDescent="0.3">
      <c r="A6004" s="72"/>
      <c r="B6004" s="74"/>
      <c r="D6004" s="75">
        <v>59.999999999979501</v>
      </c>
      <c r="E6004" s="75">
        <v>75</v>
      </c>
      <c r="F6004" s="76">
        <v>3</v>
      </c>
      <c r="H6004" s="80"/>
      <c r="L6004" s="80"/>
    </row>
    <row r="6005" spans="1:12" x14ac:dyDescent="0.3">
      <c r="A6005" s="72"/>
      <c r="B6005" s="74"/>
      <c r="D6005" s="75">
        <v>60.009999999979499</v>
      </c>
      <c r="E6005" s="75">
        <v>75</v>
      </c>
      <c r="F6005" s="76">
        <v>3</v>
      </c>
      <c r="H6005" s="80"/>
      <c r="L6005" s="80"/>
    </row>
    <row r="6006" spans="1:12" x14ac:dyDescent="0.3">
      <c r="A6006" s="72"/>
      <c r="B6006" s="74"/>
      <c r="D6006" s="75">
        <v>60.019999999979497</v>
      </c>
      <c r="E6006" s="75">
        <v>75</v>
      </c>
      <c r="F6006" s="76">
        <v>3</v>
      </c>
      <c r="H6006" s="80"/>
      <c r="L6006" s="80"/>
    </row>
    <row r="6007" spans="1:12" x14ac:dyDescent="0.3">
      <c r="A6007" s="72"/>
      <c r="B6007" s="74"/>
      <c r="D6007" s="75">
        <v>60.029999999979601</v>
      </c>
      <c r="E6007" s="75">
        <v>75</v>
      </c>
      <c r="F6007" s="76">
        <v>3</v>
      </c>
      <c r="H6007" s="80"/>
      <c r="L6007" s="80"/>
    </row>
    <row r="6008" spans="1:12" x14ac:dyDescent="0.3">
      <c r="A6008" s="72"/>
      <c r="B6008" s="74"/>
      <c r="D6008" s="75">
        <v>60.039999999979599</v>
      </c>
      <c r="E6008" s="75">
        <v>75</v>
      </c>
      <c r="F6008" s="76">
        <v>3</v>
      </c>
      <c r="H6008" s="80"/>
      <c r="L6008" s="80"/>
    </row>
    <row r="6009" spans="1:12" x14ac:dyDescent="0.3">
      <c r="A6009" s="72"/>
      <c r="B6009" s="74"/>
      <c r="D6009" s="75">
        <v>60.049999999979597</v>
      </c>
      <c r="E6009" s="75">
        <v>75</v>
      </c>
      <c r="F6009" s="76">
        <v>3</v>
      </c>
      <c r="H6009" s="80"/>
      <c r="L6009" s="80"/>
    </row>
    <row r="6010" spans="1:12" x14ac:dyDescent="0.3">
      <c r="A6010" s="72"/>
      <c r="B6010" s="74"/>
      <c r="D6010" s="75">
        <v>60.059999999979603</v>
      </c>
      <c r="E6010" s="75">
        <v>75</v>
      </c>
      <c r="F6010" s="76">
        <v>3</v>
      </c>
      <c r="H6010" s="80"/>
      <c r="L6010" s="80"/>
    </row>
    <row r="6011" spans="1:12" x14ac:dyDescent="0.3">
      <c r="A6011" s="72"/>
      <c r="B6011" s="74"/>
      <c r="D6011" s="75">
        <v>60.069999999979601</v>
      </c>
      <c r="E6011" s="75">
        <v>75</v>
      </c>
      <c r="F6011" s="76">
        <v>3</v>
      </c>
      <c r="H6011" s="80"/>
      <c r="L6011" s="80"/>
    </row>
    <row r="6012" spans="1:12" x14ac:dyDescent="0.3">
      <c r="A6012" s="72"/>
      <c r="B6012" s="74"/>
      <c r="D6012" s="75">
        <v>60.079999999979599</v>
      </c>
      <c r="E6012" s="75">
        <v>75</v>
      </c>
      <c r="F6012" s="76">
        <v>3</v>
      </c>
      <c r="H6012" s="80"/>
      <c r="L6012" s="80"/>
    </row>
    <row r="6013" spans="1:12" x14ac:dyDescent="0.3">
      <c r="A6013" s="72"/>
      <c r="B6013" s="74"/>
      <c r="D6013" s="75">
        <v>60.089999999979597</v>
      </c>
      <c r="E6013" s="75">
        <v>75</v>
      </c>
      <c r="F6013" s="76">
        <v>3</v>
      </c>
      <c r="H6013" s="80"/>
      <c r="L6013" s="80"/>
    </row>
    <row r="6014" spans="1:12" x14ac:dyDescent="0.3">
      <c r="A6014" s="72"/>
      <c r="B6014" s="74"/>
      <c r="D6014" s="75">
        <v>60.099999999979602</v>
      </c>
      <c r="E6014" s="75">
        <v>75</v>
      </c>
      <c r="F6014" s="76">
        <v>3</v>
      </c>
      <c r="H6014" s="80"/>
      <c r="L6014" s="80"/>
    </row>
    <row r="6015" spans="1:12" x14ac:dyDescent="0.3">
      <c r="A6015" s="72"/>
      <c r="B6015" s="74"/>
      <c r="D6015" s="75">
        <v>60.1099999999796</v>
      </c>
      <c r="E6015" s="75">
        <v>75</v>
      </c>
      <c r="F6015" s="76">
        <v>3</v>
      </c>
      <c r="H6015" s="80"/>
      <c r="L6015" s="80"/>
    </row>
    <row r="6016" spans="1:12" x14ac:dyDescent="0.3">
      <c r="A6016" s="72"/>
      <c r="B6016" s="74"/>
      <c r="D6016" s="75">
        <v>60.119999999979598</v>
      </c>
      <c r="E6016" s="75">
        <v>75</v>
      </c>
      <c r="F6016" s="76">
        <v>3</v>
      </c>
      <c r="H6016" s="80"/>
      <c r="L6016" s="80"/>
    </row>
    <row r="6017" spans="1:12" x14ac:dyDescent="0.3">
      <c r="A6017" s="72"/>
      <c r="B6017" s="74"/>
      <c r="D6017" s="75">
        <v>60.129999999979603</v>
      </c>
      <c r="E6017" s="75">
        <v>75</v>
      </c>
      <c r="F6017" s="76">
        <v>3</v>
      </c>
      <c r="H6017" s="80"/>
      <c r="L6017" s="80"/>
    </row>
    <row r="6018" spans="1:12" x14ac:dyDescent="0.3">
      <c r="A6018" s="72"/>
      <c r="B6018" s="74"/>
      <c r="D6018" s="75">
        <v>60.139999999979601</v>
      </c>
      <c r="E6018" s="75">
        <v>75</v>
      </c>
      <c r="F6018" s="76">
        <v>3</v>
      </c>
      <c r="H6018" s="80"/>
      <c r="L6018" s="80"/>
    </row>
    <row r="6019" spans="1:12" x14ac:dyDescent="0.3">
      <c r="A6019" s="72"/>
      <c r="B6019" s="74"/>
      <c r="D6019" s="75">
        <v>60.149999999979599</v>
      </c>
      <c r="E6019" s="75">
        <v>75</v>
      </c>
      <c r="F6019" s="76">
        <v>3</v>
      </c>
      <c r="H6019" s="80"/>
      <c r="L6019" s="80"/>
    </row>
    <row r="6020" spans="1:12" x14ac:dyDescent="0.3">
      <c r="A6020" s="72"/>
      <c r="B6020" s="74"/>
      <c r="D6020" s="75">
        <v>60.159999999979597</v>
      </c>
      <c r="E6020" s="75">
        <v>75</v>
      </c>
      <c r="F6020" s="76">
        <v>3</v>
      </c>
      <c r="H6020" s="80"/>
      <c r="L6020" s="80"/>
    </row>
    <row r="6021" spans="1:12" x14ac:dyDescent="0.3">
      <c r="A6021" s="72"/>
      <c r="B6021" s="74"/>
      <c r="D6021" s="75">
        <v>60.169999999979602</v>
      </c>
      <c r="E6021" s="75">
        <v>75</v>
      </c>
      <c r="F6021" s="76">
        <v>3</v>
      </c>
      <c r="H6021" s="80"/>
      <c r="L6021" s="80"/>
    </row>
    <row r="6022" spans="1:12" x14ac:dyDescent="0.3">
      <c r="A6022" s="72"/>
      <c r="B6022" s="74"/>
      <c r="D6022" s="75">
        <v>60.1799999999796</v>
      </c>
      <c r="E6022" s="75">
        <v>75</v>
      </c>
      <c r="F6022" s="76">
        <v>3</v>
      </c>
      <c r="H6022" s="80"/>
      <c r="L6022" s="80"/>
    </row>
    <row r="6023" spans="1:12" x14ac:dyDescent="0.3">
      <c r="A6023" s="72"/>
      <c r="B6023" s="74"/>
      <c r="D6023" s="75">
        <v>60.189999999979598</v>
      </c>
      <c r="E6023" s="75">
        <v>75</v>
      </c>
      <c r="F6023" s="76">
        <v>3</v>
      </c>
      <c r="H6023" s="80"/>
      <c r="L6023" s="80"/>
    </row>
    <row r="6024" spans="1:12" x14ac:dyDescent="0.3">
      <c r="A6024" s="72"/>
      <c r="B6024" s="74"/>
      <c r="D6024" s="75">
        <v>60.199999999979603</v>
      </c>
      <c r="E6024" s="75">
        <v>75</v>
      </c>
      <c r="F6024" s="76">
        <v>3</v>
      </c>
      <c r="H6024" s="80"/>
      <c r="L6024" s="80"/>
    </row>
    <row r="6025" spans="1:12" x14ac:dyDescent="0.3">
      <c r="A6025" s="72"/>
      <c r="B6025" s="74"/>
      <c r="D6025" s="75">
        <v>60.209999999979601</v>
      </c>
      <c r="E6025" s="75">
        <v>75</v>
      </c>
      <c r="F6025" s="76">
        <v>3</v>
      </c>
      <c r="H6025" s="80"/>
      <c r="L6025" s="80"/>
    </row>
    <row r="6026" spans="1:12" x14ac:dyDescent="0.3">
      <c r="A6026" s="72"/>
      <c r="B6026" s="74"/>
      <c r="D6026" s="75">
        <v>60.219999999979599</v>
      </c>
      <c r="E6026" s="75">
        <v>75</v>
      </c>
      <c r="F6026" s="76">
        <v>3</v>
      </c>
      <c r="H6026" s="80"/>
      <c r="L6026" s="80"/>
    </row>
    <row r="6027" spans="1:12" x14ac:dyDescent="0.3">
      <c r="A6027" s="72"/>
      <c r="B6027" s="74"/>
      <c r="D6027" s="75">
        <v>60.229999999979697</v>
      </c>
      <c r="E6027" s="75">
        <v>75</v>
      </c>
      <c r="F6027" s="76">
        <v>3</v>
      </c>
      <c r="H6027" s="80"/>
      <c r="L6027" s="80"/>
    </row>
    <row r="6028" spans="1:12" x14ac:dyDescent="0.3">
      <c r="A6028" s="72"/>
      <c r="B6028" s="74"/>
      <c r="D6028" s="75">
        <v>60.239999999979702</v>
      </c>
      <c r="E6028" s="75">
        <v>75</v>
      </c>
      <c r="F6028" s="76">
        <v>3</v>
      </c>
      <c r="H6028" s="80"/>
      <c r="L6028" s="80"/>
    </row>
    <row r="6029" spans="1:12" x14ac:dyDescent="0.3">
      <c r="A6029" s="72"/>
      <c r="B6029" s="74"/>
      <c r="D6029" s="75">
        <v>60.2499999999797</v>
      </c>
      <c r="E6029" s="75">
        <v>75</v>
      </c>
      <c r="F6029" s="76">
        <v>3</v>
      </c>
      <c r="H6029" s="80"/>
      <c r="L6029" s="80"/>
    </row>
    <row r="6030" spans="1:12" x14ac:dyDescent="0.3">
      <c r="A6030" s="72"/>
      <c r="B6030" s="74"/>
      <c r="D6030" s="75">
        <v>60.259999999979698</v>
      </c>
      <c r="E6030" s="75">
        <v>75</v>
      </c>
      <c r="F6030" s="76">
        <v>3</v>
      </c>
      <c r="H6030" s="80"/>
      <c r="L6030" s="80"/>
    </row>
    <row r="6031" spans="1:12" x14ac:dyDescent="0.3">
      <c r="A6031" s="72"/>
      <c r="B6031" s="74"/>
      <c r="D6031" s="75">
        <v>60.269999999979703</v>
      </c>
      <c r="E6031" s="75">
        <v>75</v>
      </c>
      <c r="F6031" s="76">
        <v>3</v>
      </c>
      <c r="H6031" s="80"/>
      <c r="L6031" s="80"/>
    </row>
    <row r="6032" spans="1:12" x14ac:dyDescent="0.3">
      <c r="A6032" s="72"/>
      <c r="B6032" s="74"/>
      <c r="D6032" s="75">
        <v>60.279999999979701</v>
      </c>
      <c r="E6032" s="75">
        <v>75</v>
      </c>
      <c r="F6032" s="76">
        <v>3</v>
      </c>
      <c r="H6032" s="80"/>
      <c r="L6032" s="80"/>
    </row>
    <row r="6033" spans="1:12" x14ac:dyDescent="0.3">
      <c r="A6033" s="72"/>
      <c r="B6033" s="74"/>
      <c r="D6033" s="75">
        <v>60.289999999979699</v>
      </c>
      <c r="E6033" s="75">
        <v>75</v>
      </c>
      <c r="F6033" s="76">
        <v>3</v>
      </c>
      <c r="H6033" s="80"/>
      <c r="L6033" s="80"/>
    </row>
    <row r="6034" spans="1:12" x14ac:dyDescent="0.3">
      <c r="A6034" s="72"/>
      <c r="B6034" s="74"/>
      <c r="D6034" s="75">
        <v>60.299999999979697</v>
      </c>
      <c r="E6034" s="75">
        <v>75</v>
      </c>
      <c r="F6034" s="76">
        <v>3</v>
      </c>
      <c r="H6034" s="80"/>
      <c r="L6034" s="80"/>
    </row>
    <row r="6035" spans="1:12" x14ac:dyDescent="0.3">
      <c r="A6035" s="72"/>
      <c r="B6035" s="74"/>
      <c r="D6035" s="75">
        <v>60.309999999979702</v>
      </c>
      <c r="E6035" s="75">
        <v>75</v>
      </c>
      <c r="F6035" s="76">
        <v>3</v>
      </c>
      <c r="H6035" s="80"/>
      <c r="L6035" s="80"/>
    </row>
    <row r="6036" spans="1:12" x14ac:dyDescent="0.3">
      <c r="A6036" s="72"/>
      <c r="B6036" s="74"/>
      <c r="D6036" s="75">
        <v>60.3199999999797</v>
      </c>
      <c r="E6036" s="75">
        <v>75</v>
      </c>
      <c r="F6036" s="76">
        <v>3</v>
      </c>
      <c r="H6036" s="80"/>
      <c r="L6036" s="80"/>
    </row>
    <row r="6037" spans="1:12" x14ac:dyDescent="0.3">
      <c r="A6037" s="72"/>
      <c r="B6037" s="74"/>
      <c r="D6037" s="75">
        <v>60.329999999979698</v>
      </c>
      <c r="E6037" s="75">
        <v>75</v>
      </c>
      <c r="F6037" s="76">
        <v>3</v>
      </c>
      <c r="H6037" s="80"/>
      <c r="L6037" s="80"/>
    </row>
    <row r="6038" spans="1:12" x14ac:dyDescent="0.3">
      <c r="A6038" s="72"/>
      <c r="B6038" s="74"/>
      <c r="D6038" s="75">
        <v>60.339999999979703</v>
      </c>
      <c r="E6038" s="75">
        <v>75</v>
      </c>
      <c r="F6038" s="76">
        <v>3</v>
      </c>
      <c r="H6038" s="80"/>
      <c r="L6038" s="80"/>
    </row>
    <row r="6039" spans="1:12" x14ac:dyDescent="0.3">
      <c r="A6039" s="72"/>
      <c r="B6039" s="74"/>
      <c r="D6039" s="75">
        <v>60.349999999979701</v>
      </c>
      <c r="E6039" s="75">
        <v>75</v>
      </c>
      <c r="F6039" s="76">
        <v>3</v>
      </c>
      <c r="H6039" s="80"/>
      <c r="L6039" s="80"/>
    </row>
    <row r="6040" spans="1:12" x14ac:dyDescent="0.3">
      <c r="A6040" s="72"/>
      <c r="B6040" s="74"/>
      <c r="D6040" s="75">
        <v>60.359999999979699</v>
      </c>
      <c r="E6040" s="75">
        <v>75</v>
      </c>
      <c r="F6040" s="76">
        <v>3</v>
      </c>
      <c r="H6040" s="80"/>
      <c r="L6040" s="80"/>
    </row>
    <row r="6041" spans="1:12" x14ac:dyDescent="0.3">
      <c r="A6041" s="72"/>
      <c r="B6041" s="74"/>
      <c r="D6041" s="75">
        <v>60.369999999979697</v>
      </c>
      <c r="E6041" s="75">
        <v>75</v>
      </c>
      <c r="F6041" s="76">
        <v>3</v>
      </c>
      <c r="H6041" s="80"/>
      <c r="L6041" s="80"/>
    </row>
    <row r="6042" spans="1:12" x14ac:dyDescent="0.3">
      <c r="A6042" s="72"/>
      <c r="B6042" s="74"/>
      <c r="D6042" s="75">
        <v>60.379999999979702</v>
      </c>
      <c r="E6042" s="75">
        <v>75</v>
      </c>
      <c r="F6042" s="76">
        <v>3</v>
      </c>
      <c r="H6042" s="80"/>
      <c r="L6042" s="80"/>
    </row>
    <row r="6043" spans="1:12" x14ac:dyDescent="0.3">
      <c r="A6043" s="72"/>
      <c r="B6043" s="74"/>
      <c r="D6043" s="75">
        <v>60.3899999999797</v>
      </c>
      <c r="E6043" s="75">
        <v>75</v>
      </c>
      <c r="F6043" s="76">
        <v>3</v>
      </c>
      <c r="H6043" s="80"/>
      <c r="L6043" s="80"/>
    </row>
    <row r="6044" spans="1:12" x14ac:dyDescent="0.3">
      <c r="A6044" s="72"/>
      <c r="B6044" s="74"/>
      <c r="D6044" s="75">
        <v>60.399999999979698</v>
      </c>
      <c r="E6044" s="75">
        <v>75</v>
      </c>
      <c r="F6044" s="76">
        <v>3</v>
      </c>
      <c r="H6044" s="80"/>
      <c r="L6044" s="80"/>
    </row>
    <row r="6045" spans="1:12" x14ac:dyDescent="0.3">
      <c r="A6045" s="72"/>
      <c r="B6045" s="74"/>
      <c r="D6045" s="75">
        <v>60.409999999979703</v>
      </c>
      <c r="E6045" s="75">
        <v>75</v>
      </c>
      <c r="F6045" s="76">
        <v>3</v>
      </c>
      <c r="H6045" s="80"/>
      <c r="L6045" s="80"/>
    </row>
    <row r="6046" spans="1:12" x14ac:dyDescent="0.3">
      <c r="A6046" s="72"/>
      <c r="B6046" s="74"/>
      <c r="D6046" s="75">
        <v>60.419999999979801</v>
      </c>
      <c r="E6046" s="75">
        <v>75</v>
      </c>
      <c r="F6046" s="76">
        <v>3</v>
      </c>
      <c r="H6046" s="80"/>
      <c r="L6046" s="80"/>
    </row>
    <row r="6047" spans="1:12" x14ac:dyDescent="0.3">
      <c r="A6047" s="72"/>
      <c r="B6047" s="74"/>
      <c r="D6047" s="75">
        <v>60.429999999979799</v>
      </c>
      <c r="E6047" s="75">
        <v>75</v>
      </c>
      <c r="F6047" s="76">
        <v>3</v>
      </c>
      <c r="H6047" s="80"/>
      <c r="L6047" s="80"/>
    </row>
    <row r="6048" spans="1:12" x14ac:dyDescent="0.3">
      <c r="A6048" s="72"/>
      <c r="B6048" s="74"/>
      <c r="D6048" s="75">
        <v>60.439999999979797</v>
      </c>
      <c r="E6048" s="75">
        <v>75</v>
      </c>
      <c r="F6048" s="76">
        <v>3</v>
      </c>
      <c r="H6048" s="80"/>
      <c r="L6048" s="80"/>
    </row>
    <row r="6049" spans="1:12" x14ac:dyDescent="0.3">
      <c r="A6049" s="72"/>
      <c r="B6049" s="74"/>
      <c r="D6049" s="75">
        <v>60.449999999979802</v>
      </c>
      <c r="E6049" s="75">
        <v>75</v>
      </c>
      <c r="F6049" s="76">
        <v>3</v>
      </c>
      <c r="H6049" s="80"/>
      <c r="L6049" s="80"/>
    </row>
    <row r="6050" spans="1:12" x14ac:dyDescent="0.3">
      <c r="A6050" s="72"/>
      <c r="B6050" s="74"/>
      <c r="D6050" s="75">
        <v>60.4599999999798</v>
      </c>
      <c r="E6050" s="75">
        <v>75</v>
      </c>
      <c r="F6050" s="76">
        <v>3</v>
      </c>
      <c r="H6050" s="80"/>
      <c r="L6050" s="80"/>
    </row>
    <row r="6051" spans="1:12" x14ac:dyDescent="0.3">
      <c r="A6051" s="72"/>
      <c r="B6051" s="74"/>
      <c r="D6051" s="75">
        <v>60.469999999979798</v>
      </c>
      <c r="E6051" s="75">
        <v>75</v>
      </c>
      <c r="F6051" s="76">
        <v>3</v>
      </c>
      <c r="H6051" s="80"/>
      <c r="L6051" s="80"/>
    </row>
    <row r="6052" spans="1:12" x14ac:dyDescent="0.3">
      <c r="A6052" s="72"/>
      <c r="B6052" s="74"/>
      <c r="D6052" s="75">
        <v>60.479999999979803</v>
      </c>
      <c r="E6052" s="75">
        <v>75</v>
      </c>
      <c r="F6052" s="76">
        <v>3</v>
      </c>
      <c r="H6052" s="80"/>
      <c r="L6052" s="80"/>
    </row>
    <row r="6053" spans="1:12" x14ac:dyDescent="0.3">
      <c r="A6053" s="72"/>
      <c r="B6053" s="74"/>
      <c r="D6053" s="75">
        <v>60.489999999979801</v>
      </c>
      <c r="E6053" s="75">
        <v>75</v>
      </c>
      <c r="F6053" s="76">
        <v>3</v>
      </c>
      <c r="H6053" s="80"/>
      <c r="L6053" s="80"/>
    </row>
    <row r="6054" spans="1:12" x14ac:dyDescent="0.3">
      <c r="A6054" s="72"/>
      <c r="B6054" s="74"/>
      <c r="D6054" s="75">
        <v>60.499999999979799</v>
      </c>
      <c r="E6054" s="75">
        <v>75</v>
      </c>
      <c r="F6054" s="76">
        <v>3</v>
      </c>
      <c r="H6054" s="80"/>
      <c r="L6054" s="80"/>
    </row>
    <row r="6055" spans="1:12" x14ac:dyDescent="0.3">
      <c r="A6055" s="72"/>
      <c r="B6055" s="74"/>
      <c r="D6055" s="75">
        <v>60.509999999979797</v>
      </c>
      <c r="E6055" s="75">
        <v>75</v>
      </c>
      <c r="F6055" s="76">
        <v>3</v>
      </c>
      <c r="H6055" s="80"/>
      <c r="L6055" s="80"/>
    </row>
    <row r="6056" spans="1:12" x14ac:dyDescent="0.3">
      <c r="A6056" s="72"/>
      <c r="B6056" s="74"/>
      <c r="D6056" s="75">
        <v>60.519999999979802</v>
      </c>
      <c r="E6056" s="75">
        <v>75</v>
      </c>
      <c r="F6056" s="76">
        <v>3</v>
      </c>
      <c r="H6056" s="80"/>
      <c r="L6056" s="80"/>
    </row>
    <row r="6057" spans="1:12" x14ac:dyDescent="0.3">
      <c r="A6057" s="72"/>
      <c r="B6057" s="74"/>
      <c r="D6057" s="75">
        <v>60.5299999999798</v>
      </c>
      <c r="E6057" s="75">
        <v>75</v>
      </c>
      <c r="F6057" s="76">
        <v>3</v>
      </c>
      <c r="H6057" s="80"/>
      <c r="L6057" s="80"/>
    </row>
    <row r="6058" spans="1:12" x14ac:dyDescent="0.3">
      <c r="A6058" s="72"/>
      <c r="B6058" s="74"/>
      <c r="D6058" s="75">
        <v>60.539999999979798</v>
      </c>
      <c r="E6058" s="75">
        <v>75</v>
      </c>
      <c r="F6058" s="76">
        <v>3</v>
      </c>
      <c r="H6058" s="80"/>
      <c r="L6058" s="80"/>
    </row>
    <row r="6059" spans="1:12" x14ac:dyDescent="0.3">
      <c r="A6059" s="72"/>
      <c r="B6059" s="74"/>
      <c r="D6059" s="75">
        <v>60.549999999979804</v>
      </c>
      <c r="E6059" s="75">
        <v>75</v>
      </c>
      <c r="F6059" s="76">
        <v>3</v>
      </c>
      <c r="H6059" s="80"/>
      <c r="L6059" s="80"/>
    </row>
    <row r="6060" spans="1:12" x14ac:dyDescent="0.3">
      <c r="A6060" s="72"/>
      <c r="B6060" s="74"/>
      <c r="D6060" s="75">
        <v>60.559999999979802</v>
      </c>
      <c r="E6060" s="75">
        <v>75</v>
      </c>
      <c r="F6060" s="76">
        <v>3</v>
      </c>
      <c r="H6060" s="80"/>
      <c r="L6060" s="80"/>
    </row>
    <row r="6061" spans="1:12" x14ac:dyDescent="0.3">
      <c r="A6061" s="72"/>
      <c r="B6061" s="74"/>
      <c r="D6061" s="75">
        <v>60.5699999999798</v>
      </c>
      <c r="E6061" s="75">
        <v>75</v>
      </c>
      <c r="F6061" s="76">
        <v>3</v>
      </c>
      <c r="H6061" s="80"/>
      <c r="L6061" s="80"/>
    </row>
    <row r="6062" spans="1:12" x14ac:dyDescent="0.3">
      <c r="A6062" s="72"/>
      <c r="B6062" s="74"/>
      <c r="D6062" s="75">
        <v>60.579999999979798</v>
      </c>
      <c r="E6062" s="75">
        <v>75</v>
      </c>
      <c r="F6062" s="76">
        <v>3</v>
      </c>
      <c r="H6062" s="80"/>
      <c r="L6062" s="80"/>
    </row>
    <row r="6063" spans="1:12" x14ac:dyDescent="0.3">
      <c r="A6063" s="72"/>
      <c r="B6063" s="74"/>
      <c r="D6063" s="75">
        <v>60.589999999979803</v>
      </c>
      <c r="E6063" s="75">
        <v>75</v>
      </c>
      <c r="F6063" s="76">
        <v>3</v>
      </c>
      <c r="H6063" s="80"/>
      <c r="L6063" s="80"/>
    </row>
    <row r="6064" spans="1:12" x14ac:dyDescent="0.3">
      <c r="A6064" s="72"/>
      <c r="B6064" s="74"/>
      <c r="D6064" s="75">
        <v>60.599999999979801</v>
      </c>
      <c r="E6064" s="75">
        <v>75</v>
      </c>
      <c r="F6064" s="76">
        <v>3</v>
      </c>
      <c r="H6064" s="80"/>
      <c r="L6064" s="80"/>
    </row>
    <row r="6065" spans="1:12" x14ac:dyDescent="0.3">
      <c r="A6065" s="72"/>
      <c r="B6065" s="74"/>
      <c r="D6065" s="75">
        <v>60.609999999979799</v>
      </c>
      <c r="E6065" s="75">
        <v>75</v>
      </c>
      <c r="F6065" s="76">
        <v>3</v>
      </c>
      <c r="H6065" s="80"/>
      <c r="L6065" s="80"/>
    </row>
    <row r="6066" spans="1:12" x14ac:dyDescent="0.3">
      <c r="A6066" s="72"/>
      <c r="B6066" s="74"/>
      <c r="D6066" s="75">
        <v>60.619999999979903</v>
      </c>
      <c r="E6066" s="75">
        <v>75</v>
      </c>
      <c r="F6066" s="76">
        <v>3</v>
      </c>
      <c r="H6066" s="80"/>
      <c r="L6066" s="80"/>
    </row>
    <row r="6067" spans="1:12" x14ac:dyDescent="0.3">
      <c r="A6067" s="72"/>
      <c r="B6067" s="74"/>
      <c r="D6067" s="75">
        <v>60.629999999979901</v>
      </c>
      <c r="E6067" s="75">
        <v>75</v>
      </c>
      <c r="F6067" s="76">
        <v>3</v>
      </c>
      <c r="H6067" s="80"/>
      <c r="L6067" s="80"/>
    </row>
    <row r="6068" spans="1:12" x14ac:dyDescent="0.3">
      <c r="A6068" s="72"/>
      <c r="B6068" s="74"/>
      <c r="D6068" s="75">
        <v>60.639999999979899</v>
      </c>
      <c r="E6068" s="75">
        <v>75</v>
      </c>
      <c r="F6068" s="76">
        <v>3</v>
      </c>
      <c r="H6068" s="80"/>
      <c r="L6068" s="80"/>
    </row>
    <row r="6069" spans="1:12" x14ac:dyDescent="0.3">
      <c r="A6069" s="72"/>
      <c r="B6069" s="74"/>
      <c r="D6069" s="75">
        <v>60.649999999979897</v>
      </c>
      <c r="E6069" s="75">
        <v>75</v>
      </c>
      <c r="F6069" s="76">
        <v>3</v>
      </c>
      <c r="H6069" s="80"/>
      <c r="L6069" s="80"/>
    </row>
    <row r="6070" spans="1:12" x14ac:dyDescent="0.3">
      <c r="A6070" s="72"/>
      <c r="B6070" s="74"/>
      <c r="D6070" s="75">
        <v>60.659999999979902</v>
      </c>
      <c r="E6070" s="75">
        <v>75</v>
      </c>
      <c r="F6070" s="76">
        <v>3</v>
      </c>
      <c r="H6070" s="80"/>
      <c r="L6070" s="80"/>
    </row>
    <row r="6071" spans="1:12" x14ac:dyDescent="0.3">
      <c r="A6071" s="72"/>
      <c r="B6071" s="74"/>
      <c r="D6071" s="75">
        <v>60.6699999999799</v>
      </c>
      <c r="E6071" s="75">
        <v>75</v>
      </c>
      <c r="F6071" s="76">
        <v>3</v>
      </c>
      <c r="H6071" s="80"/>
      <c r="L6071" s="80"/>
    </row>
    <row r="6072" spans="1:12" x14ac:dyDescent="0.3">
      <c r="A6072" s="72"/>
      <c r="B6072" s="74"/>
      <c r="D6072" s="75">
        <v>60.679999999979898</v>
      </c>
      <c r="E6072" s="75">
        <v>75</v>
      </c>
      <c r="F6072" s="76">
        <v>3</v>
      </c>
      <c r="H6072" s="80"/>
      <c r="L6072" s="80"/>
    </row>
    <row r="6073" spans="1:12" x14ac:dyDescent="0.3">
      <c r="A6073" s="72"/>
      <c r="B6073" s="74"/>
      <c r="D6073" s="75">
        <v>60.689999999979896</v>
      </c>
      <c r="E6073" s="75">
        <v>75</v>
      </c>
      <c r="F6073" s="76">
        <v>3</v>
      </c>
      <c r="H6073" s="80"/>
      <c r="L6073" s="80"/>
    </row>
    <row r="6074" spans="1:12" x14ac:dyDescent="0.3">
      <c r="A6074" s="72"/>
      <c r="B6074" s="74"/>
      <c r="D6074" s="75">
        <v>60.699999999979902</v>
      </c>
      <c r="E6074" s="75">
        <v>75</v>
      </c>
      <c r="F6074" s="76">
        <v>3</v>
      </c>
      <c r="H6074" s="80"/>
      <c r="L6074" s="80"/>
    </row>
    <row r="6075" spans="1:12" x14ac:dyDescent="0.3">
      <c r="A6075" s="72"/>
      <c r="B6075" s="74"/>
      <c r="D6075" s="75">
        <v>60.7099999999799</v>
      </c>
      <c r="E6075" s="75">
        <v>75</v>
      </c>
      <c r="F6075" s="76">
        <v>3</v>
      </c>
      <c r="H6075" s="80"/>
      <c r="L6075" s="80"/>
    </row>
    <row r="6076" spans="1:12" x14ac:dyDescent="0.3">
      <c r="A6076" s="72"/>
      <c r="B6076" s="74"/>
      <c r="D6076" s="75">
        <v>60.719999999979898</v>
      </c>
      <c r="E6076" s="75">
        <v>75</v>
      </c>
      <c r="F6076" s="76">
        <v>3</v>
      </c>
      <c r="H6076" s="80"/>
      <c r="L6076" s="80"/>
    </row>
    <row r="6077" spans="1:12" x14ac:dyDescent="0.3">
      <c r="A6077" s="72"/>
      <c r="B6077" s="74"/>
      <c r="D6077" s="75">
        <v>60.729999999979903</v>
      </c>
      <c r="E6077" s="75">
        <v>75</v>
      </c>
      <c r="F6077" s="76">
        <v>3</v>
      </c>
      <c r="H6077" s="80"/>
      <c r="L6077" s="80"/>
    </row>
    <row r="6078" spans="1:12" x14ac:dyDescent="0.3">
      <c r="A6078" s="72"/>
      <c r="B6078" s="74"/>
      <c r="D6078" s="75">
        <v>60.739999999979901</v>
      </c>
      <c r="E6078" s="75">
        <v>75</v>
      </c>
      <c r="F6078" s="76">
        <v>3</v>
      </c>
      <c r="H6078" s="80"/>
      <c r="L6078" s="80"/>
    </row>
    <row r="6079" spans="1:12" x14ac:dyDescent="0.3">
      <c r="A6079" s="72"/>
      <c r="B6079" s="74"/>
      <c r="D6079" s="75">
        <v>60.749999999979899</v>
      </c>
      <c r="E6079" s="75">
        <v>75</v>
      </c>
      <c r="F6079" s="76">
        <v>3</v>
      </c>
      <c r="H6079" s="80"/>
      <c r="L6079" s="80"/>
    </row>
    <row r="6080" spans="1:12" x14ac:dyDescent="0.3">
      <c r="A6080" s="72"/>
      <c r="B6080" s="74"/>
      <c r="D6080" s="75">
        <v>60.759999999979897</v>
      </c>
      <c r="E6080" s="75">
        <v>75</v>
      </c>
      <c r="F6080" s="76">
        <v>3</v>
      </c>
      <c r="H6080" s="80"/>
      <c r="L6080" s="80"/>
    </row>
    <row r="6081" spans="1:12" x14ac:dyDescent="0.3">
      <c r="A6081" s="72"/>
      <c r="B6081" s="74"/>
      <c r="D6081" s="75">
        <v>60.769999999979902</v>
      </c>
      <c r="E6081" s="75">
        <v>75</v>
      </c>
      <c r="F6081" s="76">
        <v>3</v>
      </c>
      <c r="H6081" s="80"/>
      <c r="L6081" s="80"/>
    </row>
    <row r="6082" spans="1:12" x14ac:dyDescent="0.3">
      <c r="A6082" s="72"/>
      <c r="B6082" s="74"/>
      <c r="D6082" s="75">
        <v>60.7799999999799</v>
      </c>
      <c r="E6082" s="75">
        <v>75</v>
      </c>
      <c r="F6082" s="76">
        <v>3</v>
      </c>
      <c r="H6082" s="80"/>
      <c r="L6082" s="80"/>
    </row>
    <row r="6083" spans="1:12" x14ac:dyDescent="0.3">
      <c r="A6083" s="72"/>
      <c r="B6083" s="74"/>
      <c r="D6083" s="75">
        <v>60.789999999979898</v>
      </c>
      <c r="E6083" s="75">
        <v>75</v>
      </c>
      <c r="F6083" s="76">
        <v>3</v>
      </c>
      <c r="H6083" s="80"/>
      <c r="L6083" s="80"/>
    </row>
    <row r="6084" spans="1:12" x14ac:dyDescent="0.3">
      <c r="A6084" s="72"/>
      <c r="B6084" s="74"/>
      <c r="D6084" s="75">
        <v>60.799999999979903</v>
      </c>
      <c r="E6084" s="75">
        <v>75</v>
      </c>
      <c r="F6084" s="76">
        <v>3</v>
      </c>
      <c r="H6084" s="80"/>
      <c r="L6084" s="80"/>
    </row>
    <row r="6085" spans="1:12" x14ac:dyDescent="0.3">
      <c r="A6085" s="72"/>
      <c r="B6085" s="74"/>
      <c r="D6085" s="75">
        <v>60.80999999998</v>
      </c>
      <c r="E6085" s="75">
        <v>75</v>
      </c>
      <c r="F6085" s="76">
        <v>3</v>
      </c>
      <c r="H6085" s="80"/>
      <c r="L6085" s="80"/>
    </row>
    <row r="6086" spans="1:12" x14ac:dyDescent="0.3">
      <c r="A6086" s="72"/>
      <c r="B6086" s="74"/>
      <c r="D6086" s="75">
        <v>60.819999999979999</v>
      </c>
      <c r="E6086" s="75">
        <v>75</v>
      </c>
      <c r="F6086" s="76">
        <v>3</v>
      </c>
      <c r="H6086" s="80"/>
      <c r="L6086" s="80"/>
    </row>
    <row r="6087" spans="1:12" x14ac:dyDescent="0.3">
      <c r="A6087" s="72"/>
      <c r="B6087" s="74"/>
      <c r="D6087" s="75">
        <v>60.829999999979997</v>
      </c>
      <c r="E6087" s="75">
        <v>75</v>
      </c>
      <c r="F6087" s="76">
        <v>3</v>
      </c>
      <c r="H6087" s="80"/>
      <c r="L6087" s="80"/>
    </row>
    <row r="6088" spans="1:12" x14ac:dyDescent="0.3">
      <c r="A6088" s="72"/>
      <c r="B6088" s="74"/>
      <c r="D6088" s="75">
        <v>60.839999999980002</v>
      </c>
      <c r="E6088" s="75">
        <v>75</v>
      </c>
      <c r="F6088" s="76">
        <v>3</v>
      </c>
      <c r="H6088" s="80"/>
      <c r="L6088" s="80"/>
    </row>
    <row r="6089" spans="1:12" x14ac:dyDescent="0.3">
      <c r="A6089" s="72"/>
      <c r="B6089" s="74"/>
      <c r="D6089" s="75">
        <v>60.84999999998</v>
      </c>
      <c r="E6089" s="75">
        <v>75</v>
      </c>
      <c r="F6089" s="76">
        <v>3</v>
      </c>
      <c r="H6089" s="80"/>
      <c r="L6089" s="80"/>
    </row>
    <row r="6090" spans="1:12" x14ac:dyDescent="0.3">
      <c r="A6090" s="72"/>
      <c r="B6090" s="74"/>
      <c r="D6090" s="75">
        <v>60.859999999979998</v>
      </c>
      <c r="E6090" s="75">
        <v>75</v>
      </c>
      <c r="F6090" s="76">
        <v>3</v>
      </c>
      <c r="H6090" s="80"/>
      <c r="L6090" s="80"/>
    </row>
    <row r="6091" spans="1:12" x14ac:dyDescent="0.3">
      <c r="A6091" s="72"/>
      <c r="B6091" s="74"/>
      <c r="D6091" s="75">
        <v>60.869999999980003</v>
      </c>
      <c r="E6091" s="75">
        <v>75</v>
      </c>
      <c r="F6091" s="76">
        <v>3</v>
      </c>
      <c r="H6091" s="80"/>
      <c r="L6091" s="80"/>
    </row>
    <row r="6092" spans="1:12" x14ac:dyDescent="0.3">
      <c r="A6092" s="72"/>
      <c r="B6092" s="74"/>
      <c r="D6092" s="75">
        <v>60.879999999980001</v>
      </c>
      <c r="E6092" s="75">
        <v>75</v>
      </c>
      <c r="F6092" s="76">
        <v>3</v>
      </c>
      <c r="H6092" s="80"/>
      <c r="L6092" s="80"/>
    </row>
    <row r="6093" spans="1:12" x14ac:dyDescent="0.3">
      <c r="A6093" s="72"/>
      <c r="B6093" s="74"/>
      <c r="D6093" s="75">
        <v>60.889999999979999</v>
      </c>
      <c r="E6093" s="75">
        <v>75</v>
      </c>
      <c r="F6093" s="76">
        <v>3</v>
      </c>
      <c r="H6093" s="80"/>
      <c r="L6093" s="80"/>
    </row>
    <row r="6094" spans="1:12" x14ac:dyDescent="0.3">
      <c r="A6094" s="72"/>
      <c r="B6094" s="74"/>
      <c r="D6094" s="75">
        <v>60.899999999979997</v>
      </c>
      <c r="E6094" s="75">
        <v>75</v>
      </c>
      <c r="F6094" s="76">
        <v>3</v>
      </c>
      <c r="H6094" s="80"/>
      <c r="L6094" s="80"/>
    </row>
    <row r="6095" spans="1:12" x14ac:dyDescent="0.3">
      <c r="A6095" s="72"/>
      <c r="B6095" s="74"/>
      <c r="D6095" s="75">
        <v>60.909999999980002</v>
      </c>
      <c r="E6095" s="75">
        <v>75</v>
      </c>
      <c r="F6095" s="76">
        <v>3</v>
      </c>
      <c r="H6095" s="80"/>
      <c r="L6095" s="80"/>
    </row>
    <row r="6096" spans="1:12" x14ac:dyDescent="0.3">
      <c r="A6096" s="72"/>
      <c r="B6096" s="74"/>
      <c r="D6096" s="75">
        <v>60.91999999998</v>
      </c>
      <c r="E6096" s="75">
        <v>75</v>
      </c>
      <c r="F6096" s="76">
        <v>3</v>
      </c>
      <c r="H6096" s="80"/>
      <c r="L6096" s="80"/>
    </row>
    <row r="6097" spans="1:12" x14ac:dyDescent="0.3">
      <c r="A6097" s="72"/>
      <c r="B6097" s="74"/>
      <c r="D6097" s="75">
        <v>60.929999999979998</v>
      </c>
      <c r="E6097" s="75">
        <v>75</v>
      </c>
      <c r="F6097" s="76">
        <v>3</v>
      </c>
      <c r="H6097" s="80"/>
      <c r="L6097" s="80"/>
    </row>
    <row r="6098" spans="1:12" x14ac:dyDescent="0.3">
      <c r="A6098" s="72"/>
      <c r="B6098" s="74"/>
      <c r="D6098" s="75">
        <v>60.939999999980003</v>
      </c>
      <c r="E6098" s="75">
        <v>75</v>
      </c>
      <c r="F6098" s="76">
        <v>3</v>
      </c>
      <c r="H6098" s="80"/>
      <c r="L6098" s="80"/>
    </row>
    <row r="6099" spans="1:12" x14ac:dyDescent="0.3">
      <c r="A6099" s="72"/>
      <c r="B6099" s="74"/>
      <c r="D6099" s="75">
        <v>60.949999999980001</v>
      </c>
      <c r="E6099" s="75">
        <v>75</v>
      </c>
      <c r="F6099" s="76">
        <v>3</v>
      </c>
      <c r="H6099" s="80"/>
      <c r="L6099" s="80"/>
    </row>
    <row r="6100" spans="1:12" x14ac:dyDescent="0.3">
      <c r="A6100" s="72"/>
      <c r="B6100" s="74"/>
      <c r="D6100" s="75">
        <v>60.959999999979999</v>
      </c>
      <c r="E6100" s="75">
        <v>75</v>
      </c>
      <c r="F6100" s="76">
        <v>3</v>
      </c>
      <c r="H6100" s="80"/>
      <c r="L6100" s="80"/>
    </row>
    <row r="6101" spans="1:12" x14ac:dyDescent="0.3">
      <c r="A6101" s="72"/>
      <c r="B6101" s="74"/>
      <c r="D6101" s="75">
        <v>60.969999999979997</v>
      </c>
      <c r="E6101" s="75">
        <v>75</v>
      </c>
      <c r="F6101" s="76">
        <v>3</v>
      </c>
      <c r="H6101" s="80"/>
      <c r="L6101" s="80"/>
    </row>
    <row r="6102" spans="1:12" x14ac:dyDescent="0.3">
      <c r="A6102" s="72"/>
      <c r="B6102" s="74"/>
      <c r="D6102" s="75">
        <v>60.979999999980002</v>
      </c>
      <c r="E6102" s="75">
        <v>75</v>
      </c>
      <c r="F6102" s="76">
        <v>3</v>
      </c>
      <c r="H6102" s="80"/>
      <c r="L6102" s="80"/>
    </row>
    <row r="6103" spans="1:12" x14ac:dyDescent="0.3">
      <c r="A6103" s="72"/>
      <c r="B6103" s="74"/>
      <c r="D6103" s="75">
        <v>60.98999999998</v>
      </c>
      <c r="E6103" s="75">
        <v>75</v>
      </c>
      <c r="F6103" s="76">
        <v>3</v>
      </c>
      <c r="H6103" s="80"/>
      <c r="L6103" s="80"/>
    </row>
    <row r="6104" spans="1:12" x14ac:dyDescent="0.3">
      <c r="A6104" s="72"/>
      <c r="B6104" s="74"/>
      <c r="D6104" s="75">
        <v>60.999999999979998</v>
      </c>
      <c r="E6104" s="75">
        <v>75</v>
      </c>
      <c r="F6104" s="76">
        <v>3</v>
      </c>
      <c r="H6104" s="80"/>
      <c r="L6104" s="80"/>
    </row>
    <row r="6105" spans="1:12" x14ac:dyDescent="0.3">
      <c r="A6105" s="72"/>
      <c r="B6105" s="74"/>
      <c r="D6105" s="75">
        <v>61.009999999980103</v>
      </c>
      <c r="E6105" s="75">
        <v>75</v>
      </c>
      <c r="F6105" s="76">
        <v>3</v>
      </c>
      <c r="H6105" s="80"/>
      <c r="L6105" s="80"/>
    </row>
    <row r="6106" spans="1:12" x14ac:dyDescent="0.3">
      <c r="A6106" s="72"/>
      <c r="B6106" s="74"/>
      <c r="D6106" s="75">
        <v>61.019999999980101</v>
      </c>
      <c r="E6106" s="75">
        <v>75</v>
      </c>
      <c r="F6106" s="76">
        <v>3</v>
      </c>
      <c r="H6106" s="80"/>
      <c r="L6106" s="80"/>
    </row>
    <row r="6107" spans="1:12" x14ac:dyDescent="0.3">
      <c r="A6107" s="72"/>
      <c r="B6107" s="74"/>
      <c r="D6107" s="75">
        <v>61.029999999980099</v>
      </c>
      <c r="E6107" s="75">
        <v>75</v>
      </c>
      <c r="F6107" s="76">
        <v>3</v>
      </c>
      <c r="H6107" s="80"/>
      <c r="L6107" s="80"/>
    </row>
    <row r="6108" spans="1:12" x14ac:dyDescent="0.3">
      <c r="A6108" s="72"/>
      <c r="B6108" s="74"/>
      <c r="D6108" s="75">
        <v>61.039999999980097</v>
      </c>
      <c r="E6108" s="75">
        <v>75</v>
      </c>
      <c r="F6108" s="76">
        <v>3</v>
      </c>
      <c r="H6108" s="80"/>
      <c r="L6108" s="80"/>
    </row>
    <row r="6109" spans="1:12" x14ac:dyDescent="0.3">
      <c r="A6109" s="72"/>
      <c r="B6109" s="74"/>
      <c r="D6109" s="75">
        <v>61.049999999980102</v>
      </c>
      <c r="E6109" s="75">
        <v>75</v>
      </c>
      <c r="F6109" s="76">
        <v>3</v>
      </c>
      <c r="H6109" s="80"/>
      <c r="L6109" s="80"/>
    </row>
    <row r="6110" spans="1:12" x14ac:dyDescent="0.3">
      <c r="A6110" s="72"/>
      <c r="B6110" s="74"/>
      <c r="D6110" s="75">
        <v>61.0599999999801</v>
      </c>
      <c r="E6110" s="75">
        <v>75</v>
      </c>
      <c r="F6110" s="76">
        <v>3</v>
      </c>
      <c r="H6110" s="80"/>
      <c r="L6110" s="80"/>
    </row>
    <row r="6111" spans="1:12" x14ac:dyDescent="0.3">
      <c r="A6111" s="72"/>
      <c r="B6111" s="74"/>
      <c r="D6111" s="75">
        <v>61.069999999980098</v>
      </c>
      <c r="E6111" s="75">
        <v>75</v>
      </c>
      <c r="F6111" s="76">
        <v>3</v>
      </c>
      <c r="H6111" s="80"/>
      <c r="L6111" s="80"/>
    </row>
    <row r="6112" spans="1:12" x14ac:dyDescent="0.3">
      <c r="A6112" s="72"/>
      <c r="B6112" s="74"/>
      <c r="D6112" s="75">
        <v>61.079999999980103</v>
      </c>
      <c r="E6112" s="75">
        <v>75</v>
      </c>
      <c r="F6112" s="76">
        <v>3</v>
      </c>
      <c r="H6112" s="80"/>
      <c r="L6112" s="80"/>
    </row>
    <row r="6113" spans="1:12" x14ac:dyDescent="0.3">
      <c r="A6113" s="72"/>
      <c r="B6113" s="74"/>
      <c r="D6113" s="75">
        <v>61.089999999980101</v>
      </c>
      <c r="E6113" s="75">
        <v>75</v>
      </c>
      <c r="F6113" s="76">
        <v>3</v>
      </c>
      <c r="H6113" s="80"/>
      <c r="L6113" s="80"/>
    </row>
    <row r="6114" spans="1:12" x14ac:dyDescent="0.3">
      <c r="A6114" s="72"/>
      <c r="B6114" s="74"/>
      <c r="D6114" s="75">
        <v>61.099999999980099</v>
      </c>
      <c r="E6114" s="75">
        <v>75</v>
      </c>
      <c r="F6114" s="76">
        <v>3</v>
      </c>
      <c r="H6114" s="80"/>
      <c r="L6114" s="80"/>
    </row>
    <row r="6115" spans="1:12" x14ac:dyDescent="0.3">
      <c r="A6115" s="72"/>
      <c r="B6115" s="74"/>
      <c r="D6115" s="75">
        <v>61.109999999980097</v>
      </c>
      <c r="E6115" s="75">
        <v>75</v>
      </c>
      <c r="F6115" s="76">
        <v>3</v>
      </c>
      <c r="H6115" s="80"/>
      <c r="L6115" s="80"/>
    </row>
    <row r="6116" spans="1:12" x14ac:dyDescent="0.3">
      <c r="A6116" s="72"/>
      <c r="B6116" s="74"/>
      <c r="D6116" s="75">
        <v>61.119999999980102</v>
      </c>
      <c r="E6116" s="75">
        <v>75</v>
      </c>
      <c r="F6116" s="76">
        <v>3</v>
      </c>
      <c r="H6116" s="80"/>
      <c r="L6116" s="80"/>
    </row>
    <row r="6117" spans="1:12" x14ac:dyDescent="0.3">
      <c r="A6117" s="72"/>
      <c r="B6117" s="74"/>
      <c r="D6117" s="75">
        <v>61.1299999999801</v>
      </c>
      <c r="E6117" s="75">
        <v>75</v>
      </c>
      <c r="F6117" s="76">
        <v>3</v>
      </c>
      <c r="H6117" s="80"/>
      <c r="L6117" s="80"/>
    </row>
    <row r="6118" spans="1:12" x14ac:dyDescent="0.3">
      <c r="A6118" s="72"/>
      <c r="B6118" s="74"/>
      <c r="D6118" s="75">
        <v>61.139999999980098</v>
      </c>
      <c r="E6118" s="75">
        <v>75</v>
      </c>
      <c r="F6118" s="76">
        <v>3</v>
      </c>
      <c r="H6118" s="80"/>
      <c r="L6118" s="80"/>
    </row>
    <row r="6119" spans="1:12" x14ac:dyDescent="0.3">
      <c r="A6119" s="72"/>
      <c r="B6119" s="74"/>
      <c r="D6119" s="75">
        <v>61.149999999980103</v>
      </c>
      <c r="E6119" s="75">
        <v>75</v>
      </c>
      <c r="F6119" s="76">
        <v>3</v>
      </c>
      <c r="H6119" s="80"/>
      <c r="L6119" s="80"/>
    </row>
    <row r="6120" spans="1:12" x14ac:dyDescent="0.3">
      <c r="A6120" s="72"/>
      <c r="B6120" s="74"/>
      <c r="D6120" s="75">
        <v>61.159999999980101</v>
      </c>
      <c r="E6120" s="75">
        <v>75</v>
      </c>
      <c r="F6120" s="76">
        <v>3</v>
      </c>
      <c r="H6120" s="80"/>
      <c r="L6120" s="80"/>
    </row>
    <row r="6121" spans="1:12" x14ac:dyDescent="0.3">
      <c r="A6121" s="72"/>
      <c r="B6121" s="74"/>
      <c r="D6121" s="75">
        <v>61.169999999980099</v>
      </c>
      <c r="E6121" s="75">
        <v>75</v>
      </c>
      <c r="F6121" s="76">
        <v>3</v>
      </c>
      <c r="H6121" s="80"/>
      <c r="L6121" s="80"/>
    </row>
    <row r="6122" spans="1:12" x14ac:dyDescent="0.3">
      <c r="A6122" s="72"/>
      <c r="B6122" s="74"/>
      <c r="D6122" s="75">
        <v>61.179999999980097</v>
      </c>
      <c r="E6122" s="75">
        <v>75</v>
      </c>
      <c r="F6122" s="76">
        <v>3</v>
      </c>
      <c r="H6122" s="80"/>
      <c r="L6122" s="80"/>
    </row>
    <row r="6123" spans="1:12" x14ac:dyDescent="0.3">
      <c r="A6123" s="72"/>
      <c r="B6123" s="74"/>
      <c r="D6123" s="75">
        <v>61.189999999980103</v>
      </c>
      <c r="E6123" s="75">
        <v>75</v>
      </c>
      <c r="F6123" s="76">
        <v>3</v>
      </c>
      <c r="H6123" s="80"/>
      <c r="L6123" s="80"/>
    </row>
    <row r="6124" spans="1:12" x14ac:dyDescent="0.3">
      <c r="A6124" s="72"/>
      <c r="B6124" s="74"/>
      <c r="D6124" s="75">
        <v>61.1999999999802</v>
      </c>
      <c r="E6124" s="75">
        <v>75</v>
      </c>
      <c r="F6124" s="76">
        <v>3</v>
      </c>
      <c r="H6124" s="80"/>
      <c r="L6124" s="80"/>
    </row>
    <row r="6125" spans="1:12" x14ac:dyDescent="0.3">
      <c r="A6125" s="72"/>
      <c r="B6125" s="74"/>
      <c r="D6125" s="75">
        <v>61.209999999980198</v>
      </c>
      <c r="E6125" s="75">
        <v>75</v>
      </c>
      <c r="F6125" s="76">
        <v>3</v>
      </c>
      <c r="H6125" s="80"/>
      <c r="L6125" s="80"/>
    </row>
    <row r="6126" spans="1:12" x14ac:dyDescent="0.3">
      <c r="A6126" s="72"/>
      <c r="B6126" s="74"/>
      <c r="D6126" s="75">
        <v>61.219999999980203</v>
      </c>
      <c r="E6126" s="75">
        <v>75</v>
      </c>
      <c r="F6126" s="76">
        <v>3</v>
      </c>
      <c r="H6126" s="80"/>
      <c r="L6126" s="80"/>
    </row>
    <row r="6127" spans="1:12" x14ac:dyDescent="0.3">
      <c r="A6127" s="72"/>
      <c r="B6127" s="74"/>
      <c r="D6127" s="75">
        <v>61.229999999980201</v>
      </c>
      <c r="E6127" s="75">
        <v>75</v>
      </c>
      <c r="F6127" s="76">
        <v>3</v>
      </c>
      <c r="H6127" s="80"/>
      <c r="L6127" s="80"/>
    </row>
    <row r="6128" spans="1:12" x14ac:dyDescent="0.3">
      <c r="A6128" s="72"/>
      <c r="B6128" s="74"/>
      <c r="D6128" s="75">
        <v>61.239999999980199</v>
      </c>
      <c r="E6128" s="75">
        <v>75</v>
      </c>
      <c r="F6128" s="76">
        <v>3</v>
      </c>
      <c r="H6128" s="80"/>
      <c r="L6128" s="80"/>
    </row>
    <row r="6129" spans="1:12" x14ac:dyDescent="0.3">
      <c r="A6129" s="72"/>
      <c r="B6129" s="74"/>
      <c r="D6129" s="75">
        <v>61.249999999980197</v>
      </c>
      <c r="E6129" s="75">
        <v>75</v>
      </c>
      <c r="F6129" s="76">
        <v>3</v>
      </c>
      <c r="H6129" s="80"/>
      <c r="L6129" s="80"/>
    </row>
    <row r="6130" spans="1:12" x14ac:dyDescent="0.3">
      <c r="A6130" s="72"/>
      <c r="B6130" s="74"/>
      <c r="D6130" s="75">
        <v>61.259999999980202</v>
      </c>
      <c r="E6130" s="75">
        <v>75</v>
      </c>
      <c r="F6130" s="76">
        <v>3</v>
      </c>
      <c r="H6130" s="80"/>
      <c r="L6130" s="80"/>
    </row>
    <row r="6131" spans="1:12" x14ac:dyDescent="0.3">
      <c r="A6131" s="72"/>
      <c r="B6131" s="74"/>
      <c r="D6131" s="75">
        <v>61.2699999999802</v>
      </c>
      <c r="E6131" s="75">
        <v>75</v>
      </c>
      <c r="F6131" s="76">
        <v>3</v>
      </c>
      <c r="H6131" s="80"/>
      <c r="L6131" s="80"/>
    </row>
    <row r="6132" spans="1:12" x14ac:dyDescent="0.3">
      <c r="A6132" s="72"/>
      <c r="B6132" s="74"/>
      <c r="D6132" s="75">
        <v>61.279999999980198</v>
      </c>
      <c r="E6132" s="75">
        <v>75</v>
      </c>
      <c r="F6132" s="76">
        <v>3</v>
      </c>
      <c r="H6132" s="80"/>
      <c r="L6132" s="80"/>
    </row>
    <row r="6133" spans="1:12" x14ac:dyDescent="0.3">
      <c r="A6133" s="72"/>
      <c r="B6133" s="74"/>
      <c r="D6133" s="75">
        <v>61.289999999980203</v>
      </c>
      <c r="E6133" s="75">
        <v>75</v>
      </c>
      <c r="F6133" s="76">
        <v>3</v>
      </c>
      <c r="H6133" s="80"/>
      <c r="L6133" s="80"/>
    </row>
    <row r="6134" spans="1:12" x14ac:dyDescent="0.3">
      <c r="A6134" s="72"/>
      <c r="B6134" s="74"/>
      <c r="D6134" s="75">
        <v>61.299999999980201</v>
      </c>
      <c r="E6134" s="75">
        <v>75</v>
      </c>
      <c r="F6134" s="76">
        <v>3</v>
      </c>
      <c r="H6134" s="80"/>
      <c r="L6134" s="80"/>
    </row>
    <row r="6135" spans="1:12" x14ac:dyDescent="0.3">
      <c r="A6135" s="72"/>
      <c r="B6135" s="74"/>
      <c r="D6135" s="75">
        <v>61.309999999980199</v>
      </c>
      <c r="E6135" s="75">
        <v>75</v>
      </c>
      <c r="F6135" s="76">
        <v>3</v>
      </c>
      <c r="H6135" s="80"/>
      <c r="L6135" s="80"/>
    </row>
    <row r="6136" spans="1:12" x14ac:dyDescent="0.3">
      <c r="A6136" s="72"/>
      <c r="B6136" s="74"/>
      <c r="D6136" s="75">
        <v>61.319999999980197</v>
      </c>
      <c r="E6136" s="75">
        <v>75</v>
      </c>
      <c r="F6136" s="76">
        <v>3</v>
      </c>
      <c r="H6136" s="80"/>
      <c r="L6136" s="80"/>
    </row>
    <row r="6137" spans="1:12" x14ac:dyDescent="0.3">
      <c r="A6137" s="72"/>
      <c r="B6137" s="74"/>
      <c r="D6137" s="75">
        <v>61.329999999980203</v>
      </c>
      <c r="E6137" s="75">
        <v>75</v>
      </c>
      <c r="F6137" s="76">
        <v>3</v>
      </c>
      <c r="H6137" s="80"/>
      <c r="L6137" s="80"/>
    </row>
    <row r="6138" spans="1:12" x14ac:dyDescent="0.3">
      <c r="A6138" s="72"/>
      <c r="B6138" s="74"/>
      <c r="D6138" s="75">
        <v>61.339999999980201</v>
      </c>
      <c r="E6138" s="75">
        <v>75</v>
      </c>
      <c r="F6138" s="76">
        <v>3</v>
      </c>
      <c r="H6138" s="80"/>
      <c r="L6138" s="80"/>
    </row>
    <row r="6139" spans="1:12" x14ac:dyDescent="0.3">
      <c r="A6139" s="72"/>
      <c r="B6139" s="74"/>
      <c r="D6139" s="75">
        <v>61.349999999980199</v>
      </c>
      <c r="E6139" s="75">
        <v>75</v>
      </c>
      <c r="F6139" s="76">
        <v>3</v>
      </c>
      <c r="H6139" s="80"/>
      <c r="L6139" s="80"/>
    </row>
    <row r="6140" spans="1:12" x14ac:dyDescent="0.3">
      <c r="A6140" s="72"/>
      <c r="B6140" s="74"/>
      <c r="D6140" s="75">
        <v>61.359999999980197</v>
      </c>
      <c r="E6140" s="75">
        <v>75</v>
      </c>
      <c r="F6140" s="76">
        <v>3</v>
      </c>
      <c r="H6140" s="80"/>
      <c r="L6140" s="80"/>
    </row>
    <row r="6141" spans="1:12" x14ac:dyDescent="0.3">
      <c r="A6141" s="72"/>
      <c r="B6141" s="74"/>
      <c r="D6141" s="75">
        <v>61.369999999980202</v>
      </c>
      <c r="E6141" s="75">
        <v>75</v>
      </c>
      <c r="F6141" s="76">
        <v>3</v>
      </c>
      <c r="H6141" s="80"/>
      <c r="L6141" s="80"/>
    </row>
    <row r="6142" spans="1:12" x14ac:dyDescent="0.3">
      <c r="A6142" s="72"/>
      <c r="B6142" s="74"/>
      <c r="D6142" s="75">
        <v>61.3799999999802</v>
      </c>
      <c r="E6142" s="75">
        <v>75</v>
      </c>
      <c r="F6142" s="76">
        <v>3</v>
      </c>
      <c r="H6142" s="80"/>
      <c r="L6142" s="80"/>
    </row>
    <row r="6143" spans="1:12" x14ac:dyDescent="0.3">
      <c r="A6143" s="72"/>
      <c r="B6143" s="74"/>
      <c r="D6143" s="75">
        <v>61.389999999980198</v>
      </c>
      <c r="E6143" s="75">
        <v>75</v>
      </c>
      <c r="F6143" s="76">
        <v>3</v>
      </c>
      <c r="H6143" s="80"/>
      <c r="L6143" s="80"/>
    </row>
    <row r="6144" spans="1:12" x14ac:dyDescent="0.3">
      <c r="A6144" s="72"/>
      <c r="B6144" s="74"/>
      <c r="D6144" s="75">
        <v>61.399999999980302</v>
      </c>
      <c r="E6144" s="75">
        <v>75</v>
      </c>
      <c r="F6144" s="76">
        <v>3</v>
      </c>
      <c r="H6144" s="80"/>
      <c r="L6144" s="80"/>
    </row>
    <row r="6145" spans="1:12" x14ac:dyDescent="0.3">
      <c r="A6145" s="72"/>
      <c r="B6145" s="74"/>
      <c r="D6145" s="75">
        <v>61.4099999999803</v>
      </c>
      <c r="E6145" s="75">
        <v>75</v>
      </c>
      <c r="F6145" s="76">
        <v>3</v>
      </c>
      <c r="H6145" s="80"/>
      <c r="L6145" s="80"/>
    </row>
    <row r="6146" spans="1:12" x14ac:dyDescent="0.3">
      <c r="A6146" s="72"/>
      <c r="B6146" s="74"/>
      <c r="D6146" s="75">
        <v>61.419999999980298</v>
      </c>
      <c r="E6146" s="75">
        <v>75</v>
      </c>
      <c r="F6146" s="76">
        <v>3</v>
      </c>
      <c r="H6146" s="80"/>
      <c r="L6146" s="80"/>
    </row>
    <row r="6147" spans="1:12" x14ac:dyDescent="0.3">
      <c r="A6147" s="72"/>
      <c r="B6147" s="74"/>
      <c r="D6147" s="75">
        <v>61.429999999980303</v>
      </c>
      <c r="E6147" s="75">
        <v>75</v>
      </c>
      <c r="F6147" s="76">
        <v>3</v>
      </c>
      <c r="H6147" s="80"/>
      <c r="L6147" s="80"/>
    </row>
    <row r="6148" spans="1:12" x14ac:dyDescent="0.3">
      <c r="A6148" s="72"/>
      <c r="B6148" s="74"/>
      <c r="D6148" s="75">
        <v>61.439999999980301</v>
      </c>
      <c r="E6148" s="75">
        <v>75</v>
      </c>
      <c r="F6148" s="76">
        <v>3</v>
      </c>
      <c r="H6148" s="80"/>
      <c r="L6148" s="80"/>
    </row>
    <row r="6149" spans="1:12" x14ac:dyDescent="0.3">
      <c r="A6149" s="72"/>
      <c r="B6149" s="74"/>
      <c r="D6149" s="75">
        <v>61.449999999980299</v>
      </c>
      <c r="E6149" s="75">
        <v>75</v>
      </c>
      <c r="F6149" s="76">
        <v>3</v>
      </c>
      <c r="H6149" s="80"/>
      <c r="L6149" s="80"/>
    </row>
    <row r="6150" spans="1:12" x14ac:dyDescent="0.3">
      <c r="A6150" s="72"/>
      <c r="B6150" s="74"/>
      <c r="D6150" s="75">
        <v>61.459999999980298</v>
      </c>
      <c r="E6150" s="75">
        <v>75</v>
      </c>
      <c r="F6150" s="76">
        <v>3</v>
      </c>
      <c r="H6150" s="80"/>
      <c r="L6150" s="80"/>
    </row>
    <row r="6151" spans="1:12" x14ac:dyDescent="0.3">
      <c r="A6151" s="72"/>
      <c r="B6151" s="74"/>
      <c r="D6151" s="75">
        <v>61.469999999980303</v>
      </c>
      <c r="E6151" s="75">
        <v>75</v>
      </c>
      <c r="F6151" s="76">
        <v>3</v>
      </c>
      <c r="H6151" s="80"/>
      <c r="L6151" s="80"/>
    </row>
    <row r="6152" spans="1:12" x14ac:dyDescent="0.3">
      <c r="A6152" s="72"/>
      <c r="B6152" s="74"/>
      <c r="D6152" s="75">
        <v>61.479999999980301</v>
      </c>
      <c r="E6152" s="75">
        <v>75</v>
      </c>
      <c r="F6152" s="76">
        <v>3</v>
      </c>
      <c r="H6152" s="80"/>
      <c r="L6152" s="80"/>
    </row>
    <row r="6153" spans="1:12" x14ac:dyDescent="0.3">
      <c r="A6153" s="72"/>
      <c r="B6153" s="74"/>
      <c r="D6153" s="75">
        <v>61.489999999980299</v>
      </c>
      <c r="E6153" s="75">
        <v>75</v>
      </c>
      <c r="F6153" s="76">
        <v>3</v>
      </c>
      <c r="H6153" s="80"/>
      <c r="L6153" s="80"/>
    </row>
    <row r="6154" spans="1:12" x14ac:dyDescent="0.3">
      <c r="A6154" s="72"/>
      <c r="B6154" s="74"/>
      <c r="D6154" s="75">
        <v>61.499999999980297</v>
      </c>
      <c r="E6154" s="75">
        <v>75</v>
      </c>
      <c r="F6154" s="76">
        <v>3</v>
      </c>
      <c r="H6154" s="80"/>
      <c r="L6154" s="80"/>
    </row>
    <row r="6155" spans="1:12" x14ac:dyDescent="0.3">
      <c r="A6155" s="72"/>
      <c r="B6155" s="74"/>
      <c r="D6155" s="75">
        <v>61.509999999980302</v>
      </c>
      <c r="E6155" s="75">
        <v>75</v>
      </c>
      <c r="F6155" s="76">
        <v>3</v>
      </c>
      <c r="H6155" s="80"/>
      <c r="L6155" s="80"/>
    </row>
    <row r="6156" spans="1:12" x14ac:dyDescent="0.3">
      <c r="A6156" s="72"/>
      <c r="B6156" s="74"/>
      <c r="D6156" s="75">
        <v>61.5199999999803</v>
      </c>
      <c r="E6156" s="75">
        <v>75</v>
      </c>
      <c r="F6156" s="76">
        <v>3</v>
      </c>
      <c r="H6156" s="80"/>
      <c r="L6156" s="80"/>
    </row>
    <row r="6157" spans="1:12" x14ac:dyDescent="0.3">
      <c r="A6157" s="72"/>
      <c r="B6157" s="74"/>
      <c r="D6157" s="75">
        <v>61.529999999980298</v>
      </c>
      <c r="E6157" s="75">
        <v>75</v>
      </c>
      <c r="F6157" s="76">
        <v>3</v>
      </c>
      <c r="H6157" s="80"/>
      <c r="L6157" s="80"/>
    </row>
    <row r="6158" spans="1:12" x14ac:dyDescent="0.3">
      <c r="A6158" s="72"/>
      <c r="B6158" s="74"/>
      <c r="D6158" s="75">
        <v>61.539999999980303</v>
      </c>
      <c r="E6158" s="75">
        <v>75</v>
      </c>
      <c r="F6158" s="76">
        <v>3</v>
      </c>
      <c r="H6158" s="80"/>
      <c r="L6158" s="80"/>
    </row>
    <row r="6159" spans="1:12" x14ac:dyDescent="0.3">
      <c r="A6159" s="72"/>
      <c r="B6159" s="74"/>
      <c r="D6159" s="75">
        <v>61.549999999980301</v>
      </c>
      <c r="E6159" s="75">
        <v>75</v>
      </c>
      <c r="F6159" s="76">
        <v>3</v>
      </c>
      <c r="H6159" s="80"/>
      <c r="L6159" s="80"/>
    </row>
    <row r="6160" spans="1:12" x14ac:dyDescent="0.3">
      <c r="A6160" s="72"/>
      <c r="B6160" s="74"/>
      <c r="D6160" s="75">
        <v>61.559999999980299</v>
      </c>
      <c r="E6160" s="75">
        <v>75</v>
      </c>
      <c r="F6160" s="76">
        <v>3</v>
      </c>
      <c r="H6160" s="80"/>
      <c r="L6160" s="80"/>
    </row>
    <row r="6161" spans="1:12" x14ac:dyDescent="0.3">
      <c r="A6161" s="72"/>
      <c r="B6161" s="74"/>
      <c r="D6161" s="75">
        <v>61.569999999980297</v>
      </c>
      <c r="E6161" s="75">
        <v>75</v>
      </c>
      <c r="F6161" s="76">
        <v>3</v>
      </c>
      <c r="H6161" s="80"/>
      <c r="L6161" s="80"/>
    </row>
    <row r="6162" spans="1:12" x14ac:dyDescent="0.3">
      <c r="A6162" s="72"/>
      <c r="B6162" s="74"/>
      <c r="D6162" s="75">
        <v>61.579999999980302</v>
      </c>
      <c r="E6162" s="75">
        <v>75</v>
      </c>
      <c r="F6162" s="76">
        <v>3</v>
      </c>
      <c r="H6162" s="80"/>
      <c r="L6162" s="80"/>
    </row>
    <row r="6163" spans="1:12" x14ac:dyDescent="0.3">
      <c r="A6163" s="72"/>
      <c r="B6163" s="74"/>
      <c r="D6163" s="75">
        <v>61.5899999999803</v>
      </c>
      <c r="E6163" s="75">
        <v>75</v>
      </c>
      <c r="F6163" s="76">
        <v>3</v>
      </c>
      <c r="H6163" s="80"/>
      <c r="L6163" s="80"/>
    </row>
    <row r="6164" spans="1:12" x14ac:dyDescent="0.3">
      <c r="A6164" s="72"/>
      <c r="B6164" s="74"/>
      <c r="D6164" s="75">
        <v>61.599999999980398</v>
      </c>
      <c r="E6164" s="75">
        <v>76</v>
      </c>
      <c r="F6164" s="76">
        <v>2.75</v>
      </c>
      <c r="H6164" s="80"/>
      <c r="L6164" s="80"/>
    </row>
    <row r="6165" spans="1:12" x14ac:dyDescent="0.3">
      <c r="A6165" s="72"/>
      <c r="B6165" s="74"/>
      <c r="D6165" s="75">
        <v>61.609999999980403</v>
      </c>
      <c r="E6165" s="75">
        <v>76</v>
      </c>
      <c r="F6165" s="76">
        <v>2.75</v>
      </c>
      <c r="H6165" s="80"/>
      <c r="L6165" s="80"/>
    </row>
    <row r="6166" spans="1:12" x14ac:dyDescent="0.3">
      <c r="A6166" s="72"/>
      <c r="B6166" s="74"/>
      <c r="D6166" s="75">
        <v>61.619999999980401</v>
      </c>
      <c r="E6166" s="75">
        <v>76</v>
      </c>
      <c r="F6166" s="76">
        <v>2.75</v>
      </c>
      <c r="H6166" s="80"/>
      <c r="L6166" s="80"/>
    </row>
    <row r="6167" spans="1:12" x14ac:dyDescent="0.3">
      <c r="A6167" s="72"/>
      <c r="B6167" s="74"/>
      <c r="D6167" s="75">
        <v>61.629999999980399</v>
      </c>
      <c r="E6167" s="75">
        <v>76</v>
      </c>
      <c r="F6167" s="76">
        <v>2.75</v>
      </c>
      <c r="H6167" s="80"/>
      <c r="L6167" s="80"/>
    </row>
    <row r="6168" spans="1:12" x14ac:dyDescent="0.3">
      <c r="A6168" s="72"/>
      <c r="B6168" s="74"/>
      <c r="D6168" s="75">
        <v>61.639999999980397</v>
      </c>
      <c r="E6168" s="75">
        <v>76</v>
      </c>
      <c r="F6168" s="76">
        <v>2.75</v>
      </c>
      <c r="H6168" s="80"/>
      <c r="L6168" s="80"/>
    </row>
    <row r="6169" spans="1:12" x14ac:dyDescent="0.3">
      <c r="A6169" s="72"/>
      <c r="B6169" s="74"/>
      <c r="D6169" s="75">
        <v>61.649999999980402</v>
      </c>
      <c r="E6169" s="75">
        <v>76</v>
      </c>
      <c r="F6169" s="76">
        <v>2.75</v>
      </c>
      <c r="H6169" s="80"/>
      <c r="L6169" s="80"/>
    </row>
    <row r="6170" spans="1:12" x14ac:dyDescent="0.3">
      <c r="A6170" s="72"/>
      <c r="B6170" s="74"/>
      <c r="D6170" s="75">
        <v>61.6599999999804</v>
      </c>
      <c r="E6170" s="75">
        <v>76</v>
      </c>
      <c r="F6170" s="76">
        <v>2.75</v>
      </c>
      <c r="H6170" s="80"/>
      <c r="L6170" s="80"/>
    </row>
    <row r="6171" spans="1:12" x14ac:dyDescent="0.3">
      <c r="A6171" s="72"/>
      <c r="B6171" s="74"/>
      <c r="D6171" s="75">
        <v>61.669999999980398</v>
      </c>
      <c r="E6171" s="75">
        <v>76</v>
      </c>
      <c r="F6171" s="76">
        <v>2.75</v>
      </c>
      <c r="H6171" s="80"/>
      <c r="L6171" s="80"/>
    </row>
    <row r="6172" spans="1:12" x14ac:dyDescent="0.3">
      <c r="A6172" s="72"/>
      <c r="B6172" s="74"/>
      <c r="D6172" s="75">
        <v>61.679999999980403</v>
      </c>
      <c r="E6172" s="75">
        <v>76</v>
      </c>
      <c r="F6172" s="76">
        <v>2.75</v>
      </c>
      <c r="H6172" s="80"/>
      <c r="L6172" s="80"/>
    </row>
    <row r="6173" spans="1:12" x14ac:dyDescent="0.3">
      <c r="A6173" s="72"/>
      <c r="B6173" s="74"/>
      <c r="D6173" s="75">
        <v>61.689999999980401</v>
      </c>
      <c r="E6173" s="75">
        <v>76</v>
      </c>
      <c r="F6173" s="76">
        <v>2.75</v>
      </c>
      <c r="H6173" s="80"/>
      <c r="L6173" s="80"/>
    </row>
    <row r="6174" spans="1:12" x14ac:dyDescent="0.3">
      <c r="A6174" s="72"/>
      <c r="B6174" s="74"/>
      <c r="D6174" s="75">
        <v>61.699999999980399</v>
      </c>
      <c r="E6174" s="75">
        <v>76</v>
      </c>
      <c r="F6174" s="76">
        <v>2.75</v>
      </c>
      <c r="H6174" s="80"/>
      <c r="L6174" s="80"/>
    </row>
    <row r="6175" spans="1:12" x14ac:dyDescent="0.3">
      <c r="A6175" s="72"/>
      <c r="B6175" s="74"/>
      <c r="D6175" s="75">
        <v>61.709999999980397</v>
      </c>
      <c r="E6175" s="75">
        <v>76</v>
      </c>
      <c r="F6175" s="76">
        <v>2.75</v>
      </c>
      <c r="H6175" s="80"/>
      <c r="L6175" s="80"/>
    </row>
    <row r="6176" spans="1:12" x14ac:dyDescent="0.3">
      <c r="A6176" s="72"/>
      <c r="B6176" s="74"/>
      <c r="D6176" s="75">
        <v>61.719999999980402</v>
      </c>
      <c r="E6176" s="75">
        <v>76</v>
      </c>
      <c r="F6176" s="76">
        <v>2.75</v>
      </c>
      <c r="H6176" s="80"/>
      <c r="L6176" s="80"/>
    </row>
    <row r="6177" spans="1:12" x14ac:dyDescent="0.3">
      <c r="A6177" s="72"/>
      <c r="B6177" s="74"/>
      <c r="D6177" s="75">
        <v>61.7299999999804</v>
      </c>
      <c r="E6177" s="75">
        <v>76</v>
      </c>
      <c r="F6177" s="76">
        <v>2.75</v>
      </c>
      <c r="H6177" s="80"/>
      <c r="L6177" s="80"/>
    </row>
    <row r="6178" spans="1:12" x14ac:dyDescent="0.3">
      <c r="A6178" s="72"/>
      <c r="B6178" s="74"/>
      <c r="D6178" s="75">
        <v>61.739999999980398</v>
      </c>
      <c r="E6178" s="75">
        <v>76</v>
      </c>
      <c r="F6178" s="76">
        <v>2.75</v>
      </c>
      <c r="H6178" s="80"/>
      <c r="L6178" s="80"/>
    </row>
    <row r="6179" spans="1:12" x14ac:dyDescent="0.3">
      <c r="A6179" s="72"/>
      <c r="B6179" s="74"/>
      <c r="D6179" s="75">
        <v>61.749999999980403</v>
      </c>
      <c r="E6179" s="75">
        <v>76</v>
      </c>
      <c r="F6179" s="76">
        <v>2.75</v>
      </c>
      <c r="H6179" s="80"/>
      <c r="L6179" s="80"/>
    </row>
    <row r="6180" spans="1:12" x14ac:dyDescent="0.3">
      <c r="A6180" s="72"/>
      <c r="B6180" s="74"/>
      <c r="D6180" s="75">
        <v>61.759999999980401</v>
      </c>
      <c r="E6180" s="75">
        <v>76</v>
      </c>
      <c r="F6180" s="76">
        <v>2.75</v>
      </c>
      <c r="H6180" s="80"/>
      <c r="L6180" s="80"/>
    </row>
    <row r="6181" spans="1:12" x14ac:dyDescent="0.3">
      <c r="A6181" s="72"/>
      <c r="B6181" s="74"/>
      <c r="D6181" s="75">
        <v>61.769999999980399</v>
      </c>
      <c r="E6181" s="75">
        <v>76</v>
      </c>
      <c r="F6181" s="76">
        <v>2.75</v>
      </c>
      <c r="H6181" s="80"/>
      <c r="L6181" s="80"/>
    </row>
    <row r="6182" spans="1:12" x14ac:dyDescent="0.3">
      <c r="A6182" s="72"/>
      <c r="B6182" s="74"/>
      <c r="D6182" s="75">
        <v>61.779999999980397</v>
      </c>
      <c r="E6182" s="75">
        <v>76</v>
      </c>
      <c r="F6182" s="76">
        <v>2.75</v>
      </c>
      <c r="H6182" s="80"/>
      <c r="L6182" s="80"/>
    </row>
    <row r="6183" spans="1:12" x14ac:dyDescent="0.3">
      <c r="A6183" s="72"/>
      <c r="B6183" s="74"/>
      <c r="D6183" s="75">
        <v>61.789999999980502</v>
      </c>
      <c r="E6183" s="75">
        <v>76</v>
      </c>
      <c r="F6183" s="76">
        <v>2.75</v>
      </c>
      <c r="H6183" s="80"/>
      <c r="L6183" s="80"/>
    </row>
    <row r="6184" spans="1:12" x14ac:dyDescent="0.3">
      <c r="A6184" s="72"/>
      <c r="B6184" s="74"/>
      <c r="D6184" s="75">
        <v>61.7999999999805</v>
      </c>
      <c r="E6184" s="75">
        <v>76</v>
      </c>
      <c r="F6184" s="76">
        <v>2.75</v>
      </c>
      <c r="H6184" s="80"/>
      <c r="L6184" s="80"/>
    </row>
    <row r="6185" spans="1:12" x14ac:dyDescent="0.3">
      <c r="A6185" s="72"/>
      <c r="B6185" s="74"/>
      <c r="D6185" s="75">
        <v>61.809999999980498</v>
      </c>
      <c r="E6185" s="75">
        <v>76</v>
      </c>
      <c r="F6185" s="76">
        <v>2.75</v>
      </c>
      <c r="H6185" s="80"/>
      <c r="L6185" s="80"/>
    </row>
    <row r="6186" spans="1:12" x14ac:dyDescent="0.3">
      <c r="A6186" s="72"/>
      <c r="B6186" s="74"/>
      <c r="D6186" s="75">
        <v>61.819999999980503</v>
      </c>
      <c r="E6186" s="75">
        <v>76</v>
      </c>
      <c r="F6186" s="76">
        <v>2.75</v>
      </c>
      <c r="H6186" s="80"/>
      <c r="L6186" s="80"/>
    </row>
    <row r="6187" spans="1:12" x14ac:dyDescent="0.3">
      <c r="A6187" s="72"/>
      <c r="B6187" s="74"/>
      <c r="D6187" s="75">
        <v>61.829999999980501</v>
      </c>
      <c r="E6187" s="75">
        <v>76</v>
      </c>
      <c r="F6187" s="76">
        <v>2.75</v>
      </c>
      <c r="H6187" s="80"/>
      <c r="L6187" s="80"/>
    </row>
    <row r="6188" spans="1:12" x14ac:dyDescent="0.3">
      <c r="A6188" s="72"/>
      <c r="B6188" s="74"/>
      <c r="D6188" s="75">
        <v>61.839999999980499</v>
      </c>
      <c r="E6188" s="75">
        <v>76</v>
      </c>
      <c r="F6188" s="76">
        <v>2.75</v>
      </c>
      <c r="H6188" s="80"/>
      <c r="L6188" s="80"/>
    </row>
    <row r="6189" spans="1:12" x14ac:dyDescent="0.3">
      <c r="A6189" s="72"/>
      <c r="B6189" s="74"/>
      <c r="D6189" s="75">
        <v>61.849999999980497</v>
      </c>
      <c r="E6189" s="75">
        <v>76</v>
      </c>
      <c r="F6189" s="76">
        <v>2.75</v>
      </c>
      <c r="H6189" s="80"/>
      <c r="L6189" s="80"/>
    </row>
    <row r="6190" spans="1:12" x14ac:dyDescent="0.3">
      <c r="A6190" s="72"/>
      <c r="B6190" s="74"/>
      <c r="D6190" s="75">
        <v>61.859999999980502</v>
      </c>
      <c r="E6190" s="75">
        <v>76</v>
      </c>
      <c r="F6190" s="76">
        <v>2.75</v>
      </c>
      <c r="H6190" s="80"/>
      <c r="L6190" s="80"/>
    </row>
    <row r="6191" spans="1:12" x14ac:dyDescent="0.3">
      <c r="A6191" s="72"/>
      <c r="B6191" s="74"/>
      <c r="D6191" s="75">
        <v>61.8699999999805</v>
      </c>
      <c r="E6191" s="75">
        <v>76</v>
      </c>
      <c r="F6191" s="76">
        <v>2.75</v>
      </c>
      <c r="H6191" s="80"/>
      <c r="L6191" s="80"/>
    </row>
    <row r="6192" spans="1:12" x14ac:dyDescent="0.3">
      <c r="A6192" s="72"/>
      <c r="B6192" s="74"/>
      <c r="D6192" s="75">
        <v>61.879999999980498</v>
      </c>
      <c r="E6192" s="75">
        <v>76</v>
      </c>
      <c r="F6192" s="76">
        <v>2.75</v>
      </c>
      <c r="H6192" s="80"/>
      <c r="L6192" s="80"/>
    </row>
    <row r="6193" spans="1:12" x14ac:dyDescent="0.3">
      <c r="A6193" s="72"/>
      <c r="B6193" s="74"/>
      <c r="D6193" s="75">
        <v>61.889999999980503</v>
      </c>
      <c r="E6193" s="75">
        <v>76</v>
      </c>
      <c r="F6193" s="76">
        <v>2.75</v>
      </c>
      <c r="H6193" s="80"/>
      <c r="L6193" s="80"/>
    </row>
    <row r="6194" spans="1:12" x14ac:dyDescent="0.3">
      <c r="A6194" s="72"/>
      <c r="B6194" s="74"/>
      <c r="D6194" s="75">
        <v>61.899999999980501</v>
      </c>
      <c r="E6194" s="75">
        <v>76</v>
      </c>
      <c r="F6194" s="76">
        <v>2.75</v>
      </c>
      <c r="H6194" s="80"/>
      <c r="L6194" s="80"/>
    </row>
    <row r="6195" spans="1:12" x14ac:dyDescent="0.3">
      <c r="A6195" s="72"/>
      <c r="B6195" s="74"/>
      <c r="D6195" s="75">
        <v>61.909999999980499</v>
      </c>
      <c r="E6195" s="75">
        <v>76</v>
      </c>
      <c r="F6195" s="76">
        <v>2.75</v>
      </c>
      <c r="H6195" s="80"/>
      <c r="L6195" s="80"/>
    </row>
    <row r="6196" spans="1:12" x14ac:dyDescent="0.3">
      <c r="A6196" s="72"/>
      <c r="B6196" s="74"/>
      <c r="D6196" s="75">
        <v>61.919999999980497</v>
      </c>
      <c r="E6196" s="75">
        <v>76</v>
      </c>
      <c r="F6196" s="76">
        <v>2.75</v>
      </c>
      <c r="H6196" s="80"/>
      <c r="L6196" s="80"/>
    </row>
    <row r="6197" spans="1:12" x14ac:dyDescent="0.3">
      <c r="A6197" s="72"/>
      <c r="B6197" s="74"/>
      <c r="D6197" s="75">
        <v>61.929999999980502</v>
      </c>
      <c r="E6197" s="75">
        <v>76</v>
      </c>
      <c r="F6197" s="76">
        <v>2.75</v>
      </c>
      <c r="H6197" s="80"/>
      <c r="L6197" s="80"/>
    </row>
    <row r="6198" spans="1:12" x14ac:dyDescent="0.3">
      <c r="A6198" s="72"/>
      <c r="B6198" s="74"/>
      <c r="D6198" s="75">
        <v>61.9399999999805</v>
      </c>
      <c r="E6198" s="75">
        <v>76</v>
      </c>
      <c r="F6198" s="76">
        <v>2.75</v>
      </c>
      <c r="H6198" s="80"/>
      <c r="L6198" s="80"/>
    </row>
    <row r="6199" spans="1:12" x14ac:dyDescent="0.3">
      <c r="A6199" s="72"/>
      <c r="B6199" s="74"/>
      <c r="D6199" s="75">
        <v>61.949999999980498</v>
      </c>
      <c r="E6199" s="75">
        <v>76</v>
      </c>
      <c r="F6199" s="76">
        <v>2.75</v>
      </c>
      <c r="H6199" s="80"/>
      <c r="L6199" s="80"/>
    </row>
    <row r="6200" spans="1:12" x14ac:dyDescent="0.3">
      <c r="A6200" s="72"/>
      <c r="B6200" s="74"/>
      <c r="D6200" s="75">
        <v>61.959999999980496</v>
      </c>
      <c r="E6200" s="75">
        <v>76</v>
      </c>
      <c r="F6200" s="76">
        <v>2.75</v>
      </c>
      <c r="H6200" s="80"/>
      <c r="L6200" s="80"/>
    </row>
    <row r="6201" spans="1:12" x14ac:dyDescent="0.3">
      <c r="A6201" s="72"/>
      <c r="B6201" s="74"/>
      <c r="D6201" s="75">
        <v>61.969999999980502</v>
      </c>
      <c r="E6201" s="75">
        <v>76</v>
      </c>
      <c r="F6201" s="76">
        <v>2.75</v>
      </c>
      <c r="H6201" s="80"/>
      <c r="L6201" s="80"/>
    </row>
    <row r="6202" spans="1:12" x14ac:dyDescent="0.3">
      <c r="A6202" s="72"/>
      <c r="B6202" s="74"/>
      <c r="D6202" s="75">
        <v>61.9799999999805</v>
      </c>
      <c r="E6202" s="75">
        <v>76</v>
      </c>
      <c r="F6202" s="76">
        <v>2.75</v>
      </c>
      <c r="H6202" s="80"/>
      <c r="L6202" s="80"/>
    </row>
    <row r="6203" spans="1:12" x14ac:dyDescent="0.3">
      <c r="A6203" s="72"/>
      <c r="B6203" s="74"/>
      <c r="D6203" s="75">
        <v>61.989999999980597</v>
      </c>
      <c r="E6203" s="75">
        <v>76</v>
      </c>
      <c r="F6203" s="76">
        <v>2.75</v>
      </c>
      <c r="H6203" s="80"/>
      <c r="L6203" s="80"/>
    </row>
    <row r="6204" spans="1:12" x14ac:dyDescent="0.3">
      <c r="A6204" s="72"/>
      <c r="B6204" s="74"/>
      <c r="D6204" s="75">
        <v>61.999999999980602</v>
      </c>
      <c r="E6204" s="75">
        <v>76</v>
      </c>
      <c r="F6204" s="76">
        <v>2.75</v>
      </c>
      <c r="H6204" s="80"/>
      <c r="L6204" s="80"/>
    </row>
    <row r="6205" spans="1:12" x14ac:dyDescent="0.3">
      <c r="A6205" s="72"/>
      <c r="B6205" s="74"/>
      <c r="D6205" s="75">
        <v>62.0099999999806</v>
      </c>
      <c r="E6205" s="75">
        <v>76</v>
      </c>
      <c r="F6205" s="76">
        <v>2.75</v>
      </c>
      <c r="H6205" s="80"/>
      <c r="L6205" s="80"/>
    </row>
    <row r="6206" spans="1:12" x14ac:dyDescent="0.3">
      <c r="A6206" s="72"/>
      <c r="B6206" s="74"/>
      <c r="D6206" s="75">
        <v>62.019999999980598</v>
      </c>
      <c r="E6206" s="75">
        <v>76</v>
      </c>
      <c r="F6206" s="76">
        <v>2.75</v>
      </c>
      <c r="H6206" s="80"/>
      <c r="L6206" s="80"/>
    </row>
    <row r="6207" spans="1:12" x14ac:dyDescent="0.3">
      <c r="A6207" s="72"/>
      <c r="B6207" s="74"/>
      <c r="D6207" s="75">
        <v>62.029999999980603</v>
      </c>
      <c r="E6207" s="75">
        <v>76</v>
      </c>
      <c r="F6207" s="76">
        <v>2.75</v>
      </c>
      <c r="H6207" s="80"/>
      <c r="L6207" s="80"/>
    </row>
    <row r="6208" spans="1:12" x14ac:dyDescent="0.3">
      <c r="A6208" s="72"/>
      <c r="B6208" s="74"/>
      <c r="D6208" s="75">
        <v>62.039999999980601</v>
      </c>
      <c r="E6208" s="75">
        <v>76</v>
      </c>
      <c r="F6208" s="76">
        <v>2.75</v>
      </c>
      <c r="H6208" s="80"/>
      <c r="L6208" s="80"/>
    </row>
    <row r="6209" spans="1:12" x14ac:dyDescent="0.3">
      <c r="A6209" s="72"/>
      <c r="B6209" s="74"/>
      <c r="D6209" s="75">
        <v>62.049999999980599</v>
      </c>
      <c r="E6209" s="75">
        <v>76</v>
      </c>
      <c r="F6209" s="76">
        <v>2.75</v>
      </c>
      <c r="H6209" s="80"/>
      <c r="L6209" s="80"/>
    </row>
    <row r="6210" spans="1:12" x14ac:dyDescent="0.3">
      <c r="A6210" s="72"/>
      <c r="B6210" s="74"/>
      <c r="D6210" s="75">
        <v>62.059999999980597</v>
      </c>
      <c r="E6210" s="75">
        <v>76</v>
      </c>
      <c r="F6210" s="76">
        <v>2.75</v>
      </c>
      <c r="H6210" s="80"/>
      <c r="L6210" s="80"/>
    </row>
    <row r="6211" spans="1:12" x14ac:dyDescent="0.3">
      <c r="A6211" s="72"/>
      <c r="B6211" s="74"/>
      <c r="D6211" s="75">
        <v>62.069999999980602</v>
      </c>
      <c r="E6211" s="75">
        <v>76</v>
      </c>
      <c r="F6211" s="76">
        <v>2.75</v>
      </c>
      <c r="H6211" s="80"/>
      <c r="L6211" s="80"/>
    </row>
    <row r="6212" spans="1:12" x14ac:dyDescent="0.3">
      <c r="A6212" s="72"/>
      <c r="B6212" s="74"/>
      <c r="D6212" s="75">
        <v>62.0799999999806</v>
      </c>
      <c r="E6212" s="75">
        <v>76</v>
      </c>
      <c r="F6212" s="76">
        <v>2.75</v>
      </c>
      <c r="H6212" s="80"/>
      <c r="L6212" s="80"/>
    </row>
    <row r="6213" spans="1:12" x14ac:dyDescent="0.3">
      <c r="A6213" s="72"/>
      <c r="B6213" s="74"/>
      <c r="D6213" s="75">
        <v>62.089999999980598</v>
      </c>
      <c r="E6213" s="75">
        <v>76</v>
      </c>
      <c r="F6213" s="76">
        <v>2.75</v>
      </c>
      <c r="H6213" s="80"/>
      <c r="L6213" s="80"/>
    </row>
    <row r="6214" spans="1:12" x14ac:dyDescent="0.3">
      <c r="A6214" s="72"/>
      <c r="B6214" s="74"/>
      <c r="D6214" s="75">
        <v>62.099999999980596</v>
      </c>
      <c r="E6214" s="75">
        <v>76</v>
      </c>
      <c r="F6214" s="76">
        <v>2.75</v>
      </c>
      <c r="H6214" s="80"/>
      <c r="L6214" s="80"/>
    </row>
    <row r="6215" spans="1:12" x14ac:dyDescent="0.3">
      <c r="A6215" s="72"/>
      <c r="B6215" s="74"/>
      <c r="D6215" s="75">
        <v>62.109999999980602</v>
      </c>
      <c r="E6215" s="75">
        <v>76</v>
      </c>
      <c r="F6215" s="76">
        <v>2.75</v>
      </c>
      <c r="H6215" s="80"/>
      <c r="L6215" s="80"/>
    </row>
    <row r="6216" spans="1:12" x14ac:dyDescent="0.3">
      <c r="A6216" s="72"/>
      <c r="B6216" s="74"/>
      <c r="D6216" s="75">
        <v>62.1199999999806</v>
      </c>
      <c r="E6216" s="75">
        <v>76</v>
      </c>
      <c r="F6216" s="76">
        <v>2.75</v>
      </c>
      <c r="H6216" s="80"/>
      <c r="L6216" s="80"/>
    </row>
    <row r="6217" spans="1:12" x14ac:dyDescent="0.3">
      <c r="A6217" s="72"/>
      <c r="B6217" s="74"/>
      <c r="D6217" s="75">
        <v>62.129999999980598</v>
      </c>
      <c r="E6217" s="75">
        <v>76</v>
      </c>
      <c r="F6217" s="76">
        <v>2.75</v>
      </c>
      <c r="H6217" s="80"/>
      <c r="L6217" s="80"/>
    </row>
    <row r="6218" spans="1:12" x14ac:dyDescent="0.3">
      <c r="A6218" s="72"/>
      <c r="B6218" s="74"/>
      <c r="D6218" s="75">
        <v>62.139999999980603</v>
      </c>
      <c r="E6218" s="75">
        <v>76</v>
      </c>
      <c r="F6218" s="76">
        <v>2.75</v>
      </c>
      <c r="H6218" s="80"/>
      <c r="L6218" s="80"/>
    </row>
    <row r="6219" spans="1:12" x14ac:dyDescent="0.3">
      <c r="A6219" s="72"/>
      <c r="B6219" s="74"/>
      <c r="D6219" s="75">
        <v>62.149999999980601</v>
      </c>
      <c r="E6219" s="75">
        <v>76</v>
      </c>
      <c r="F6219" s="76">
        <v>2.75</v>
      </c>
      <c r="H6219" s="80"/>
      <c r="L6219" s="80"/>
    </row>
    <row r="6220" spans="1:12" x14ac:dyDescent="0.3">
      <c r="A6220" s="72"/>
      <c r="B6220" s="74"/>
      <c r="D6220" s="75">
        <v>62.159999999980599</v>
      </c>
      <c r="E6220" s="75">
        <v>76</v>
      </c>
      <c r="F6220" s="76">
        <v>2.75</v>
      </c>
      <c r="H6220" s="80"/>
      <c r="L6220" s="80"/>
    </row>
    <row r="6221" spans="1:12" x14ac:dyDescent="0.3">
      <c r="A6221" s="72"/>
      <c r="B6221" s="74"/>
      <c r="D6221" s="75">
        <v>62.169999999980597</v>
      </c>
      <c r="E6221" s="75">
        <v>76</v>
      </c>
      <c r="F6221" s="76">
        <v>2.75</v>
      </c>
      <c r="H6221" s="80"/>
      <c r="L6221" s="80"/>
    </row>
    <row r="6222" spans="1:12" x14ac:dyDescent="0.3">
      <c r="A6222" s="72"/>
      <c r="B6222" s="74"/>
      <c r="D6222" s="75">
        <v>62.179999999980701</v>
      </c>
      <c r="E6222" s="75">
        <v>76</v>
      </c>
      <c r="F6222" s="76">
        <v>2.75</v>
      </c>
      <c r="H6222" s="80"/>
      <c r="L6222" s="80"/>
    </row>
    <row r="6223" spans="1:12" x14ac:dyDescent="0.3">
      <c r="A6223" s="72"/>
      <c r="B6223" s="74"/>
      <c r="D6223" s="75">
        <v>62.189999999980699</v>
      </c>
      <c r="E6223" s="75">
        <v>76</v>
      </c>
      <c r="F6223" s="76">
        <v>2.75</v>
      </c>
      <c r="H6223" s="80"/>
      <c r="L6223" s="80"/>
    </row>
    <row r="6224" spans="1:12" x14ac:dyDescent="0.3">
      <c r="A6224" s="72"/>
      <c r="B6224" s="74"/>
      <c r="D6224" s="75">
        <v>62.199999999980697</v>
      </c>
      <c r="E6224" s="75">
        <v>76</v>
      </c>
      <c r="F6224" s="76">
        <v>2.75</v>
      </c>
      <c r="H6224" s="80"/>
      <c r="L6224" s="80"/>
    </row>
    <row r="6225" spans="1:12" x14ac:dyDescent="0.3">
      <c r="A6225" s="72"/>
      <c r="B6225" s="74"/>
      <c r="D6225" s="75">
        <v>62.209999999980703</v>
      </c>
      <c r="E6225" s="75">
        <v>76</v>
      </c>
      <c r="F6225" s="76">
        <v>2.75</v>
      </c>
      <c r="H6225" s="80"/>
      <c r="L6225" s="80"/>
    </row>
    <row r="6226" spans="1:12" x14ac:dyDescent="0.3">
      <c r="A6226" s="72"/>
      <c r="B6226" s="74"/>
      <c r="D6226" s="75">
        <v>62.219999999980701</v>
      </c>
      <c r="E6226" s="75">
        <v>76</v>
      </c>
      <c r="F6226" s="76">
        <v>2.75</v>
      </c>
      <c r="H6226" s="80"/>
      <c r="L6226" s="80"/>
    </row>
    <row r="6227" spans="1:12" x14ac:dyDescent="0.3">
      <c r="A6227" s="72"/>
      <c r="B6227" s="74"/>
      <c r="D6227" s="75">
        <v>62.229999999980699</v>
      </c>
      <c r="E6227" s="75">
        <v>76</v>
      </c>
      <c r="F6227" s="76">
        <v>2.75</v>
      </c>
      <c r="H6227" s="80"/>
      <c r="L6227" s="80"/>
    </row>
    <row r="6228" spans="1:12" x14ac:dyDescent="0.3">
      <c r="A6228" s="72"/>
      <c r="B6228" s="74"/>
      <c r="D6228" s="75">
        <v>62.239999999980697</v>
      </c>
      <c r="E6228" s="75">
        <v>76</v>
      </c>
      <c r="F6228" s="76">
        <v>2.75</v>
      </c>
      <c r="H6228" s="80"/>
      <c r="L6228" s="80"/>
    </row>
    <row r="6229" spans="1:12" x14ac:dyDescent="0.3">
      <c r="A6229" s="72"/>
      <c r="B6229" s="74"/>
      <c r="D6229" s="75">
        <v>62.249999999980702</v>
      </c>
      <c r="E6229" s="75">
        <v>76</v>
      </c>
      <c r="F6229" s="76">
        <v>2.75</v>
      </c>
      <c r="H6229" s="80"/>
      <c r="L6229" s="80"/>
    </row>
    <row r="6230" spans="1:12" x14ac:dyDescent="0.3">
      <c r="A6230" s="72"/>
      <c r="B6230" s="74"/>
      <c r="D6230" s="75">
        <v>62.2599999999807</v>
      </c>
      <c r="E6230" s="75">
        <v>76</v>
      </c>
      <c r="F6230" s="76">
        <v>2.75</v>
      </c>
      <c r="H6230" s="80"/>
      <c r="L6230" s="80"/>
    </row>
    <row r="6231" spans="1:12" x14ac:dyDescent="0.3">
      <c r="A6231" s="72"/>
      <c r="B6231" s="74"/>
      <c r="D6231" s="75">
        <v>62.269999999980698</v>
      </c>
      <c r="E6231" s="75">
        <v>76</v>
      </c>
      <c r="F6231" s="76">
        <v>2.75</v>
      </c>
      <c r="H6231" s="80"/>
      <c r="L6231" s="80"/>
    </row>
    <row r="6232" spans="1:12" x14ac:dyDescent="0.3">
      <c r="A6232" s="72"/>
      <c r="B6232" s="74"/>
      <c r="D6232" s="75">
        <v>62.279999999980703</v>
      </c>
      <c r="E6232" s="75">
        <v>76</v>
      </c>
      <c r="F6232" s="76">
        <v>2.75</v>
      </c>
      <c r="H6232" s="80"/>
      <c r="L6232" s="80"/>
    </row>
    <row r="6233" spans="1:12" x14ac:dyDescent="0.3">
      <c r="A6233" s="72"/>
      <c r="B6233" s="74"/>
      <c r="D6233" s="75">
        <v>62.289999999980701</v>
      </c>
      <c r="E6233" s="75">
        <v>76</v>
      </c>
      <c r="F6233" s="76">
        <v>2.75</v>
      </c>
      <c r="H6233" s="80"/>
      <c r="L6233" s="80"/>
    </row>
    <row r="6234" spans="1:12" x14ac:dyDescent="0.3">
      <c r="A6234" s="72"/>
      <c r="B6234" s="74"/>
      <c r="D6234" s="75">
        <v>62.299999999980699</v>
      </c>
      <c r="E6234" s="75">
        <v>76</v>
      </c>
      <c r="F6234" s="76">
        <v>2.75</v>
      </c>
      <c r="H6234" s="80"/>
      <c r="L6234" s="80"/>
    </row>
    <row r="6235" spans="1:12" x14ac:dyDescent="0.3">
      <c r="A6235" s="72"/>
      <c r="B6235" s="74"/>
      <c r="D6235" s="75">
        <v>62.309999999980697</v>
      </c>
      <c r="E6235" s="75">
        <v>76</v>
      </c>
      <c r="F6235" s="76">
        <v>2.75</v>
      </c>
      <c r="H6235" s="80"/>
      <c r="L6235" s="80"/>
    </row>
    <row r="6236" spans="1:12" x14ac:dyDescent="0.3">
      <c r="A6236" s="72"/>
      <c r="B6236" s="74"/>
      <c r="D6236" s="75">
        <v>62.319999999980702</v>
      </c>
      <c r="E6236" s="75">
        <v>76</v>
      </c>
      <c r="F6236" s="76">
        <v>2.75</v>
      </c>
      <c r="H6236" s="80"/>
      <c r="L6236" s="80"/>
    </row>
    <row r="6237" spans="1:12" x14ac:dyDescent="0.3">
      <c r="A6237" s="72"/>
      <c r="B6237" s="74"/>
      <c r="D6237" s="75">
        <v>62.3299999999807</v>
      </c>
      <c r="E6237" s="75">
        <v>76</v>
      </c>
      <c r="F6237" s="76">
        <v>2.75</v>
      </c>
      <c r="H6237" s="80"/>
      <c r="L6237" s="80"/>
    </row>
    <row r="6238" spans="1:12" x14ac:dyDescent="0.3">
      <c r="A6238" s="72"/>
      <c r="B6238" s="74"/>
      <c r="D6238" s="75">
        <v>62.339999999980698</v>
      </c>
      <c r="E6238" s="75">
        <v>76</v>
      </c>
      <c r="F6238" s="76">
        <v>2.75</v>
      </c>
      <c r="H6238" s="80"/>
      <c r="L6238" s="80"/>
    </row>
    <row r="6239" spans="1:12" x14ac:dyDescent="0.3">
      <c r="A6239" s="72"/>
      <c r="B6239" s="74"/>
      <c r="D6239" s="75">
        <v>62.349999999980703</v>
      </c>
      <c r="E6239" s="75">
        <v>76</v>
      </c>
      <c r="F6239" s="76">
        <v>2.75</v>
      </c>
      <c r="H6239" s="80"/>
      <c r="L6239" s="80"/>
    </row>
    <row r="6240" spans="1:12" x14ac:dyDescent="0.3">
      <c r="A6240" s="72"/>
      <c r="B6240" s="74"/>
      <c r="D6240" s="75">
        <v>62.359999999980701</v>
      </c>
      <c r="E6240" s="75">
        <v>76</v>
      </c>
      <c r="F6240" s="76">
        <v>2.75</v>
      </c>
      <c r="H6240" s="80"/>
      <c r="L6240" s="80"/>
    </row>
    <row r="6241" spans="1:12" x14ac:dyDescent="0.3">
      <c r="A6241" s="72"/>
      <c r="B6241" s="74"/>
      <c r="D6241" s="75">
        <v>62.369999999980699</v>
      </c>
      <c r="E6241" s="75">
        <v>76</v>
      </c>
      <c r="F6241" s="76">
        <v>2.75</v>
      </c>
      <c r="H6241" s="80"/>
      <c r="L6241" s="80"/>
    </row>
    <row r="6242" spans="1:12" x14ac:dyDescent="0.3">
      <c r="A6242" s="72"/>
      <c r="B6242" s="74"/>
      <c r="D6242" s="75">
        <v>62.379999999980797</v>
      </c>
      <c r="E6242" s="75">
        <v>76</v>
      </c>
      <c r="F6242" s="76">
        <v>2.75</v>
      </c>
      <c r="H6242" s="80"/>
      <c r="L6242" s="80"/>
    </row>
    <row r="6243" spans="1:12" x14ac:dyDescent="0.3">
      <c r="A6243" s="72"/>
      <c r="B6243" s="74"/>
      <c r="D6243" s="75">
        <v>62.389999999980802</v>
      </c>
      <c r="E6243" s="75">
        <v>76</v>
      </c>
      <c r="F6243" s="76">
        <v>2.75</v>
      </c>
      <c r="H6243" s="80"/>
      <c r="L6243" s="80"/>
    </row>
    <row r="6244" spans="1:12" x14ac:dyDescent="0.3">
      <c r="A6244" s="72"/>
      <c r="B6244" s="74"/>
      <c r="D6244" s="75">
        <v>62.3999999999808</v>
      </c>
      <c r="E6244" s="75">
        <v>76</v>
      </c>
      <c r="F6244" s="76">
        <v>2.75</v>
      </c>
      <c r="H6244" s="80"/>
      <c r="L6244" s="80"/>
    </row>
    <row r="6245" spans="1:12" x14ac:dyDescent="0.3">
      <c r="A6245" s="72"/>
      <c r="B6245" s="74"/>
      <c r="D6245" s="75">
        <v>62.409999999980798</v>
      </c>
      <c r="E6245" s="75">
        <v>76</v>
      </c>
      <c r="F6245" s="76">
        <v>2.75</v>
      </c>
      <c r="H6245" s="80"/>
      <c r="L6245" s="80"/>
    </row>
    <row r="6246" spans="1:12" x14ac:dyDescent="0.3">
      <c r="A6246" s="72"/>
      <c r="B6246" s="74"/>
      <c r="D6246" s="75">
        <v>62.419999999980803</v>
      </c>
      <c r="E6246" s="75">
        <v>76</v>
      </c>
      <c r="F6246" s="76">
        <v>2.75</v>
      </c>
      <c r="H6246" s="80"/>
      <c r="L6246" s="80"/>
    </row>
    <row r="6247" spans="1:12" x14ac:dyDescent="0.3">
      <c r="A6247" s="72"/>
      <c r="B6247" s="74"/>
      <c r="D6247" s="75">
        <v>62.429999999980801</v>
      </c>
      <c r="E6247" s="75">
        <v>76</v>
      </c>
      <c r="F6247" s="76">
        <v>2.75</v>
      </c>
      <c r="H6247" s="80"/>
      <c r="L6247" s="80"/>
    </row>
    <row r="6248" spans="1:12" x14ac:dyDescent="0.3">
      <c r="A6248" s="72"/>
      <c r="B6248" s="74"/>
      <c r="D6248" s="75">
        <v>62.439999999980799</v>
      </c>
      <c r="E6248" s="75">
        <v>76</v>
      </c>
      <c r="F6248" s="76">
        <v>2.75</v>
      </c>
      <c r="H6248" s="80"/>
      <c r="L6248" s="80"/>
    </row>
    <row r="6249" spans="1:12" x14ac:dyDescent="0.3">
      <c r="A6249" s="72"/>
      <c r="B6249" s="74"/>
      <c r="D6249" s="75">
        <v>62.449999999980797</v>
      </c>
      <c r="E6249" s="75">
        <v>76</v>
      </c>
      <c r="F6249" s="76">
        <v>2.75</v>
      </c>
      <c r="H6249" s="80"/>
      <c r="L6249" s="80"/>
    </row>
    <row r="6250" spans="1:12" x14ac:dyDescent="0.3">
      <c r="A6250" s="72"/>
      <c r="B6250" s="74"/>
      <c r="D6250" s="75">
        <v>62.459999999980802</v>
      </c>
      <c r="E6250" s="75">
        <v>76</v>
      </c>
      <c r="F6250" s="76">
        <v>2.75</v>
      </c>
      <c r="H6250" s="80"/>
      <c r="L6250" s="80"/>
    </row>
    <row r="6251" spans="1:12" x14ac:dyDescent="0.3">
      <c r="A6251" s="72"/>
      <c r="B6251" s="74"/>
      <c r="D6251" s="75">
        <v>62.4699999999808</v>
      </c>
      <c r="E6251" s="75">
        <v>76</v>
      </c>
      <c r="F6251" s="76">
        <v>2.75</v>
      </c>
      <c r="H6251" s="80"/>
      <c r="L6251" s="80"/>
    </row>
    <row r="6252" spans="1:12" x14ac:dyDescent="0.3">
      <c r="A6252" s="72"/>
      <c r="B6252" s="74"/>
      <c r="D6252" s="75">
        <v>62.479999999980798</v>
      </c>
      <c r="E6252" s="75">
        <v>76</v>
      </c>
      <c r="F6252" s="76">
        <v>2.75</v>
      </c>
      <c r="H6252" s="80"/>
      <c r="L6252" s="80"/>
    </row>
    <row r="6253" spans="1:12" x14ac:dyDescent="0.3">
      <c r="A6253" s="72"/>
      <c r="B6253" s="74"/>
      <c r="D6253" s="75">
        <v>62.489999999980803</v>
      </c>
      <c r="E6253" s="75">
        <v>76</v>
      </c>
      <c r="F6253" s="76">
        <v>2.75</v>
      </c>
      <c r="H6253" s="80"/>
      <c r="L6253" s="80"/>
    </row>
    <row r="6254" spans="1:12" x14ac:dyDescent="0.3">
      <c r="A6254" s="72"/>
      <c r="B6254" s="74"/>
      <c r="D6254" s="75">
        <v>62.499999999980801</v>
      </c>
      <c r="E6254" s="75">
        <v>76</v>
      </c>
      <c r="F6254" s="76">
        <v>2.75</v>
      </c>
      <c r="H6254" s="80"/>
      <c r="L6254" s="80"/>
    </row>
    <row r="6255" spans="1:12" x14ac:dyDescent="0.3">
      <c r="A6255" s="72"/>
      <c r="B6255" s="74"/>
      <c r="D6255" s="75">
        <v>62.509999999980799</v>
      </c>
      <c r="E6255" s="75">
        <v>76</v>
      </c>
      <c r="F6255" s="76">
        <v>2.75</v>
      </c>
      <c r="H6255" s="80"/>
      <c r="L6255" s="80"/>
    </row>
    <row r="6256" spans="1:12" x14ac:dyDescent="0.3">
      <c r="A6256" s="72"/>
      <c r="B6256" s="74"/>
      <c r="D6256" s="75">
        <v>62.519999999980797</v>
      </c>
      <c r="E6256" s="75">
        <v>76</v>
      </c>
      <c r="F6256" s="76">
        <v>2.75</v>
      </c>
      <c r="H6256" s="80"/>
      <c r="L6256" s="80"/>
    </row>
    <row r="6257" spans="1:12" x14ac:dyDescent="0.3">
      <c r="A6257" s="72"/>
      <c r="B6257" s="74"/>
      <c r="D6257" s="75">
        <v>62.529999999980802</v>
      </c>
      <c r="E6257" s="75">
        <v>76</v>
      </c>
      <c r="F6257" s="76">
        <v>2.75</v>
      </c>
      <c r="H6257" s="80"/>
      <c r="L6257" s="80"/>
    </row>
    <row r="6258" spans="1:12" x14ac:dyDescent="0.3">
      <c r="A6258" s="72"/>
      <c r="B6258" s="74"/>
      <c r="D6258" s="75">
        <v>62.5399999999808</v>
      </c>
      <c r="E6258" s="75">
        <v>76</v>
      </c>
      <c r="F6258" s="76">
        <v>2.75</v>
      </c>
      <c r="H6258" s="80"/>
      <c r="L6258" s="80"/>
    </row>
    <row r="6259" spans="1:12" x14ac:dyDescent="0.3">
      <c r="A6259" s="72"/>
      <c r="B6259" s="74"/>
      <c r="D6259" s="75">
        <v>62.549999999980798</v>
      </c>
      <c r="E6259" s="75">
        <v>76</v>
      </c>
      <c r="F6259" s="76">
        <v>2.75</v>
      </c>
      <c r="H6259" s="80"/>
      <c r="L6259" s="80"/>
    </row>
    <row r="6260" spans="1:12" x14ac:dyDescent="0.3">
      <c r="A6260" s="72"/>
      <c r="B6260" s="74"/>
      <c r="D6260" s="75">
        <v>62.559999999980803</v>
      </c>
      <c r="E6260" s="75">
        <v>76</v>
      </c>
      <c r="F6260" s="76">
        <v>2.75</v>
      </c>
      <c r="H6260" s="80"/>
      <c r="L6260" s="80"/>
    </row>
    <row r="6261" spans="1:12" x14ac:dyDescent="0.3">
      <c r="A6261" s="72"/>
      <c r="B6261" s="74"/>
      <c r="D6261" s="75">
        <v>62.569999999980901</v>
      </c>
      <c r="E6261" s="75">
        <v>76</v>
      </c>
      <c r="F6261" s="76">
        <v>2.75</v>
      </c>
      <c r="H6261" s="80"/>
      <c r="L6261" s="80"/>
    </row>
    <row r="6262" spans="1:12" x14ac:dyDescent="0.3">
      <c r="A6262" s="72"/>
      <c r="B6262" s="74"/>
      <c r="D6262" s="75">
        <v>62.579999999980899</v>
      </c>
      <c r="E6262" s="75">
        <v>76</v>
      </c>
      <c r="F6262" s="76">
        <v>2.75</v>
      </c>
      <c r="H6262" s="80"/>
      <c r="L6262" s="80"/>
    </row>
    <row r="6263" spans="1:12" x14ac:dyDescent="0.3">
      <c r="A6263" s="72"/>
      <c r="B6263" s="74"/>
      <c r="D6263" s="75">
        <v>62.589999999980897</v>
      </c>
      <c r="E6263" s="75">
        <v>76</v>
      </c>
      <c r="F6263" s="76">
        <v>2.75</v>
      </c>
      <c r="H6263" s="80"/>
      <c r="L6263" s="80"/>
    </row>
    <row r="6264" spans="1:12" x14ac:dyDescent="0.3">
      <c r="A6264" s="72"/>
      <c r="B6264" s="74"/>
      <c r="D6264" s="75">
        <v>62.599999999980902</v>
      </c>
      <c r="E6264" s="75">
        <v>76</v>
      </c>
      <c r="F6264" s="76">
        <v>2.75</v>
      </c>
      <c r="H6264" s="80"/>
      <c r="L6264" s="80"/>
    </row>
    <row r="6265" spans="1:12" x14ac:dyDescent="0.3">
      <c r="A6265" s="72"/>
      <c r="B6265" s="74"/>
      <c r="D6265" s="75">
        <v>62.6099999999809</v>
      </c>
      <c r="E6265" s="75">
        <v>76</v>
      </c>
      <c r="F6265" s="76">
        <v>2.75</v>
      </c>
      <c r="H6265" s="80"/>
      <c r="L6265" s="80"/>
    </row>
    <row r="6266" spans="1:12" x14ac:dyDescent="0.3">
      <c r="A6266" s="72"/>
      <c r="B6266" s="74"/>
      <c r="D6266" s="75">
        <v>62.619999999980898</v>
      </c>
      <c r="E6266" s="75">
        <v>76</v>
      </c>
      <c r="F6266" s="76">
        <v>2.75</v>
      </c>
      <c r="H6266" s="80"/>
      <c r="L6266" s="80"/>
    </row>
    <row r="6267" spans="1:12" x14ac:dyDescent="0.3">
      <c r="A6267" s="72"/>
      <c r="B6267" s="74"/>
      <c r="D6267" s="75">
        <v>62.629999999980903</v>
      </c>
      <c r="E6267" s="75">
        <v>76</v>
      </c>
      <c r="F6267" s="76">
        <v>2.75</v>
      </c>
      <c r="H6267" s="80"/>
      <c r="L6267" s="80"/>
    </row>
    <row r="6268" spans="1:12" x14ac:dyDescent="0.3">
      <c r="A6268" s="72"/>
      <c r="B6268" s="74"/>
      <c r="D6268" s="75">
        <v>62.639999999980901</v>
      </c>
      <c r="E6268" s="75">
        <v>76</v>
      </c>
      <c r="F6268" s="76">
        <v>2.75</v>
      </c>
      <c r="H6268" s="80"/>
      <c r="L6268" s="80"/>
    </row>
    <row r="6269" spans="1:12" x14ac:dyDescent="0.3">
      <c r="A6269" s="72"/>
      <c r="B6269" s="74"/>
      <c r="D6269" s="75">
        <v>62.649999999980899</v>
      </c>
      <c r="E6269" s="75">
        <v>76</v>
      </c>
      <c r="F6269" s="76">
        <v>2.75</v>
      </c>
      <c r="H6269" s="80"/>
      <c r="L6269" s="80"/>
    </row>
    <row r="6270" spans="1:12" x14ac:dyDescent="0.3">
      <c r="A6270" s="72"/>
      <c r="B6270" s="74"/>
      <c r="D6270" s="75">
        <v>62.659999999980897</v>
      </c>
      <c r="E6270" s="75">
        <v>76</v>
      </c>
      <c r="F6270" s="76">
        <v>2.75</v>
      </c>
      <c r="H6270" s="80"/>
      <c r="L6270" s="80"/>
    </row>
    <row r="6271" spans="1:12" x14ac:dyDescent="0.3">
      <c r="A6271" s="72"/>
      <c r="B6271" s="74"/>
      <c r="D6271" s="75">
        <v>62.669999999980902</v>
      </c>
      <c r="E6271" s="75">
        <v>76</v>
      </c>
      <c r="F6271" s="76">
        <v>2.75</v>
      </c>
      <c r="H6271" s="80"/>
      <c r="L6271" s="80"/>
    </row>
    <row r="6272" spans="1:12" x14ac:dyDescent="0.3">
      <c r="A6272" s="72"/>
      <c r="B6272" s="74"/>
      <c r="D6272" s="75">
        <v>62.6799999999809</v>
      </c>
      <c r="E6272" s="75">
        <v>76</v>
      </c>
      <c r="F6272" s="76">
        <v>2.75</v>
      </c>
      <c r="H6272" s="80"/>
      <c r="L6272" s="80"/>
    </row>
    <row r="6273" spans="1:12" x14ac:dyDescent="0.3">
      <c r="A6273" s="72"/>
      <c r="B6273" s="74"/>
      <c r="D6273" s="75">
        <v>62.689999999980898</v>
      </c>
      <c r="E6273" s="75">
        <v>76</v>
      </c>
      <c r="F6273" s="76">
        <v>2.75</v>
      </c>
      <c r="H6273" s="80"/>
      <c r="L6273" s="80"/>
    </row>
    <row r="6274" spans="1:12" x14ac:dyDescent="0.3">
      <c r="A6274" s="72"/>
      <c r="B6274" s="74"/>
      <c r="D6274" s="75">
        <v>62.699999999980903</v>
      </c>
      <c r="E6274" s="75">
        <v>76</v>
      </c>
      <c r="F6274" s="76">
        <v>2.75</v>
      </c>
      <c r="H6274" s="80"/>
      <c r="L6274" s="80"/>
    </row>
    <row r="6275" spans="1:12" x14ac:dyDescent="0.3">
      <c r="A6275" s="72"/>
      <c r="B6275" s="74"/>
      <c r="D6275" s="75">
        <v>62.709999999980901</v>
      </c>
      <c r="E6275" s="75">
        <v>76</v>
      </c>
      <c r="F6275" s="76">
        <v>2.75</v>
      </c>
      <c r="H6275" s="80"/>
      <c r="L6275" s="80"/>
    </row>
    <row r="6276" spans="1:12" x14ac:dyDescent="0.3">
      <c r="A6276" s="72"/>
      <c r="B6276" s="74"/>
      <c r="D6276" s="75">
        <v>62.719999999980899</v>
      </c>
      <c r="E6276" s="75">
        <v>76</v>
      </c>
      <c r="F6276" s="76">
        <v>2.75</v>
      </c>
      <c r="H6276" s="80"/>
      <c r="L6276" s="80"/>
    </row>
    <row r="6277" spans="1:12" x14ac:dyDescent="0.3">
      <c r="A6277" s="72"/>
      <c r="B6277" s="74"/>
      <c r="D6277" s="75">
        <v>62.729999999980897</v>
      </c>
      <c r="E6277" s="75">
        <v>76</v>
      </c>
      <c r="F6277" s="76">
        <v>2.75</v>
      </c>
      <c r="H6277" s="80"/>
      <c r="L6277" s="80"/>
    </row>
    <row r="6278" spans="1:12" x14ac:dyDescent="0.3">
      <c r="A6278" s="72"/>
      <c r="B6278" s="74"/>
      <c r="D6278" s="75">
        <v>62.739999999980903</v>
      </c>
      <c r="E6278" s="75">
        <v>76</v>
      </c>
      <c r="F6278" s="76">
        <v>2.75</v>
      </c>
      <c r="H6278" s="80"/>
      <c r="L6278" s="80"/>
    </row>
    <row r="6279" spans="1:12" x14ac:dyDescent="0.3">
      <c r="A6279" s="72"/>
      <c r="B6279" s="74"/>
      <c r="D6279" s="75">
        <v>62.749999999980901</v>
      </c>
      <c r="E6279" s="75">
        <v>76</v>
      </c>
      <c r="F6279" s="76">
        <v>2.75</v>
      </c>
      <c r="H6279" s="80"/>
      <c r="L6279" s="80"/>
    </row>
    <row r="6280" spans="1:12" x14ac:dyDescent="0.3">
      <c r="A6280" s="72"/>
      <c r="B6280" s="74"/>
      <c r="D6280" s="75">
        <v>62.759999999980899</v>
      </c>
      <c r="E6280" s="75">
        <v>76</v>
      </c>
      <c r="F6280" s="76">
        <v>2.75</v>
      </c>
      <c r="H6280" s="80"/>
      <c r="L6280" s="80"/>
    </row>
    <row r="6281" spans="1:12" x14ac:dyDescent="0.3">
      <c r="A6281" s="72"/>
      <c r="B6281" s="74"/>
      <c r="D6281" s="75">
        <v>62.769999999981003</v>
      </c>
      <c r="E6281" s="75">
        <v>76</v>
      </c>
      <c r="F6281" s="76">
        <v>2.75</v>
      </c>
      <c r="H6281" s="80"/>
      <c r="L6281" s="80"/>
    </row>
    <row r="6282" spans="1:12" x14ac:dyDescent="0.3">
      <c r="A6282" s="72"/>
      <c r="B6282" s="74"/>
      <c r="D6282" s="75">
        <v>62.779999999981001</v>
      </c>
      <c r="E6282" s="75">
        <v>76</v>
      </c>
      <c r="F6282" s="76">
        <v>2.75</v>
      </c>
      <c r="H6282" s="80"/>
      <c r="L6282" s="80"/>
    </row>
    <row r="6283" spans="1:12" x14ac:dyDescent="0.3">
      <c r="A6283" s="72"/>
      <c r="B6283" s="74"/>
      <c r="D6283" s="75">
        <v>62.789999999980999</v>
      </c>
      <c r="E6283" s="75">
        <v>76</v>
      </c>
      <c r="F6283" s="76">
        <v>2.75</v>
      </c>
      <c r="H6283" s="80"/>
      <c r="L6283" s="80"/>
    </row>
    <row r="6284" spans="1:12" x14ac:dyDescent="0.3">
      <c r="A6284" s="72"/>
      <c r="B6284" s="74"/>
      <c r="D6284" s="75">
        <v>62.799999999980997</v>
      </c>
      <c r="E6284" s="75">
        <v>76</v>
      </c>
      <c r="F6284" s="76">
        <v>2.75</v>
      </c>
      <c r="H6284" s="80"/>
      <c r="L6284" s="80"/>
    </row>
    <row r="6285" spans="1:12" x14ac:dyDescent="0.3">
      <c r="A6285" s="72"/>
      <c r="B6285" s="74"/>
      <c r="D6285" s="75">
        <v>62.809999999981002</v>
      </c>
      <c r="E6285" s="75">
        <v>76</v>
      </c>
      <c r="F6285" s="76">
        <v>2.75</v>
      </c>
      <c r="H6285" s="80"/>
      <c r="L6285" s="80"/>
    </row>
    <row r="6286" spans="1:12" x14ac:dyDescent="0.3">
      <c r="A6286" s="72"/>
      <c r="B6286" s="74"/>
      <c r="D6286" s="75">
        <v>62.819999999981</v>
      </c>
      <c r="E6286" s="75">
        <v>76</v>
      </c>
      <c r="F6286" s="76">
        <v>2.75</v>
      </c>
      <c r="H6286" s="80"/>
      <c r="L6286" s="80"/>
    </row>
    <row r="6287" spans="1:12" x14ac:dyDescent="0.3">
      <c r="A6287" s="72"/>
      <c r="B6287" s="74"/>
      <c r="D6287" s="75">
        <v>62.829999999980998</v>
      </c>
      <c r="E6287" s="75">
        <v>76</v>
      </c>
      <c r="F6287" s="76">
        <v>2.75</v>
      </c>
      <c r="H6287" s="80"/>
      <c r="L6287" s="80"/>
    </row>
    <row r="6288" spans="1:12" x14ac:dyDescent="0.3">
      <c r="A6288" s="72"/>
      <c r="B6288" s="74"/>
      <c r="D6288" s="75">
        <v>62.839999999981003</v>
      </c>
      <c r="E6288" s="75">
        <v>76</v>
      </c>
      <c r="F6288" s="76">
        <v>2.75</v>
      </c>
      <c r="H6288" s="80"/>
      <c r="L6288" s="80"/>
    </row>
    <row r="6289" spans="1:12" x14ac:dyDescent="0.3">
      <c r="A6289" s="72"/>
      <c r="B6289" s="74"/>
      <c r="D6289" s="75">
        <v>62.849999999981002</v>
      </c>
      <c r="E6289" s="75">
        <v>76</v>
      </c>
      <c r="F6289" s="76">
        <v>2.75</v>
      </c>
      <c r="H6289" s="80"/>
      <c r="L6289" s="80"/>
    </row>
    <row r="6290" spans="1:12" x14ac:dyDescent="0.3">
      <c r="A6290" s="72"/>
      <c r="B6290" s="74"/>
      <c r="D6290" s="75">
        <v>62.859999999981</v>
      </c>
      <c r="E6290" s="75">
        <v>76</v>
      </c>
      <c r="F6290" s="76">
        <v>2.75</v>
      </c>
      <c r="H6290" s="80"/>
      <c r="L6290" s="80"/>
    </row>
    <row r="6291" spans="1:12" x14ac:dyDescent="0.3">
      <c r="A6291" s="72"/>
      <c r="B6291" s="74"/>
      <c r="D6291" s="75">
        <v>62.869999999980998</v>
      </c>
      <c r="E6291" s="75">
        <v>76</v>
      </c>
      <c r="F6291" s="76">
        <v>2.75</v>
      </c>
      <c r="H6291" s="80"/>
      <c r="L6291" s="80"/>
    </row>
    <row r="6292" spans="1:12" x14ac:dyDescent="0.3">
      <c r="A6292" s="72"/>
      <c r="B6292" s="74"/>
      <c r="D6292" s="75">
        <v>62.879999999981003</v>
      </c>
      <c r="E6292" s="75">
        <v>76</v>
      </c>
      <c r="F6292" s="76">
        <v>2.75</v>
      </c>
      <c r="H6292" s="80"/>
      <c r="L6292" s="80"/>
    </row>
    <row r="6293" spans="1:12" x14ac:dyDescent="0.3">
      <c r="A6293" s="72"/>
      <c r="B6293" s="74"/>
      <c r="D6293" s="75">
        <v>62.889999999981001</v>
      </c>
      <c r="E6293" s="75">
        <v>76</v>
      </c>
      <c r="F6293" s="76">
        <v>2.75</v>
      </c>
      <c r="H6293" s="80"/>
      <c r="L6293" s="80"/>
    </row>
    <row r="6294" spans="1:12" x14ac:dyDescent="0.3">
      <c r="A6294" s="72"/>
      <c r="B6294" s="74"/>
      <c r="D6294" s="75">
        <v>62.899999999980999</v>
      </c>
      <c r="E6294" s="75">
        <v>76</v>
      </c>
      <c r="F6294" s="76">
        <v>2.75</v>
      </c>
      <c r="H6294" s="80"/>
      <c r="L6294" s="80"/>
    </row>
    <row r="6295" spans="1:12" x14ac:dyDescent="0.3">
      <c r="A6295" s="72"/>
      <c r="B6295" s="74"/>
      <c r="D6295" s="75">
        <v>62.909999999980997</v>
      </c>
      <c r="E6295" s="75">
        <v>76</v>
      </c>
      <c r="F6295" s="76">
        <v>2.75</v>
      </c>
      <c r="H6295" s="80"/>
      <c r="L6295" s="80"/>
    </row>
    <row r="6296" spans="1:12" x14ac:dyDescent="0.3">
      <c r="A6296" s="72"/>
      <c r="B6296" s="74"/>
      <c r="D6296" s="75">
        <v>62.919999999981002</v>
      </c>
      <c r="E6296" s="75">
        <v>76</v>
      </c>
      <c r="F6296" s="76">
        <v>2.75</v>
      </c>
      <c r="H6296" s="80"/>
      <c r="L6296" s="80"/>
    </row>
    <row r="6297" spans="1:12" x14ac:dyDescent="0.3">
      <c r="A6297" s="72"/>
      <c r="B6297" s="74"/>
      <c r="D6297" s="75">
        <v>62.929999999981</v>
      </c>
      <c r="E6297" s="75">
        <v>76</v>
      </c>
      <c r="F6297" s="76">
        <v>2.75</v>
      </c>
      <c r="H6297" s="80"/>
      <c r="L6297" s="80"/>
    </row>
    <row r="6298" spans="1:12" x14ac:dyDescent="0.3">
      <c r="A6298" s="72"/>
      <c r="B6298" s="74"/>
      <c r="D6298" s="75">
        <v>62.939999999980998</v>
      </c>
      <c r="E6298" s="75">
        <v>76</v>
      </c>
      <c r="F6298" s="76">
        <v>2.75</v>
      </c>
      <c r="H6298" s="80"/>
      <c r="L6298" s="80"/>
    </row>
    <row r="6299" spans="1:12" x14ac:dyDescent="0.3">
      <c r="A6299" s="72"/>
      <c r="B6299" s="74"/>
      <c r="D6299" s="75">
        <v>62.949999999981003</v>
      </c>
      <c r="E6299" s="75">
        <v>76</v>
      </c>
      <c r="F6299" s="76">
        <v>2.75</v>
      </c>
      <c r="H6299" s="80"/>
      <c r="L6299" s="80"/>
    </row>
    <row r="6300" spans="1:12" x14ac:dyDescent="0.3">
      <c r="A6300" s="72"/>
      <c r="B6300" s="74"/>
      <c r="D6300" s="75">
        <v>62.9599999999811</v>
      </c>
      <c r="E6300" s="75">
        <v>76</v>
      </c>
      <c r="F6300" s="76">
        <v>2.75</v>
      </c>
      <c r="H6300" s="80"/>
      <c r="L6300" s="80"/>
    </row>
    <row r="6301" spans="1:12" x14ac:dyDescent="0.3">
      <c r="A6301" s="72"/>
      <c r="B6301" s="74"/>
      <c r="D6301" s="75">
        <v>62.969999999981098</v>
      </c>
      <c r="E6301" s="75">
        <v>76</v>
      </c>
      <c r="F6301" s="76">
        <v>2.75</v>
      </c>
      <c r="H6301" s="80"/>
      <c r="L6301" s="80"/>
    </row>
    <row r="6302" spans="1:12" x14ac:dyDescent="0.3">
      <c r="A6302" s="72"/>
      <c r="B6302" s="74"/>
      <c r="D6302" s="75">
        <v>62.979999999981104</v>
      </c>
      <c r="E6302" s="75">
        <v>76</v>
      </c>
      <c r="F6302" s="76">
        <v>2.75</v>
      </c>
      <c r="H6302" s="80"/>
      <c r="L6302" s="80"/>
    </row>
    <row r="6303" spans="1:12" x14ac:dyDescent="0.3">
      <c r="A6303" s="72"/>
      <c r="B6303" s="74"/>
      <c r="D6303" s="75">
        <v>62.989999999981102</v>
      </c>
      <c r="E6303" s="75">
        <v>76</v>
      </c>
      <c r="F6303" s="76">
        <v>2.75</v>
      </c>
      <c r="H6303" s="80"/>
      <c r="L6303" s="80"/>
    </row>
    <row r="6304" spans="1:12" x14ac:dyDescent="0.3">
      <c r="A6304" s="72"/>
      <c r="B6304" s="74"/>
      <c r="D6304" s="75">
        <v>62.9999999999811</v>
      </c>
      <c r="E6304" s="75">
        <v>76</v>
      </c>
      <c r="F6304" s="76">
        <v>2.75</v>
      </c>
      <c r="H6304" s="80"/>
      <c r="L6304" s="80"/>
    </row>
    <row r="6305" spans="1:12" x14ac:dyDescent="0.3">
      <c r="A6305" s="72"/>
      <c r="B6305" s="74"/>
      <c r="D6305" s="75">
        <v>63.009999999981098</v>
      </c>
      <c r="E6305" s="75">
        <v>76</v>
      </c>
      <c r="F6305" s="76">
        <v>2.75</v>
      </c>
      <c r="H6305" s="80"/>
      <c r="L6305" s="80"/>
    </row>
    <row r="6306" spans="1:12" x14ac:dyDescent="0.3">
      <c r="A6306" s="72"/>
      <c r="B6306" s="74"/>
      <c r="D6306" s="75">
        <v>63.019999999981103</v>
      </c>
      <c r="E6306" s="75">
        <v>76</v>
      </c>
      <c r="F6306" s="76">
        <v>2.75</v>
      </c>
      <c r="H6306" s="80"/>
      <c r="L6306" s="80"/>
    </row>
    <row r="6307" spans="1:12" x14ac:dyDescent="0.3">
      <c r="A6307" s="72"/>
      <c r="B6307" s="74"/>
      <c r="D6307" s="75">
        <v>63.029999999981101</v>
      </c>
      <c r="E6307" s="75">
        <v>76</v>
      </c>
      <c r="F6307" s="76">
        <v>2.75</v>
      </c>
      <c r="H6307" s="80"/>
      <c r="L6307" s="80"/>
    </row>
    <row r="6308" spans="1:12" x14ac:dyDescent="0.3">
      <c r="A6308" s="72"/>
      <c r="B6308" s="74"/>
      <c r="D6308" s="75">
        <v>63.039999999981099</v>
      </c>
      <c r="E6308" s="75">
        <v>76</v>
      </c>
      <c r="F6308" s="76">
        <v>2.75</v>
      </c>
      <c r="H6308" s="80"/>
      <c r="L6308" s="80"/>
    </row>
    <row r="6309" spans="1:12" x14ac:dyDescent="0.3">
      <c r="A6309" s="72"/>
      <c r="B6309" s="74"/>
      <c r="D6309" s="75">
        <v>63.049999999981097</v>
      </c>
      <c r="E6309" s="75">
        <v>76</v>
      </c>
      <c r="F6309" s="76">
        <v>2.75</v>
      </c>
      <c r="H6309" s="80"/>
      <c r="L6309" s="80"/>
    </row>
    <row r="6310" spans="1:12" x14ac:dyDescent="0.3">
      <c r="A6310" s="72"/>
      <c r="B6310" s="74"/>
      <c r="D6310" s="75">
        <v>63.059999999981102</v>
      </c>
      <c r="E6310" s="75">
        <v>76</v>
      </c>
      <c r="F6310" s="76">
        <v>2.75</v>
      </c>
      <c r="H6310" s="80"/>
      <c r="L6310" s="80"/>
    </row>
    <row r="6311" spans="1:12" x14ac:dyDescent="0.3">
      <c r="A6311" s="72"/>
      <c r="B6311" s="74"/>
      <c r="D6311" s="75">
        <v>63.0699999999811</v>
      </c>
      <c r="E6311" s="75">
        <v>76</v>
      </c>
      <c r="F6311" s="76">
        <v>2.75</v>
      </c>
      <c r="H6311" s="80"/>
      <c r="L6311" s="80"/>
    </row>
    <row r="6312" spans="1:12" x14ac:dyDescent="0.3">
      <c r="A6312" s="72"/>
      <c r="B6312" s="74"/>
      <c r="D6312" s="75">
        <v>63.079999999981098</v>
      </c>
      <c r="E6312" s="75">
        <v>76</v>
      </c>
      <c r="F6312" s="76">
        <v>2.75</v>
      </c>
      <c r="H6312" s="80"/>
      <c r="L6312" s="80"/>
    </row>
    <row r="6313" spans="1:12" x14ac:dyDescent="0.3">
      <c r="A6313" s="72"/>
      <c r="B6313" s="74"/>
      <c r="D6313" s="75">
        <v>63.089999999981103</v>
      </c>
      <c r="E6313" s="75">
        <v>76</v>
      </c>
      <c r="F6313" s="76">
        <v>2.75</v>
      </c>
      <c r="H6313" s="80"/>
      <c r="L6313" s="80"/>
    </row>
    <row r="6314" spans="1:12" x14ac:dyDescent="0.3">
      <c r="A6314" s="72"/>
      <c r="B6314" s="74"/>
      <c r="D6314" s="75">
        <v>63.099999999981101</v>
      </c>
      <c r="E6314" s="75">
        <v>76</v>
      </c>
      <c r="F6314" s="76">
        <v>2.75</v>
      </c>
      <c r="H6314" s="80"/>
      <c r="L6314" s="80"/>
    </row>
    <row r="6315" spans="1:12" x14ac:dyDescent="0.3">
      <c r="A6315" s="72"/>
      <c r="B6315" s="74"/>
      <c r="D6315" s="75">
        <v>63.109999999981099</v>
      </c>
      <c r="E6315" s="75">
        <v>76</v>
      </c>
      <c r="F6315" s="76">
        <v>2.75</v>
      </c>
      <c r="H6315" s="80"/>
      <c r="L6315" s="80"/>
    </row>
    <row r="6316" spans="1:12" x14ac:dyDescent="0.3">
      <c r="A6316" s="72"/>
      <c r="B6316" s="74"/>
      <c r="D6316" s="75">
        <v>63.119999999981097</v>
      </c>
      <c r="E6316" s="75">
        <v>76</v>
      </c>
      <c r="F6316" s="76">
        <v>2.75</v>
      </c>
      <c r="H6316" s="80"/>
      <c r="L6316" s="80"/>
    </row>
    <row r="6317" spans="1:12" x14ac:dyDescent="0.3">
      <c r="A6317" s="72"/>
      <c r="B6317" s="74"/>
      <c r="D6317" s="75">
        <v>63.129999999981102</v>
      </c>
      <c r="E6317" s="75">
        <v>76</v>
      </c>
      <c r="F6317" s="76">
        <v>2.75</v>
      </c>
      <c r="H6317" s="80"/>
      <c r="L6317" s="80"/>
    </row>
    <row r="6318" spans="1:12" x14ac:dyDescent="0.3">
      <c r="A6318" s="72"/>
      <c r="B6318" s="74"/>
      <c r="D6318" s="75">
        <v>63.1399999999811</v>
      </c>
      <c r="E6318" s="75">
        <v>76</v>
      </c>
      <c r="F6318" s="76">
        <v>2.75</v>
      </c>
      <c r="H6318" s="80"/>
      <c r="L6318" s="80"/>
    </row>
    <row r="6319" spans="1:12" x14ac:dyDescent="0.3">
      <c r="A6319" s="72"/>
      <c r="B6319" s="74"/>
      <c r="D6319" s="75">
        <v>63.149999999981098</v>
      </c>
      <c r="E6319" s="75">
        <v>76</v>
      </c>
      <c r="F6319" s="76">
        <v>2.75</v>
      </c>
      <c r="H6319" s="80"/>
      <c r="L6319" s="80"/>
    </row>
    <row r="6320" spans="1:12" x14ac:dyDescent="0.3">
      <c r="A6320" s="72"/>
      <c r="B6320" s="74"/>
      <c r="D6320" s="75">
        <v>63.159999999981203</v>
      </c>
      <c r="E6320" s="75">
        <v>76</v>
      </c>
      <c r="F6320" s="76">
        <v>2.75</v>
      </c>
      <c r="H6320" s="80"/>
      <c r="L6320" s="80"/>
    </row>
    <row r="6321" spans="1:12" x14ac:dyDescent="0.3">
      <c r="A6321" s="72"/>
      <c r="B6321" s="74"/>
      <c r="D6321" s="75">
        <v>63.169999999981201</v>
      </c>
      <c r="E6321" s="75">
        <v>76</v>
      </c>
      <c r="F6321" s="76">
        <v>2.75</v>
      </c>
      <c r="H6321" s="80"/>
      <c r="L6321" s="80"/>
    </row>
    <row r="6322" spans="1:12" x14ac:dyDescent="0.3">
      <c r="A6322" s="72"/>
      <c r="B6322" s="74"/>
      <c r="D6322" s="75">
        <v>63.179999999981199</v>
      </c>
      <c r="E6322" s="75">
        <v>76</v>
      </c>
      <c r="F6322" s="76">
        <v>2.75</v>
      </c>
      <c r="H6322" s="80"/>
      <c r="L6322" s="80"/>
    </row>
    <row r="6323" spans="1:12" x14ac:dyDescent="0.3">
      <c r="A6323" s="72"/>
      <c r="B6323" s="74"/>
      <c r="D6323" s="75">
        <v>63.189999999981197</v>
      </c>
      <c r="E6323" s="75">
        <v>76</v>
      </c>
      <c r="F6323" s="76">
        <v>2.75</v>
      </c>
      <c r="H6323" s="80"/>
      <c r="L6323" s="80"/>
    </row>
    <row r="6324" spans="1:12" x14ac:dyDescent="0.3">
      <c r="A6324" s="72"/>
      <c r="B6324" s="74"/>
      <c r="D6324" s="75">
        <v>63.199999999981202</v>
      </c>
      <c r="E6324" s="75">
        <v>77</v>
      </c>
      <c r="F6324" s="76">
        <v>2.75</v>
      </c>
      <c r="H6324" s="80"/>
      <c r="L6324" s="80"/>
    </row>
    <row r="6325" spans="1:12" x14ac:dyDescent="0.3">
      <c r="A6325" s="72"/>
      <c r="B6325" s="74"/>
      <c r="D6325" s="75">
        <v>63.2099999999812</v>
      </c>
      <c r="E6325" s="75">
        <v>77</v>
      </c>
      <c r="F6325" s="76">
        <v>2.75</v>
      </c>
      <c r="H6325" s="80"/>
      <c r="L6325" s="80"/>
    </row>
    <row r="6326" spans="1:12" x14ac:dyDescent="0.3">
      <c r="A6326" s="72"/>
      <c r="B6326" s="74"/>
      <c r="D6326" s="75">
        <v>63.219999999981198</v>
      </c>
      <c r="E6326" s="75">
        <v>77</v>
      </c>
      <c r="F6326" s="76">
        <v>2.75</v>
      </c>
      <c r="H6326" s="80"/>
      <c r="L6326" s="80"/>
    </row>
    <row r="6327" spans="1:12" x14ac:dyDescent="0.3">
      <c r="A6327" s="72"/>
      <c r="B6327" s="74"/>
      <c r="D6327" s="75">
        <v>63.229999999981203</v>
      </c>
      <c r="E6327" s="75">
        <v>77</v>
      </c>
      <c r="F6327" s="76">
        <v>2.75</v>
      </c>
      <c r="H6327" s="80"/>
      <c r="L6327" s="80"/>
    </row>
    <row r="6328" spans="1:12" x14ac:dyDescent="0.3">
      <c r="A6328" s="72"/>
      <c r="B6328" s="74"/>
      <c r="D6328" s="75">
        <v>63.239999999981201</v>
      </c>
      <c r="E6328" s="75">
        <v>77</v>
      </c>
      <c r="F6328" s="76">
        <v>2.75</v>
      </c>
      <c r="H6328" s="80"/>
      <c r="L6328" s="80"/>
    </row>
    <row r="6329" spans="1:12" x14ac:dyDescent="0.3">
      <c r="A6329" s="72"/>
      <c r="B6329" s="74"/>
      <c r="D6329" s="75">
        <v>63.249999999981199</v>
      </c>
      <c r="E6329" s="75">
        <v>77</v>
      </c>
      <c r="F6329" s="76">
        <v>2.75</v>
      </c>
      <c r="H6329" s="80"/>
      <c r="L6329" s="80"/>
    </row>
    <row r="6330" spans="1:12" x14ac:dyDescent="0.3">
      <c r="A6330" s="72"/>
      <c r="B6330" s="74"/>
      <c r="D6330" s="75">
        <v>63.259999999981197</v>
      </c>
      <c r="E6330" s="75">
        <v>77</v>
      </c>
      <c r="F6330" s="76">
        <v>2.75</v>
      </c>
      <c r="H6330" s="80"/>
      <c r="L6330" s="80"/>
    </row>
    <row r="6331" spans="1:12" x14ac:dyDescent="0.3">
      <c r="A6331" s="72"/>
      <c r="B6331" s="74"/>
      <c r="D6331" s="75">
        <v>63.269999999981202</v>
      </c>
      <c r="E6331" s="75">
        <v>77</v>
      </c>
      <c r="F6331" s="76">
        <v>2.75</v>
      </c>
      <c r="H6331" s="80"/>
      <c r="L6331" s="80"/>
    </row>
    <row r="6332" spans="1:12" x14ac:dyDescent="0.3">
      <c r="A6332" s="72"/>
      <c r="B6332" s="74"/>
      <c r="D6332" s="75">
        <v>63.2799999999812</v>
      </c>
      <c r="E6332" s="75">
        <v>77</v>
      </c>
      <c r="F6332" s="76">
        <v>2.75</v>
      </c>
      <c r="H6332" s="80"/>
      <c r="L6332" s="80"/>
    </row>
    <row r="6333" spans="1:12" x14ac:dyDescent="0.3">
      <c r="A6333" s="72"/>
      <c r="B6333" s="74"/>
      <c r="D6333" s="75">
        <v>63.289999999981198</v>
      </c>
      <c r="E6333" s="75">
        <v>77</v>
      </c>
      <c r="F6333" s="76">
        <v>2.75</v>
      </c>
      <c r="H6333" s="80"/>
      <c r="L6333" s="80"/>
    </row>
    <row r="6334" spans="1:12" x14ac:dyDescent="0.3">
      <c r="A6334" s="72"/>
      <c r="B6334" s="74"/>
      <c r="D6334" s="75">
        <v>63.299999999981203</v>
      </c>
      <c r="E6334" s="75">
        <v>77</v>
      </c>
      <c r="F6334" s="76">
        <v>2.75</v>
      </c>
      <c r="H6334" s="80"/>
      <c r="L6334" s="80"/>
    </row>
    <row r="6335" spans="1:12" x14ac:dyDescent="0.3">
      <c r="A6335" s="72"/>
      <c r="B6335" s="74"/>
      <c r="D6335" s="75">
        <v>63.309999999981201</v>
      </c>
      <c r="E6335" s="75">
        <v>77</v>
      </c>
      <c r="F6335" s="76">
        <v>2.75</v>
      </c>
      <c r="H6335" s="80"/>
      <c r="L6335" s="80"/>
    </row>
    <row r="6336" spans="1:12" x14ac:dyDescent="0.3">
      <c r="A6336" s="72"/>
      <c r="B6336" s="74"/>
      <c r="D6336" s="75">
        <v>63.319999999981199</v>
      </c>
      <c r="E6336" s="75">
        <v>77</v>
      </c>
      <c r="F6336" s="76">
        <v>2.75</v>
      </c>
      <c r="H6336" s="80"/>
      <c r="L6336" s="80"/>
    </row>
    <row r="6337" spans="1:12" x14ac:dyDescent="0.3">
      <c r="A6337" s="72"/>
      <c r="B6337" s="74"/>
      <c r="D6337" s="75">
        <v>63.329999999981197</v>
      </c>
      <c r="E6337" s="75">
        <v>77</v>
      </c>
      <c r="F6337" s="76">
        <v>2.75</v>
      </c>
      <c r="H6337" s="80"/>
      <c r="L6337" s="80"/>
    </row>
    <row r="6338" spans="1:12" x14ac:dyDescent="0.3">
      <c r="A6338" s="72"/>
      <c r="B6338" s="74"/>
      <c r="D6338" s="75">
        <v>63.339999999981202</v>
      </c>
      <c r="E6338" s="75">
        <v>77</v>
      </c>
      <c r="F6338" s="76">
        <v>2.75</v>
      </c>
      <c r="H6338" s="80"/>
      <c r="L6338" s="80"/>
    </row>
    <row r="6339" spans="1:12" x14ac:dyDescent="0.3">
      <c r="A6339" s="72"/>
      <c r="B6339" s="74"/>
      <c r="D6339" s="75">
        <v>63.3499999999813</v>
      </c>
      <c r="E6339" s="75">
        <v>77</v>
      </c>
      <c r="F6339" s="76">
        <v>2.75</v>
      </c>
      <c r="H6339" s="80"/>
      <c r="L6339" s="80"/>
    </row>
    <row r="6340" spans="1:12" x14ac:dyDescent="0.3">
      <c r="A6340" s="72"/>
      <c r="B6340" s="74"/>
      <c r="D6340" s="75">
        <v>63.359999999981298</v>
      </c>
      <c r="E6340" s="75">
        <v>77</v>
      </c>
      <c r="F6340" s="76">
        <v>2.75</v>
      </c>
      <c r="H6340" s="80"/>
      <c r="L6340" s="80"/>
    </row>
    <row r="6341" spans="1:12" x14ac:dyDescent="0.3">
      <c r="A6341" s="72"/>
      <c r="B6341" s="74"/>
      <c r="D6341" s="75">
        <v>63.369999999981303</v>
      </c>
      <c r="E6341" s="75">
        <v>77</v>
      </c>
      <c r="F6341" s="76">
        <v>2.75</v>
      </c>
      <c r="H6341" s="80"/>
      <c r="L6341" s="80"/>
    </row>
    <row r="6342" spans="1:12" x14ac:dyDescent="0.3">
      <c r="A6342" s="72"/>
      <c r="B6342" s="74"/>
      <c r="D6342" s="75">
        <v>63.379999999981301</v>
      </c>
      <c r="E6342" s="75">
        <v>77</v>
      </c>
      <c r="F6342" s="76">
        <v>2.75</v>
      </c>
      <c r="H6342" s="80"/>
      <c r="L6342" s="80"/>
    </row>
    <row r="6343" spans="1:12" x14ac:dyDescent="0.3">
      <c r="A6343" s="72"/>
      <c r="B6343" s="74"/>
      <c r="D6343" s="75">
        <v>63.389999999981299</v>
      </c>
      <c r="E6343" s="75">
        <v>77</v>
      </c>
      <c r="F6343" s="76">
        <v>2.75</v>
      </c>
      <c r="H6343" s="80"/>
      <c r="L6343" s="80"/>
    </row>
    <row r="6344" spans="1:12" x14ac:dyDescent="0.3">
      <c r="A6344" s="72"/>
      <c r="B6344" s="74"/>
      <c r="D6344" s="75">
        <v>63.399999999981297</v>
      </c>
      <c r="E6344" s="75">
        <v>77</v>
      </c>
      <c r="F6344" s="76">
        <v>2.75</v>
      </c>
      <c r="H6344" s="80"/>
      <c r="L6344" s="80"/>
    </row>
    <row r="6345" spans="1:12" x14ac:dyDescent="0.3">
      <c r="A6345" s="72"/>
      <c r="B6345" s="74"/>
      <c r="D6345" s="75">
        <v>63.409999999981302</v>
      </c>
      <c r="E6345" s="75">
        <v>77</v>
      </c>
      <c r="F6345" s="76">
        <v>2.75</v>
      </c>
      <c r="H6345" s="80"/>
      <c r="L6345" s="80"/>
    </row>
    <row r="6346" spans="1:12" x14ac:dyDescent="0.3">
      <c r="A6346" s="72"/>
      <c r="B6346" s="74"/>
      <c r="D6346" s="75">
        <v>63.4199999999813</v>
      </c>
      <c r="E6346" s="75">
        <v>77</v>
      </c>
      <c r="F6346" s="76">
        <v>2.75</v>
      </c>
      <c r="H6346" s="80"/>
      <c r="L6346" s="80"/>
    </row>
    <row r="6347" spans="1:12" x14ac:dyDescent="0.3">
      <c r="A6347" s="72"/>
      <c r="B6347" s="74"/>
      <c r="D6347" s="75">
        <v>63.429999999981298</v>
      </c>
      <c r="E6347" s="75">
        <v>77</v>
      </c>
      <c r="F6347" s="76">
        <v>2.75</v>
      </c>
      <c r="H6347" s="80"/>
      <c r="L6347" s="80"/>
    </row>
    <row r="6348" spans="1:12" x14ac:dyDescent="0.3">
      <c r="A6348" s="72"/>
      <c r="B6348" s="74"/>
      <c r="D6348" s="75">
        <v>63.439999999981303</v>
      </c>
      <c r="E6348" s="75">
        <v>77</v>
      </c>
      <c r="F6348" s="76">
        <v>2.75</v>
      </c>
      <c r="H6348" s="80"/>
      <c r="L6348" s="80"/>
    </row>
    <row r="6349" spans="1:12" x14ac:dyDescent="0.3">
      <c r="A6349" s="72"/>
      <c r="B6349" s="74"/>
      <c r="D6349" s="75">
        <v>63.449999999981301</v>
      </c>
      <c r="E6349" s="75">
        <v>77</v>
      </c>
      <c r="F6349" s="76">
        <v>2.75</v>
      </c>
      <c r="H6349" s="80"/>
      <c r="L6349" s="80"/>
    </row>
    <row r="6350" spans="1:12" x14ac:dyDescent="0.3">
      <c r="A6350" s="72"/>
      <c r="B6350" s="74"/>
      <c r="D6350" s="75">
        <v>63.459999999981299</v>
      </c>
      <c r="E6350" s="75">
        <v>77</v>
      </c>
      <c r="F6350" s="76">
        <v>2.75</v>
      </c>
      <c r="H6350" s="80"/>
      <c r="L6350" s="80"/>
    </row>
    <row r="6351" spans="1:12" x14ac:dyDescent="0.3">
      <c r="A6351" s="72"/>
      <c r="B6351" s="74"/>
      <c r="D6351" s="75">
        <v>63.469999999981297</v>
      </c>
      <c r="E6351" s="75">
        <v>77</v>
      </c>
      <c r="F6351" s="76">
        <v>2.75</v>
      </c>
      <c r="H6351" s="80"/>
      <c r="L6351" s="80"/>
    </row>
    <row r="6352" spans="1:12" x14ac:dyDescent="0.3">
      <c r="A6352" s="72"/>
      <c r="B6352" s="74"/>
      <c r="D6352" s="75">
        <v>63.479999999981302</v>
      </c>
      <c r="E6352" s="75">
        <v>77</v>
      </c>
      <c r="F6352" s="76">
        <v>2.75</v>
      </c>
      <c r="H6352" s="80"/>
      <c r="L6352" s="80"/>
    </row>
    <row r="6353" spans="1:12" x14ac:dyDescent="0.3">
      <c r="A6353" s="72"/>
      <c r="B6353" s="74"/>
      <c r="D6353" s="75">
        <v>63.489999999981301</v>
      </c>
      <c r="E6353" s="75">
        <v>77</v>
      </c>
      <c r="F6353" s="76">
        <v>2.75</v>
      </c>
      <c r="H6353" s="80"/>
      <c r="L6353" s="80"/>
    </row>
    <row r="6354" spans="1:12" x14ac:dyDescent="0.3">
      <c r="A6354" s="72"/>
      <c r="B6354" s="74"/>
      <c r="D6354" s="75">
        <v>63.499999999981299</v>
      </c>
      <c r="E6354" s="75">
        <v>77</v>
      </c>
      <c r="F6354" s="76">
        <v>2.75</v>
      </c>
      <c r="H6354" s="80"/>
      <c r="L6354" s="80"/>
    </row>
    <row r="6355" spans="1:12" x14ac:dyDescent="0.3">
      <c r="A6355" s="72"/>
      <c r="B6355" s="74"/>
      <c r="D6355" s="75">
        <v>63.509999999981297</v>
      </c>
      <c r="E6355" s="75">
        <v>77</v>
      </c>
      <c r="F6355" s="76">
        <v>2.75</v>
      </c>
      <c r="H6355" s="80"/>
      <c r="L6355" s="80"/>
    </row>
    <row r="6356" spans="1:12" x14ac:dyDescent="0.3">
      <c r="A6356" s="72"/>
      <c r="B6356" s="74"/>
      <c r="D6356" s="75">
        <v>63.519999999981302</v>
      </c>
      <c r="E6356" s="75">
        <v>77</v>
      </c>
      <c r="F6356" s="76">
        <v>2.75</v>
      </c>
      <c r="H6356" s="80"/>
      <c r="L6356" s="80"/>
    </row>
    <row r="6357" spans="1:12" x14ac:dyDescent="0.3">
      <c r="A6357" s="72"/>
      <c r="B6357" s="74"/>
      <c r="D6357" s="75">
        <v>63.5299999999813</v>
      </c>
      <c r="E6357" s="75">
        <v>77</v>
      </c>
      <c r="F6357" s="76">
        <v>2.75</v>
      </c>
      <c r="H6357" s="80"/>
      <c r="L6357" s="80"/>
    </row>
    <row r="6358" spans="1:12" x14ac:dyDescent="0.3">
      <c r="A6358" s="72"/>
      <c r="B6358" s="74"/>
      <c r="D6358" s="75">
        <v>63.539999999981298</v>
      </c>
      <c r="E6358" s="75">
        <v>77</v>
      </c>
      <c r="F6358" s="76">
        <v>2.75</v>
      </c>
      <c r="H6358" s="80"/>
      <c r="L6358" s="80"/>
    </row>
    <row r="6359" spans="1:12" x14ac:dyDescent="0.3">
      <c r="A6359" s="72"/>
      <c r="B6359" s="74"/>
      <c r="D6359" s="75">
        <v>63.549999999981402</v>
      </c>
      <c r="E6359" s="75">
        <v>77</v>
      </c>
      <c r="F6359" s="76">
        <v>2.75</v>
      </c>
      <c r="H6359" s="80"/>
      <c r="L6359" s="80"/>
    </row>
    <row r="6360" spans="1:12" x14ac:dyDescent="0.3">
      <c r="A6360" s="72"/>
      <c r="B6360" s="74"/>
      <c r="D6360" s="75">
        <v>63.5599999999814</v>
      </c>
      <c r="E6360" s="75">
        <v>77</v>
      </c>
      <c r="F6360" s="76">
        <v>2.75</v>
      </c>
      <c r="H6360" s="80"/>
      <c r="L6360" s="80"/>
    </row>
    <row r="6361" spans="1:12" x14ac:dyDescent="0.3">
      <c r="A6361" s="72"/>
      <c r="B6361" s="74"/>
      <c r="D6361" s="75">
        <v>63.569999999981398</v>
      </c>
      <c r="E6361" s="75">
        <v>77</v>
      </c>
      <c r="F6361" s="76">
        <v>2.75</v>
      </c>
      <c r="H6361" s="80"/>
      <c r="L6361" s="80"/>
    </row>
    <row r="6362" spans="1:12" x14ac:dyDescent="0.3">
      <c r="A6362" s="72"/>
      <c r="B6362" s="74"/>
      <c r="D6362" s="75">
        <v>63.579999999981403</v>
      </c>
      <c r="E6362" s="75">
        <v>77</v>
      </c>
      <c r="F6362" s="76">
        <v>2.75</v>
      </c>
      <c r="H6362" s="80"/>
      <c r="L6362" s="80"/>
    </row>
    <row r="6363" spans="1:12" x14ac:dyDescent="0.3">
      <c r="A6363" s="72"/>
      <c r="B6363" s="74"/>
      <c r="D6363" s="75">
        <v>63.589999999981401</v>
      </c>
      <c r="E6363" s="75">
        <v>77</v>
      </c>
      <c r="F6363" s="76">
        <v>2.75</v>
      </c>
      <c r="H6363" s="80"/>
      <c r="L6363" s="80"/>
    </row>
    <row r="6364" spans="1:12" x14ac:dyDescent="0.3">
      <c r="A6364" s="72"/>
      <c r="B6364" s="74"/>
      <c r="D6364" s="75">
        <v>63.599999999981399</v>
      </c>
      <c r="E6364" s="75">
        <v>77</v>
      </c>
      <c r="F6364" s="76">
        <v>2.75</v>
      </c>
      <c r="H6364" s="80"/>
      <c r="L6364" s="80"/>
    </row>
    <row r="6365" spans="1:12" x14ac:dyDescent="0.3">
      <c r="A6365" s="72"/>
      <c r="B6365" s="74"/>
      <c r="D6365" s="75">
        <v>63.609999999981397</v>
      </c>
      <c r="E6365" s="75">
        <v>77</v>
      </c>
      <c r="F6365" s="76">
        <v>2.75</v>
      </c>
      <c r="H6365" s="80"/>
      <c r="L6365" s="80"/>
    </row>
    <row r="6366" spans="1:12" x14ac:dyDescent="0.3">
      <c r="A6366" s="72"/>
      <c r="B6366" s="74"/>
      <c r="D6366" s="75">
        <v>63.619999999981403</v>
      </c>
      <c r="E6366" s="75">
        <v>77</v>
      </c>
      <c r="F6366" s="76">
        <v>2.75</v>
      </c>
      <c r="H6366" s="80"/>
      <c r="L6366" s="80"/>
    </row>
    <row r="6367" spans="1:12" x14ac:dyDescent="0.3">
      <c r="A6367" s="72"/>
      <c r="B6367" s="74"/>
      <c r="D6367" s="75">
        <v>63.629999999981401</v>
      </c>
      <c r="E6367" s="75">
        <v>77</v>
      </c>
      <c r="F6367" s="76">
        <v>2.75</v>
      </c>
      <c r="H6367" s="80"/>
      <c r="L6367" s="80"/>
    </row>
    <row r="6368" spans="1:12" x14ac:dyDescent="0.3">
      <c r="A6368" s="72"/>
      <c r="B6368" s="74"/>
      <c r="D6368" s="75">
        <v>63.639999999981399</v>
      </c>
      <c r="E6368" s="75">
        <v>77</v>
      </c>
      <c r="F6368" s="76">
        <v>2.75</v>
      </c>
      <c r="H6368" s="80"/>
      <c r="L6368" s="80"/>
    </row>
    <row r="6369" spans="1:12" x14ac:dyDescent="0.3">
      <c r="A6369" s="72"/>
      <c r="B6369" s="74"/>
      <c r="D6369" s="75">
        <v>63.649999999981397</v>
      </c>
      <c r="E6369" s="75">
        <v>77</v>
      </c>
      <c r="F6369" s="76">
        <v>2.75</v>
      </c>
      <c r="H6369" s="80"/>
      <c r="L6369" s="80"/>
    </row>
    <row r="6370" spans="1:12" x14ac:dyDescent="0.3">
      <c r="A6370" s="72"/>
      <c r="B6370" s="74"/>
      <c r="D6370" s="75">
        <v>63.659999999981402</v>
      </c>
      <c r="E6370" s="75">
        <v>77</v>
      </c>
      <c r="F6370" s="76">
        <v>2.75</v>
      </c>
      <c r="H6370" s="80"/>
      <c r="L6370" s="80"/>
    </row>
    <row r="6371" spans="1:12" x14ac:dyDescent="0.3">
      <c r="A6371" s="72"/>
      <c r="B6371" s="74"/>
      <c r="D6371" s="75">
        <v>63.6699999999814</v>
      </c>
      <c r="E6371" s="75">
        <v>77</v>
      </c>
      <c r="F6371" s="76">
        <v>2.75</v>
      </c>
      <c r="H6371" s="80"/>
      <c r="L6371" s="80"/>
    </row>
    <row r="6372" spans="1:12" x14ac:dyDescent="0.3">
      <c r="A6372" s="72"/>
      <c r="B6372" s="74"/>
      <c r="D6372" s="75">
        <v>63.679999999981398</v>
      </c>
      <c r="E6372" s="75">
        <v>77</v>
      </c>
      <c r="F6372" s="76">
        <v>2.75</v>
      </c>
      <c r="H6372" s="80"/>
      <c r="L6372" s="80"/>
    </row>
    <row r="6373" spans="1:12" x14ac:dyDescent="0.3">
      <c r="A6373" s="72"/>
      <c r="B6373" s="74"/>
      <c r="D6373" s="75">
        <v>63.689999999981403</v>
      </c>
      <c r="E6373" s="75">
        <v>77</v>
      </c>
      <c r="F6373" s="76">
        <v>2.75</v>
      </c>
      <c r="H6373" s="80"/>
      <c r="L6373" s="80"/>
    </row>
    <row r="6374" spans="1:12" x14ac:dyDescent="0.3">
      <c r="A6374" s="72"/>
      <c r="B6374" s="74"/>
      <c r="D6374" s="75">
        <v>63.699999999981401</v>
      </c>
      <c r="E6374" s="75">
        <v>77</v>
      </c>
      <c r="F6374" s="76">
        <v>2.75</v>
      </c>
      <c r="H6374" s="80"/>
      <c r="L6374" s="80"/>
    </row>
    <row r="6375" spans="1:12" x14ac:dyDescent="0.3">
      <c r="A6375" s="72"/>
      <c r="B6375" s="74"/>
      <c r="D6375" s="75">
        <v>63.709999999981399</v>
      </c>
      <c r="E6375" s="75">
        <v>77</v>
      </c>
      <c r="F6375" s="76">
        <v>2.75</v>
      </c>
      <c r="H6375" s="80"/>
      <c r="L6375" s="80"/>
    </row>
    <row r="6376" spans="1:12" x14ac:dyDescent="0.3">
      <c r="A6376" s="72"/>
      <c r="B6376" s="74"/>
      <c r="D6376" s="75">
        <v>63.719999999981397</v>
      </c>
      <c r="E6376" s="75">
        <v>77</v>
      </c>
      <c r="F6376" s="76">
        <v>2.75</v>
      </c>
      <c r="H6376" s="80"/>
      <c r="L6376" s="80"/>
    </row>
    <row r="6377" spans="1:12" x14ac:dyDescent="0.3">
      <c r="A6377" s="72"/>
      <c r="B6377" s="74"/>
      <c r="D6377" s="75">
        <v>63.729999999981402</v>
      </c>
      <c r="E6377" s="75">
        <v>77</v>
      </c>
      <c r="F6377" s="76">
        <v>2.75</v>
      </c>
      <c r="H6377" s="80"/>
      <c r="L6377" s="80"/>
    </row>
    <row r="6378" spans="1:12" x14ac:dyDescent="0.3">
      <c r="A6378" s="72"/>
      <c r="B6378" s="74"/>
      <c r="D6378" s="75">
        <v>63.7399999999814</v>
      </c>
      <c r="E6378" s="75">
        <v>77</v>
      </c>
      <c r="F6378" s="76">
        <v>2.75</v>
      </c>
      <c r="H6378" s="80"/>
      <c r="L6378" s="80"/>
    </row>
    <row r="6379" spans="1:12" x14ac:dyDescent="0.3">
      <c r="A6379" s="72"/>
      <c r="B6379" s="74"/>
      <c r="D6379" s="75">
        <v>63.749999999981497</v>
      </c>
      <c r="E6379" s="75">
        <v>77</v>
      </c>
      <c r="F6379" s="76">
        <v>2.75</v>
      </c>
      <c r="H6379" s="80"/>
      <c r="L6379" s="80"/>
    </row>
    <row r="6380" spans="1:12" x14ac:dyDescent="0.3">
      <c r="A6380" s="72"/>
      <c r="B6380" s="74"/>
      <c r="D6380" s="75">
        <v>63.759999999981503</v>
      </c>
      <c r="E6380" s="75">
        <v>77</v>
      </c>
      <c r="F6380" s="76">
        <v>2.75</v>
      </c>
      <c r="H6380" s="80"/>
      <c r="L6380" s="80"/>
    </row>
    <row r="6381" spans="1:12" x14ac:dyDescent="0.3">
      <c r="A6381" s="72"/>
      <c r="B6381" s="74"/>
      <c r="D6381" s="75">
        <v>63.769999999981501</v>
      </c>
      <c r="E6381" s="75">
        <v>77</v>
      </c>
      <c r="F6381" s="76">
        <v>2.75</v>
      </c>
      <c r="H6381" s="80"/>
      <c r="L6381" s="80"/>
    </row>
    <row r="6382" spans="1:12" x14ac:dyDescent="0.3">
      <c r="A6382" s="72"/>
      <c r="B6382" s="74"/>
      <c r="D6382" s="75">
        <v>63.779999999981499</v>
      </c>
      <c r="E6382" s="75">
        <v>77</v>
      </c>
      <c r="F6382" s="76">
        <v>2.75</v>
      </c>
      <c r="H6382" s="80"/>
      <c r="L6382" s="80"/>
    </row>
    <row r="6383" spans="1:12" x14ac:dyDescent="0.3">
      <c r="A6383" s="72"/>
      <c r="B6383" s="74"/>
      <c r="D6383" s="75">
        <v>63.789999999981497</v>
      </c>
      <c r="E6383" s="75">
        <v>77</v>
      </c>
      <c r="F6383" s="76">
        <v>2.75</v>
      </c>
      <c r="H6383" s="80"/>
      <c r="L6383" s="80"/>
    </row>
    <row r="6384" spans="1:12" x14ac:dyDescent="0.3">
      <c r="A6384" s="72"/>
      <c r="B6384" s="74"/>
      <c r="D6384" s="75">
        <v>63.799999999981502</v>
      </c>
      <c r="E6384" s="75">
        <v>77</v>
      </c>
      <c r="F6384" s="76">
        <v>2.75</v>
      </c>
      <c r="H6384" s="80"/>
      <c r="L6384" s="80"/>
    </row>
    <row r="6385" spans="1:12" x14ac:dyDescent="0.3">
      <c r="A6385" s="72"/>
      <c r="B6385" s="74"/>
      <c r="D6385" s="75">
        <v>63.8099999999815</v>
      </c>
      <c r="E6385" s="75">
        <v>77</v>
      </c>
      <c r="F6385" s="76">
        <v>2.75</v>
      </c>
      <c r="H6385" s="80"/>
      <c r="L6385" s="80"/>
    </row>
    <row r="6386" spans="1:12" x14ac:dyDescent="0.3">
      <c r="A6386" s="72"/>
      <c r="B6386" s="74"/>
      <c r="D6386" s="75">
        <v>63.819999999981498</v>
      </c>
      <c r="E6386" s="75">
        <v>77</v>
      </c>
      <c r="F6386" s="76">
        <v>2.75</v>
      </c>
      <c r="H6386" s="80"/>
      <c r="L6386" s="80"/>
    </row>
    <row r="6387" spans="1:12" x14ac:dyDescent="0.3">
      <c r="A6387" s="72"/>
      <c r="B6387" s="74"/>
      <c r="D6387" s="75">
        <v>63.829999999981503</v>
      </c>
      <c r="E6387" s="75">
        <v>77</v>
      </c>
      <c r="F6387" s="76">
        <v>2.75</v>
      </c>
      <c r="H6387" s="80"/>
      <c r="L6387" s="80"/>
    </row>
    <row r="6388" spans="1:12" x14ac:dyDescent="0.3">
      <c r="A6388" s="72"/>
      <c r="B6388" s="74"/>
      <c r="D6388" s="75">
        <v>63.839999999981501</v>
      </c>
      <c r="E6388" s="75">
        <v>77</v>
      </c>
      <c r="F6388" s="76">
        <v>2.75</v>
      </c>
      <c r="H6388" s="80"/>
      <c r="L6388" s="80"/>
    </row>
    <row r="6389" spans="1:12" x14ac:dyDescent="0.3">
      <c r="A6389" s="72"/>
      <c r="B6389" s="74"/>
      <c r="D6389" s="75">
        <v>63.849999999981499</v>
      </c>
      <c r="E6389" s="75">
        <v>77</v>
      </c>
      <c r="F6389" s="76">
        <v>2.75</v>
      </c>
      <c r="H6389" s="80"/>
      <c r="L6389" s="80"/>
    </row>
    <row r="6390" spans="1:12" x14ac:dyDescent="0.3">
      <c r="A6390" s="72"/>
      <c r="B6390" s="74"/>
      <c r="D6390" s="75">
        <v>63.859999999981497</v>
      </c>
      <c r="E6390" s="75">
        <v>77</v>
      </c>
      <c r="F6390" s="76">
        <v>2.75</v>
      </c>
      <c r="H6390" s="80"/>
      <c r="L6390" s="80"/>
    </row>
    <row r="6391" spans="1:12" x14ac:dyDescent="0.3">
      <c r="A6391" s="72"/>
      <c r="B6391" s="74"/>
      <c r="D6391" s="75">
        <v>63.869999999981502</v>
      </c>
      <c r="E6391" s="75">
        <v>77</v>
      </c>
      <c r="F6391" s="76">
        <v>2.75</v>
      </c>
      <c r="H6391" s="80"/>
      <c r="L6391" s="80"/>
    </row>
    <row r="6392" spans="1:12" x14ac:dyDescent="0.3">
      <c r="A6392" s="72"/>
      <c r="B6392" s="74"/>
      <c r="D6392" s="75">
        <v>63.8799999999815</v>
      </c>
      <c r="E6392" s="75">
        <v>77</v>
      </c>
      <c r="F6392" s="76">
        <v>2.75</v>
      </c>
      <c r="H6392" s="80"/>
      <c r="L6392" s="80"/>
    </row>
    <row r="6393" spans="1:12" x14ac:dyDescent="0.3">
      <c r="A6393" s="72"/>
      <c r="B6393" s="74"/>
      <c r="D6393" s="75">
        <v>63.889999999981498</v>
      </c>
      <c r="E6393" s="75">
        <v>77</v>
      </c>
      <c r="F6393" s="76">
        <v>2.75</v>
      </c>
      <c r="H6393" s="80"/>
      <c r="L6393" s="80"/>
    </row>
    <row r="6394" spans="1:12" x14ac:dyDescent="0.3">
      <c r="A6394" s="72"/>
      <c r="B6394" s="74"/>
      <c r="D6394" s="75">
        <v>63.899999999981503</v>
      </c>
      <c r="E6394" s="75">
        <v>77</v>
      </c>
      <c r="F6394" s="76">
        <v>2.75</v>
      </c>
      <c r="H6394" s="80"/>
      <c r="L6394" s="80"/>
    </row>
    <row r="6395" spans="1:12" x14ac:dyDescent="0.3">
      <c r="A6395" s="72"/>
      <c r="B6395" s="74"/>
      <c r="D6395" s="75">
        <v>63.909999999981501</v>
      </c>
      <c r="E6395" s="75">
        <v>77</v>
      </c>
      <c r="F6395" s="76">
        <v>2.75</v>
      </c>
      <c r="H6395" s="80"/>
      <c r="L6395" s="80"/>
    </row>
    <row r="6396" spans="1:12" x14ac:dyDescent="0.3">
      <c r="A6396" s="72"/>
      <c r="B6396" s="74"/>
      <c r="D6396" s="75">
        <v>63.919999999981499</v>
      </c>
      <c r="E6396" s="75">
        <v>77</v>
      </c>
      <c r="F6396" s="76">
        <v>2.75</v>
      </c>
      <c r="H6396" s="80"/>
      <c r="L6396" s="80"/>
    </row>
    <row r="6397" spans="1:12" x14ac:dyDescent="0.3">
      <c r="A6397" s="72"/>
      <c r="B6397" s="74"/>
      <c r="D6397" s="75">
        <v>63.929999999981497</v>
      </c>
      <c r="E6397" s="75">
        <v>77</v>
      </c>
      <c r="F6397" s="76">
        <v>2.75</v>
      </c>
      <c r="H6397" s="80"/>
      <c r="L6397" s="80"/>
    </row>
    <row r="6398" spans="1:12" x14ac:dyDescent="0.3">
      <c r="A6398" s="72"/>
      <c r="B6398" s="74"/>
      <c r="D6398" s="75">
        <v>63.939999999981602</v>
      </c>
      <c r="E6398" s="75">
        <v>77</v>
      </c>
      <c r="F6398" s="76">
        <v>2.75</v>
      </c>
      <c r="H6398" s="80"/>
      <c r="L6398" s="80"/>
    </row>
    <row r="6399" spans="1:12" x14ac:dyDescent="0.3">
      <c r="A6399" s="72"/>
      <c r="B6399" s="74"/>
      <c r="D6399" s="75">
        <v>63.9499999999816</v>
      </c>
      <c r="E6399" s="75">
        <v>77</v>
      </c>
      <c r="F6399" s="76">
        <v>2.75</v>
      </c>
      <c r="H6399" s="80"/>
      <c r="L6399" s="80"/>
    </row>
    <row r="6400" spans="1:12" x14ac:dyDescent="0.3">
      <c r="A6400" s="72"/>
      <c r="B6400" s="74"/>
      <c r="D6400" s="75">
        <v>63.959999999981598</v>
      </c>
      <c r="E6400" s="75">
        <v>77</v>
      </c>
      <c r="F6400" s="76">
        <v>2.75</v>
      </c>
      <c r="H6400" s="80"/>
      <c r="L6400" s="80"/>
    </row>
    <row r="6401" spans="1:12" x14ac:dyDescent="0.3">
      <c r="A6401" s="72"/>
      <c r="B6401" s="74"/>
      <c r="D6401" s="75">
        <v>63.969999999981603</v>
      </c>
      <c r="E6401" s="75">
        <v>77</v>
      </c>
      <c r="F6401" s="76">
        <v>2.75</v>
      </c>
      <c r="H6401" s="80"/>
      <c r="L6401" s="80"/>
    </row>
    <row r="6402" spans="1:12" x14ac:dyDescent="0.3">
      <c r="A6402" s="72"/>
      <c r="B6402" s="74"/>
      <c r="D6402" s="75">
        <v>63.979999999981601</v>
      </c>
      <c r="E6402" s="75">
        <v>77</v>
      </c>
      <c r="F6402" s="76">
        <v>2.75</v>
      </c>
      <c r="H6402" s="80"/>
      <c r="L6402" s="80"/>
    </row>
    <row r="6403" spans="1:12" x14ac:dyDescent="0.3">
      <c r="A6403" s="72"/>
      <c r="B6403" s="74"/>
      <c r="D6403" s="75">
        <v>63.989999999981599</v>
      </c>
      <c r="E6403" s="75">
        <v>77</v>
      </c>
      <c r="F6403" s="76">
        <v>2.75</v>
      </c>
      <c r="H6403" s="80"/>
      <c r="L6403" s="80"/>
    </row>
    <row r="6404" spans="1:12" x14ac:dyDescent="0.3">
      <c r="A6404" s="72"/>
      <c r="B6404" s="74"/>
      <c r="D6404" s="75">
        <v>63.999999999981597</v>
      </c>
      <c r="E6404" s="75">
        <v>77</v>
      </c>
      <c r="F6404" s="76">
        <v>2.75</v>
      </c>
      <c r="H6404" s="80"/>
      <c r="L6404" s="80"/>
    </row>
    <row r="6405" spans="1:12" x14ac:dyDescent="0.3">
      <c r="A6405" s="72"/>
      <c r="B6405" s="74"/>
      <c r="D6405" s="75">
        <v>64.009999999981602</v>
      </c>
      <c r="E6405" s="75">
        <v>77</v>
      </c>
      <c r="F6405" s="76">
        <v>2.75</v>
      </c>
      <c r="H6405" s="80"/>
      <c r="L6405" s="80"/>
    </row>
    <row r="6406" spans="1:12" x14ac:dyDescent="0.3">
      <c r="A6406" s="72"/>
      <c r="B6406" s="74"/>
      <c r="D6406" s="75">
        <v>64.019999999981593</v>
      </c>
      <c r="E6406" s="75">
        <v>77</v>
      </c>
      <c r="F6406" s="76">
        <v>2.75</v>
      </c>
      <c r="H6406" s="80"/>
      <c r="L6406" s="80"/>
    </row>
    <row r="6407" spans="1:12" x14ac:dyDescent="0.3">
      <c r="A6407" s="72"/>
      <c r="B6407" s="74"/>
      <c r="D6407" s="75">
        <v>64.029999999981598</v>
      </c>
      <c r="E6407" s="75">
        <v>77</v>
      </c>
      <c r="F6407" s="76">
        <v>2.75</v>
      </c>
      <c r="H6407" s="80"/>
      <c r="L6407" s="80"/>
    </row>
    <row r="6408" spans="1:12" x14ac:dyDescent="0.3">
      <c r="A6408" s="72"/>
      <c r="B6408" s="74"/>
      <c r="D6408" s="75">
        <v>64.039999999981603</v>
      </c>
      <c r="E6408" s="75">
        <v>77</v>
      </c>
      <c r="F6408" s="76">
        <v>2.75</v>
      </c>
      <c r="H6408" s="80"/>
      <c r="L6408" s="80"/>
    </row>
    <row r="6409" spans="1:12" x14ac:dyDescent="0.3">
      <c r="A6409" s="72"/>
      <c r="B6409" s="74"/>
      <c r="D6409" s="75">
        <v>64.049999999981594</v>
      </c>
      <c r="E6409" s="75">
        <v>77</v>
      </c>
      <c r="F6409" s="76">
        <v>2.75</v>
      </c>
      <c r="H6409" s="80"/>
      <c r="L6409" s="80"/>
    </row>
    <row r="6410" spans="1:12" x14ac:dyDescent="0.3">
      <c r="A6410" s="72"/>
      <c r="B6410" s="74"/>
      <c r="D6410" s="75">
        <v>64.059999999981599</v>
      </c>
      <c r="E6410" s="75">
        <v>77</v>
      </c>
      <c r="F6410" s="76">
        <v>2.75</v>
      </c>
      <c r="H6410" s="80"/>
      <c r="L6410" s="80"/>
    </row>
    <row r="6411" spans="1:12" x14ac:dyDescent="0.3">
      <c r="A6411" s="72"/>
      <c r="B6411" s="74"/>
      <c r="D6411" s="75">
        <v>64.069999999981604</v>
      </c>
      <c r="E6411" s="75">
        <v>77</v>
      </c>
      <c r="F6411" s="76">
        <v>2.75</v>
      </c>
      <c r="H6411" s="80"/>
      <c r="L6411" s="80"/>
    </row>
    <row r="6412" spans="1:12" x14ac:dyDescent="0.3">
      <c r="A6412" s="72"/>
      <c r="B6412" s="74"/>
      <c r="D6412" s="75">
        <v>64.079999999981595</v>
      </c>
      <c r="E6412" s="75">
        <v>77</v>
      </c>
      <c r="F6412" s="76">
        <v>2.75</v>
      </c>
      <c r="H6412" s="80"/>
      <c r="L6412" s="80"/>
    </row>
    <row r="6413" spans="1:12" x14ac:dyDescent="0.3">
      <c r="A6413" s="72"/>
      <c r="B6413" s="74"/>
      <c r="D6413" s="75">
        <v>64.0899999999816</v>
      </c>
      <c r="E6413" s="75">
        <v>77</v>
      </c>
      <c r="F6413" s="76">
        <v>2.75</v>
      </c>
      <c r="H6413" s="80"/>
      <c r="L6413" s="80"/>
    </row>
    <row r="6414" spans="1:12" x14ac:dyDescent="0.3">
      <c r="A6414" s="72"/>
      <c r="B6414" s="74"/>
      <c r="D6414" s="75">
        <v>64.099999999981605</v>
      </c>
      <c r="E6414" s="75">
        <v>77</v>
      </c>
      <c r="F6414" s="76">
        <v>2.75</v>
      </c>
      <c r="H6414" s="80"/>
      <c r="L6414" s="80"/>
    </row>
    <row r="6415" spans="1:12" x14ac:dyDescent="0.3">
      <c r="A6415" s="72"/>
      <c r="B6415" s="74"/>
      <c r="D6415" s="75">
        <v>64.109999999981596</v>
      </c>
      <c r="E6415" s="75">
        <v>77</v>
      </c>
      <c r="F6415" s="76">
        <v>2.75</v>
      </c>
      <c r="H6415" s="80"/>
      <c r="L6415" s="80"/>
    </row>
    <row r="6416" spans="1:12" x14ac:dyDescent="0.3">
      <c r="A6416" s="72"/>
      <c r="B6416" s="74"/>
      <c r="D6416" s="75">
        <v>64.119999999981601</v>
      </c>
      <c r="E6416" s="75">
        <v>77</v>
      </c>
      <c r="F6416" s="76">
        <v>2.75</v>
      </c>
      <c r="H6416" s="80"/>
      <c r="L6416" s="80"/>
    </row>
    <row r="6417" spans="1:12" x14ac:dyDescent="0.3">
      <c r="A6417" s="72"/>
      <c r="B6417" s="74"/>
      <c r="D6417" s="75">
        <v>64.129999999981607</v>
      </c>
      <c r="E6417" s="75">
        <v>77</v>
      </c>
      <c r="F6417" s="76">
        <v>2.75</v>
      </c>
      <c r="H6417" s="80"/>
      <c r="L6417" s="80"/>
    </row>
    <row r="6418" spans="1:12" x14ac:dyDescent="0.3">
      <c r="A6418" s="72"/>
      <c r="B6418" s="74"/>
      <c r="D6418" s="75">
        <v>64.139999999981697</v>
      </c>
      <c r="E6418" s="75">
        <v>77</v>
      </c>
      <c r="F6418" s="76">
        <v>2.75</v>
      </c>
      <c r="H6418" s="80"/>
      <c r="L6418" s="80"/>
    </row>
    <row r="6419" spans="1:12" x14ac:dyDescent="0.3">
      <c r="A6419" s="72"/>
      <c r="B6419" s="74"/>
      <c r="D6419" s="75">
        <v>64.149999999981702</v>
      </c>
      <c r="E6419" s="75">
        <v>77</v>
      </c>
      <c r="F6419" s="76">
        <v>2.75</v>
      </c>
      <c r="H6419" s="80"/>
      <c r="L6419" s="80"/>
    </row>
    <row r="6420" spans="1:12" x14ac:dyDescent="0.3">
      <c r="A6420" s="72"/>
      <c r="B6420" s="74"/>
      <c r="D6420" s="75">
        <v>64.159999999981693</v>
      </c>
      <c r="E6420" s="75">
        <v>77</v>
      </c>
      <c r="F6420" s="76">
        <v>2.75</v>
      </c>
      <c r="H6420" s="80"/>
      <c r="L6420" s="80"/>
    </row>
    <row r="6421" spans="1:12" x14ac:dyDescent="0.3">
      <c r="A6421" s="72"/>
      <c r="B6421" s="74"/>
      <c r="D6421" s="75">
        <v>64.169999999981698</v>
      </c>
      <c r="E6421" s="75">
        <v>77</v>
      </c>
      <c r="F6421" s="76">
        <v>2.75</v>
      </c>
      <c r="H6421" s="80"/>
      <c r="L6421" s="80"/>
    </row>
    <row r="6422" spans="1:12" x14ac:dyDescent="0.3">
      <c r="A6422" s="72"/>
      <c r="B6422" s="74"/>
      <c r="D6422" s="75">
        <v>64.179999999981703</v>
      </c>
      <c r="E6422" s="75">
        <v>77</v>
      </c>
      <c r="F6422" s="76">
        <v>2.75</v>
      </c>
      <c r="H6422" s="80"/>
      <c r="L6422" s="80"/>
    </row>
    <row r="6423" spans="1:12" x14ac:dyDescent="0.3">
      <c r="A6423" s="72"/>
      <c r="B6423" s="74"/>
      <c r="D6423" s="75">
        <v>64.189999999981694</v>
      </c>
      <c r="E6423" s="75">
        <v>77</v>
      </c>
      <c r="F6423" s="76">
        <v>2.75</v>
      </c>
      <c r="H6423" s="80"/>
      <c r="L6423" s="80"/>
    </row>
    <row r="6424" spans="1:12" x14ac:dyDescent="0.3">
      <c r="A6424" s="72"/>
      <c r="B6424" s="74"/>
      <c r="D6424" s="75">
        <v>64.199999999981699</v>
      </c>
      <c r="E6424" s="75">
        <v>77</v>
      </c>
      <c r="F6424" s="76">
        <v>2.75</v>
      </c>
      <c r="H6424" s="80"/>
      <c r="L6424" s="80"/>
    </row>
    <row r="6425" spans="1:12" x14ac:dyDescent="0.3">
      <c r="A6425" s="72"/>
      <c r="B6425" s="74"/>
      <c r="D6425" s="75">
        <v>64.209999999981704</v>
      </c>
      <c r="E6425" s="75">
        <v>77</v>
      </c>
      <c r="F6425" s="76">
        <v>2.75</v>
      </c>
      <c r="H6425" s="80"/>
      <c r="L6425" s="80"/>
    </row>
    <row r="6426" spans="1:12" x14ac:dyDescent="0.3">
      <c r="A6426" s="72"/>
      <c r="B6426" s="74"/>
      <c r="D6426" s="75">
        <v>64.219999999981695</v>
      </c>
      <c r="E6426" s="75">
        <v>77</v>
      </c>
      <c r="F6426" s="76">
        <v>2.75</v>
      </c>
      <c r="H6426" s="80"/>
      <c r="L6426" s="80"/>
    </row>
    <row r="6427" spans="1:12" x14ac:dyDescent="0.3">
      <c r="A6427" s="72"/>
      <c r="B6427" s="74"/>
      <c r="D6427" s="75">
        <v>64.2299999999817</v>
      </c>
      <c r="E6427" s="75">
        <v>77</v>
      </c>
      <c r="F6427" s="76">
        <v>2.75</v>
      </c>
      <c r="H6427" s="80"/>
      <c r="L6427" s="80"/>
    </row>
    <row r="6428" spans="1:12" x14ac:dyDescent="0.3">
      <c r="A6428" s="72"/>
      <c r="B6428" s="74"/>
      <c r="D6428" s="75">
        <v>64.239999999981706</v>
      </c>
      <c r="E6428" s="75">
        <v>77</v>
      </c>
      <c r="F6428" s="76">
        <v>2.75</v>
      </c>
      <c r="H6428" s="80"/>
      <c r="L6428" s="80"/>
    </row>
    <row r="6429" spans="1:12" x14ac:dyDescent="0.3">
      <c r="A6429" s="72"/>
      <c r="B6429" s="74"/>
      <c r="D6429" s="75">
        <v>64.249999999981696</v>
      </c>
      <c r="E6429" s="75">
        <v>77</v>
      </c>
      <c r="F6429" s="76">
        <v>2.75</v>
      </c>
      <c r="H6429" s="80"/>
      <c r="L6429" s="80"/>
    </row>
    <row r="6430" spans="1:12" x14ac:dyDescent="0.3">
      <c r="A6430" s="72"/>
      <c r="B6430" s="74"/>
      <c r="D6430" s="75">
        <v>64.259999999981702</v>
      </c>
      <c r="E6430" s="75">
        <v>77</v>
      </c>
      <c r="F6430" s="76">
        <v>2.75</v>
      </c>
      <c r="H6430" s="80"/>
      <c r="L6430" s="80"/>
    </row>
    <row r="6431" spans="1:12" x14ac:dyDescent="0.3">
      <c r="A6431" s="72"/>
      <c r="B6431" s="74"/>
      <c r="D6431" s="75">
        <v>64.269999999981707</v>
      </c>
      <c r="E6431" s="75">
        <v>77</v>
      </c>
      <c r="F6431" s="76">
        <v>2.75</v>
      </c>
      <c r="H6431" s="80"/>
      <c r="L6431" s="80"/>
    </row>
    <row r="6432" spans="1:12" x14ac:dyDescent="0.3">
      <c r="A6432" s="72"/>
      <c r="B6432" s="74"/>
      <c r="D6432" s="75">
        <v>64.279999999981698</v>
      </c>
      <c r="E6432" s="75">
        <v>77</v>
      </c>
      <c r="F6432" s="76">
        <v>2.75</v>
      </c>
      <c r="H6432" s="80"/>
      <c r="L6432" s="80"/>
    </row>
    <row r="6433" spans="1:12" x14ac:dyDescent="0.3">
      <c r="A6433" s="72"/>
      <c r="B6433" s="74"/>
      <c r="D6433" s="75">
        <v>64.289999999981703</v>
      </c>
      <c r="E6433" s="75">
        <v>77</v>
      </c>
      <c r="F6433" s="76">
        <v>2.75</v>
      </c>
      <c r="H6433" s="80"/>
      <c r="L6433" s="80"/>
    </row>
    <row r="6434" spans="1:12" x14ac:dyDescent="0.3">
      <c r="A6434" s="72"/>
      <c r="B6434" s="74"/>
      <c r="D6434" s="75">
        <v>64.299999999981694</v>
      </c>
      <c r="E6434" s="75">
        <v>77</v>
      </c>
      <c r="F6434" s="76">
        <v>2.75</v>
      </c>
      <c r="H6434" s="80"/>
      <c r="L6434" s="80"/>
    </row>
    <row r="6435" spans="1:12" x14ac:dyDescent="0.3">
      <c r="A6435" s="72"/>
      <c r="B6435" s="74"/>
      <c r="D6435" s="75">
        <v>64.309999999981699</v>
      </c>
      <c r="E6435" s="75">
        <v>77</v>
      </c>
      <c r="F6435" s="76">
        <v>2.75</v>
      </c>
      <c r="H6435" s="80"/>
      <c r="L6435" s="80"/>
    </row>
    <row r="6436" spans="1:12" x14ac:dyDescent="0.3">
      <c r="A6436" s="72"/>
      <c r="B6436" s="74"/>
      <c r="D6436" s="75">
        <v>64.319999999981704</v>
      </c>
      <c r="E6436" s="75">
        <v>77</v>
      </c>
      <c r="F6436" s="76">
        <v>2.75</v>
      </c>
      <c r="H6436" s="80"/>
      <c r="L6436" s="80"/>
    </row>
    <row r="6437" spans="1:12" x14ac:dyDescent="0.3">
      <c r="A6437" s="72"/>
      <c r="B6437" s="74"/>
      <c r="D6437" s="75">
        <v>64.329999999981794</v>
      </c>
      <c r="E6437" s="75">
        <v>77</v>
      </c>
      <c r="F6437" s="76">
        <v>2.75</v>
      </c>
      <c r="H6437" s="80"/>
      <c r="L6437" s="80"/>
    </row>
    <row r="6438" spans="1:12" x14ac:dyDescent="0.3">
      <c r="A6438" s="72"/>
      <c r="B6438" s="74"/>
      <c r="D6438" s="75">
        <v>64.339999999981799</v>
      </c>
      <c r="E6438" s="75">
        <v>77</v>
      </c>
      <c r="F6438" s="76">
        <v>2.75</v>
      </c>
      <c r="H6438" s="80"/>
      <c r="L6438" s="80"/>
    </row>
    <row r="6439" spans="1:12" x14ac:dyDescent="0.3">
      <c r="A6439" s="72"/>
      <c r="B6439" s="74"/>
      <c r="D6439" s="75">
        <v>64.349999999981804</v>
      </c>
      <c r="E6439" s="75">
        <v>77</v>
      </c>
      <c r="F6439" s="76">
        <v>2.75</v>
      </c>
      <c r="H6439" s="80"/>
      <c r="L6439" s="80"/>
    </row>
    <row r="6440" spans="1:12" x14ac:dyDescent="0.3">
      <c r="A6440" s="72"/>
      <c r="B6440" s="74"/>
      <c r="D6440" s="75">
        <v>64.359999999981795</v>
      </c>
      <c r="E6440" s="75">
        <v>77</v>
      </c>
      <c r="F6440" s="76">
        <v>2.75</v>
      </c>
      <c r="H6440" s="80"/>
      <c r="L6440" s="80"/>
    </row>
    <row r="6441" spans="1:12" x14ac:dyDescent="0.3">
      <c r="A6441" s="72"/>
      <c r="B6441" s="74"/>
      <c r="D6441" s="75">
        <v>64.3699999999818</v>
      </c>
      <c r="E6441" s="75">
        <v>77</v>
      </c>
      <c r="F6441" s="76">
        <v>2.75</v>
      </c>
      <c r="H6441" s="80"/>
      <c r="L6441" s="80"/>
    </row>
    <row r="6442" spans="1:12" x14ac:dyDescent="0.3">
      <c r="A6442" s="72"/>
      <c r="B6442" s="74"/>
      <c r="D6442" s="75">
        <v>64.379999999981806</v>
      </c>
      <c r="E6442" s="75">
        <v>77</v>
      </c>
      <c r="F6442" s="76">
        <v>2.75</v>
      </c>
      <c r="H6442" s="80"/>
      <c r="L6442" s="80"/>
    </row>
    <row r="6443" spans="1:12" x14ac:dyDescent="0.3">
      <c r="A6443" s="72"/>
      <c r="B6443" s="74"/>
      <c r="D6443" s="75">
        <v>64.389999999981796</v>
      </c>
      <c r="E6443" s="75">
        <v>77</v>
      </c>
      <c r="F6443" s="76">
        <v>2.75</v>
      </c>
      <c r="H6443" s="80"/>
      <c r="L6443" s="80"/>
    </row>
    <row r="6444" spans="1:12" x14ac:dyDescent="0.3">
      <c r="A6444" s="72"/>
      <c r="B6444" s="74"/>
      <c r="D6444" s="75">
        <v>64.399999999981802</v>
      </c>
      <c r="E6444" s="75">
        <v>77</v>
      </c>
      <c r="F6444" s="76">
        <v>2.75</v>
      </c>
      <c r="H6444" s="80"/>
      <c r="L6444" s="80"/>
    </row>
    <row r="6445" spans="1:12" x14ac:dyDescent="0.3">
      <c r="A6445" s="72"/>
      <c r="B6445" s="74"/>
      <c r="D6445" s="75">
        <v>64.409999999981807</v>
      </c>
      <c r="E6445" s="75">
        <v>77</v>
      </c>
      <c r="F6445" s="76">
        <v>2.75</v>
      </c>
      <c r="H6445" s="80"/>
      <c r="L6445" s="80"/>
    </row>
    <row r="6446" spans="1:12" x14ac:dyDescent="0.3">
      <c r="A6446" s="72"/>
      <c r="B6446" s="74"/>
      <c r="D6446" s="75">
        <v>64.419999999981798</v>
      </c>
      <c r="E6446" s="75">
        <v>77</v>
      </c>
      <c r="F6446" s="76">
        <v>2.75</v>
      </c>
      <c r="H6446" s="80"/>
      <c r="L6446" s="80"/>
    </row>
    <row r="6447" spans="1:12" x14ac:dyDescent="0.3">
      <c r="A6447" s="72"/>
      <c r="B6447" s="74"/>
      <c r="D6447" s="75">
        <v>64.429999999981803</v>
      </c>
      <c r="E6447" s="75">
        <v>77</v>
      </c>
      <c r="F6447" s="76">
        <v>2.75</v>
      </c>
      <c r="H6447" s="80"/>
      <c r="L6447" s="80"/>
    </row>
    <row r="6448" spans="1:12" x14ac:dyDescent="0.3">
      <c r="A6448" s="72"/>
      <c r="B6448" s="74"/>
      <c r="D6448" s="75">
        <v>64.439999999981794</v>
      </c>
      <c r="E6448" s="75">
        <v>77</v>
      </c>
      <c r="F6448" s="76">
        <v>2.75</v>
      </c>
      <c r="H6448" s="80"/>
      <c r="L6448" s="80"/>
    </row>
    <row r="6449" spans="1:12" x14ac:dyDescent="0.3">
      <c r="A6449" s="72"/>
      <c r="B6449" s="74"/>
      <c r="D6449" s="75">
        <v>64.449999999981799</v>
      </c>
      <c r="E6449" s="75">
        <v>77</v>
      </c>
      <c r="F6449" s="76">
        <v>2.75</v>
      </c>
      <c r="H6449" s="80"/>
      <c r="L6449" s="80"/>
    </row>
    <row r="6450" spans="1:12" x14ac:dyDescent="0.3">
      <c r="A6450" s="72"/>
      <c r="B6450" s="74"/>
      <c r="D6450" s="75">
        <v>64.459999999981804</v>
      </c>
      <c r="E6450" s="75">
        <v>77</v>
      </c>
      <c r="F6450" s="76">
        <v>2.75</v>
      </c>
      <c r="H6450" s="80"/>
      <c r="L6450" s="80"/>
    </row>
    <row r="6451" spans="1:12" x14ac:dyDescent="0.3">
      <c r="A6451" s="72"/>
      <c r="B6451" s="74"/>
      <c r="D6451" s="75">
        <v>64.469999999981795</v>
      </c>
      <c r="E6451" s="75">
        <v>77</v>
      </c>
      <c r="F6451" s="76">
        <v>2.75</v>
      </c>
      <c r="H6451" s="80"/>
      <c r="L6451" s="80"/>
    </row>
    <row r="6452" spans="1:12" x14ac:dyDescent="0.3">
      <c r="A6452" s="72"/>
      <c r="B6452" s="74"/>
      <c r="D6452" s="75">
        <v>64.4799999999818</v>
      </c>
      <c r="E6452" s="75">
        <v>77</v>
      </c>
      <c r="F6452" s="76">
        <v>2.75</v>
      </c>
      <c r="H6452" s="80"/>
      <c r="L6452" s="80"/>
    </row>
    <row r="6453" spans="1:12" x14ac:dyDescent="0.3">
      <c r="A6453" s="72"/>
      <c r="B6453" s="74"/>
      <c r="D6453" s="75">
        <v>64.489999999981805</v>
      </c>
      <c r="E6453" s="75">
        <v>77</v>
      </c>
      <c r="F6453" s="76">
        <v>2.75</v>
      </c>
      <c r="H6453" s="80"/>
      <c r="L6453" s="80"/>
    </row>
    <row r="6454" spans="1:12" x14ac:dyDescent="0.3">
      <c r="A6454" s="72"/>
      <c r="B6454" s="74"/>
      <c r="D6454" s="75">
        <v>64.499999999981796</v>
      </c>
      <c r="E6454" s="75">
        <v>77</v>
      </c>
      <c r="F6454" s="76">
        <v>2.75</v>
      </c>
      <c r="H6454" s="80"/>
      <c r="L6454" s="80"/>
    </row>
    <row r="6455" spans="1:12" x14ac:dyDescent="0.3">
      <c r="A6455" s="72"/>
      <c r="B6455" s="74"/>
      <c r="D6455" s="75">
        <v>64.509999999981801</v>
      </c>
      <c r="E6455" s="75">
        <v>77</v>
      </c>
      <c r="F6455" s="76">
        <v>2.75</v>
      </c>
      <c r="H6455" s="80"/>
      <c r="L6455" s="80"/>
    </row>
    <row r="6456" spans="1:12" x14ac:dyDescent="0.3">
      <c r="A6456" s="72"/>
      <c r="B6456" s="74"/>
      <c r="D6456" s="75">
        <v>64.519999999981806</v>
      </c>
      <c r="E6456" s="75">
        <v>77</v>
      </c>
      <c r="F6456" s="76">
        <v>2.75</v>
      </c>
      <c r="H6456" s="80"/>
      <c r="L6456" s="80"/>
    </row>
    <row r="6457" spans="1:12" x14ac:dyDescent="0.3">
      <c r="A6457" s="72"/>
      <c r="B6457" s="74"/>
      <c r="D6457" s="75">
        <v>64.529999999981897</v>
      </c>
      <c r="E6457" s="75">
        <v>77</v>
      </c>
      <c r="F6457" s="76">
        <v>2.75</v>
      </c>
      <c r="H6457" s="80"/>
      <c r="L6457" s="80"/>
    </row>
    <row r="6458" spans="1:12" x14ac:dyDescent="0.3">
      <c r="A6458" s="72"/>
      <c r="B6458" s="74"/>
      <c r="D6458" s="75">
        <v>64.539999999981902</v>
      </c>
      <c r="E6458" s="75">
        <v>77</v>
      </c>
      <c r="F6458" s="76">
        <v>2.75</v>
      </c>
      <c r="H6458" s="80"/>
      <c r="L6458" s="80"/>
    </row>
    <row r="6459" spans="1:12" x14ac:dyDescent="0.3">
      <c r="A6459" s="72"/>
      <c r="B6459" s="74"/>
      <c r="D6459" s="75">
        <v>64.549999999981907</v>
      </c>
      <c r="E6459" s="75">
        <v>77</v>
      </c>
      <c r="F6459" s="76">
        <v>2.75</v>
      </c>
      <c r="H6459" s="80"/>
      <c r="L6459" s="80"/>
    </row>
    <row r="6460" spans="1:12" x14ac:dyDescent="0.3">
      <c r="A6460" s="72"/>
      <c r="B6460" s="74"/>
      <c r="D6460" s="75">
        <v>64.559999999981898</v>
      </c>
      <c r="E6460" s="75">
        <v>77</v>
      </c>
      <c r="F6460" s="76">
        <v>2.75</v>
      </c>
      <c r="H6460" s="80"/>
      <c r="L6460" s="80"/>
    </row>
    <row r="6461" spans="1:12" x14ac:dyDescent="0.3">
      <c r="A6461" s="72"/>
      <c r="B6461" s="74"/>
      <c r="D6461" s="75">
        <v>64.569999999981903</v>
      </c>
      <c r="E6461" s="75">
        <v>77</v>
      </c>
      <c r="F6461" s="76">
        <v>2.75</v>
      </c>
      <c r="H6461" s="80"/>
      <c r="L6461" s="80"/>
    </row>
    <row r="6462" spans="1:12" x14ac:dyDescent="0.3">
      <c r="A6462" s="72"/>
      <c r="B6462" s="74"/>
      <c r="D6462" s="75">
        <v>64.579999999981894</v>
      </c>
      <c r="E6462" s="75">
        <v>77</v>
      </c>
      <c r="F6462" s="76">
        <v>2.75</v>
      </c>
      <c r="H6462" s="80"/>
      <c r="L6462" s="80"/>
    </row>
    <row r="6463" spans="1:12" x14ac:dyDescent="0.3">
      <c r="A6463" s="72"/>
      <c r="B6463" s="74"/>
      <c r="D6463" s="75">
        <v>64.589999999981899</v>
      </c>
      <c r="E6463" s="75">
        <v>77</v>
      </c>
      <c r="F6463" s="76">
        <v>2.75</v>
      </c>
      <c r="H6463" s="80"/>
      <c r="L6463" s="80"/>
    </row>
    <row r="6464" spans="1:12" x14ac:dyDescent="0.3">
      <c r="A6464" s="72"/>
      <c r="B6464" s="74"/>
      <c r="D6464" s="75">
        <v>64.599999999981904</v>
      </c>
      <c r="E6464" s="75">
        <v>77</v>
      </c>
      <c r="F6464" s="76">
        <v>2.75</v>
      </c>
      <c r="H6464" s="80"/>
      <c r="L6464" s="80"/>
    </row>
    <row r="6465" spans="1:12" x14ac:dyDescent="0.3">
      <c r="A6465" s="72"/>
      <c r="B6465" s="74"/>
      <c r="D6465" s="75">
        <v>64.609999999981895</v>
      </c>
      <c r="E6465" s="75">
        <v>77</v>
      </c>
      <c r="F6465" s="76">
        <v>2.75</v>
      </c>
      <c r="H6465" s="80"/>
      <c r="L6465" s="80"/>
    </row>
    <row r="6466" spans="1:12" x14ac:dyDescent="0.3">
      <c r="A6466" s="72"/>
      <c r="B6466" s="74"/>
      <c r="D6466" s="75">
        <v>64.6199999999819</v>
      </c>
      <c r="E6466" s="75">
        <v>77</v>
      </c>
      <c r="F6466" s="76">
        <v>2.75</v>
      </c>
      <c r="H6466" s="80"/>
      <c r="L6466" s="80"/>
    </row>
    <row r="6467" spans="1:12" x14ac:dyDescent="0.3">
      <c r="A6467" s="72"/>
      <c r="B6467" s="74"/>
      <c r="D6467" s="75">
        <v>64.629999999981905</v>
      </c>
      <c r="E6467" s="75">
        <v>77</v>
      </c>
      <c r="F6467" s="76">
        <v>2.75</v>
      </c>
      <c r="H6467" s="80"/>
      <c r="L6467" s="80"/>
    </row>
    <row r="6468" spans="1:12" x14ac:dyDescent="0.3">
      <c r="A6468" s="72"/>
      <c r="B6468" s="74"/>
      <c r="D6468" s="75">
        <v>64.639999999981896</v>
      </c>
      <c r="E6468" s="75">
        <v>77</v>
      </c>
      <c r="F6468" s="76">
        <v>2.75</v>
      </c>
      <c r="H6468" s="80"/>
      <c r="L6468" s="80"/>
    </row>
    <row r="6469" spans="1:12" x14ac:dyDescent="0.3">
      <c r="A6469" s="72"/>
      <c r="B6469" s="74"/>
      <c r="D6469" s="75">
        <v>64.649999999981901</v>
      </c>
      <c r="E6469" s="75">
        <v>77</v>
      </c>
      <c r="F6469" s="76">
        <v>2.75</v>
      </c>
      <c r="H6469" s="80"/>
      <c r="L6469" s="80"/>
    </row>
    <row r="6470" spans="1:12" x14ac:dyDescent="0.3">
      <c r="A6470" s="72"/>
      <c r="B6470" s="74"/>
      <c r="D6470" s="75">
        <v>64.659999999981906</v>
      </c>
      <c r="E6470" s="75">
        <v>77</v>
      </c>
      <c r="F6470" s="76">
        <v>2.75</v>
      </c>
      <c r="H6470" s="80"/>
      <c r="L6470" s="80"/>
    </row>
    <row r="6471" spans="1:12" x14ac:dyDescent="0.3">
      <c r="A6471" s="72"/>
      <c r="B6471" s="74"/>
      <c r="D6471" s="75">
        <v>64.669999999981897</v>
      </c>
      <c r="E6471" s="75">
        <v>77</v>
      </c>
      <c r="F6471" s="76">
        <v>2.75</v>
      </c>
      <c r="H6471" s="80"/>
      <c r="L6471" s="80"/>
    </row>
    <row r="6472" spans="1:12" x14ac:dyDescent="0.3">
      <c r="A6472" s="72"/>
      <c r="B6472" s="74"/>
      <c r="D6472" s="75">
        <v>64.679999999981902</v>
      </c>
      <c r="E6472" s="75">
        <v>77</v>
      </c>
      <c r="F6472" s="76">
        <v>2.75</v>
      </c>
      <c r="H6472" s="80"/>
      <c r="L6472" s="80"/>
    </row>
    <row r="6473" spans="1:12" x14ac:dyDescent="0.3">
      <c r="A6473" s="72"/>
      <c r="B6473" s="74"/>
      <c r="D6473" s="75">
        <v>64.689999999981893</v>
      </c>
      <c r="E6473" s="75">
        <v>77</v>
      </c>
      <c r="F6473" s="76">
        <v>2.75</v>
      </c>
      <c r="H6473" s="80"/>
      <c r="L6473" s="80"/>
    </row>
    <row r="6474" spans="1:12" x14ac:dyDescent="0.3">
      <c r="A6474" s="72"/>
      <c r="B6474" s="74"/>
      <c r="D6474" s="75">
        <v>64.699999999981898</v>
      </c>
      <c r="E6474" s="75">
        <v>77</v>
      </c>
      <c r="F6474" s="76">
        <v>2.75</v>
      </c>
      <c r="H6474" s="80"/>
      <c r="L6474" s="80"/>
    </row>
    <row r="6475" spans="1:12" x14ac:dyDescent="0.3">
      <c r="A6475" s="72"/>
      <c r="B6475" s="74"/>
      <c r="D6475" s="75">
        <v>64.709999999981903</v>
      </c>
      <c r="E6475" s="75">
        <v>77</v>
      </c>
      <c r="F6475" s="76">
        <v>2.75</v>
      </c>
      <c r="H6475" s="80"/>
      <c r="L6475" s="80"/>
    </row>
    <row r="6476" spans="1:12" x14ac:dyDescent="0.3">
      <c r="A6476" s="72"/>
      <c r="B6476" s="74"/>
      <c r="D6476" s="75">
        <v>64.719999999981994</v>
      </c>
      <c r="E6476" s="75">
        <v>77</v>
      </c>
      <c r="F6476" s="76">
        <v>2.75</v>
      </c>
      <c r="H6476" s="80"/>
      <c r="L6476" s="80"/>
    </row>
    <row r="6477" spans="1:12" x14ac:dyDescent="0.3">
      <c r="A6477" s="72"/>
      <c r="B6477" s="74"/>
      <c r="D6477" s="75">
        <v>64.729999999981999</v>
      </c>
      <c r="E6477" s="75">
        <v>77</v>
      </c>
      <c r="F6477" s="76">
        <v>2.75</v>
      </c>
      <c r="H6477" s="80"/>
      <c r="L6477" s="80"/>
    </row>
    <row r="6478" spans="1:12" x14ac:dyDescent="0.3">
      <c r="A6478" s="72"/>
      <c r="B6478" s="74"/>
      <c r="D6478" s="75">
        <v>64.739999999982004</v>
      </c>
      <c r="E6478" s="75">
        <v>77</v>
      </c>
      <c r="F6478" s="76">
        <v>2.75</v>
      </c>
      <c r="H6478" s="80"/>
      <c r="L6478" s="80"/>
    </row>
    <row r="6479" spans="1:12" x14ac:dyDescent="0.3">
      <c r="A6479" s="72"/>
      <c r="B6479" s="74"/>
      <c r="D6479" s="75">
        <v>64.749999999981995</v>
      </c>
      <c r="E6479" s="75">
        <v>77</v>
      </c>
      <c r="F6479" s="76">
        <v>2.75</v>
      </c>
      <c r="H6479" s="80"/>
      <c r="L6479" s="80"/>
    </row>
    <row r="6480" spans="1:12" x14ac:dyDescent="0.3">
      <c r="A6480" s="72"/>
      <c r="B6480" s="74"/>
      <c r="D6480" s="75">
        <v>64.759999999982</v>
      </c>
      <c r="E6480" s="75">
        <v>77</v>
      </c>
      <c r="F6480" s="76">
        <v>2.75</v>
      </c>
      <c r="H6480" s="80"/>
      <c r="L6480" s="80"/>
    </row>
    <row r="6481" spans="1:12" x14ac:dyDescent="0.3">
      <c r="A6481" s="72"/>
      <c r="B6481" s="74"/>
      <c r="D6481" s="75">
        <v>64.769999999982005</v>
      </c>
      <c r="E6481" s="75">
        <v>77</v>
      </c>
      <c r="F6481" s="76">
        <v>2.75</v>
      </c>
      <c r="H6481" s="80"/>
      <c r="L6481" s="80"/>
    </row>
    <row r="6482" spans="1:12" x14ac:dyDescent="0.3">
      <c r="A6482" s="72"/>
      <c r="B6482" s="74"/>
      <c r="D6482" s="75">
        <v>64.779999999981996</v>
      </c>
      <c r="E6482" s="75">
        <v>77</v>
      </c>
      <c r="F6482" s="76">
        <v>2.75</v>
      </c>
      <c r="H6482" s="80"/>
      <c r="L6482" s="80"/>
    </row>
    <row r="6483" spans="1:12" x14ac:dyDescent="0.3">
      <c r="A6483" s="72"/>
      <c r="B6483" s="74"/>
      <c r="D6483" s="75">
        <v>64.789999999982001</v>
      </c>
      <c r="E6483" s="75">
        <v>77</v>
      </c>
      <c r="F6483" s="76">
        <v>2.75</v>
      </c>
      <c r="H6483" s="80"/>
      <c r="L6483" s="80"/>
    </row>
    <row r="6484" spans="1:12" x14ac:dyDescent="0.3">
      <c r="A6484" s="72"/>
      <c r="B6484" s="74"/>
      <c r="D6484" s="75">
        <v>64.799999999982006</v>
      </c>
      <c r="E6484" s="75">
        <v>78</v>
      </c>
      <c r="F6484" s="76">
        <v>2.75</v>
      </c>
      <c r="H6484" s="80"/>
      <c r="L6484" s="80"/>
    </row>
    <row r="6485" spans="1:12" x14ac:dyDescent="0.3">
      <c r="A6485" s="72"/>
      <c r="B6485" s="74"/>
      <c r="D6485" s="75">
        <v>64.809999999981997</v>
      </c>
      <c r="E6485" s="75">
        <v>78</v>
      </c>
      <c r="F6485" s="76">
        <v>2.75</v>
      </c>
      <c r="H6485" s="80"/>
      <c r="L6485" s="80"/>
    </row>
    <row r="6486" spans="1:12" x14ac:dyDescent="0.3">
      <c r="A6486" s="72"/>
      <c r="B6486" s="74"/>
      <c r="D6486" s="75">
        <v>64.819999999982002</v>
      </c>
      <c r="E6486" s="75">
        <v>78</v>
      </c>
      <c r="F6486" s="76">
        <v>2.75</v>
      </c>
      <c r="H6486" s="80"/>
      <c r="L6486" s="80"/>
    </row>
    <row r="6487" spans="1:12" x14ac:dyDescent="0.3">
      <c r="A6487" s="72"/>
      <c r="B6487" s="74"/>
      <c r="D6487" s="75">
        <v>64.829999999981993</v>
      </c>
      <c r="E6487" s="75">
        <v>78</v>
      </c>
      <c r="F6487" s="76">
        <v>2.75</v>
      </c>
      <c r="H6487" s="80"/>
      <c r="L6487" s="80"/>
    </row>
    <row r="6488" spans="1:12" x14ac:dyDescent="0.3">
      <c r="A6488" s="72"/>
      <c r="B6488" s="74"/>
      <c r="D6488" s="75">
        <v>64.839999999981998</v>
      </c>
      <c r="E6488" s="75">
        <v>78</v>
      </c>
      <c r="F6488" s="76">
        <v>2.75</v>
      </c>
      <c r="H6488" s="80"/>
      <c r="L6488" s="80"/>
    </row>
    <row r="6489" spans="1:12" x14ac:dyDescent="0.3">
      <c r="A6489" s="72"/>
      <c r="B6489" s="74"/>
      <c r="D6489" s="75">
        <v>64.849999999982003</v>
      </c>
      <c r="E6489" s="75">
        <v>78</v>
      </c>
      <c r="F6489" s="76">
        <v>2.75</v>
      </c>
      <c r="H6489" s="80"/>
      <c r="L6489" s="80"/>
    </row>
    <row r="6490" spans="1:12" x14ac:dyDescent="0.3">
      <c r="A6490" s="72"/>
      <c r="B6490" s="74"/>
      <c r="D6490" s="75">
        <v>64.859999999981994</v>
      </c>
      <c r="E6490" s="75">
        <v>78</v>
      </c>
      <c r="F6490" s="76">
        <v>2.75</v>
      </c>
      <c r="H6490" s="80"/>
      <c r="L6490" s="80"/>
    </row>
    <row r="6491" spans="1:12" x14ac:dyDescent="0.3">
      <c r="A6491" s="72"/>
      <c r="B6491" s="74"/>
      <c r="D6491" s="75">
        <v>64.869999999981999</v>
      </c>
      <c r="E6491" s="75">
        <v>78</v>
      </c>
      <c r="F6491" s="76">
        <v>2.75</v>
      </c>
      <c r="H6491" s="80"/>
      <c r="L6491" s="80"/>
    </row>
    <row r="6492" spans="1:12" x14ac:dyDescent="0.3">
      <c r="A6492" s="72"/>
      <c r="B6492" s="74"/>
      <c r="D6492" s="75">
        <v>64.879999999982005</v>
      </c>
      <c r="E6492" s="75">
        <v>78</v>
      </c>
      <c r="F6492" s="76">
        <v>2.75</v>
      </c>
      <c r="H6492" s="80"/>
      <c r="L6492" s="80"/>
    </row>
    <row r="6493" spans="1:12" x14ac:dyDescent="0.3">
      <c r="A6493" s="72"/>
      <c r="B6493" s="74"/>
      <c r="D6493" s="75">
        <v>64.889999999981995</v>
      </c>
      <c r="E6493" s="75">
        <v>78</v>
      </c>
      <c r="F6493" s="76">
        <v>2.75</v>
      </c>
      <c r="H6493" s="80"/>
      <c r="L6493" s="80"/>
    </row>
    <row r="6494" spans="1:12" x14ac:dyDescent="0.3">
      <c r="A6494" s="72"/>
      <c r="B6494" s="74"/>
      <c r="D6494" s="75">
        <v>64.899999999982001</v>
      </c>
      <c r="E6494" s="75">
        <v>78</v>
      </c>
      <c r="F6494" s="76">
        <v>2.75</v>
      </c>
      <c r="H6494" s="80"/>
      <c r="L6494" s="80"/>
    </row>
    <row r="6495" spans="1:12" x14ac:dyDescent="0.3">
      <c r="A6495" s="72"/>
      <c r="B6495" s="74"/>
      <c r="D6495" s="75">
        <v>64.909999999982006</v>
      </c>
      <c r="E6495" s="75">
        <v>78</v>
      </c>
      <c r="F6495" s="76">
        <v>2.75</v>
      </c>
      <c r="H6495" s="80"/>
      <c r="L6495" s="80"/>
    </row>
    <row r="6496" spans="1:12" x14ac:dyDescent="0.3">
      <c r="A6496" s="72"/>
      <c r="B6496" s="74"/>
      <c r="D6496" s="75">
        <v>64.919999999982096</v>
      </c>
      <c r="E6496" s="75">
        <v>78</v>
      </c>
      <c r="F6496" s="76">
        <v>2.75</v>
      </c>
      <c r="H6496" s="80"/>
      <c r="L6496" s="80"/>
    </row>
    <row r="6497" spans="1:12" x14ac:dyDescent="0.3">
      <c r="A6497" s="72"/>
      <c r="B6497" s="74"/>
      <c r="D6497" s="75">
        <v>64.929999999982101</v>
      </c>
      <c r="E6497" s="75">
        <v>78</v>
      </c>
      <c r="F6497" s="76">
        <v>2.75</v>
      </c>
      <c r="H6497" s="80"/>
      <c r="L6497" s="80"/>
    </row>
    <row r="6498" spans="1:12" x14ac:dyDescent="0.3">
      <c r="A6498" s="72"/>
      <c r="B6498" s="74"/>
      <c r="D6498" s="75">
        <v>64.939999999982106</v>
      </c>
      <c r="E6498" s="75">
        <v>78</v>
      </c>
      <c r="F6498" s="76">
        <v>2.75</v>
      </c>
      <c r="H6498" s="80"/>
      <c r="L6498" s="80"/>
    </row>
    <row r="6499" spans="1:12" x14ac:dyDescent="0.3">
      <c r="A6499" s="72"/>
      <c r="B6499" s="74"/>
      <c r="D6499" s="75">
        <v>64.949999999982097</v>
      </c>
      <c r="E6499" s="75">
        <v>78</v>
      </c>
      <c r="F6499" s="76">
        <v>2.75</v>
      </c>
      <c r="H6499" s="80"/>
      <c r="L6499" s="80"/>
    </row>
    <row r="6500" spans="1:12" x14ac:dyDescent="0.3">
      <c r="A6500" s="72"/>
      <c r="B6500" s="74"/>
      <c r="D6500" s="75">
        <v>64.959999999982102</v>
      </c>
      <c r="E6500" s="75">
        <v>78</v>
      </c>
      <c r="F6500" s="76">
        <v>2.75</v>
      </c>
      <c r="H6500" s="80"/>
      <c r="L6500" s="80"/>
    </row>
    <row r="6501" spans="1:12" x14ac:dyDescent="0.3">
      <c r="A6501" s="72"/>
      <c r="B6501" s="74"/>
      <c r="D6501" s="75">
        <v>64.969999999982093</v>
      </c>
      <c r="E6501" s="75">
        <v>78</v>
      </c>
      <c r="F6501" s="76">
        <v>2.75</v>
      </c>
      <c r="H6501" s="80"/>
      <c r="L6501" s="80"/>
    </row>
    <row r="6502" spans="1:12" x14ac:dyDescent="0.3">
      <c r="A6502" s="72"/>
      <c r="B6502" s="74"/>
      <c r="D6502" s="75">
        <v>64.979999999982098</v>
      </c>
      <c r="E6502" s="75">
        <v>78</v>
      </c>
      <c r="F6502" s="76">
        <v>2.75</v>
      </c>
      <c r="H6502" s="80"/>
      <c r="L6502" s="80"/>
    </row>
    <row r="6503" spans="1:12" x14ac:dyDescent="0.3">
      <c r="A6503" s="72"/>
      <c r="B6503" s="74"/>
      <c r="D6503" s="75">
        <v>64.989999999982103</v>
      </c>
      <c r="E6503" s="75">
        <v>78</v>
      </c>
      <c r="F6503" s="76">
        <v>2.75</v>
      </c>
      <c r="H6503" s="80"/>
      <c r="L6503" s="80"/>
    </row>
    <row r="6504" spans="1:12" x14ac:dyDescent="0.3">
      <c r="A6504" s="72"/>
      <c r="B6504" s="74"/>
      <c r="D6504" s="75">
        <v>64.999999999982094</v>
      </c>
      <c r="E6504" s="75">
        <v>78</v>
      </c>
      <c r="F6504" s="76">
        <v>2.75</v>
      </c>
      <c r="H6504" s="80"/>
      <c r="L6504" s="80"/>
    </row>
    <row r="6505" spans="1:12" x14ac:dyDescent="0.3">
      <c r="A6505" s="72"/>
      <c r="B6505" s="74"/>
      <c r="D6505" s="75">
        <v>65.009999999982099</v>
      </c>
      <c r="E6505" s="75">
        <v>78</v>
      </c>
      <c r="F6505" s="76">
        <v>2.75</v>
      </c>
      <c r="H6505" s="80"/>
      <c r="L6505" s="80"/>
    </row>
    <row r="6506" spans="1:12" x14ac:dyDescent="0.3">
      <c r="A6506" s="72"/>
      <c r="B6506" s="74"/>
      <c r="D6506" s="75">
        <v>65.019999999982105</v>
      </c>
      <c r="E6506" s="75">
        <v>78</v>
      </c>
      <c r="F6506" s="76">
        <v>2.75</v>
      </c>
      <c r="H6506" s="80"/>
      <c r="L6506" s="80"/>
    </row>
    <row r="6507" spans="1:12" x14ac:dyDescent="0.3">
      <c r="A6507" s="72"/>
      <c r="B6507" s="74"/>
      <c r="D6507" s="75">
        <v>65.029999999982095</v>
      </c>
      <c r="E6507" s="75">
        <v>78</v>
      </c>
      <c r="F6507" s="76">
        <v>2.75</v>
      </c>
      <c r="H6507" s="80"/>
      <c r="L6507" s="80"/>
    </row>
    <row r="6508" spans="1:12" x14ac:dyDescent="0.3">
      <c r="A6508" s="72"/>
      <c r="B6508" s="74"/>
      <c r="D6508" s="75">
        <v>65.039999999982101</v>
      </c>
      <c r="E6508" s="75">
        <v>78</v>
      </c>
      <c r="F6508" s="76">
        <v>2.75</v>
      </c>
      <c r="H6508" s="80"/>
      <c r="L6508" s="80"/>
    </row>
    <row r="6509" spans="1:12" x14ac:dyDescent="0.3">
      <c r="A6509" s="72"/>
      <c r="B6509" s="74"/>
      <c r="D6509" s="75">
        <v>65.049999999982106</v>
      </c>
      <c r="E6509" s="75">
        <v>78</v>
      </c>
      <c r="F6509" s="76">
        <v>2.75</v>
      </c>
      <c r="H6509" s="80"/>
      <c r="L6509" s="80"/>
    </row>
    <row r="6510" spans="1:12" x14ac:dyDescent="0.3">
      <c r="A6510" s="72"/>
      <c r="B6510" s="74"/>
      <c r="D6510" s="75">
        <v>65.059999999982097</v>
      </c>
      <c r="E6510" s="75">
        <v>78</v>
      </c>
      <c r="F6510" s="76">
        <v>2.75</v>
      </c>
      <c r="H6510" s="80"/>
      <c r="L6510" s="80"/>
    </row>
    <row r="6511" spans="1:12" x14ac:dyDescent="0.3">
      <c r="A6511" s="72"/>
      <c r="B6511" s="74"/>
      <c r="D6511" s="75">
        <v>65.069999999982102</v>
      </c>
      <c r="E6511" s="75">
        <v>78</v>
      </c>
      <c r="F6511" s="76">
        <v>2.75</v>
      </c>
      <c r="H6511" s="80"/>
      <c r="L6511" s="80"/>
    </row>
    <row r="6512" spans="1:12" x14ac:dyDescent="0.3">
      <c r="A6512" s="72"/>
      <c r="B6512" s="74"/>
      <c r="D6512" s="75">
        <v>65.079999999982107</v>
      </c>
      <c r="E6512" s="75">
        <v>78</v>
      </c>
      <c r="F6512" s="76">
        <v>2.75</v>
      </c>
      <c r="H6512" s="80"/>
      <c r="L6512" s="80"/>
    </row>
    <row r="6513" spans="1:12" x14ac:dyDescent="0.3">
      <c r="A6513" s="72"/>
      <c r="B6513" s="74"/>
      <c r="D6513" s="75">
        <v>65.089999999982098</v>
      </c>
      <c r="E6513" s="75">
        <v>78</v>
      </c>
      <c r="F6513" s="76">
        <v>2.75</v>
      </c>
      <c r="H6513" s="80"/>
      <c r="L6513" s="80"/>
    </row>
    <row r="6514" spans="1:12" x14ac:dyDescent="0.3">
      <c r="A6514" s="72"/>
      <c r="B6514" s="74"/>
      <c r="D6514" s="75">
        <v>65.099999999982103</v>
      </c>
      <c r="E6514" s="75">
        <v>78</v>
      </c>
      <c r="F6514" s="76">
        <v>2.75</v>
      </c>
      <c r="H6514" s="80"/>
      <c r="L6514" s="80"/>
    </row>
    <row r="6515" spans="1:12" x14ac:dyDescent="0.3">
      <c r="A6515" s="72"/>
      <c r="B6515" s="74"/>
      <c r="D6515" s="75">
        <v>65.109999999982193</v>
      </c>
      <c r="E6515" s="75">
        <v>78</v>
      </c>
      <c r="F6515" s="76">
        <v>2.75</v>
      </c>
      <c r="H6515" s="80"/>
      <c r="L6515" s="80"/>
    </row>
    <row r="6516" spans="1:12" x14ac:dyDescent="0.3">
      <c r="A6516" s="72"/>
      <c r="B6516" s="74"/>
      <c r="D6516" s="75">
        <v>65.119999999982198</v>
      </c>
      <c r="E6516" s="75">
        <v>78</v>
      </c>
      <c r="F6516" s="76">
        <v>2.75</v>
      </c>
      <c r="H6516" s="80"/>
      <c r="L6516" s="80"/>
    </row>
    <row r="6517" spans="1:12" x14ac:dyDescent="0.3">
      <c r="A6517" s="72"/>
      <c r="B6517" s="74"/>
      <c r="D6517" s="75">
        <v>65.129999999982203</v>
      </c>
      <c r="E6517" s="75">
        <v>78</v>
      </c>
      <c r="F6517" s="76">
        <v>2.75</v>
      </c>
      <c r="H6517" s="80"/>
      <c r="L6517" s="80"/>
    </row>
    <row r="6518" spans="1:12" x14ac:dyDescent="0.3">
      <c r="A6518" s="72"/>
      <c r="B6518" s="74"/>
      <c r="D6518" s="75">
        <v>65.139999999982194</v>
      </c>
      <c r="E6518" s="75">
        <v>78</v>
      </c>
      <c r="F6518" s="76">
        <v>2.75</v>
      </c>
      <c r="H6518" s="80"/>
      <c r="L6518" s="80"/>
    </row>
    <row r="6519" spans="1:12" x14ac:dyDescent="0.3">
      <c r="A6519" s="72"/>
      <c r="B6519" s="74"/>
      <c r="D6519" s="75">
        <v>65.149999999982199</v>
      </c>
      <c r="E6519" s="75">
        <v>78</v>
      </c>
      <c r="F6519" s="76">
        <v>2.75</v>
      </c>
      <c r="H6519" s="80"/>
      <c r="L6519" s="80"/>
    </row>
    <row r="6520" spans="1:12" x14ac:dyDescent="0.3">
      <c r="A6520" s="72"/>
      <c r="B6520" s="74"/>
      <c r="D6520" s="75">
        <v>65.159999999982205</v>
      </c>
      <c r="E6520" s="75">
        <v>78</v>
      </c>
      <c r="F6520" s="76">
        <v>2.75</v>
      </c>
      <c r="H6520" s="80"/>
      <c r="L6520" s="80"/>
    </row>
    <row r="6521" spans="1:12" x14ac:dyDescent="0.3">
      <c r="A6521" s="72"/>
      <c r="B6521" s="74"/>
      <c r="D6521" s="75">
        <v>65.169999999982196</v>
      </c>
      <c r="E6521" s="75">
        <v>78</v>
      </c>
      <c r="F6521" s="76">
        <v>2.75</v>
      </c>
      <c r="H6521" s="80"/>
      <c r="L6521" s="80"/>
    </row>
    <row r="6522" spans="1:12" x14ac:dyDescent="0.3">
      <c r="A6522" s="72"/>
      <c r="B6522" s="74"/>
      <c r="D6522" s="75">
        <v>65.179999999982201</v>
      </c>
      <c r="E6522" s="75">
        <v>78</v>
      </c>
      <c r="F6522" s="76">
        <v>2.75</v>
      </c>
      <c r="H6522" s="80"/>
      <c r="L6522" s="80"/>
    </row>
    <row r="6523" spans="1:12" x14ac:dyDescent="0.3">
      <c r="A6523" s="72"/>
      <c r="B6523" s="74"/>
      <c r="D6523" s="75">
        <v>65.189999999982206</v>
      </c>
      <c r="E6523" s="75">
        <v>78</v>
      </c>
      <c r="F6523" s="76">
        <v>2.75</v>
      </c>
      <c r="H6523" s="80"/>
      <c r="L6523" s="80"/>
    </row>
    <row r="6524" spans="1:12" x14ac:dyDescent="0.3">
      <c r="A6524" s="72"/>
      <c r="B6524" s="74"/>
      <c r="D6524" s="75">
        <v>65.199999999982197</v>
      </c>
      <c r="E6524" s="75">
        <v>78</v>
      </c>
      <c r="F6524" s="76">
        <v>2.75</v>
      </c>
      <c r="H6524" s="80"/>
      <c r="L6524" s="80"/>
    </row>
    <row r="6525" spans="1:12" x14ac:dyDescent="0.3">
      <c r="A6525" s="72"/>
      <c r="B6525" s="74"/>
      <c r="D6525" s="75">
        <v>65.209999999982202</v>
      </c>
      <c r="E6525" s="75">
        <v>78</v>
      </c>
      <c r="F6525" s="76">
        <v>2.75</v>
      </c>
      <c r="H6525" s="80"/>
      <c r="L6525" s="80"/>
    </row>
    <row r="6526" spans="1:12" x14ac:dyDescent="0.3">
      <c r="A6526" s="72"/>
      <c r="B6526" s="74"/>
      <c r="D6526" s="75">
        <v>65.219999999982207</v>
      </c>
      <c r="E6526" s="75">
        <v>78</v>
      </c>
      <c r="F6526" s="76">
        <v>2.75</v>
      </c>
      <c r="H6526" s="80"/>
      <c r="L6526" s="80"/>
    </row>
    <row r="6527" spans="1:12" x14ac:dyDescent="0.3">
      <c r="A6527" s="72"/>
      <c r="B6527" s="74"/>
      <c r="D6527" s="75">
        <v>65.229999999982198</v>
      </c>
      <c r="E6527" s="75">
        <v>78</v>
      </c>
      <c r="F6527" s="76">
        <v>2.75</v>
      </c>
      <c r="H6527" s="80"/>
      <c r="L6527" s="80"/>
    </row>
    <row r="6528" spans="1:12" x14ac:dyDescent="0.3">
      <c r="A6528" s="72"/>
      <c r="B6528" s="74"/>
      <c r="D6528" s="75">
        <v>65.239999999982203</v>
      </c>
      <c r="E6528" s="75">
        <v>78</v>
      </c>
      <c r="F6528" s="76">
        <v>2.75</v>
      </c>
      <c r="H6528" s="80"/>
      <c r="L6528" s="80"/>
    </row>
    <row r="6529" spans="1:12" x14ac:dyDescent="0.3">
      <c r="A6529" s="72"/>
      <c r="B6529" s="74"/>
      <c r="D6529" s="75">
        <v>65.249999999982194</v>
      </c>
      <c r="E6529" s="75">
        <v>78</v>
      </c>
      <c r="F6529" s="76">
        <v>2.75</v>
      </c>
      <c r="H6529" s="80"/>
      <c r="L6529" s="80"/>
    </row>
    <row r="6530" spans="1:12" x14ac:dyDescent="0.3">
      <c r="A6530" s="72"/>
      <c r="B6530" s="74"/>
      <c r="D6530" s="75">
        <v>65.259999999982199</v>
      </c>
      <c r="E6530" s="75">
        <v>78</v>
      </c>
      <c r="F6530" s="76">
        <v>2.75</v>
      </c>
      <c r="H6530" s="80"/>
      <c r="L6530" s="80"/>
    </row>
    <row r="6531" spans="1:12" x14ac:dyDescent="0.3">
      <c r="A6531" s="72"/>
      <c r="B6531" s="74"/>
      <c r="D6531" s="75">
        <v>65.269999999982204</v>
      </c>
      <c r="E6531" s="75">
        <v>78</v>
      </c>
      <c r="F6531" s="76">
        <v>2.75</v>
      </c>
      <c r="H6531" s="80"/>
      <c r="L6531" s="80"/>
    </row>
    <row r="6532" spans="1:12" x14ac:dyDescent="0.3">
      <c r="A6532" s="72"/>
      <c r="B6532" s="74"/>
      <c r="D6532" s="75">
        <v>65.279999999982195</v>
      </c>
      <c r="E6532" s="75">
        <v>78</v>
      </c>
      <c r="F6532" s="76">
        <v>2.75</v>
      </c>
      <c r="H6532" s="80"/>
      <c r="L6532" s="80"/>
    </row>
    <row r="6533" spans="1:12" x14ac:dyDescent="0.3">
      <c r="A6533" s="72"/>
      <c r="B6533" s="74"/>
      <c r="D6533" s="75">
        <v>65.2899999999822</v>
      </c>
      <c r="E6533" s="75">
        <v>78</v>
      </c>
      <c r="F6533" s="76">
        <v>2.75</v>
      </c>
      <c r="H6533" s="80"/>
      <c r="L6533" s="80"/>
    </row>
    <row r="6534" spans="1:12" x14ac:dyDescent="0.3">
      <c r="A6534" s="72"/>
      <c r="B6534" s="74"/>
      <c r="D6534" s="75">
        <v>65.299999999982205</v>
      </c>
      <c r="E6534" s="75">
        <v>78</v>
      </c>
      <c r="F6534" s="76">
        <v>2.75</v>
      </c>
      <c r="H6534" s="80"/>
      <c r="L6534" s="80"/>
    </row>
    <row r="6535" spans="1:12" x14ac:dyDescent="0.3">
      <c r="A6535" s="72"/>
      <c r="B6535" s="74"/>
      <c r="D6535" s="75">
        <v>65.309999999982296</v>
      </c>
      <c r="E6535" s="75">
        <v>78</v>
      </c>
      <c r="F6535" s="76">
        <v>2.75</v>
      </c>
      <c r="H6535" s="80"/>
      <c r="L6535" s="80"/>
    </row>
    <row r="6536" spans="1:12" x14ac:dyDescent="0.3">
      <c r="A6536" s="72"/>
      <c r="B6536" s="74"/>
      <c r="D6536" s="75">
        <v>65.319999999982301</v>
      </c>
      <c r="E6536" s="75">
        <v>78</v>
      </c>
      <c r="F6536" s="76">
        <v>2.75</v>
      </c>
      <c r="H6536" s="80"/>
      <c r="L6536" s="80"/>
    </row>
    <row r="6537" spans="1:12" x14ac:dyDescent="0.3">
      <c r="A6537" s="72"/>
      <c r="B6537" s="74"/>
      <c r="D6537" s="75">
        <v>65.329999999982306</v>
      </c>
      <c r="E6537" s="75">
        <v>78</v>
      </c>
      <c r="F6537" s="76">
        <v>2.75</v>
      </c>
      <c r="H6537" s="80"/>
      <c r="L6537" s="80"/>
    </row>
    <row r="6538" spans="1:12" x14ac:dyDescent="0.3">
      <c r="A6538" s="72"/>
      <c r="B6538" s="74"/>
      <c r="D6538" s="75">
        <v>65.339999999982297</v>
      </c>
      <c r="E6538" s="75">
        <v>78</v>
      </c>
      <c r="F6538" s="76">
        <v>2.75</v>
      </c>
      <c r="H6538" s="80"/>
      <c r="L6538" s="80"/>
    </row>
    <row r="6539" spans="1:12" x14ac:dyDescent="0.3">
      <c r="A6539" s="72"/>
      <c r="B6539" s="74"/>
      <c r="D6539" s="75">
        <v>65.349999999982302</v>
      </c>
      <c r="E6539" s="75">
        <v>78</v>
      </c>
      <c r="F6539" s="76">
        <v>2.75</v>
      </c>
      <c r="H6539" s="80"/>
      <c r="L6539" s="80"/>
    </row>
    <row r="6540" spans="1:12" x14ac:dyDescent="0.3">
      <c r="A6540" s="72"/>
      <c r="B6540" s="74"/>
      <c r="D6540" s="75">
        <v>65.359999999982307</v>
      </c>
      <c r="E6540" s="75">
        <v>78</v>
      </c>
      <c r="F6540" s="76">
        <v>2.75</v>
      </c>
      <c r="H6540" s="80"/>
      <c r="L6540" s="80"/>
    </row>
    <row r="6541" spans="1:12" x14ac:dyDescent="0.3">
      <c r="A6541" s="72"/>
      <c r="B6541" s="74"/>
      <c r="D6541" s="75">
        <v>65.369999999982298</v>
      </c>
      <c r="E6541" s="75">
        <v>78</v>
      </c>
      <c r="F6541" s="76">
        <v>2.75</v>
      </c>
      <c r="H6541" s="80"/>
      <c r="L6541" s="80"/>
    </row>
    <row r="6542" spans="1:12" x14ac:dyDescent="0.3">
      <c r="A6542" s="72"/>
      <c r="B6542" s="74"/>
      <c r="D6542" s="75">
        <v>65.379999999982303</v>
      </c>
      <c r="E6542" s="75">
        <v>78</v>
      </c>
      <c r="F6542" s="76">
        <v>2.75</v>
      </c>
      <c r="H6542" s="80"/>
      <c r="L6542" s="80"/>
    </row>
    <row r="6543" spans="1:12" x14ac:dyDescent="0.3">
      <c r="A6543" s="72"/>
      <c r="B6543" s="74"/>
      <c r="D6543" s="75">
        <v>65.389999999982294</v>
      </c>
      <c r="E6543" s="75">
        <v>78</v>
      </c>
      <c r="F6543" s="76">
        <v>2.75</v>
      </c>
      <c r="H6543" s="80"/>
      <c r="L6543" s="80"/>
    </row>
    <row r="6544" spans="1:12" x14ac:dyDescent="0.3">
      <c r="A6544" s="72"/>
      <c r="B6544" s="74"/>
      <c r="D6544" s="75">
        <v>65.399999999982299</v>
      </c>
      <c r="E6544" s="75">
        <v>78</v>
      </c>
      <c r="F6544" s="76">
        <v>2.75</v>
      </c>
      <c r="H6544" s="80"/>
      <c r="L6544" s="80"/>
    </row>
    <row r="6545" spans="1:12" x14ac:dyDescent="0.3">
      <c r="A6545" s="72"/>
      <c r="B6545" s="74"/>
      <c r="D6545" s="75">
        <v>65.409999999982304</v>
      </c>
      <c r="E6545" s="75">
        <v>78</v>
      </c>
      <c r="F6545" s="76">
        <v>2.75</v>
      </c>
      <c r="H6545" s="80"/>
      <c r="L6545" s="80"/>
    </row>
    <row r="6546" spans="1:12" x14ac:dyDescent="0.3">
      <c r="A6546" s="72"/>
      <c r="B6546" s="74"/>
      <c r="D6546" s="75">
        <v>65.419999999982295</v>
      </c>
      <c r="E6546" s="75">
        <v>78</v>
      </c>
      <c r="F6546" s="76">
        <v>2.75</v>
      </c>
      <c r="H6546" s="80"/>
      <c r="L6546" s="80"/>
    </row>
    <row r="6547" spans="1:12" x14ac:dyDescent="0.3">
      <c r="A6547" s="72"/>
      <c r="B6547" s="74"/>
      <c r="D6547" s="75">
        <v>65.4299999999823</v>
      </c>
      <c r="E6547" s="75">
        <v>78</v>
      </c>
      <c r="F6547" s="76">
        <v>2.75</v>
      </c>
      <c r="H6547" s="80"/>
      <c r="L6547" s="80"/>
    </row>
    <row r="6548" spans="1:12" x14ac:dyDescent="0.3">
      <c r="A6548" s="72"/>
      <c r="B6548" s="74"/>
      <c r="D6548" s="75">
        <v>65.439999999982305</v>
      </c>
      <c r="E6548" s="75">
        <v>78</v>
      </c>
      <c r="F6548" s="76">
        <v>2.75</v>
      </c>
      <c r="H6548" s="80"/>
      <c r="L6548" s="80"/>
    </row>
    <row r="6549" spans="1:12" x14ac:dyDescent="0.3">
      <c r="A6549" s="72"/>
      <c r="B6549" s="74"/>
      <c r="D6549" s="75">
        <v>65.449999999982296</v>
      </c>
      <c r="E6549" s="75">
        <v>78</v>
      </c>
      <c r="F6549" s="76">
        <v>2.75</v>
      </c>
      <c r="H6549" s="80"/>
      <c r="L6549" s="80"/>
    </row>
    <row r="6550" spans="1:12" x14ac:dyDescent="0.3">
      <c r="A6550" s="72"/>
      <c r="B6550" s="74"/>
      <c r="D6550" s="75">
        <v>65.459999999982301</v>
      </c>
      <c r="E6550" s="75">
        <v>78</v>
      </c>
      <c r="F6550" s="76">
        <v>2.75</v>
      </c>
      <c r="H6550" s="80"/>
      <c r="L6550" s="80"/>
    </row>
    <row r="6551" spans="1:12" x14ac:dyDescent="0.3">
      <c r="A6551" s="72"/>
      <c r="B6551" s="74"/>
      <c r="D6551" s="75">
        <v>65.469999999982306</v>
      </c>
      <c r="E6551" s="75">
        <v>78</v>
      </c>
      <c r="F6551" s="76">
        <v>2.75</v>
      </c>
      <c r="H6551" s="80"/>
      <c r="L6551" s="80"/>
    </row>
    <row r="6552" spans="1:12" x14ac:dyDescent="0.3">
      <c r="A6552" s="72"/>
      <c r="B6552" s="74"/>
      <c r="D6552" s="75">
        <v>65.479999999982297</v>
      </c>
      <c r="E6552" s="75">
        <v>78</v>
      </c>
      <c r="F6552" s="76">
        <v>2.75</v>
      </c>
      <c r="H6552" s="80"/>
      <c r="L6552" s="80"/>
    </row>
    <row r="6553" spans="1:12" x14ac:dyDescent="0.3">
      <c r="A6553" s="72"/>
      <c r="B6553" s="74"/>
      <c r="D6553" s="75">
        <v>65.489999999982302</v>
      </c>
      <c r="E6553" s="75">
        <v>78</v>
      </c>
      <c r="F6553" s="76">
        <v>2.75</v>
      </c>
      <c r="H6553" s="80"/>
      <c r="L6553" s="80"/>
    </row>
    <row r="6554" spans="1:12" x14ac:dyDescent="0.3">
      <c r="A6554" s="72"/>
      <c r="B6554" s="74"/>
      <c r="D6554" s="75">
        <v>65.499999999982407</v>
      </c>
      <c r="E6554" s="75">
        <v>78</v>
      </c>
      <c r="F6554" s="76">
        <v>2.75</v>
      </c>
      <c r="H6554" s="80"/>
      <c r="L6554" s="80"/>
    </row>
    <row r="6555" spans="1:12" x14ac:dyDescent="0.3">
      <c r="A6555" s="72"/>
      <c r="B6555" s="74"/>
      <c r="D6555" s="75">
        <v>65.509999999982398</v>
      </c>
      <c r="E6555" s="75">
        <v>78</v>
      </c>
      <c r="F6555" s="76">
        <v>2.75</v>
      </c>
      <c r="H6555" s="80"/>
      <c r="L6555" s="80"/>
    </row>
    <row r="6556" spans="1:12" x14ac:dyDescent="0.3">
      <c r="A6556" s="72"/>
      <c r="B6556" s="74"/>
      <c r="D6556" s="75">
        <v>65.519999999982403</v>
      </c>
      <c r="E6556" s="75">
        <v>78</v>
      </c>
      <c r="F6556" s="76">
        <v>2.75</v>
      </c>
      <c r="H6556" s="80"/>
      <c r="L6556" s="80"/>
    </row>
    <row r="6557" spans="1:12" x14ac:dyDescent="0.3">
      <c r="A6557" s="72"/>
      <c r="B6557" s="74"/>
      <c r="D6557" s="75">
        <v>65.529999999982394</v>
      </c>
      <c r="E6557" s="75">
        <v>78</v>
      </c>
      <c r="F6557" s="76">
        <v>2.75</v>
      </c>
      <c r="H6557" s="80"/>
      <c r="L6557" s="80"/>
    </row>
    <row r="6558" spans="1:12" x14ac:dyDescent="0.3">
      <c r="A6558" s="72"/>
      <c r="B6558" s="74"/>
      <c r="D6558" s="75">
        <v>65.539999999982399</v>
      </c>
      <c r="E6558" s="75">
        <v>78</v>
      </c>
      <c r="F6558" s="76">
        <v>2.75</v>
      </c>
      <c r="H6558" s="80"/>
      <c r="L6558" s="80"/>
    </row>
    <row r="6559" spans="1:12" x14ac:dyDescent="0.3">
      <c r="A6559" s="72"/>
      <c r="B6559" s="74"/>
      <c r="D6559" s="75">
        <v>65.549999999982404</v>
      </c>
      <c r="E6559" s="75">
        <v>78</v>
      </c>
      <c r="F6559" s="76">
        <v>2.75</v>
      </c>
      <c r="H6559" s="80"/>
      <c r="L6559" s="80"/>
    </row>
    <row r="6560" spans="1:12" x14ac:dyDescent="0.3">
      <c r="A6560" s="72"/>
      <c r="B6560" s="74"/>
      <c r="D6560" s="75">
        <v>65.559999999982395</v>
      </c>
      <c r="E6560" s="75">
        <v>78</v>
      </c>
      <c r="F6560" s="76">
        <v>2.75</v>
      </c>
      <c r="H6560" s="80"/>
      <c r="L6560" s="80"/>
    </row>
    <row r="6561" spans="1:12" x14ac:dyDescent="0.3">
      <c r="A6561" s="72"/>
      <c r="B6561" s="74"/>
      <c r="D6561" s="75">
        <v>65.5699999999824</v>
      </c>
      <c r="E6561" s="75">
        <v>78</v>
      </c>
      <c r="F6561" s="76">
        <v>2.75</v>
      </c>
      <c r="H6561" s="80"/>
      <c r="L6561" s="80"/>
    </row>
    <row r="6562" spans="1:12" x14ac:dyDescent="0.3">
      <c r="A6562" s="72"/>
      <c r="B6562" s="74"/>
      <c r="D6562" s="75">
        <v>65.579999999982405</v>
      </c>
      <c r="E6562" s="75">
        <v>78</v>
      </c>
      <c r="F6562" s="76">
        <v>2.75</v>
      </c>
      <c r="H6562" s="80"/>
      <c r="L6562" s="80"/>
    </row>
    <row r="6563" spans="1:12" x14ac:dyDescent="0.3">
      <c r="A6563" s="72"/>
      <c r="B6563" s="74"/>
      <c r="D6563" s="75">
        <v>65.589999999982396</v>
      </c>
      <c r="E6563" s="75">
        <v>78</v>
      </c>
      <c r="F6563" s="76">
        <v>2.75</v>
      </c>
      <c r="H6563" s="80"/>
      <c r="L6563" s="80"/>
    </row>
    <row r="6564" spans="1:12" x14ac:dyDescent="0.3">
      <c r="A6564" s="72"/>
      <c r="B6564" s="74"/>
      <c r="D6564" s="75">
        <v>65.599999999982401</v>
      </c>
      <c r="E6564" s="75">
        <v>78</v>
      </c>
      <c r="F6564" s="76">
        <v>2.75</v>
      </c>
      <c r="H6564" s="80"/>
      <c r="L6564" s="80"/>
    </row>
    <row r="6565" spans="1:12" x14ac:dyDescent="0.3">
      <c r="A6565" s="72"/>
      <c r="B6565" s="74"/>
      <c r="D6565" s="75">
        <v>65.609999999982406</v>
      </c>
      <c r="E6565" s="75">
        <v>78</v>
      </c>
      <c r="F6565" s="76">
        <v>2.75</v>
      </c>
      <c r="H6565" s="80"/>
      <c r="L6565" s="80"/>
    </row>
    <row r="6566" spans="1:12" x14ac:dyDescent="0.3">
      <c r="A6566" s="72"/>
      <c r="B6566" s="74"/>
      <c r="D6566" s="75">
        <v>65.619999999982397</v>
      </c>
      <c r="E6566" s="75">
        <v>78</v>
      </c>
      <c r="F6566" s="76">
        <v>2.75</v>
      </c>
      <c r="H6566" s="80"/>
      <c r="L6566" s="80"/>
    </row>
    <row r="6567" spans="1:12" x14ac:dyDescent="0.3">
      <c r="A6567" s="72"/>
      <c r="B6567" s="74"/>
      <c r="D6567" s="75">
        <v>65.629999999982402</v>
      </c>
      <c r="E6567" s="75">
        <v>78</v>
      </c>
      <c r="F6567" s="76">
        <v>2.75</v>
      </c>
      <c r="H6567" s="80"/>
      <c r="L6567" s="80"/>
    </row>
    <row r="6568" spans="1:12" x14ac:dyDescent="0.3">
      <c r="A6568" s="72"/>
      <c r="B6568" s="74"/>
      <c r="D6568" s="75">
        <v>65.639999999982393</v>
      </c>
      <c r="E6568" s="75">
        <v>78</v>
      </c>
      <c r="F6568" s="76">
        <v>2.75</v>
      </c>
      <c r="H6568" s="80"/>
      <c r="L6568" s="80"/>
    </row>
    <row r="6569" spans="1:12" x14ac:dyDescent="0.3">
      <c r="A6569" s="72"/>
      <c r="B6569" s="74"/>
      <c r="D6569" s="75">
        <v>65.649999999982398</v>
      </c>
      <c r="E6569" s="75">
        <v>78</v>
      </c>
      <c r="F6569" s="76">
        <v>2.75</v>
      </c>
      <c r="H6569" s="80"/>
      <c r="L6569" s="80"/>
    </row>
    <row r="6570" spans="1:12" x14ac:dyDescent="0.3">
      <c r="A6570" s="72"/>
      <c r="B6570" s="74"/>
      <c r="D6570" s="75">
        <v>65.659999999982404</v>
      </c>
      <c r="E6570" s="75">
        <v>78</v>
      </c>
      <c r="F6570" s="76">
        <v>2.75</v>
      </c>
      <c r="H6570" s="80"/>
      <c r="L6570" s="80"/>
    </row>
    <row r="6571" spans="1:12" x14ac:dyDescent="0.3">
      <c r="A6571" s="72"/>
      <c r="B6571" s="74"/>
      <c r="D6571" s="75">
        <v>65.669999999982394</v>
      </c>
      <c r="E6571" s="75">
        <v>78</v>
      </c>
      <c r="F6571" s="76">
        <v>2.75</v>
      </c>
      <c r="H6571" s="80"/>
      <c r="L6571" s="80"/>
    </row>
    <row r="6572" spans="1:12" x14ac:dyDescent="0.3">
      <c r="A6572" s="72"/>
      <c r="B6572" s="74"/>
      <c r="D6572" s="75">
        <v>65.6799999999824</v>
      </c>
      <c r="E6572" s="75">
        <v>78</v>
      </c>
      <c r="F6572" s="76">
        <v>2.75</v>
      </c>
      <c r="H6572" s="80"/>
      <c r="L6572" s="80"/>
    </row>
    <row r="6573" spans="1:12" x14ac:dyDescent="0.3">
      <c r="A6573" s="72"/>
      <c r="B6573" s="74"/>
      <c r="D6573" s="75">
        <v>65.689999999982405</v>
      </c>
      <c r="E6573" s="75">
        <v>78</v>
      </c>
      <c r="F6573" s="76">
        <v>2.75</v>
      </c>
      <c r="H6573" s="80"/>
      <c r="L6573" s="80"/>
    </row>
    <row r="6574" spans="1:12" x14ac:dyDescent="0.3">
      <c r="A6574" s="72"/>
      <c r="B6574" s="74"/>
      <c r="D6574" s="75">
        <v>65.699999999982495</v>
      </c>
      <c r="E6574" s="75">
        <v>78</v>
      </c>
      <c r="F6574" s="76">
        <v>2.75</v>
      </c>
      <c r="H6574" s="80"/>
      <c r="L6574" s="80"/>
    </row>
    <row r="6575" spans="1:12" x14ac:dyDescent="0.3">
      <c r="A6575" s="72"/>
      <c r="B6575" s="74"/>
      <c r="D6575" s="75">
        <v>65.7099999999825</v>
      </c>
      <c r="E6575" s="75">
        <v>78</v>
      </c>
      <c r="F6575" s="76">
        <v>2.75</v>
      </c>
      <c r="H6575" s="80"/>
      <c r="L6575" s="80"/>
    </row>
    <row r="6576" spans="1:12" x14ac:dyDescent="0.3">
      <c r="A6576" s="72"/>
      <c r="B6576" s="74"/>
      <c r="D6576" s="75">
        <v>65.719999999982505</v>
      </c>
      <c r="E6576" s="75">
        <v>78</v>
      </c>
      <c r="F6576" s="76">
        <v>2.75</v>
      </c>
      <c r="H6576" s="80"/>
      <c r="L6576" s="80"/>
    </row>
    <row r="6577" spans="1:12" x14ac:dyDescent="0.3">
      <c r="A6577" s="72"/>
      <c r="B6577" s="74"/>
      <c r="D6577" s="75">
        <v>65.729999999982496</v>
      </c>
      <c r="E6577" s="75">
        <v>78</v>
      </c>
      <c r="F6577" s="76">
        <v>2.75</v>
      </c>
      <c r="H6577" s="80"/>
      <c r="L6577" s="80"/>
    </row>
    <row r="6578" spans="1:12" x14ac:dyDescent="0.3">
      <c r="A6578" s="72"/>
      <c r="B6578" s="74"/>
      <c r="D6578" s="75">
        <v>65.739999999982501</v>
      </c>
      <c r="E6578" s="75">
        <v>78</v>
      </c>
      <c r="F6578" s="76">
        <v>2.75</v>
      </c>
      <c r="H6578" s="80"/>
      <c r="L6578" s="80"/>
    </row>
    <row r="6579" spans="1:12" x14ac:dyDescent="0.3">
      <c r="A6579" s="72"/>
      <c r="B6579" s="74"/>
      <c r="D6579" s="75">
        <v>65.749999999982506</v>
      </c>
      <c r="E6579" s="75">
        <v>78</v>
      </c>
      <c r="F6579" s="76">
        <v>2.75</v>
      </c>
      <c r="H6579" s="80"/>
      <c r="L6579" s="80"/>
    </row>
    <row r="6580" spans="1:12" x14ac:dyDescent="0.3">
      <c r="A6580" s="72"/>
      <c r="B6580" s="74"/>
      <c r="D6580" s="75">
        <v>65.759999999982497</v>
      </c>
      <c r="E6580" s="75">
        <v>78</v>
      </c>
      <c r="F6580" s="76">
        <v>2.75</v>
      </c>
      <c r="H6580" s="80"/>
      <c r="L6580" s="80"/>
    </row>
    <row r="6581" spans="1:12" x14ac:dyDescent="0.3">
      <c r="A6581" s="72"/>
      <c r="B6581" s="74"/>
      <c r="D6581" s="75">
        <v>65.769999999982502</v>
      </c>
      <c r="E6581" s="75">
        <v>78</v>
      </c>
      <c r="F6581" s="76">
        <v>2.75</v>
      </c>
      <c r="H6581" s="80"/>
      <c r="L6581" s="80"/>
    </row>
    <row r="6582" spans="1:12" x14ac:dyDescent="0.3">
      <c r="A6582" s="72"/>
      <c r="B6582" s="74"/>
      <c r="D6582" s="75">
        <v>65.779999999982493</v>
      </c>
      <c r="E6582" s="75">
        <v>78</v>
      </c>
      <c r="F6582" s="76">
        <v>2.75</v>
      </c>
      <c r="H6582" s="80"/>
      <c r="L6582" s="80"/>
    </row>
    <row r="6583" spans="1:12" x14ac:dyDescent="0.3">
      <c r="A6583" s="72"/>
      <c r="B6583" s="74"/>
      <c r="D6583" s="75">
        <v>65.789999999982498</v>
      </c>
      <c r="E6583" s="75">
        <v>78</v>
      </c>
      <c r="F6583" s="76">
        <v>2.75</v>
      </c>
      <c r="H6583" s="80"/>
      <c r="L6583" s="80"/>
    </row>
    <row r="6584" spans="1:12" x14ac:dyDescent="0.3">
      <c r="A6584" s="72"/>
      <c r="B6584" s="74"/>
      <c r="D6584" s="75">
        <v>65.799999999982504</v>
      </c>
      <c r="E6584" s="75">
        <v>78</v>
      </c>
      <c r="F6584" s="76">
        <v>2.75</v>
      </c>
      <c r="H6584" s="80"/>
      <c r="L6584" s="80"/>
    </row>
    <row r="6585" spans="1:12" x14ac:dyDescent="0.3">
      <c r="A6585" s="72"/>
      <c r="B6585" s="74"/>
      <c r="D6585" s="75">
        <v>65.809999999982495</v>
      </c>
      <c r="E6585" s="75">
        <v>78</v>
      </c>
      <c r="F6585" s="76">
        <v>2.75</v>
      </c>
      <c r="H6585" s="80"/>
      <c r="L6585" s="80"/>
    </row>
    <row r="6586" spans="1:12" x14ac:dyDescent="0.3">
      <c r="A6586" s="72"/>
      <c r="B6586" s="74"/>
      <c r="D6586" s="75">
        <v>65.8199999999825</v>
      </c>
      <c r="E6586" s="75">
        <v>78</v>
      </c>
      <c r="F6586" s="76">
        <v>2.75</v>
      </c>
      <c r="H6586" s="80"/>
      <c r="L6586" s="80"/>
    </row>
    <row r="6587" spans="1:12" x14ac:dyDescent="0.3">
      <c r="A6587" s="72"/>
      <c r="B6587" s="74"/>
      <c r="D6587" s="75">
        <v>65.829999999982505</v>
      </c>
      <c r="E6587" s="75">
        <v>78</v>
      </c>
      <c r="F6587" s="76">
        <v>2.75</v>
      </c>
      <c r="H6587" s="80"/>
      <c r="L6587" s="80"/>
    </row>
    <row r="6588" spans="1:12" x14ac:dyDescent="0.3">
      <c r="A6588" s="72"/>
      <c r="B6588" s="74"/>
      <c r="D6588" s="75">
        <v>65.839999999982496</v>
      </c>
      <c r="E6588" s="75">
        <v>78</v>
      </c>
      <c r="F6588" s="76">
        <v>2.75</v>
      </c>
      <c r="H6588" s="80"/>
      <c r="L6588" s="80"/>
    </row>
    <row r="6589" spans="1:12" x14ac:dyDescent="0.3">
      <c r="A6589" s="72"/>
      <c r="B6589" s="74"/>
      <c r="D6589" s="75">
        <v>65.849999999982501</v>
      </c>
      <c r="E6589" s="75">
        <v>78</v>
      </c>
      <c r="F6589" s="76">
        <v>2.75</v>
      </c>
      <c r="H6589" s="80"/>
      <c r="L6589" s="80"/>
    </row>
    <row r="6590" spans="1:12" x14ac:dyDescent="0.3">
      <c r="A6590" s="72"/>
      <c r="B6590" s="74"/>
      <c r="D6590" s="75">
        <v>65.859999999982506</v>
      </c>
      <c r="E6590" s="75">
        <v>78</v>
      </c>
      <c r="F6590" s="76">
        <v>2.75</v>
      </c>
      <c r="H6590" s="80"/>
      <c r="L6590" s="80"/>
    </row>
    <row r="6591" spans="1:12" x14ac:dyDescent="0.3">
      <c r="A6591" s="72"/>
      <c r="B6591" s="74"/>
      <c r="D6591" s="75">
        <v>65.869999999982497</v>
      </c>
      <c r="E6591" s="75">
        <v>78</v>
      </c>
      <c r="F6591" s="76">
        <v>2.75</v>
      </c>
      <c r="H6591" s="80"/>
      <c r="L6591" s="80"/>
    </row>
    <row r="6592" spans="1:12" x14ac:dyDescent="0.3">
      <c r="A6592" s="72"/>
      <c r="B6592" s="74"/>
      <c r="D6592" s="75">
        <v>65.879999999982502</v>
      </c>
      <c r="E6592" s="75">
        <v>78</v>
      </c>
      <c r="F6592" s="76">
        <v>2.75</v>
      </c>
      <c r="H6592" s="80"/>
      <c r="L6592" s="80"/>
    </row>
    <row r="6593" spans="1:12" x14ac:dyDescent="0.3">
      <c r="A6593" s="72"/>
      <c r="B6593" s="74"/>
      <c r="D6593" s="75">
        <v>65.889999999982507</v>
      </c>
      <c r="E6593" s="75">
        <v>78</v>
      </c>
      <c r="F6593" s="76">
        <v>2.75</v>
      </c>
      <c r="H6593" s="80"/>
      <c r="L6593" s="80"/>
    </row>
    <row r="6594" spans="1:12" x14ac:dyDescent="0.3">
      <c r="A6594" s="72"/>
      <c r="B6594" s="74"/>
      <c r="D6594" s="75">
        <v>65.899999999982597</v>
      </c>
      <c r="E6594" s="75">
        <v>78</v>
      </c>
      <c r="F6594" s="76">
        <v>2.75</v>
      </c>
      <c r="H6594" s="80"/>
      <c r="L6594" s="80"/>
    </row>
    <row r="6595" spans="1:12" x14ac:dyDescent="0.3">
      <c r="A6595" s="72"/>
      <c r="B6595" s="74"/>
      <c r="D6595" s="75">
        <v>65.909999999982603</v>
      </c>
      <c r="E6595" s="75">
        <v>78</v>
      </c>
      <c r="F6595" s="76">
        <v>2.75</v>
      </c>
      <c r="H6595" s="80"/>
      <c r="L6595" s="80"/>
    </row>
    <row r="6596" spans="1:12" x14ac:dyDescent="0.3">
      <c r="A6596" s="72"/>
      <c r="B6596" s="74"/>
      <c r="D6596" s="75">
        <v>65.919999999982593</v>
      </c>
      <c r="E6596" s="75">
        <v>78</v>
      </c>
      <c r="F6596" s="76">
        <v>2.75</v>
      </c>
      <c r="H6596" s="80"/>
      <c r="L6596" s="80"/>
    </row>
    <row r="6597" spans="1:12" x14ac:dyDescent="0.3">
      <c r="A6597" s="72"/>
      <c r="B6597" s="74"/>
      <c r="D6597" s="75">
        <v>65.929999999982599</v>
      </c>
      <c r="E6597" s="75">
        <v>78</v>
      </c>
      <c r="F6597" s="76">
        <v>2.75</v>
      </c>
      <c r="H6597" s="80"/>
      <c r="L6597" s="80"/>
    </row>
    <row r="6598" spans="1:12" x14ac:dyDescent="0.3">
      <c r="A6598" s="72"/>
      <c r="B6598" s="74"/>
      <c r="D6598" s="75">
        <v>65.939999999982604</v>
      </c>
      <c r="E6598" s="75">
        <v>78</v>
      </c>
      <c r="F6598" s="76">
        <v>2.75</v>
      </c>
      <c r="H6598" s="80"/>
      <c r="L6598" s="80"/>
    </row>
    <row r="6599" spans="1:12" x14ac:dyDescent="0.3">
      <c r="A6599" s="72"/>
      <c r="B6599" s="74"/>
      <c r="D6599" s="75">
        <v>65.949999999982595</v>
      </c>
      <c r="E6599" s="75">
        <v>78</v>
      </c>
      <c r="F6599" s="76">
        <v>2.75</v>
      </c>
      <c r="H6599" s="80"/>
      <c r="L6599" s="80"/>
    </row>
    <row r="6600" spans="1:12" x14ac:dyDescent="0.3">
      <c r="A6600" s="72"/>
      <c r="B6600" s="74"/>
      <c r="D6600" s="75">
        <v>65.9599999999826</v>
      </c>
      <c r="E6600" s="75">
        <v>78</v>
      </c>
      <c r="F6600" s="76">
        <v>2.75</v>
      </c>
      <c r="H6600" s="80"/>
      <c r="L6600" s="80"/>
    </row>
    <row r="6601" spans="1:12" x14ac:dyDescent="0.3">
      <c r="A6601" s="72"/>
      <c r="B6601" s="74"/>
      <c r="D6601" s="75">
        <v>65.969999999982605</v>
      </c>
      <c r="E6601" s="75">
        <v>78</v>
      </c>
      <c r="F6601" s="76">
        <v>2.75</v>
      </c>
      <c r="H6601" s="80"/>
      <c r="L6601" s="80"/>
    </row>
    <row r="6602" spans="1:12" x14ac:dyDescent="0.3">
      <c r="A6602" s="72"/>
      <c r="B6602" s="74"/>
      <c r="D6602" s="75">
        <v>65.979999999982596</v>
      </c>
      <c r="E6602" s="75">
        <v>78</v>
      </c>
      <c r="F6602" s="76">
        <v>2.75</v>
      </c>
      <c r="H6602" s="80"/>
      <c r="L6602" s="80"/>
    </row>
    <row r="6603" spans="1:12" x14ac:dyDescent="0.3">
      <c r="A6603" s="72"/>
      <c r="B6603" s="74"/>
      <c r="D6603" s="75">
        <v>65.989999999982601</v>
      </c>
      <c r="E6603" s="75">
        <v>78</v>
      </c>
      <c r="F6603" s="76">
        <v>2.75</v>
      </c>
      <c r="H6603" s="80"/>
      <c r="L6603" s="80"/>
    </row>
    <row r="6604" spans="1:12" x14ac:dyDescent="0.3">
      <c r="A6604" s="72"/>
      <c r="B6604" s="74"/>
      <c r="D6604" s="75">
        <v>65.999999999982606</v>
      </c>
      <c r="E6604" s="75">
        <v>78</v>
      </c>
      <c r="F6604" s="76">
        <v>2.75</v>
      </c>
      <c r="H6604" s="80"/>
      <c r="L6604" s="80"/>
    </row>
    <row r="6605" spans="1:12" x14ac:dyDescent="0.3">
      <c r="A6605" s="72"/>
      <c r="B6605" s="74"/>
      <c r="D6605" s="75">
        <v>66.009999999982597</v>
      </c>
      <c r="E6605" s="75">
        <v>78</v>
      </c>
      <c r="F6605" s="76">
        <v>2.75</v>
      </c>
      <c r="H6605" s="80"/>
      <c r="L6605" s="80"/>
    </row>
    <row r="6606" spans="1:12" x14ac:dyDescent="0.3">
      <c r="A6606" s="72"/>
      <c r="B6606" s="74"/>
      <c r="D6606" s="75">
        <v>66.019999999982602</v>
      </c>
      <c r="E6606" s="75">
        <v>78</v>
      </c>
      <c r="F6606" s="76">
        <v>2.75</v>
      </c>
      <c r="H6606" s="80"/>
      <c r="L6606" s="80"/>
    </row>
    <row r="6607" spans="1:12" x14ac:dyDescent="0.3">
      <c r="A6607" s="72"/>
      <c r="B6607" s="74"/>
      <c r="D6607" s="75">
        <v>66.029999999982607</v>
      </c>
      <c r="E6607" s="75">
        <v>78</v>
      </c>
      <c r="F6607" s="76">
        <v>2.75</v>
      </c>
      <c r="H6607" s="80"/>
      <c r="L6607" s="80"/>
    </row>
    <row r="6608" spans="1:12" x14ac:dyDescent="0.3">
      <c r="A6608" s="72"/>
      <c r="B6608" s="74"/>
      <c r="D6608" s="75">
        <v>66.039999999982598</v>
      </c>
      <c r="E6608" s="75">
        <v>78</v>
      </c>
      <c r="F6608" s="76">
        <v>2.75</v>
      </c>
      <c r="H6608" s="80"/>
      <c r="L6608" s="80"/>
    </row>
    <row r="6609" spans="1:12" x14ac:dyDescent="0.3">
      <c r="A6609" s="72"/>
      <c r="B6609" s="74"/>
      <c r="D6609" s="75">
        <v>66.049999999982603</v>
      </c>
      <c r="E6609" s="75">
        <v>78</v>
      </c>
      <c r="F6609" s="76">
        <v>2.75</v>
      </c>
      <c r="H6609" s="80"/>
      <c r="L6609" s="80"/>
    </row>
    <row r="6610" spans="1:12" x14ac:dyDescent="0.3">
      <c r="A6610" s="72"/>
      <c r="B6610" s="74"/>
      <c r="D6610" s="75">
        <v>66.059999999982594</v>
      </c>
      <c r="E6610" s="75">
        <v>78</v>
      </c>
      <c r="F6610" s="76">
        <v>2.75</v>
      </c>
      <c r="H6610" s="80"/>
      <c r="L6610" s="80"/>
    </row>
    <row r="6611" spans="1:12" x14ac:dyDescent="0.3">
      <c r="A6611" s="72"/>
      <c r="B6611" s="74"/>
      <c r="D6611" s="75">
        <v>66.069999999982599</v>
      </c>
      <c r="E6611" s="75">
        <v>78</v>
      </c>
      <c r="F6611" s="76">
        <v>2.75</v>
      </c>
      <c r="H6611" s="80"/>
      <c r="L6611" s="80"/>
    </row>
    <row r="6612" spans="1:12" x14ac:dyDescent="0.3">
      <c r="A6612" s="72"/>
      <c r="B6612" s="74"/>
      <c r="D6612" s="75">
        <v>66.079999999982604</v>
      </c>
      <c r="E6612" s="75">
        <v>78</v>
      </c>
      <c r="F6612" s="76">
        <v>2.75</v>
      </c>
      <c r="H6612" s="80"/>
      <c r="L6612" s="80"/>
    </row>
    <row r="6613" spans="1:12" x14ac:dyDescent="0.3">
      <c r="A6613" s="72"/>
      <c r="B6613" s="74"/>
      <c r="D6613" s="75">
        <v>66.089999999982695</v>
      </c>
      <c r="E6613" s="75">
        <v>78</v>
      </c>
      <c r="F6613" s="76">
        <v>2.75</v>
      </c>
      <c r="H6613" s="80"/>
      <c r="L6613" s="80"/>
    </row>
    <row r="6614" spans="1:12" x14ac:dyDescent="0.3">
      <c r="A6614" s="72"/>
      <c r="B6614" s="74"/>
      <c r="D6614" s="75">
        <v>66.0999999999827</v>
      </c>
      <c r="E6614" s="75">
        <v>78</v>
      </c>
      <c r="F6614" s="76">
        <v>2.75</v>
      </c>
      <c r="H6614" s="80"/>
      <c r="L6614" s="80"/>
    </row>
    <row r="6615" spans="1:12" x14ac:dyDescent="0.3">
      <c r="A6615" s="72"/>
      <c r="B6615" s="74"/>
      <c r="D6615" s="75">
        <v>66.109999999982705</v>
      </c>
      <c r="E6615" s="75">
        <v>78</v>
      </c>
      <c r="F6615" s="76">
        <v>2.75</v>
      </c>
      <c r="H6615" s="80"/>
      <c r="L6615" s="80"/>
    </row>
    <row r="6616" spans="1:12" x14ac:dyDescent="0.3">
      <c r="A6616" s="72"/>
      <c r="B6616" s="74"/>
      <c r="D6616" s="75">
        <v>66.119999999982696</v>
      </c>
      <c r="E6616" s="75">
        <v>78</v>
      </c>
      <c r="F6616" s="76">
        <v>2.75</v>
      </c>
      <c r="H6616" s="80"/>
      <c r="L6616" s="80"/>
    </row>
    <row r="6617" spans="1:12" x14ac:dyDescent="0.3">
      <c r="A6617" s="72"/>
      <c r="B6617" s="74"/>
      <c r="D6617" s="75">
        <v>66.129999999982701</v>
      </c>
      <c r="E6617" s="75">
        <v>78</v>
      </c>
      <c r="F6617" s="76">
        <v>2.75</v>
      </c>
      <c r="H6617" s="80"/>
      <c r="L6617" s="80"/>
    </row>
    <row r="6618" spans="1:12" x14ac:dyDescent="0.3">
      <c r="A6618" s="72"/>
      <c r="B6618" s="74"/>
      <c r="D6618" s="75">
        <v>66.139999999982706</v>
      </c>
      <c r="E6618" s="75">
        <v>78</v>
      </c>
      <c r="F6618" s="76">
        <v>2.75</v>
      </c>
      <c r="H6618" s="80"/>
      <c r="L6618" s="80"/>
    </row>
    <row r="6619" spans="1:12" x14ac:dyDescent="0.3">
      <c r="A6619" s="72"/>
      <c r="B6619" s="74"/>
      <c r="D6619" s="75">
        <v>66.149999999982697</v>
      </c>
      <c r="E6619" s="75">
        <v>78</v>
      </c>
      <c r="F6619" s="76">
        <v>2.75</v>
      </c>
      <c r="H6619" s="80"/>
      <c r="L6619" s="80"/>
    </row>
    <row r="6620" spans="1:12" x14ac:dyDescent="0.3">
      <c r="A6620" s="72"/>
      <c r="B6620" s="74"/>
      <c r="D6620" s="75">
        <v>66.159999999982702</v>
      </c>
      <c r="E6620" s="75">
        <v>78</v>
      </c>
      <c r="F6620" s="76">
        <v>2.75</v>
      </c>
      <c r="H6620" s="80"/>
      <c r="L6620" s="80"/>
    </row>
    <row r="6621" spans="1:12" x14ac:dyDescent="0.3">
      <c r="A6621" s="72"/>
      <c r="B6621" s="74"/>
      <c r="D6621" s="75">
        <v>66.169999999982707</v>
      </c>
      <c r="E6621" s="75">
        <v>78</v>
      </c>
      <c r="F6621" s="76">
        <v>2.75</v>
      </c>
      <c r="H6621" s="80"/>
      <c r="L6621" s="80"/>
    </row>
    <row r="6622" spans="1:12" x14ac:dyDescent="0.3">
      <c r="A6622" s="72"/>
      <c r="B6622" s="74"/>
      <c r="D6622" s="75">
        <v>66.179999999982698</v>
      </c>
      <c r="E6622" s="75">
        <v>78</v>
      </c>
      <c r="F6622" s="76">
        <v>2.75</v>
      </c>
      <c r="H6622" s="80"/>
      <c r="L6622" s="80"/>
    </row>
    <row r="6623" spans="1:12" x14ac:dyDescent="0.3">
      <c r="A6623" s="72"/>
      <c r="B6623" s="74"/>
      <c r="D6623" s="75">
        <v>66.189999999982703</v>
      </c>
      <c r="E6623" s="75">
        <v>78</v>
      </c>
      <c r="F6623" s="76">
        <v>2.75</v>
      </c>
      <c r="H6623" s="80"/>
      <c r="L6623" s="80"/>
    </row>
    <row r="6624" spans="1:12" x14ac:dyDescent="0.3">
      <c r="A6624" s="72"/>
      <c r="B6624" s="74"/>
      <c r="D6624" s="75">
        <v>66.199999999982694</v>
      </c>
      <c r="E6624" s="75">
        <v>78</v>
      </c>
      <c r="F6624" s="76">
        <v>2.75</v>
      </c>
      <c r="H6624" s="80"/>
      <c r="L6624" s="80"/>
    </row>
    <row r="6625" spans="1:12" x14ac:dyDescent="0.3">
      <c r="A6625" s="72"/>
      <c r="B6625" s="74"/>
      <c r="D6625" s="75">
        <v>66.209999999982699</v>
      </c>
      <c r="E6625" s="75">
        <v>78</v>
      </c>
      <c r="F6625" s="76">
        <v>2.75</v>
      </c>
      <c r="H6625" s="80"/>
      <c r="L6625" s="80"/>
    </row>
    <row r="6626" spans="1:12" x14ac:dyDescent="0.3">
      <c r="A6626" s="72"/>
      <c r="B6626" s="74"/>
      <c r="D6626" s="75">
        <v>66.219999999982704</v>
      </c>
      <c r="E6626" s="75">
        <v>78</v>
      </c>
      <c r="F6626" s="76">
        <v>2.75</v>
      </c>
      <c r="H6626" s="80"/>
      <c r="L6626" s="80"/>
    </row>
    <row r="6627" spans="1:12" x14ac:dyDescent="0.3">
      <c r="A6627" s="72"/>
      <c r="B6627" s="74"/>
      <c r="D6627" s="75">
        <v>66.229999999982695</v>
      </c>
      <c r="E6627" s="75">
        <v>78</v>
      </c>
      <c r="F6627" s="76">
        <v>2.75</v>
      </c>
      <c r="H6627" s="80"/>
      <c r="L6627" s="80"/>
    </row>
    <row r="6628" spans="1:12" x14ac:dyDescent="0.3">
      <c r="A6628" s="72"/>
      <c r="B6628" s="74"/>
      <c r="D6628" s="75">
        <v>66.2399999999827</v>
      </c>
      <c r="E6628" s="75">
        <v>78</v>
      </c>
      <c r="F6628" s="76">
        <v>2.75</v>
      </c>
      <c r="H6628" s="80"/>
      <c r="L6628" s="80"/>
    </row>
    <row r="6629" spans="1:12" x14ac:dyDescent="0.3">
      <c r="A6629" s="72"/>
      <c r="B6629" s="74"/>
      <c r="D6629" s="75">
        <v>66.249999999982705</v>
      </c>
      <c r="E6629" s="75">
        <v>78</v>
      </c>
      <c r="F6629" s="76">
        <v>2.75</v>
      </c>
      <c r="H6629" s="80"/>
      <c r="L6629" s="80"/>
    </row>
    <row r="6630" spans="1:12" x14ac:dyDescent="0.3">
      <c r="A6630" s="72"/>
      <c r="B6630" s="74"/>
      <c r="D6630" s="75">
        <v>66.259999999982696</v>
      </c>
      <c r="E6630" s="75">
        <v>78</v>
      </c>
      <c r="F6630" s="76">
        <v>2.75</v>
      </c>
      <c r="H6630" s="80"/>
      <c r="L6630" s="80"/>
    </row>
    <row r="6631" spans="1:12" x14ac:dyDescent="0.3">
      <c r="A6631" s="72"/>
      <c r="B6631" s="74"/>
      <c r="D6631" s="75">
        <v>66.269999999982701</v>
      </c>
      <c r="E6631" s="75">
        <v>78</v>
      </c>
      <c r="F6631" s="76">
        <v>2.75</v>
      </c>
      <c r="H6631" s="80"/>
      <c r="L6631" s="80"/>
    </row>
    <row r="6632" spans="1:12" x14ac:dyDescent="0.3">
      <c r="A6632" s="72"/>
      <c r="B6632" s="74"/>
      <c r="D6632" s="75">
        <v>66.279999999982707</v>
      </c>
      <c r="E6632" s="75">
        <v>78</v>
      </c>
      <c r="F6632" s="76">
        <v>2.75</v>
      </c>
      <c r="H6632" s="80"/>
      <c r="L6632" s="80"/>
    </row>
    <row r="6633" spans="1:12" x14ac:dyDescent="0.3">
      <c r="A6633" s="72"/>
      <c r="B6633" s="74"/>
      <c r="D6633" s="75">
        <v>66.289999999982797</v>
      </c>
      <c r="E6633" s="75">
        <v>78</v>
      </c>
      <c r="F6633" s="76">
        <v>2.75</v>
      </c>
      <c r="H6633" s="80"/>
      <c r="L6633" s="80"/>
    </row>
    <row r="6634" spans="1:12" x14ac:dyDescent="0.3">
      <c r="A6634" s="72"/>
      <c r="B6634" s="74"/>
      <c r="D6634" s="75">
        <v>66.299999999982802</v>
      </c>
      <c r="E6634" s="75">
        <v>78</v>
      </c>
      <c r="F6634" s="76">
        <v>2.75</v>
      </c>
      <c r="H6634" s="80"/>
      <c r="L6634" s="80"/>
    </row>
    <row r="6635" spans="1:12" x14ac:dyDescent="0.3">
      <c r="A6635" s="72"/>
      <c r="B6635" s="74"/>
      <c r="D6635" s="75">
        <v>66.309999999982793</v>
      </c>
      <c r="E6635" s="75">
        <v>78</v>
      </c>
      <c r="F6635" s="76">
        <v>2.75</v>
      </c>
      <c r="H6635" s="80"/>
      <c r="L6635" s="80"/>
    </row>
    <row r="6636" spans="1:12" x14ac:dyDescent="0.3">
      <c r="A6636" s="72"/>
      <c r="B6636" s="74"/>
      <c r="D6636" s="75">
        <v>66.319999999982798</v>
      </c>
      <c r="E6636" s="75">
        <v>78</v>
      </c>
      <c r="F6636" s="76">
        <v>2.75</v>
      </c>
      <c r="H6636" s="80"/>
      <c r="L6636" s="80"/>
    </row>
    <row r="6637" spans="1:12" x14ac:dyDescent="0.3">
      <c r="A6637" s="72"/>
      <c r="B6637" s="74"/>
      <c r="D6637" s="75">
        <v>66.329999999982803</v>
      </c>
      <c r="E6637" s="75">
        <v>78</v>
      </c>
      <c r="F6637" s="76">
        <v>2.75</v>
      </c>
      <c r="H6637" s="80"/>
      <c r="L6637" s="80"/>
    </row>
    <row r="6638" spans="1:12" x14ac:dyDescent="0.3">
      <c r="A6638" s="72"/>
      <c r="B6638" s="74"/>
      <c r="D6638" s="75">
        <v>66.339999999982794</v>
      </c>
      <c r="E6638" s="75">
        <v>78</v>
      </c>
      <c r="F6638" s="76">
        <v>2.75</v>
      </c>
      <c r="H6638" s="80"/>
      <c r="L6638" s="80"/>
    </row>
    <row r="6639" spans="1:12" x14ac:dyDescent="0.3">
      <c r="A6639" s="72"/>
      <c r="B6639" s="74"/>
      <c r="D6639" s="75">
        <v>66.349999999982799</v>
      </c>
      <c r="E6639" s="75">
        <v>78</v>
      </c>
      <c r="F6639" s="76">
        <v>2.75</v>
      </c>
      <c r="H6639" s="80"/>
      <c r="L6639" s="80"/>
    </row>
    <row r="6640" spans="1:12" x14ac:dyDescent="0.3">
      <c r="A6640" s="72"/>
      <c r="B6640" s="74"/>
      <c r="D6640" s="75">
        <v>66.359999999982804</v>
      </c>
      <c r="E6640" s="75">
        <v>78</v>
      </c>
      <c r="F6640" s="76">
        <v>2.75</v>
      </c>
      <c r="H6640" s="80"/>
      <c r="L6640" s="80"/>
    </row>
    <row r="6641" spans="1:12" x14ac:dyDescent="0.3">
      <c r="A6641" s="72"/>
      <c r="B6641" s="74"/>
      <c r="D6641" s="75">
        <v>66.369999999982795</v>
      </c>
      <c r="E6641" s="75">
        <v>78</v>
      </c>
      <c r="F6641" s="76">
        <v>2.75</v>
      </c>
      <c r="H6641" s="80"/>
      <c r="L6641" s="80"/>
    </row>
    <row r="6642" spans="1:12" x14ac:dyDescent="0.3">
      <c r="A6642" s="72"/>
      <c r="B6642" s="74"/>
      <c r="D6642" s="75">
        <v>66.3799999999828</v>
      </c>
      <c r="E6642" s="75">
        <v>78</v>
      </c>
      <c r="F6642" s="76">
        <v>2.75</v>
      </c>
      <c r="H6642" s="80"/>
      <c r="L6642" s="80"/>
    </row>
    <row r="6643" spans="1:12" x14ac:dyDescent="0.3">
      <c r="A6643" s="72"/>
      <c r="B6643" s="74"/>
      <c r="D6643" s="75">
        <v>66.389999999982805</v>
      </c>
      <c r="E6643" s="75">
        <v>78</v>
      </c>
      <c r="F6643" s="76">
        <v>2.75</v>
      </c>
      <c r="H6643" s="80"/>
      <c r="L6643" s="80"/>
    </row>
    <row r="6644" spans="1:12" x14ac:dyDescent="0.3">
      <c r="A6644" s="72"/>
      <c r="B6644" s="74"/>
      <c r="D6644" s="75">
        <v>66.399999999982796</v>
      </c>
      <c r="E6644" s="75">
        <v>79</v>
      </c>
      <c r="F6644" s="76">
        <v>2.5</v>
      </c>
      <c r="H6644" s="80"/>
      <c r="L6644" s="80"/>
    </row>
    <row r="6645" spans="1:12" x14ac:dyDescent="0.3">
      <c r="A6645" s="72"/>
      <c r="B6645" s="74"/>
      <c r="D6645" s="75">
        <v>66.409999999982801</v>
      </c>
      <c r="E6645" s="75">
        <v>79</v>
      </c>
      <c r="F6645" s="76">
        <v>2.5</v>
      </c>
      <c r="H6645" s="80"/>
      <c r="L6645" s="80"/>
    </row>
    <row r="6646" spans="1:12" x14ac:dyDescent="0.3">
      <c r="A6646" s="72"/>
      <c r="B6646" s="74"/>
      <c r="D6646" s="75">
        <v>66.419999999982807</v>
      </c>
      <c r="E6646" s="75">
        <v>79</v>
      </c>
      <c r="F6646" s="76">
        <v>2.5</v>
      </c>
      <c r="H6646" s="80"/>
      <c r="L6646" s="80"/>
    </row>
    <row r="6647" spans="1:12" x14ac:dyDescent="0.3">
      <c r="A6647" s="72"/>
      <c r="B6647" s="74"/>
      <c r="D6647" s="75">
        <v>66.429999999982797</v>
      </c>
      <c r="E6647" s="75">
        <v>79</v>
      </c>
      <c r="F6647" s="76">
        <v>2.5</v>
      </c>
      <c r="H6647" s="80"/>
      <c r="L6647" s="80"/>
    </row>
    <row r="6648" spans="1:12" x14ac:dyDescent="0.3">
      <c r="A6648" s="72"/>
      <c r="B6648" s="74"/>
      <c r="D6648" s="75">
        <v>66.439999999982803</v>
      </c>
      <c r="E6648" s="75">
        <v>79</v>
      </c>
      <c r="F6648" s="76">
        <v>2.5</v>
      </c>
      <c r="H6648" s="80"/>
      <c r="L6648" s="80"/>
    </row>
    <row r="6649" spans="1:12" x14ac:dyDescent="0.3">
      <c r="A6649" s="72"/>
      <c r="B6649" s="74"/>
      <c r="D6649" s="75">
        <v>66.449999999982793</v>
      </c>
      <c r="E6649" s="75">
        <v>79</v>
      </c>
      <c r="F6649" s="76">
        <v>2.5</v>
      </c>
      <c r="H6649" s="80"/>
      <c r="L6649" s="80"/>
    </row>
    <row r="6650" spans="1:12" x14ac:dyDescent="0.3">
      <c r="A6650" s="72"/>
      <c r="B6650" s="74"/>
      <c r="D6650" s="75">
        <v>66.459999999982799</v>
      </c>
      <c r="E6650" s="75">
        <v>79</v>
      </c>
      <c r="F6650" s="76">
        <v>2.5</v>
      </c>
      <c r="H6650" s="80"/>
      <c r="L6650" s="80"/>
    </row>
    <row r="6651" spans="1:12" x14ac:dyDescent="0.3">
      <c r="A6651" s="72"/>
      <c r="B6651" s="74"/>
      <c r="D6651" s="75">
        <v>66.469999999982804</v>
      </c>
      <c r="E6651" s="75">
        <v>79</v>
      </c>
      <c r="F6651" s="76">
        <v>2.5</v>
      </c>
      <c r="H6651" s="80"/>
      <c r="L6651" s="80"/>
    </row>
    <row r="6652" spans="1:12" x14ac:dyDescent="0.3">
      <c r="A6652" s="72"/>
      <c r="B6652" s="74"/>
      <c r="D6652" s="75">
        <v>66.479999999982894</v>
      </c>
      <c r="E6652" s="75">
        <v>79</v>
      </c>
      <c r="F6652" s="76">
        <v>2.5</v>
      </c>
      <c r="H6652" s="80"/>
      <c r="L6652" s="80"/>
    </row>
    <row r="6653" spans="1:12" x14ac:dyDescent="0.3">
      <c r="A6653" s="72"/>
      <c r="B6653" s="74"/>
      <c r="D6653" s="75">
        <v>66.489999999982899</v>
      </c>
      <c r="E6653" s="75">
        <v>79</v>
      </c>
      <c r="F6653" s="76">
        <v>2.5</v>
      </c>
      <c r="H6653" s="80"/>
      <c r="L6653" s="80"/>
    </row>
    <row r="6654" spans="1:12" x14ac:dyDescent="0.3">
      <c r="A6654" s="72"/>
      <c r="B6654" s="74"/>
      <c r="D6654" s="75">
        <v>66.499999999982904</v>
      </c>
      <c r="E6654" s="75">
        <v>79</v>
      </c>
      <c r="F6654" s="76">
        <v>2.5</v>
      </c>
      <c r="H6654" s="80"/>
      <c r="L6654" s="80"/>
    </row>
    <row r="6655" spans="1:12" x14ac:dyDescent="0.3">
      <c r="A6655" s="72"/>
      <c r="B6655" s="74"/>
      <c r="D6655" s="75">
        <v>66.509999999982895</v>
      </c>
      <c r="E6655" s="75">
        <v>79</v>
      </c>
      <c r="F6655" s="76">
        <v>2.5</v>
      </c>
      <c r="H6655" s="80"/>
      <c r="L6655" s="80"/>
    </row>
    <row r="6656" spans="1:12" x14ac:dyDescent="0.3">
      <c r="A6656" s="72"/>
      <c r="B6656" s="74"/>
      <c r="D6656" s="75">
        <v>66.5199999999829</v>
      </c>
      <c r="E6656" s="75">
        <v>79</v>
      </c>
      <c r="F6656" s="76">
        <v>2.5</v>
      </c>
      <c r="H6656" s="80"/>
      <c r="L6656" s="80"/>
    </row>
    <row r="6657" spans="1:12" x14ac:dyDescent="0.3">
      <c r="A6657" s="72"/>
      <c r="B6657" s="74"/>
      <c r="D6657" s="75">
        <v>66.529999999982905</v>
      </c>
      <c r="E6657" s="75">
        <v>79</v>
      </c>
      <c r="F6657" s="76">
        <v>2.5</v>
      </c>
      <c r="H6657" s="80"/>
      <c r="L6657" s="80"/>
    </row>
    <row r="6658" spans="1:12" x14ac:dyDescent="0.3">
      <c r="A6658" s="72"/>
      <c r="B6658" s="74"/>
      <c r="D6658" s="75">
        <v>66.539999999982896</v>
      </c>
      <c r="E6658" s="75">
        <v>79</v>
      </c>
      <c r="F6658" s="76">
        <v>2.5</v>
      </c>
      <c r="H6658" s="80"/>
      <c r="L6658" s="80"/>
    </row>
    <row r="6659" spans="1:12" x14ac:dyDescent="0.3">
      <c r="A6659" s="72"/>
      <c r="B6659" s="74"/>
      <c r="D6659" s="75">
        <v>66.549999999982901</v>
      </c>
      <c r="E6659" s="75">
        <v>79</v>
      </c>
      <c r="F6659" s="76">
        <v>2.5</v>
      </c>
      <c r="H6659" s="80"/>
      <c r="L6659" s="80"/>
    </row>
    <row r="6660" spans="1:12" x14ac:dyDescent="0.3">
      <c r="A6660" s="72"/>
      <c r="B6660" s="74"/>
      <c r="D6660" s="75">
        <v>66.559999999982907</v>
      </c>
      <c r="E6660" s="75">
        <v>79</v>
      </c>
      <c r="F6660" s="76">
        <v>2.5</v>
      </c>
      <c r="H6660" s="80"/>
      <c r="L6660" s="80"/>
    </row>
    <row r="6661" spans="1:12" x14ac:dyDescent="0.3">
      <c r="A6661" s="72"/>
      <c r="B6661" s="74"/>
      <c r="D6661" s="75">
        <v>66.569999999982898</v>
      </c>
      <c r="E6661" s="75">
        <v>79</v>
      </c>
      <c r="F6661" s="76">
        <v>2.5</v>
      </c>
      <c r="H6661" s="80"/>
      <c r="L6661" s="80"/>
    </row>
    <row r="6662" spans="1:12" x14ac:dyDescent="0.3">
      <c r="A6662" s="72"/>
      <c r="B6662" s="74"/>
      <c r="D6662" s="75">
        <v>66.579999999982903</v>
      </c>
      <c r="E6662" s="75">
        <v>79</v>
      </c>
      <c r="F6662" s="76">
        <v>2.5</v>
      </c>
      <c r="H6662" s="80"/>
      <c r="L6662" s="80"/>
    </row>
    <row r="6663" spans="1:12" x14ac:dyDescent="0.3">
      <c r="A6663" s="72"/>
      <c r="B6663" s="74"/>
      <c r="D6663" s="75">
        <v>66.589999999982894</v>
      </c>
      <c r="E6663" s="75">
        <v>79</v>
      </c>
      <c r="F6663" s="76">
        <v>2.5</v>
      </c>
      <c r="H6663" s="80"/>
      <c r="L6663" s="80"/>
    </row>
    <row r="6664" spans="1:12" x14ac:dyDescent="0.3">
      <c r="A6664" s="72"/>
      <c r="B6664" s="74"/>
      <c r="D6664" s="75">
        <v>66.599999999982899</v>
      </c>
      <c r="E6664" s="75">
        <v>79</v>
      </c>
      <c r="F6664" s="76">
        <v>2.5</v>
      </c>
      <c r="H6664" s="80"/>
      <c r="L6664" s="80"/>
    </row>
    <row r="6665" spans="1:12" x14ac:dyDescent="0.3">
      <c r="A6665" s="72"/>
      <c r="B6665" s="74"/>
      <c r="D6665" s="75">
        <v>66.609999999982904</v>
      </c>
      <c r="E6665" s="75">
        <v>79</v>
      </c>
      <c r="F6665" s="76">
        <v>2.5</v>
      </c>
      <c r="H6665" s="80"/>
      <c r="L6665" s="80"/>
    </row>
    <row r="6666" spans="1:12" x14ac:dyDescent="0.3">
      <c r="A6666" s="72"/>
      <c r="B6666" s="74"/>
      <c r="D6666" s="75">
        <v>66.619999999982895</v>
      </c>
      <c r="E6666" s="75">
        <v>79</v>
      </c>
      <c r="F6666" s="76">
        <v>2.5</v>
      </c>
      <c r="H6666" s="80"/>
      <c r="L6666" s="80"/>
    </row>
    <row r="6667" spans="1:12" x14ac:dyDescent="0.3">
      <c r="A6667" s="72"/>
      <c r="B6667" s="74"/>
      <c r="D6667" s="75">
        <v>66.6299999999829</v>
      </c>
      <c r="E6667" s="75">
        <v>79</v>
      </c>
      <c r="F6667" s="76">
        <v>2.5</v>
      </c>
      <c r="H6667" s="80"/>
      <c r="L6667" s="80"/>
    </row>
    <row r="6668" spans="1:12" x14ac:dyDescent="0.3">
      <c r="A6668" s="72"/>
      <c r="B6668" s="74"/>
      <c r="D6668" s="75">
        <v>66.639999999982905</v>
      </c>
      <c r="E6668" s="75">
        <v>79</v>
      </c>
      <c r="F6668" s="76">
        <v>2.5</v>
      </c>
      <c r="H6668" s="80"/>
      <c r="L6668" s="80"/>
    </row>
    <row r="6669" spans="1:12" x14ac:dyDescent="0.3">
      <c r="A6669" s="72"/>
      <c r="B6669" s="74"/>
      <c r="D6669" s="75">
        <v>66.649999999982896</v>
      </c>
      <c r="E6669" s="75">
        <v>79</v>
      </c>
      <c r="F6669" s="76">
        <v>2.5</v>
      </c>
      <c r="H6669" s="80"/>
      <c r="L6669" s="80"/>
    </row>
    <row r="6670" spans="1:12" x14ac:dyDescent="0.3">
      <c r="A6670" s="72"/>
      <c r="B6670" s="74"/>
      <c r="D6670" s="75">
        <v>66.659999999982901</v>
      </c>
      <c r="E6670" s="75">
        <v>79</v>
      </c>
      <c r="F6670" s="76">
        <v>2.5</v>
      </c>
      <c r="H6670" s="80"/>
      <c r="L6670" s="80"/>
    </row>
    <row r="6671" spans="1:12" x14ac:dyDescent="0.3">
      <c r="A6671" s="72"/>
      <c r="B6671" s="74"/>
      <c r="D6671" s="75">
        <v>66.669999999982906</v>
      </c>
      <c r="E6671" s="75">
        <v>79</v>
      </c>
      <c r="F6671" s="76">
        <v>2.5</v>
      </c>
      <c r="H6671" s="80"/>
      <c r="L6671" s="80"/>
    </row>
    <row r="6672" spans="1:12" x14ac:dyDescent="0.3">
      <c r="A6672" s="72"/>
      <c r="B6672" s="74"/>
      <c r="D6672" s="75">
        <v>66.679999999982996</v>
      </c>
      <c r="E6672" s="75">
        <v>79</v>
      </c>
      <c r="F6672" s="76">
        <v>2.5</v>
      </c>
      <c r="H6672" s="80"/>
      <c r="L6672" s="80"/>
    </row>
    <row r="6673" spans="1:12" x14ac:dyDescent="0.3">
      <c r="A6673" s="72"/>
      <c r="B6673" s="74"/>
      <c r="D6673" s="75">
        <v>66.689999999983002</v>
      </c>
      <c r="E6673" s="75">
        <v>79</v>
      </c>
      <c r="F6673" s="76">
        <v>2.5</v>
      </c>
      <c r="H6673" s="80"/>
      <c r="L6673" s="80"/>
    </row>
    <row r="6674" spans="1:12" x14ac:dyDescent="0.3">
      <c r="A6674" s="72"/>
      <c r="B6674" s="74"/>
      <c r="D6674" s="75">
        <v>66.699999999983007</v>
      </c>
      <c r="E6674" s="75">
        <v>79</v>
      </c>
      <c r="F6674" s="76">
        <v>2.5</v>
      </c>
      <c r="H6674" s="80"/>
      <c r="L6674" s="80"/>
    </row>
    <row r="6675" spans="1:12" x14ac:dyDescent="0.3">
      <c r="A6675" s="72"/>
      <c r="B6675" s="74"/>
      <c r="D6675" s="75">
        <v>66.709999999982998</v>
      </c>
      <c r="E6675" s="75">
        <v>79</v>
      </c>
      <c r="F6675" s="76">
        <v>2.5</v>
      </c>
      <c r="H6675" s="80"/>
      <c r="L6675" s="80"/>
    </row>
    <row r="6676" spans="1:12" x14ac:dyDescent="0.3">
      <c r="A6676" s="72"/>
      <c r="B6676" s="74"/>
      <c r="D6676" s="75">
        <v>66.719999999983003</v>
      </c>
      <c r="E6676" s="75">
        <v>79</v>
      </c>
      <c r="F6676" s="76">
        <v>2.5</v>
      </c>
      <c r="H6676" s="80"/>
      <c r="L6676" s="80"/>
    </row>
    <row r="6677" spans="1:12" x14ac:dyDescent="0.3">
      <c r="A6677" s="72"/>
      <c r="B6677" s="74"/>
      <c r="D6677" s="75">
        <v>66.729999999982994</v>
      </c>
      <c r="E6677" s="75">
        <v>79</v>
      </c>
      <c r="F6677" s="76">
        <v>2.5</v>
      </c>
      <c r="H6677" s="80"/>
      <c r="L6677" s="80"/>
    </row>
    <row r="6678" spans="1:12" x14ac:dyDescent="0.3">
      <c r="A6678" s="72"/>
      <c r="B6678" s="74"/>
      <c r="D6678" s="75">
        <v>66.739999999982999</v>
      </c>
      <c r="E6678" s="75">
        <v>79</v>
      </c>
      <c r="F6678" s="76">
        <v>2.5</v>
      </c>
      <c r="H6678" s="80"/>
      <c r="L6678" s="80"/>
    </row>
    <row r="6679" spans="1:12" x14ac:dyDescent="0.3">
      <c r="A6679" s="72"/>
      <c r="B6679" s="74"/>
      <c r="D6679" s="75">
        <v>66.749999999983004</v>
      </c>
      <c r="E6679" s="75">
        <v>79</v>
      </c>
      <c r="F6679" s="76">
        <v>2.5</v>
      </c>
      <c r="H6679" s="80"/>
      <c r="L6679" s="80"/>
    </row>
    <row r="6680" spans="1:12" x14ac:dyDescent="0.3">
      <c r="A6680" s="72"/>
      <c r="B6680" s="74"/>
      <c r="D6680" s="75">
        <v>66.759999999982995</v>
      </c>
      <c r="E6680" s="75">
        <v>79</v>
      </c>
      <c r="F6680" s="76">
        <v>2.5</v>
      </c>
      <c r="H6680" s="80"/>
      <c r="L6680" s="80"/>
    </row>
    <row r="6681" spans="1:12" x14ac:dyDescent="0.3">
      <c r="A6681" s="72"/>
      <c r="B6681" s="74"/>
      <c r="D6681" s="75">
        <v>66.769999999983</v>
      </c>
      <c r="E6681" s="75">
        <v>79</v>
      </c>
      <c r="F6681" s="76">
        <v>2.5</v>
      </c>
      <c r="H6681" s="80"/>
      <c r="L6681" s="80"/>
    </row>
    <row r="6682" spans="1:12" x14ac:dyDescent="0.3">
      <c r="A6682" s="72"/>
      <c r="B6682" s="74"/>
      <c r="D6682" s="75">
        <v>66.779999999983005</v>
      </c>
      <c r="E6682" s="75">
        <v>79</v>
      </c>
      <c r="F6682" s="76">
        <v>2.5</v>
      </c>
      <c r="H6682" s="80"/>
      <c r="L6682" s="80"/>
    </row>
    <row r="6683" spans="1:12" x14ac:dyDescent="0.3">
      <c r="A6683" s="72"/>
      <c r="B6683" s="74"/>
      <c r="D6683" s="75">
        <v>66.789999999982996</v>
      </c>
      <c r="E6683" s="75">
        <v>79</v>
      </c>
      <c r="F6683" s="76">
        <v>2.5</v>
      </c>
      <c r="H6683" s="80"/>
      <c r="L6683" s="80"/>
    </row>
    <row r="6684" spans="1:12" x14ac:dyDescent="0.3">
      <c r="A6684" s="72"/>
      <c r="B6684" s="74"/>
      <c r="D6684" s="75">
        <v>66.799999999983001</v>
      </c>
      <c r="E6684" s="75">
        <v>79</v>
      </c>
      <c r="F6684" s="76">
        <v>2.5</v>
      </c>
      <c r="H6684" s="80"/>
      <c r="L6684" s="80"/>
    </row>
    <row r="6685" spans="1:12" x14ac:dyDescent="0.3">
      <c r="A6685" s="72"/>
      <c r="B6685" s="74"/>
      <c r="D6685" s="75">
        <v>66.809999999983006</v>
      </c>
      <c r="E6685" s="75">
        <v>79</v>
      </c>
      <c r="F6685" s="76">
        <v>2.5</v>
      </c>
      <c r="H6685" s="80"/>
      <c r="L6685" s="80"/>
    </row>
    <row r="6686" spans="1:12" x14ac:dyDescent="0.3">
      <c r="A6686" s="72"/>
      <c r="B6686" s="74"/>
      <c r="D6686" s="75">
        <v>66.819999999982997</v>
      </c>
      <c r="E6686" s="75">
        <v>79</v>
      </c>
      <c r="F6686" s="76">
        <v>2.5</v>
      </c>
      <c r="H6686" s="80"/>
      <c r="L6686" s="80"/>
    </row>
    <row r="6687" spans="1:12" x14ac:dyDescent="0.3">
      <c r="A6687" s="72"/>
      <c r="B6687" s="74"/>
      <c r="D6687" s="75">
        <v>66.829999999983002</v>
      </c>
      <c r="E6687" s="75">
        <v>79</v>
      </c>
      <c r="F6687" s="76">
        <v>2.5</v>
      </c>
      <c r="H6687" s="80"/>
      <c r="L6687" s="80"/>
    </row>
    <row r="6688" spans="1:12" x14ac:dyDescent="0.3">
      <c r="A6688" s="72"/>
      <c r="B6688" s="74"/>
      <c r="D6688" s="75">
        <v>66.839999999982993</v>
      </c>
      <c r="E6688" s="75">
        <v>79</v>
      </c>
      <c r="F6688" s="76">
        <v>2.5</v>
      </c>
      <c r="H6688" s="80"/>
      <c r="L6688" s="80"/>
    </row>
    <row r="6689" spans="1:12" x14ac:dyDescent="0.3">
      <c r="A6689" s="72"/>
      <c r="B6689" s="74"/>
      <c r="D6689" s="75">
        <v>66.849999999982998</v>
      </c>
      <c r="E6689" s="75">
        <v>79</v>
      </c>
      <c r="F6689" s="76">
        <v>2.5</v>
      </c>
      <c r="H6689" s="80"/>
      <c r="L6689" s="80"/>
    </row>
    <row r="6690" spans="1:12" x14ac:dyDescent="0.3">
      <c r="A6690" s="72"/>
      <c r="B6690" s="74"/>
      <c r="D6690" s="75">
        <v>66.859999999983003</v>
      </c>
      <c r="E6690" s="75">
        <v>79</v>
      </c>
      <c r="F6690" s="76">
        <v>2.5</v>
      </c>
      <c r="H6690" s="80"/>
      <c r="L6690" s="80"/>
    </row>
    <row r="6691" spans="1:12" x14ac:dyDescent="0.3">
      <c r="A6691" s="72"/>
      <c r="B6691" s="74"/>
      <c r="D6691" s="75">
        <v>66.869999999983094</v>
      </c>
      <c r="E6691" s="75">
        <v>79</v>
      </c>
      <c r="F6691" s="76">
        <v>2.5</v>
      </c>
      <c r="H6691" s="80"/>
      <c r="L6691" s="80"/>
    </row>
    <row r="6692" spans="1:12" x14ac:dyDescent="0.3">
      <c r="A6692" s="72"/>
      <c r="B6692" s="74"/>
      <c r="D6692" s="75">
        <v>66.879999999983099</v>
      </c>
      <c r="E6692" s="75">
        <v>79</v>
      </c>
      <c r="F6692" s="76">
        <v>2.5</v>
      </c>
      <c r="H6692" s="80"/>
      <c r="L6692" s="80"/>
    </row>
    <row r="6693" spans="1:12" x14ac:dyDescent="0.3">
      <c r="A6693" s="72"/>
      <c r="B6693" s="74"/>
      <c r="D6693" s="75">
        <v>66.889999999983104</v>
      </c>
      <c r="E6693" s="75">
        <v>79</v>
      </c>
      <c r="F6693" s="76">
        <v>2.5</v>
      </c>
      <c r="H6693" s="80"/>
      <c r="L6693" s="80"/>
    </row>
    <row r="6694" spans="1:12" x14ac:dyDescent="0.3">
      <c r="A6694" s="72"/>
      <c r="B6694" s="74"/>
      <c r="D6694" s="75">
        <v>66.899999999983095</v>
      </c>
      <c r="E6694" s="75">
        <v>79</v>
      </c>
      <c r="F6694" s="76">
        <v>2.5</v>
      </c>
      <c r="H6694" s="80"/>
      <c r="L6694" s="80"/>
    </row>
    <row r="6695" spans="1:12" x14ac:dyDescent="0.3">
      <c r="A6695" s="72"/>
      <c r="B6695" s="74"/>
      <c r="D6695" s="75">
        <v>66.9099999999831</v>
      </c>
      <c r="E6695" s="75">
        <v>79</v>
      </c>
      <c r="F6695" s="76">
        <v>2.5</v>
      </c>
      <c r="H6695" s="80"/>
      <c r="L6695" s="80"/>
    </row>
    <row r="6696" spans="1:12" x14ac:dyDescent="0.3">
      <c r="A6696" s="72"/>
      <c r="B6696" s="74"/>
      <c r="D6696" s="75">
        <v>66.919999999983105</v>
      </c>
      <c r="E6696" s="75">
        <v>79</v>
      </c>
      <c r="F6696" s="76">
        <v>2.5</v>
      </c>
      <c r="H6696" s="80"/>
      <c r="L6696" s="80"/>
    </row>
    <row r="6697" spans="1:12" x14ac:dyDescent="0.3">
      <c r="A6697" s="72"/>
      <c r="B6697" s="74"/>
      <c r="D6697" s="75">
        <v>66.929999999983096</v>
      </c>
      <c r="E6697" s="75">
        <v>79</v>
      </c>
      <c r="F6697" s="76">
        <v>2.5</v>
      </c>
      <c r="H6697" s="80"/>
      <c r="L6697" s="80"/>
    </row>
    <row r="6698" spans="1:12" x14ac:dyDescent="0.3">
      <c r="A6698" s="72"/>
      <c r="B6698" s="74"/>
      <c r="D6698" s="75">
        <v>66.939999999983101</v>
      </c>
      <c r="E6698" s="75">
        <v>79</v>
      </c>
      <c r="F6698" s="76">
        <v>2.5</v>
      </c>
      <c r="H6698" s="80"/>
      <c r="L6698" s="80"/>
    </row>
    <row r="6699" spans="1:12" x14ac:dyDescent="0.3">
      <c r="A6699" s="72"/>
      <c r="B6699" s="74"/>
      <c r="D6699" s="75">
        <v>66.949999999983106</v>
      </c>
      <c r="E6699" s="75">
        <v>79</v>
      </c>
      <c r="F6699" s="76">
        <v>2.5</v>
      </c>
      <c r="H6699" s="80"/>
      <c r="L6699" s="80"/>
    </row>
    <row r="6700" spans="1:12" x14ac:dyDescent="0.3">
      <c r="A6700" s="72"/>
      <c r="B6700" s="74"/>
      <c r="D6700" s="75">
        <v>66.959999999983097</v>
      </c>
      <c r="E6700" s="75">
        <v>79</v>
      </c>
      <c r="F6700" s="76">
        <v>2.5</v>
      </c>
      <c r="H6700" s="80"/>
      <c r="L6700" s="80"/>
    </row>
    <row r="6701" spans="1:12" x14ac:dyDescent="0.3">
      <c r="A6701" s="72"/>
      <c r="B6701" s="74"/>
      <c r="D6701" s="75">
        <v>66.969999999983102</v>
      </c>
      <c r="E6701" s="75">
        <v>79</v>
      </c>
      <c r="F6701" s="76">
        <v>2.5</v>
      </c>
      <c r="H6701" s="80"/>
      <c r="L6701" s="80"/>
    </row>
    <row r="6702" spans="1:12" x14ac:dyDescent="0.3">
      <c r="A6702" s="72"/>
      <c r="B6702" s="74"/>
      <c r="D6702" s="75">
        <v>66.979999999983093</v>
      </c>
      <c r="E6702" s="75">
        <v>79</v>
      </c>
      <c r="F6702" s="76">
        <v>2.5</v>
      </c>
      <c r="H6702" s="80"/>
      <c r="L6702" s="80"/>
    </row>
    <row r="6703" spans="1:12" x14ac:dyDescent="0.3">
      <c r="A6703" s="72"/>
      <c r="B6703" s="74"/>
      <c r="D6703" s="75">
        <v>66.989999999983098</v>
      </c>
      <c r="E6703" s="75">
        <v>79</v>
      </c>
      <c r="F6703" s="76">
        <v>2.5</v>
      </c>
      <c r="H6703" s="80"/>
      <c r="L6703" s="80"/>
    </row>
    <row r="6704" spans="1:12" x14ac:dyDescent="0.3">
      <c r="A6704" s="72"/>
      <c r="B6704" s="74"/>
      <c r="D6704" s="75">
        <v>66.999999999983103</v>
      </c>
      <c r="E6704" s="75">
        <v>79</v>
      </c>
      <c r="F6704" s="76">
        <v>2.5</v>
      </c>
      <c r="H6704" s="80"/>
      <c r="L6704" s="80"/>
    </row>
    <row r="6705" spans="1:12" x14ac:dyDescent="0.3">
      <c r="A6705" s="72"/>
      <c r="B6705" s="74"/>
      <c r="D6705" s="75">
        <v>67.009999999983094</v>
      </c>
      <c r="E6705" s="75">
        <v>79</v>
      </c>
      <c r="F6705" s="76">
        <v>2.5</v>
      </c>
      <c r="H6705" s="80"/>
      <c r="L6705" s="80"/>
    </row>
    <row r="6706" spans="1:12" x14ac:dyDescent="0.3">
      <c r="A6706" s="72"/>
      <c r="B6706" s="74"/>
      <c r="D6706" s="75">
        <v>67.019999999983099</v>
      </c>
      <c r="E6706" s="75">
        <v>79</v>
      </c>
      <c r="F6706" s="76">
        <v>2.5</v>
      </c>
      <c r="H6706" s="80"/>
      <c r="L6706" s="80"/>
    </row>
    <row r="6707" spans="1:12" x14ac:dyDescent="0.3">
      <c r="A6707" s="72"/>
      <c r="B6707" s="74"/>
      <c r="D6707" s="75">
        <v>67.029999999983104</v>
      </c>
      <c r="E6707" s="75">
        <v>79</v>
      </c>
      <c r="F6707" s="76">
        <v>2.5</v>
      </c>
      <c r="H6707" s="80"/>
      <c r="L6707" s="80"/>
    </row>
    <row r="6708" spans="1:12" x14ac:dyDescent="0.3">
      <c r="A6708" s="72"/>
      <c r="B6708" s="74"/>
      <c r="D6708" s="75">
        <v>67.039999999983095</v>
      </c>
      <c r="E6708" s="75">
        <v>79</v>
      </c>
      <c r="F6708" s="76">
        <v>2.5</v>
      </c>
      <c r="H6708" s="80"/>
      <c r="L6708" s="80"/>
    </row>
    <row r="6709" spans="1:12" x14ac:dyDescent="0.3">
      <c r="A6709" s="72"/>
      <c r="B6709" s="74"/>
      <c r="D6709" s="75">
        <v>67.0499999999831</v>
      </c>
      <c r="E6709" s="75">
        <v>79</v>
      </c>
      <c r="F6709" s="76">
        <v>2.5</v>
      </c>
      <c r="H6709" s="80"/>
      <c r="L6709" s="80"/>
    </row>
    <row r="6710" spans="1:12" x14ac:dyDescent="0.3">
      <c r="A6710" s="72"/>
      <c r="B6710" s="74"/>
      <c r="D6710" s="75">
        <v>67.059999999983106</v>
      </c>
      <c r="E6710" s="75">
        <v>79</v>
      </c>
      <c r="F6710" s="76">
        <v>2.5</v>
      </c>
      <c r="H6710" s="80"/>
      <c r="L6710" s="80"/>
    </row>
    <row r="6711" spans="1:12" x14ac:dyDescent="0.3">
      <c r="A6711" s="72"/>
      <c r="B6711" s="74"/>
      <c r="D6711" s="75">
        <v>67.069999999983196</v>
      </c>
      <c r="E6711" s="75">
        <v>79</v>
      </c>
      <c r="F6711" s="76">
        <v>2.5</v>
      </c>
      <c r="H6711" s="80"/>
      <c r="L6711" s="80"/>
    </row>
    <row r="6712" spans="1:12" x14ac:dyDescent="0.3">
      <c r="A6712" s="72"/>
      <c r="B6712" s="74"/>
      <c r="D6712" s="75">
        <v>67.079999999983201</v>
      </c>
      <c r="E6712" s="75">
        <v>79</v>
      </c>
      <c r="F6712" s="76">
        <v>2.5</v>
      </c>
      <c r="H6712" s="80"/>
      <c r="L6712" s="80"/>
    </row>
    <row r="6713" spans="1:12" x14ac:dyDescent="0.3">
      <c r="A6713" s="72"/>
      <c r="B6713" s="74"/>
      <c r="D6713" s="75">
        <v>67.089999999983206</v>
      </c>
      <c r="E6713" s="75">
        <v>79</v>
      </c>
      <c r="F6713" s="76">
        <v>2.5</v>
      </c>
      <c r="H6713" s="80"/>
      <c r="L6713" s="80"/>
    </row>
    <row r="6714" spans="1:12" x14ac:dyDescent="0.3">
      <c r="A6714" s="72"/>
      <c r="B6714" s="74"/>
      <c r="D6714" s="75">
        <v>67.099999999983197</v>
      </c>
      <c r="E6714" s="75">
        <v>79</v>
      </c>
      <c r="F6714" s="76">
        <v>2.5</v>
      </c>
      <c r="H6714" s="80"/>
      <c r="L6714" s="80"/>
    </row>
    <row r="6715" spans="1:12" x14ac:dyDescent="0.3">
      <c r="A6715" s="72"/>
      <c r="B6715" s="74"/>
      <c r="D6715" s="75">
        <v>67.109999999983202</v>
      </c>
      <c r="E6715" s="75">
        <v>79</v>
      </c>
      <c r="F6715" s="76">
        <v>2.5</v>
      </c>
      <c r="H6715" s="80"/>
      <c r="L6715" s="80"/>
    </row>
    <row r="6716" spans="1:12" x14ac:dyDescent="0.3">
      <c r="A6716" s="72"/>
      <c r="B6716" s="74"/>
      <c r="D6716" s="75">
        <v>67.119999999983193</v>
      </c>
      <c r="E6716" s="75">
        <v>79</v>
      </c>
      <c r="F6716" s="76">
        <v>2.5</v>
      </c>
      <c r="H6716" s="80"/>
      <c r="L6716" s="80"/>
    </row>
    <row r="6717" spans="1:12" x14ac:dyDescent="0.3">
      <c r="A6717" s="72"/>
      <c r="B6717" s="74"/>
      <c r="D6717" s="75">
        <v>67.129999999983198</v>
      </c>
      <c r="E6717" s="75">
        <v>79</v>
      </c>
      <c r="F6717" s="76">
        <v>2.5</v>
      </c>
      <c r="H6717" s="80"/>
      <c r="L6717" s="80"/>
    </row>
    <row r="6718" spans="1:12" x14ac:dyDescent="0.3">
      <c r="A6718" s="72"/>
      <c r="B6718" s="74"/>
      <c r="D6718" s="75">
        <v>67.139999999983203</v>
      </c>
      <c r="E6718" s="75">
        <v>79</v>
      </c>
      <c r="F6718" s="76">
        <v>2.5</v>
      </c>
      <c r="H6718" s="80"/>
      <c r="L6718" s="80"/>
    </row>
    <row r="6719" spans="1:12" x14ac:dyDescent="0.3">
      <c r="A6719" s="72"/>
      <c r="B6719" s="74"/>
      <c r="D6719" s="75">
        <v>67.149999999983194</v>
      </c>
      <c r="E6719" s="75">
        <v>79</v>
      </c>
      <c r="F6719" s="76">
        <v>2.5</v>
      </c>
      <c r="H6719" s="80"/>
      <c r="L6719" s="80"/>
    </row>
    <row r="6720" spans="1:12" x14ac:dyDescent="0.3">
      <c r="A6720" s="72"/>
      <c r="B6720" s="74"/>
      <c r="D6720" s="75">
        <v>67.159999999983199</v>
      </c>
      <c r="E6720" s="75">
        <v>79</v>
      </c>
      <c r="F6720" s="76">
        <v>2.5</v>
      </c>
      <c r="H6720" s="80"/>
      <c r="L6720" s="80"/>
    </row>
    <row r="6721" spans="1:12" x14ac:dyDescent="0.3">
      <c r="A6721" s="72"/>
      <c r="B6721" s="74"/>
      <c r="D6721" s="75">
        <v>67.169999999983204</v>
      </c>
      <c r="E6721" s="75">
        <v>79</v>
      </c>
      <c r="F6721" s="76">
        <v>2.5</v>
      </c>
      <c r="H6721" s="80"/>
      <c r="L6721" s="80"/>
    </row>
    <row r="6722" spans="1:12" x14ac:dyDescent="0.3">
      <c r="A6722" s="72"/>
      <c r="B6722" s="74"/>
      <c r="D6722" s="75">
        <v>67.179999999983195</v>
      </c>
      <c r="E6722" s="75">
        <v>79</v>
      </c>
      <c r="F6722" s="76">
        <v>2.5</v>
      </c>
      <c r="H6722" s="80"/>
      <c r="L6722" s="80"/>
    </row>
    <row r="6723" spans="1:12" x14ac:dyDescent="0.3">
      <c r="A6723" s="72"/>
      <c r="B6723" s="74"/>
      <c r="D6723" s="75">
        <v>67.1899999999832</v>
      </c>
      <c r="E6723" s="75">
        <v>79</v>
      </c>
      <c r="F6723" s="76">
        <v>2.5</v>
      </c>
      <c r="H6723" s="80"/>
      <c r="L6723" s="80"/>
    </row>
    <row r="6724" spans="1:12" x14ac:dyDescent="0.3">
      <c r="A6724" s="72"/>
      <c r="B6724" s="74"/>
      <c r="D6724" s="75">
        <v>67.199999999983206</v>
      </c>
      <c r="E6724" s="75">
        <v>79</v>
      </c>
      <c r="F6724" s="76">
        <v>2.5</v>
      </c>
      <c r="H6724" s="80"/>
      <c r="L6724" s="80"/>
    </row>
    <row r="6725" spans="1:12" x14ac:dyDescent="0.3">
      <c r="A6725" s="72"/>
      <c r="B6725" s="74"/>
      <c r="D6725" s="75">
        <v>67.209999999983197</v>
      </c>
      <c r="E6725" s="75">
        <v>79</v>
      </c>
      <c r="F6725" s="76">
        <v>2.5</v>
      </c>
      <c r="H6725" s="80"/>
      <c r="L6725" s="80"/>
    </row>
    <row r="6726" spans="1:12" x14ac:dyDescent="0.3">
      <c r="A6726" s="72"/>
      <c r="B6726" s="74"/>
      <c r="D6726" s="75">
        <v>67.219999999983202</v>
      </c>
      <c r="E6726" s="75">
        <v>79</v>
      </c>
      <c r="F6726" s="76">
        <v>2.5</v>
      </c>
      <c r="H6726" s="80"/>
      <c r="L6726" s="80"/>
    </row>
    <row r="6727" spans="1:12" x14ac:dyDescent="0.3">
      <c r="A6727" s="72"/>
      <c r="B6727" s="74"/>
      <c r="D6727" s="75">
        <v>67.229999999983207</v>
      </c>
      <c r="E6727" s="75">
        <v>79</v>
      </c>
      <c r="F6727" s="76">
        <v>2.5</v>
      </c>
      <c r="H6727" s="80"/>
      <c r="L6727" s="80"/>
    </row>
    <row r="6728" spans="1:12" x14ac:dyDescent="0.3">
      <c r="A6728" s="72"/>
      <c r="B6728" s="74"/>
      <c r="D6728" s="75">
        <v>67.239999999983198</v>
      </c>
      <c r="E6728" s="75">
        <v>79</v>
      </c>
      <c r="F6728" s="76">
        <v>2.5</v>
      </c>
      <c r="H6728" s="80"/>
      <c r="L6728" s="80"/>
    </row>
    <row r="6729" spans="1:12" x14ac:dyDescent="0.3">
      <c r="A6729" s="72"/>
      <c r="B6729" s="74"/>
      <c r="D6729" s="75">
        <v>67.249999999983203</v>
      </c>
      <c r="E6729" s="75">
        <v>79</v>
      </c>
      <c r="F6729" s="76">
        <v>2.5</v>
      </c>
      <c r="H6729" s="80"/>
      <c r="L6729" s="80"/>
    </row>
    <row r="6730" spans="1:12" x14ac:dyDescent="0.3">
      <c r="A6730" s="72"/>
      <c r="B6730" s="74"/>
      <c r="D6730" s="75">
        <v>67.259999999983293</v>
      </c>
      <c r="E6730" s="75">
        <v>79</v>
      </c>
      <c r="F6730" s="76">
        <v>2.5</v>
      </c>
      <c r="H6730" s="80"/>
      <c r="L6730" s="80"/>
    </row>
    <row r="6731" spans="1:12" x14ac:dyDescent="0.3">
      <c r="A6731" s="72"/>
      <c r="B6731" s="74"/>
      <c r="D6731" s="75">
        <v>67.269999999983298</v>
      </c>
      <c r="E6731" s="75">
        <v>79</v>
      </c>
      <c r="F6731" s="76">
        <v>2.5</v>
      </c>
      <c r="H6731" s="80"/>
      <c r="L6731" s="80"/>
    </row>
    <row r="6732" spans="1:12" x14ac:dyDescent="0.3">
      <c r="A6732" s="72"/>
      <c r="B6732" s="74"/>
      <c r="D6732" s="75">
        <v>67.279999999983303</v>
      </c>
      <c r="E6732" s="75">
        <v>79</v>
      </c>
      <c r="F6732" s="76">
        <v>2.5</v>
      </c>
      <c r="H6732" s="80"/>
      <c r="L6732" s="80"/>
    </row>
    <row r="6733" spans="1:12" x14ac:dyDescent="0.3">
      <c r="A6733" s="72"/>
      <c r="B6733" s="74"/>
      <c r="D6733" s="75">
        <v>67.289999999983294</v>
      </c>
      <c r="E6733" s="75">
        <v>79</v>
      </c>
      <c r="F6733" s="76">
        <v>2.5</v>
      </c>
      <c r="H6733" s="80"/>
      <c r="L6733" s="80"/>
    </row>
    <row r="6734" spans="1:12" x14ac:dyDescent="0.3">
      <c r="A6734" s="72"/>
      <c r="B6734" s="74"/>
      <c r="D6734" s="75">
        <v>67.299999999983299</v>
      </c>
      <c r="E6734" s="75">
        <v>79</v>
      </c>
      <c r="F6734" s="76">
        <v>2.5</v>
      </c>
      <c r="H6734" s="80"/>
      <c r="L6734" s="80"/>
    </row>
    <row r="6735" spans="1:12" x14ac:dyDescent="0.3">
      <c r="A6735" s="72"/>
      <c r="B6735" s="74"/>
      <c r="D6735" s="75">
        <v>67.309999999983305</v>
      </c>
      <c r="E6735" s="75">
        <v>79</v>
      </c>
      <c r="F6735" s="76">
        <v>2.5</v>
      </c>
      <c r="H6735" s="80"/>
      <c r="L6735" s="80"/>
    </row>
    <row r="6736" spans="1:12" x14ac:dyDescent="0.3">
      <c r="A6736" s="72"/>
      <c r="B6736" s="74"/>
      <c r="D6736" s="75">
        <v>67.319999999983295</v>
      </c>
      <c r="E6736" s="75">
        <v>79</v>
      </c>
      <c r="F6736" s="76">
        <v>2.5</v>
      </c>
      <c r="H6736" s="80"/>
      <c r="L6736" s="80"/>
    </row>
    <row r="6737" spans="1:12" x14ac:dyDescent="0.3">
      <c r="A6737" s="72"/>
      <c r="B6737" s="74"/>
      <c r="D6737" s="75">
        <v>67.329999999983301</v>
      </c>
      <c r="E6737" s="75">
        <v>79</v>
      </c>
      <c r="F6737" s="76">
        <v>2.5</v>
      </c>
      <c r="H6737" s="80"/>
      <c r="L6737" s="80"/>
    </row>
    <row r="6738" spans="1:12" x14ac:dyDescent="0.3">
      <c r="A6738" s="72"/>
      <c r="B6738" s="74"/>
      <c r="D6738" s="75">
        <v>67.339999999983306</v>
      </c>
      <c r="E6738" s="75">
        <v>79</v>
      </c>
      <c r="F6738" s="76">
        <v>2.5</v>
      </c>
      <c r="H6738" s="80"/>
      <c r="L6738" s="80"/>
    </row>
    <row r="6739" spans="1:12" x14ac:dyDescent="0.3">
      <c r="A6739" s="72"/>
      <c r="B6739" s="74"/>
      <c r="D6739" s="75">
        <v>67.349999999983297</v>
      </c>
      <c r="E6739" s="75">
        <v>79</v>
      </c>
      <c r="F6739" s="76">
        <v>2.5</v>
      </c>
      <c r="H6739" s="80"/>
      <c r="L6739" s="80"/>
    </row>
    <row r="6740" spans="1:12" x14ac:dyDescent="0.3">
      <c r="A6740" s="72"/>
      <c r="B6740" s="74"/>
      <c r="D6740" s="75">
        <v>67.359999999983302</v>
      </c>
      <c r="E6740" s="75">
        <v>79</v>
      </c>
      <c r="F6740" s="76">
        <v>2.5</v>
      </c>
      <c r="H6740" s="80"/>
      <c r="L6740" s="80"/>
    </row>
    <row r="6741" spans="1:12" x14ac:dyDescent="0.3">
      <c r="A6741" s="72"/>
      <c r="B6741" s="74"/>
      <c r="D6741" s="75">
        <v>67.369999999983307</v>
      </c>
      <c r="E6741" s="75">
        <v>79</v>
      </c>
      <c r="F6741" s="76">
        <v>2.5</v>
      </c>
      <c r="H6741" s="80"/>
      <c r="L6741" s="80"/>
    </row>
    <row r="6742" spans="1:12" x14ac:dyDescent="0.3">
      <c r="A6742" s="72"/>
      <c r="B6742" s="74"/>
      <c r="D6742" s="75">
        <v>67.379999999983298</v>
      </c>
      <c r="E6742" s="75">
        <v>79</v>
      </c>
      <c r="F6742" s="76">
        <v>2.5</v>
      </c>
      <c r="H6742" s="80"/>
      <c r="L6742" s="80"/>
    </row>
    <row r="6743" spans="1:12" x14ac:dyDescent="0.3">
      <c r="A6743" s="72"/>
      <c r="B6743" s="74"/>
      <c r="D6743" s="75">
        <v>67.389999999983303</v>
      </c>
      <c r="E6743" s="75">
        <v>79</v>
      </c>
      <c r="F6743" s="76">
        <v>2.5</v>
      </c>
      <c r="H6743" s="80"/>
      <c r="L6743" s="80"/>
    </row>
    <row r="6744" spans="1:12" x14ac:dyDescent="0.3">
      <c r="A6744" s="72"/>
      <c r="B6744" s="74"/>
      <c r="D6744" s="75">
        <v>67.399999999983294</v>
      </c>
      <c r="E6744" s="75">
        <v>79</v>
      </c>
      <c r="F6744" s="76">
        <v>2.5</v>
      </c>
      <c r="H6744" s="80"/>
      <c r="L6744" s="80"/>
    </row>
    <row r="6745" spans="1:12" x14ac:dyDescent="0.3">
      <c r="A6745" s="72"/>
      <c r="B6745" s="74"/>
      <c r="D6745" s="75">
        <v>67.409999999983299</v>
      </c>
      <c r="E6745" s="75">
        <v>79</v>
      </c>
      <c r="F6745" s="76">
        <v>2.5</v>
      </c>
      <c r="H6745" s="80"/>
      <c r="L6745" s="80"/>
    </row>
    <row r="6746" spans="1:12" x14ac:dyDescent="0.3">
      <c r="A6746" s="72"/>
      <c r="B6746" s="74"/>
      <c r="D6746" s="75">
        <v>67.419999999983304</v>
      </c>
      <c r="E6746" s="75">
        <v>79</v>
      </c>
      <c r="F6746" s="76">
        <v>2.5</v>
      </c>
      <c r="H6746" s="80"/>
      <c r="L6746" s="80"/>
    </row>
    <row r="6747" spans="1:12" x14ac:dyDescent="0.3">
      <c r="A6747" s="72"/>
      <c r="B6747" s="74"/>
      <c r="D6747" s="75">
        <v>67.429999999983295</v>
      </c>
      <c r="E6747" s="75">
        <v>79</v>
      </c>
      <c r="F6747" s="76">
        <v>2.5</v>
      </c>
      <c r="H6747" s="80"/>
      <c r="L6747" s="80"/>
    </row>
    <row r="6748" spans="1:12" x14ac:dyDescent="0.3">
      <c r="A6748" s="72"/>
      <c r="B6748" s="74"/>
      <c r="D6748" s="75">
        <v>67.4399999999833</v>
      </c>
      <c r="E6748" s="75">
        <v>79</v>
      </c>
      <c r="F6748" s="76">
        <v>2.5</v>
      </c>
      <c r="H6748" s="80"/>
      <c r="L6748" s="80"/>
    </row>
    <row r="6749" spans="1:12" x14ac:dyDescent="0.3">
      <c r="A6749" s="72"/>
      <c r="B6749" s="74"/>
      <c r="D6749" s="75">
        <v>67.449999999983305</v>
      </c>
      <c r="E6749" s="75">
        <v>79</v>
      </c>
      <c r="F6749" s="76">
        <v>2.5</v>
      </c>
      <c r="H6749" s="80"/>
      <c r="L6749" s="80"/>
    </row>
    <row r="6750" spans="1:12" x14ac:dyDescent="0.3">
      <c r="A6750" s="72"/>
      <c r="B6750" s="74"/>
      <c r="D6750" s="75">
        <v>67.459999999983395</v>
      </c>
      <c r="E6750" s="75">
        <v>79</v>
      </c>
      <c r="F6750" s="76">
        <v>2.5</v>
      </c>
      <c r="H6750" s="80"/>
      <c r="L6750" s="80"/>
    </row>
    <row r="6751" spans="1:12" x14ac:dyDescent="0.3">
      <c r="A6751" s="72"/>
      <c r="B6751" s="74"/>
      <c r="D6751" s="75">
        <v>67.469999999983401</v>
      </c>
      <c r="E6751" s="75">
        <v>79</v>
      </c>
      <c r="F6751" s="76">
        <v>2.5</v>
      </c>
      <c r="H6751" s="80"/>
      <c r="L6751" s="80"/>
    </row>
    <row r="6752" spans="1:12" x14ac:dyDescent="0.3">
      <c r="A6752" s="72"/>
      <c r="B6752" s="74"/>
      <c r="D6752" s="75">
        <v>67.479999999983406</v>
      </c>
      <c r="E6752" s="75">
        <v>79</v>
      </c>
      <c r="F6752" s="76">
        <v>2.5</v>
      </c>
      <c r="H6752" s="80"/>
      <c r="L6752" s="80"/>
    </row>
    <row r="6753" spans="1:12" x14ac:dyDescent="0.3">
      <c r="A6753" s="72"/>
      <c r="B6753" s="74"/>
      <c r="D6753" s="75">
        <v>67.489999999983397</v>
      </c>
      <c r="E6753" s="75">
        <v>79</v>
      </c>
      <c r="F6753" s="76">
        <v>2.5</v>
      </c>
      <c r="H6753" s="80"/>
      <c r="L6753" s="80"/>
    </row>
    <row r="6754" spans="1:12" x14ac:dyDescent="0.3">
      <c r="A6754" s="72"/>
      <c r="B6754" s="74"/>
      <c r="D6754" s="75">
        <v>67.499999999983402</v>
      </c>
      <c r="E6754" s="75">
        <v>79</v>
      </c>
      <c r="F6754" s="76">
        <v>2.5</v>
      </c>
      <c r="H6754" s="80"/>
      <c r="L6754" s="80"/>
    </row>
    <row r="6755" spans="1:12" x14ac:dyDescent="0.3">
      <c r="A6755" s="72"/>
      <c r="B6755" s="74"/>
      <c r="D6755" s="75">
        <v>67.509999999983407</v>
      </c>
      <c r="E6755" s="75">
        <v>79</v>
      </c>
      <c r="F6755" s="76">
        <v>2.5</v>
      </c>
      <c r="H6755" s="80"/>
      <c r="L6755" s="80"/>
    </row>
    <row r="6756" spans="1:12" x14ac:dyDescent="0.3">
      <c r="A6756" s="72"/>
      <c r="B6756" s="74"/>
      <c r="D6756" s="75">
        <v>67.519999999983398</v>
      </c>
      <c r="E6756" s="75">
        <v>79</v>
      </c>
      <c r="F6756" s="76">
        <v>2.5</v>
      </c>
      <c r="H6756" s="80"/>
      <c r="L6756" s="80"/>
    </row>
    <row r="6757" spans="1:12" x14ac:dyDescent="0.3">
      <c r="A6757" s="72"/>
      <c r="B6757" s="74"/>
      <c r="D6757" s="75">
        <v>67.529999999983403</v>
      </c>
      <c r="E6757" s="75">
        <v>79</v>
      </c>
      <c r="F6757" s="76">
        <v>2.5</v>
      </c>
      <c r="H6757" s="80"/>
      <c r="L6757" s="80"/>
    </row>
    <row r="6758" spans="1:12" x14ac:dyDescent="0.3">
      <c r="A6758" s="72"/>
      <c r="B6758" s="74"/>
      <c r="D6758" s="75">
        <v>67.539999999983394</v>
      </c>
      <c r="E6758" s="75">
        <v>79</v>
      </c>
      <c r="F6758" s="76">
        <v>2.5</v>
      </c>
      <c r="H6758" s="80"/>
      <c r="L6758" s="80"/>
    </row>
    <row r="6759" spans="1:12" x14ac:dyDescent="0.3">
      <c r="A6759" s="72"/>
      <c r="B6759" s="74"/>
      <c r="D6759" s="75">
        <v>67.549999999983399</v>
      </c>
      <c r="E6759" s="75">
        <v>79</v>
      </c>
      <c r="F6759" s="76">
        <v>2.5</v>
      </c>
      <c r="H6759" s="80"/>
      <c r="L6759" s="80"/>
    </row>
    <row r="6760" spans="1:12" x14ac:dyDescent="0.3">
      <c r="A6760" s="72"/>
      <c r="B6760" s="74"/>
      <c r="D6760" s="75">
        <v>67.559999999983404</v>
      </c>
      <c r="E6760" s="75">
        <v>79</v>
      </c>
      <c r="F6760" s="76">
        <v>2.5</v>
      </c>
      <c r="H6760" s="80"/>
      <c r="L6760" s="80"/>
    </row>
    <row r="6761" spans="1:12" x14ac:dyDescent="0.3">
      <c r="A6761" s="72"/>
      <c r="B6761" s="74"/>
      <c r="D6761" s="75">
        <v>67.569999999983395</v>
      </c>
      <c r="E6761" s="75">
        <v>79</v>
      </c>
      <c r="F6761" s="76">
        <v>2.5</v>
      </c>
      <c r="H6761" s="80"/>
      <c r="L6761" s="80"/>
    </row>
    <row r="6762" spans="1:12" x14ac:dyDescent="0.3">
      <c r="A6762" s="72"/>
      <c r="B6762" s="74"/>
      <c r="D6762" s="75">
        <v>67.5799999999834</v>
      </c>
      <c r="E6762" s="75">
        <v>79</v>
      </c>
      <c r="F6762" s="76">
        <v>2.5</v>
      </c>
      <c r="H6762" s="80"/>
      <c r="L6762" s="80"/>
    </row>
    <row r="6763" spans="1:12" x14ac:dyDescent="0.3">
      <c r="A6763" s="72"/>
      <c r="B6763" s="74"/>
      <c r="D6763" s="75">
        <v>67.589999999983405</v>
      </c>
      <c r="E6763" s="75">
        <v>79</v>
      </c>
      <c r="F6763" s="76">
        <v>2.5</v>
      </c>
      <c r="H6763" s="80"/>
      <c r="L6763" s="80"/>
    </row>
    <row r="6764" spans="1:12" x14ac:dyDescent="0.3">
      <c r="A6764" s="72"/>
      <c r="B6764" s="74"/>
      <c r="D6764" s="75">
        <v>67.599999999983396</v>
      </c>
      <c r="E6764" s="75">
        <v>79</v>
      </c>
      <c r="F6764" s="76">
        <v>2.5</v>
      </c>
      <c r="H6764" s="80"/>
      <c r="L6764" s="80"/>
    </row>
    <row r="6765" spans="1:12" x14ac:dyDescent="0.3">
      <c r="A6765" s="72"/>
      <c r="B6765" s="74"/>
      <c r="D6765" s="75">
        <v>67.609999999983401</v>
      </c>
      <c r="E6765" s="75">
        <v>79</v>
      </c>
      <c r="F6765" s="76">
        <v>2.5</v>
      </c>
      <c r="H6765" s="80"/>
      <c r="L6765" s="80"/>
    </row>
    <row r="6766" spans="1:12" x14ac:dyDescent="0.3">
      <c r="A6766" s="72"/>
      <c r="B6766" s="74"/>
      <c r="D6766" s="75">
        <v>67.619999999983406</v>
      </c>
      <c r="E6766" s="75">
        <v>79</v>
      </c>
      <c r="F6766" s="76">
        <v>2.5</v>
      </c>
      <c r="H6766" s="80"/>
      <c r="L6766" s="80"/>
    </row>
    <row r="6767" spans="1:12" x14ac:dyDescent="0.3">
      <c r="A6767" s="72"/>
      <c r="B6767" s="74"/>
      <c r="D6767" s="75">
        <v>67.629999999983397</v>
      </c>
      <c r="E6767" s="75">
        <v>79</v>
      </c>
      <c r="F6767" s="76">
        <v>2.5</v>
      </c>
      <c r="H6767" s="80"/>
      <c r="L6767" s="80"/>
    </row>
    <row r="6768" spans="1:12" x14ac:dyDescent="0.3">
      <c r="A6768" s="72"/>
      <c r="B6768" s="74"/>
      <c r="D6768" s="75">
        <v>67.639999999983402</v>
      </c>
      <c r="E6768" s="75">
        <v>79</v>
      </c>
      <c r="F6768" s="76">
        <v>2.5</v>
      </c>
      <c r="H6768" s="80"/>
      <c r="L6768" s="80"/>
    </row>
    <row r="6769" spans="1:12" x14ac:dyDescent="0.3">
      <c r="A6769" s="72"/>
      <c r="B6769" s="74"/>
      <c r="D6769" s="75">
        <v>67.649999999983507</v>
      </c>
      <c r="E6769" s="75">
        <v>79</v>
      </c>
      <c r="F6769" s="76">
        <v>2.5</v>
      </c>
      <c r="H6769" s="80"/>
      <c r="L6769" s="80"/>
    </row>
    <row r="6770" spans="1:12" x14ac:dyDescent="0.3">
      <c r="A6770" s="72"/>
      <c r="B6770" s="74"/>
      <c r="D6770" s="75">
        <v>67.659999999983498</v>
      </c>
      <c r="E6770" s="75">
        <v>79</v>
      </c>
      <c r="F6770" s="76">
        <v>2.5</v>
      </c>
      <c r="H6770" s="80"/>
      <c r="L6770" s="80"/>
    </row>
    <row r="6771" spans="1:12" x14ac:dyDescent="0.3">
      <c r="A6771" s="72"/>
      <c r="B6771" s="74"/>
      <c r="D6771" s="75">
        <v>67.669999999983503</v>
      </c>
      <c r="E6771" s="75">
        <v>79</v>
      </c>
      <c r="F6771" s="76">
        <v>2.5</v>
      </c>
      <c r="H6771" s="80"/>
      <c r="L6771" s="80"/>
    </row>
    <row r="6772" spans="1:12" x14ac:dyDescent="0.3">
      <c r="A6772" s="72"/>
      <c r="B6772" s="74"/>
      <c r="D6772" s="75">
        <v>67.679999999983494</v>
      </c>
      <c r="E6772" s="75">
        <v>79</v>
      </c>
      <c r="F6772" s="76">
        <v>2.5</v>
      </c>
      <c r="H6772" s="80"/>
      <c r="L6772" s="80"/>
    </row>
    <row r="6773" spans="1:12" x14ac:dyDescent="0.3">
      <c r="A6773" s="72"/>
      <c r="B6773" s="74"/>
      <c r="D6773" s="75">
        <v>67.689999999983499</v>
      </c>
      <c r="E6773" s="75">
        <v>79</v>
      </c>
      <c r="F6773" s="76">
        <v>2.5</v>
      </c>
      <c r="H6773" s="80"/>
      <c r="L6773" s="80"/>
    </row>
    <row r="6774" spans="1:12" x14ac:dyDescent="0.3">
      <c r="A6774" s="72"/>
      <c r="B6774" s="74"/>
      <c r="D6774" s="75">
        <v>67.699999999983504</v>
      </c>
      <c r="E6774" s="75">
        <v>79</v>
      </c>
      <c r="F6774" s="76">
        <v>2.5</v>
      </c>
      <c r="H6774" s="80"/>
      <c r="L6774" s="80"/>
    </row>
    <row r="6775" spans="1:12" x14ac:dyDescent="0.3">
      <c r="A6775" s="72"/>
      <c r="B6775" s="74"/>
      <c r="D6775" s="75">
        <v>67.709999999983495</v>
      </c>
      <c r="E6775" s="75">
        <v>79</v>
      </c>
      <c r="F6775" s="76">
        <v>2.5</v>
      </c>
      <c r="H6775" s="80"/>
      <c r="L6775" s="80"/>
    </row>
    <row r="6776" spans="1:12" x14ac:dyDescent="0.3">
      <c r="A6776" s="72"/>
      <c r="B6776" s="74"/>
      <c r="D6776" s="75">
        <v>67.7199999999835</v>
      </c>
      <c r="E6776" s="75">
        <v>79</v>
      </c>
      <c r="F6776" s="76">
        <v>2.5</v>
      </c>
      <c r="H6776" s="80"/>
      <c r="L6776" s="80"/>
    </row>
    <row r="6777" spans="1:12" x14ac:dyDescent="0.3">
      <c r="A6777" s="72"/>
      <c r="B6777" s="74"/>
      <c r="D6777" s="75">
        <v>67.729999999983505</v>
      </c>
      <c r="E6777" s="75">
        <v>79</v>
      </c>
      <c r="F6777" s="76">
        <v>2.5</v>
      </c>
      <c r="H6777" s="80"/>
      <c r="L6777" s="80"/>
    </row>
    <row r="6778" spans="1:12" x14ac:dyDescent="0.3">
      <c r="A6778" s="72"/>
      <c r="B6778" s="74"/>
      <c r="D6778" s="75">
        <v>67.739999999983496</v>
      </c>
      <c r="E6778" s="75">
        <v>79</v>
      </c>
      <c r="F6778" s="76">
        <v>2.5</v>
      </c>
      <c r="H6778" s="80"/>
      <c r="L6778" s="80"/>
    </row>
    <row r="6779" spans="1:12" x14ac:dyDescent="0.3">
      <c r="A6779" s="72"/>
      <c r="B6779" s="74"/>
      <c r="D6779" s="75">
        <v>67.749999999983501</v>
      </c>
      <c r="E6779" s="75">
        <v>79</v>
      </c>
      <c r="F6779" s="76">
        <v>2.5</v>
      </c>
      <c r="H6779" s="80"/>
      <c r="L6779" s="80"/>
    </row>
    <row r="6780" spans="1:12" x14ac:dyDescent="0.3">
      <c r="A6780" s="72"/>
      <c r="B6780" s="74"/>
      <c r="D6780" s="75">
        <v>67.759999999983506</v>
      </c>
      <c r="E6780" s="75">
        <v>79</v>
      </c>
      <c r="F6780" s="76">
        <v>2.5</v>
      </c>
      <c r="H6780" s="80"/>
      <c r="L6780" s="80"/>
    </row>
    <row r="6781" spans="1:12" x14ac:dyDescent="0.3">
      <c r="A6781" s="72"/>
      <c r="B6781" s="74"/>
      <c r="D6781" s="75">
        <v>67.769999999983497</v>
      </c>
      <c r="E6781" s="75">
        <v>79</v>
      </c>
      <c r="F6781" s="76">
        <v>2.5</v>
      </c>
      <c r="H6781" s="80"/>
      <c r="L6781" s="80"/>
    </row>
    <row r="6782" spans="1:12" x14ac:dyDescent="0.3">
      <c r="A6782" s="72"/>
      <c r="B6782" s="74"/>
      <c r="D6782" s="75">
        <v>67.779999999983502</v>
      </c>
      <c r="E6782" s="75">
        <v>79</v>
      </c>
      <c r="F6782" s="76">
        <v>2.5</v>
      </c>
      <c r="H6782" s="80"/>
      <c r="L6782" s="80"/>
    </row>
    <row r="6783" spans="1:12" x14ac:dyDescent="0.3">
      <c r="A6783" s="72"/>
      <c r="B6783" s="74"/>
      <c r="D6783" s="75">
        <v>67.789999999983493</v>
      </c>
      <c r="E6783" s="75">
        <v>79</v>
      </c>
      <c r="F6783" s="76">
        <v>2.5</v>
      </c>
      <c r="H6783" s="80"/>
      <c r="L6783" s="80"/>
    </row>
    <row r="6784" spans="1:12" x14ac:dyDescent="0.3">
      <c r="A6784" s="72"/>
      <c r="B6784" s="74"/>
      <c r="D6784" s="75">
        <v>67.799999999983498</v>
      </c>
      <c r="E6784" s="75">
        <v>79</v>
      </c>
      <c r="F6784" s="76">
        <v>2.5</v>
      </c>
      <c r="H6784" s="80"/>
      <c r="L6784" s="80"/>
    </row>
    <row r="6785" spans="1:12" x14ac:dyDescent="0.3">
      <c r="A6785" s="72"/>
      <c r="B6785" s="74"/>
      <c r="D6785" s="75">
        <v>67.809999999983503</v>
      </c>
      <c r="E6785" s="75">
        <v>79</v>
      </c>
      <c r="F6785" s="76">
        <v>2.5</v>
      </c>
      <c r="H6785" s="80"/>
      <c r="L6785" s="80"/>
    </row>
    <row r="6786" spans="1:12" x14ac:dyDescent="0.3">
      <c r="A6786" s="72"/>
      <c r="B6786" s="74"/>
      <c r="D6786" s="75">
        <v>67.819999999983494</v>
      </c>
      <c r="E6786" s="75">
        <v>79</v>
      </c>
      <c r="F6786" s="76">
        <v>2.5</v>
      </c>
      <c r="H6786" s="80"/>
      <c r="L6786" s="80"/>
    </row>
    <row r="6787" spans="1:12" x14ac:dyDescent="0.3">
      <c r="A6787" s="72"/>
      <c r="B6787" s="74"/>
      <c r="D6787" s="75">
        <v>67.829999999983499</v>
      </c>
      <c r="E6787" s="75">
        <v>79</v>
      </c>
      <c r="F6787" s="76">
        <v>2.5</v>
      </c>
      <c r="H6787" s="80"/>
      <c r="L6787" s="80"/>
    </row>
    <row r="6788" spans="1:12" x14ac:dyDescent="0.3">
      <c r="A6788" s="72"/>
      <c r="B6788" s="74"/>
      <c r="D6788" s="75">
        <v>67.839999999983505</v>
      </c>
      <c r="E6788" s="75">
        <v>79</v>
      </c>
      <c r="F6788" s="76">
        <v>2.5</v>
      </c>
      <c r="H6788" s="80"/>
      <c r="L6788" s="80"/>
    </row>
    <row r="6789" spans="1:12" x14ac:dyDescent="0.3">
      <c r="A6789" s="72"/>
      <c r="B6789" s="74"/>
      <c r="D6789" s="75">
        <v>67.849999999983595</v>
      </c>
      <c r="E6789" s="75">
        <v>79</v>
      </c>
      <c r="F6789" s="76">
        <v>2.5</v>
      </c>
      <c r="H6789" s="80"/>
      <c r="L6789" s="80"/>
    </row>
    <row r="6790" spans="1:12" x14ac:dyDescent="0.3">
      <c r="A6790" s="72"/>
      <c r="B6790" s="74"/>
      <c r="D6790" s="75">
        <v>67.8599999999836</v>
      </c>
      <c r="E6790" s="75">
        <v>79</v>
      </c>
      <c r="F6790" s="76">
        <v>2.5</v>
      </c>
      <c r="H6790" s="80"/>
      <c r="L6790" s="80"/>
    </row>
    <row r="6791" spans="1:12" x14ac:dyDescent="0.3">
      <c r="A6791" s="72"/>
      <c r="B6791" s="74"/>
      <c r="D6791" s="75">
        <v>67.869999999983605</v>
      </c>
      <c r="E6791" s="75">
        <v>79</v>
      </c>
      <c r="F6791" s="76">
        <v>2.5</v>
      </c>
      <c r="H6791" s="80"/>
      <c r="L6791" s="80"/>
    </row>
    <row r="6792" spans="1:12" x14ac:dyDescent="0.3">
      <c r="A6792" s="72"/>
      <c r="B6792" s="74"/>
      <c r="D6792" s="75">
        <v>67.879999999983596</v>
      </c>
      <c r="E6792" s="75">
        <v>79</v>
      </c>
      <c r="F6792" s="76">
        <v>2.5</v>
      </c>
      <c r="H6792" s="80"/>
      <c r="L6792" s="80"/>
    </row>
    <row r="6793" spans="1:12" x14ac:dyDescent="0.3">
      <c r="A6793" s="72"/>
      <c r="B6793" s="74"/>
      <c r="D6793" s="75">
        <v>67.889999999983601</v>
      </c>
      <c r="E6793" s="75">
        <v>79</v>
      </c>
      <c r="F6793" s="76">
        <v>2.5</v>
      </c>
      <c r="H6793" s="80"/>
      <c r="L6793" s="80"/>
    </row>
    <row r="6794" spans="1:12" x14ac:dyDescent="0.3">
      <c r="A6794" s="72"/>
      <c r="B6794" s="74"/>
      <c r="D6794" s="75">
        <v>67.899999999983606</v>
      </c>
      <c r="E6794" s="75">
        <v>79</v>
      </c>
      <c r="F6794" s="76">
        <v>2.5</v>
      </c>
      <c r="H6794" s="80"/>
      <c r="L6794" s="80"/>
    </row>
    <row r="6795" spans="1:12" x14ac:dyDescent="0.3">
      <c r="A6795" s="72"/>
      <c r="B6795" s="74"/>
      <c r="D6795" s="75">
        <v>67.909999999983597</v>
      </c>
      <c r="E6795" s="75">
        <v>79</v>
      </c>
      <c r="F6795" s="76">
        <v>2.5</v>
      </c>
      <c r="H6795" s="80"/>
      <c r="L6795" s="80"/>
    </row>
    <row r="6796" spans="1:12" x14ac:dyDescent="0.3">
      <c r="A6796" s="72"/>
      <c r="B6796" s="74"/>
      <c r="D6796" s="75">
        <v>67.919999999983602</v>
      </c>
      <c r="E6796" s="75">
        <v>79</v>
      </c>
      <c r="F6796" s="76">
        <v>2.5</v>
      </c>
      <c r="H6796" s="80"/>
      <c r="L6796" s="80"/>
    </row>
    <row r="6797" spans="1:12" x14ac:dyDescent="0.3">
      <c r="A6797" s="72"/>
      <c r="B6797" s="74"/>
      <c r="D6797" s="75">
        <v>67.929999999983593</v>
      </c>
      <c r="E6797" s="75">
        <v>79</v>
      </c>
      <c r="F6797" s="76">
        <v>2.5</v>
      </c>
      <c r="H6797" s="80"/>
      <c r="L6797" s="80"/>
    </row>
    <row r="6798" spans="1:12" x14ac:dyDescent="0.3">
      <c r="A6798" s="72"/>
      <c r="B6798" s="74"/>
      <c r="D6798" s="75">
        <v>67.939999999983598</v>
      </c>
      <c r="E6798" s="75">
        <v>79</v>
      </c>
      <c r="F6798" s="76">
        <v>2.5</v>
      </c>
      <c r="H6798" s="80"/>
      <c r="L6798" s="80"/>
    </row>
    <row r="6799" spans="1:12" x14ac:dyDescent="0.3">
      <c r="A6799" s="72"/>
      <c r="B6799" s="74"/>
      <c r="D6799" s="75">
        <v>67.949999999983604</v>
      </c>
      <c r="E6799" s="75">
        <v>79</v>
      </c>
      <c r="F6799" s="76">
        <v>2.5</v>
      </c>
      <c r="H6799" s="80"/>
      <c r="L6799" s="80"/>
    </row>
    <row r="6800" spans="1:12" x14ac:dyDescent="0.3">
      <c r="A6800" s="72"/>
      <c r="B6800" s="74"/>
      <c r="D6800" s="75">
        <v>67.959999999983594</v>
      </c>
      <c r="E6800" s="75">
        <v>79</v>
      </c>
      <c r="F6800" s="76">
        <v>2.5</v>
      </c>
      <c r="H6800" s="80"/>
      <c r="L6800" s="80"/>
    </row>
    <row r="6801" spans="1:12" x14ac:dyDescent="0.3">
      <c r="A6801" s="72"/>
      <c r="B6801" s="74"/>
      <c r="D6801" s="75">
        <v>67.9699999999836</v>
      </c>
      <c r="E6801" s="75">
        <v>79</v>
      </c>
      <c r="F6801" s="76">
        <v>2.5</v>
      </c>
      <c r="H6801" s="80"/>
      <c r="L6801" s="80"/>
    </row>
    <row r="6802" spans="1:12" x14ac:dyDescent="0.3">
      <c r="A6802" s="72"/>
      <c r="B6802" s="74"/>
      <c r="D6802" s="75">
        <v>67.979999999983605</v>
      </c>
      <c r="E6802" s="75">
        <v>79</v>
      </c>
      <c r="F6802" s="76">
        <v>2.5</v>
      </c>
      <c r="H6802" s="80"/>
      <c r="L6802" s="80"/>
    </row>
    <row r="6803" spans="1:12" x14ac:dyDescent="0.3">
      <c r="A6803" s="72"/>
      <c r="B6803" s="74"/>
      <c r="D6803" s="75">
        <v>67.989999999983596</v>
      </c>
      <c r="E6803" s="75">
        <v>79</v>
      </c>
      <c r="F6803" s="76">
        <v>2.5</v>
      </c>
      <c r="H6803" s="80"/>
      <c r="L6803" s="80"/>
    </row>
    <row r="6804" spans="1:12" x14ac:dyDescent="0.3">
      <c r="A6804" s="72"/>
      <c r="B6804" s="74"/>
      <c r="D6804" s="75">
        <v>67.999999999983601</v>
      </c>
      <c r="E6804" s="75">
        <v>80</v>
      </c>
      <c r="F6804" s="76">
        <v>2.5</v>
      </c>
      <c r="H6804" s="80"/>
      <c r="L6804" s="80"/>
    </row>
    <row r="6805" spans="1:12" x14ac:dyDescent="0.3">
      <c r="A6805" s="72"/>
      <c r="B6805" s="74"/>
      <c r="D6805" s="75">
        <v>68.009999999983606</v>
      </c>
      <c r="E6805" s="75">
        <v>80</v>
      </c>
      <c r="F6805" s="76">
        <v>2.5</v>
      </c>
      <c r="H6805" s="80"/>
      <c r="L6805" s="80"/>
    </row>
    <row r="6806" spans="1:12" x14ac:dyDescent="0.3">
      <c r="A6806" s="72"/>
      <c r="B6806" s="74"/>
      <c r="D6806" s="75">
        <v>68.019999999983597</v>
      </c>
      <c r="E6806" s="75">
        <v>80</v>
      </c>
      <c r="F6806" s="76">
        <v>2.5</v>
      </c>
      <c r="H6806" s="80"/>
      <c r="L6806" s="80"/>
    </row>
    <row r="6807" spans="1:12" x14ac:dyDescent="0.3">
      <c r="A6807" s="72"/>
      <c r="B6807" s="74"/>
      <c r="D6807" s="75">
        <v>68.029999999983602</v>
      </c>
      <c r="E6807" s="75">
        <v>80</v>
      </c>
      <c r="F6807" s="76">
        <v>2.5</v>
      </c>
      <c r="H6807" s="80"/>
      <c r="L6807" s="80"/>
    </row>
    <row r="6808" spans="1:12" x14ac:dyDescent="0.3">
      <c r="A6808" s="72"/>
      <c r="B6808" s="74"/>
      <c r="D6808" s="75">
        <v>68.039999999983607</v>
      </c>
      <c r="E6808" s="75">
        <v>80</v>
      </c>
      <c r="F6808" s="76">
        <v>2.5</v>
      </c>
      <c r="H6808" s="80"/>
      <c r="L6808" s="80"/>
    </row>
    <row r="6809" spans="1:12" x14ac:dyDescent="0.3">
      <c r="A6809" s="72"/>
      <c r="B6809" s="74"/>
      <c r="D6809" s="75">
        <v>68.049999999983697</v>
      </c>
      <c r="E6809" s="75">
        <v>80</v>
      </c>
      <c r="F6809" s="76">
        <v>2.5</v>
      </c>
      <c r="H6809" s="80"/>
      <c r="L6809" s="80"/>
    </row>
    <row r="6810" spans="1:12" x14ac:dyDescent="0.3">
      <c r="A6810" s="72"/>
      <c r="B6810" s="74"/>
      <c r="D6810" s="75">
        <v>68.059999999983702</v>
      </c>
      <c r="E6810" s="75">
        <v>80</v>
      </c>
      <c r="F6810" s="76">
        <v>2.5</v>
      </c>
      <c r="H6810" s="80"/>
      <c r="L6810" s="80"/>
    </row>
    <row r="6811" spans="1:12" x14ac:dyDescent="0.3">
      <c r="A6811" s="72"/>
      <c r="B6811" s="74"/>
      <c r="D6811" s="75">
        <v>68.069999999983693</v>
      </c>
      <c r="E6811" s="75">
        <v>80</v>
      </c>
      <c r="F6811" s="76">
        <v>2.5</v>
      </c>
      <c r="H6811" s="80"/>
      <c r="L6811" s="80"/>
    </row>
    <row r="6812" spans="1:12" x14ac:dyDescent="0.3">
      <c r="A6812" s="72"/>
      <c r="B6812" s="74"/>
      <c r="D6812" s="75">
        <v>68.079999999983698</v>
      </c>
      <c r="E6812" s="75">
        <v>80</v>
      </c>
      <c r="F6812" s="76">
        <v>2.5</v>
      </c>
      <c r="H6812" s="80"/>
      <c r="L6812" s="80"/>
    </row>
    <row r="6813" spans="1:12" x14ac:dyDescent="0.3">
      <c r="A6813" s="72"/>
      <c r="B6813" s="74"/>
      <c r="D6813" s="75">
        <v>68.089999999983704</v>
      </c>
      <c r="E6813" s="75">
        <v>80</v>
      </c>
      <c r="F6813" s="76">
        <v>2.5</v>
      </c>
      <c r="H6813" s="80"/>
      <c r="L6813" s="80"/>
    </row>
    <row r="6814" spans="1:12" x14ac:dyDescent="0.3">
      <c r="A6814" s="72"/>
      <c r="B6814" s="74"/>
      <c r="D6814" s="75">
        <v>68.099999999983694</v>
      </c>
      <c r="E6814" s="75">
        <v>80</v>
      </c>
      <c r="F6814" s="76">
        <v>2.5</v>
      </c>
      <c r="H6814" s="80"/>
      <c r="L6814" s="80"/>
    </row>
    <row r="6815" spans="1:12" x14ac:dyDescent="0.3">
      <c r="A6815" s="72"/>
      <c r="B6815" s="74"/>
      <c r="D6815" s="75">
        <v>68.1099999999837</v>
      </c>
      <c r="E6815" s="75">
        <v>80</v>
      </c>
      <c r="F6815" s="76">
        <v>2.5</v>
      </c>
      <c r="H6815" s="80"/>
      <c r="L6815" s="80"/>
    </row>
    <row r="6816" spans="1:12" x14ac:dyDescent="0.3">
      <c r="A6816" s="72"/>
      <c r="B6816" s="74"/>
      <c r="D6816" s="75">
        <v>68.119999999983705</v>
      </c>
      <c r="E6816" s="75">
        <v>80</v>
      </c>
      <c r="F6816" s="76">
        <v>2.5</v>
      </c>
      <c r="H6816" s="80"/>
      <c r="L6816" s="80"/>
    </row>
    <row r="6817" spans="1:12" x14ac:dyDescent="0.3">
      <c r="A6817" s="72"/>
      <c r="B6817" s="74"/>
      <c r="D6817" s="75">
        <v>68.129999999983696</v>
      </c>
      <c r="E6817" s="75">
        <v>80</v>
      </c>
      <c r="F6817" s="76">
        <v>2.5</v>
      </c>
      <c r="H6817" s="80"/>
      <c r="L6817" s="80"/>
    </row>
    <row r="6818" spans="1:12" x14ac:dyDescent="0.3">
      <c r="A6818" s="72"/>
      <c r="B6818" s="74"/>
      <c r="D6818" s="75">
        <v>68.139999999983701</v>
      </c>
      <c r="E6818" s="75">
        <v>80</v>
      </c>
      <c r="F6818" s="76">
        <v>2.5</v>
      </c>
      <c r="H6818" s="80"/>
      <c r="L6818" s="80"/>
    </row>
    <row r="6819" spans="1:12" x14ac:dyDescent="0.3">
      <c r="A6819" s="72"/>
      <c r="B6819" s="74"/>
      <c r="D6819" s="75">
        <v>68.149999999983706</v>
      </c>
      <c r="E6819" s="75">
        <v>80</v>
      </c>
      <c r="F6819" s="76">
        <v>2.5</v>
      </c>
      <c r="H6819" s="80"/>
      <c r="L6819" s="80"/>
    </row>
    <row r="6820" spans="1:12" x14ac:dyDescent="0.3">
      <c r="A6820" s="72"/>
      <c r="B6820" s="74"/>
      <c r="D6820" s="75">
        <v>68.159999999983697</v>
      </c>
      <c r="E6820" s="75">
        <v>80</v>
      </c>
      <c r="F6820" s="76">
        <v>2.5</v>
      </c>
      <c r="H6820" s="80"/>
      <c r="L6820" s="80"/>
    </row>
    <row r="6821" spans="1:12" x14ac:dyDescent="0.3">
      <c r="A6821" s="72"/>
      <c r="B6821" s="74"/>
      <c r="D6821" s="75">
        <v>68.169999999983702</v>
      </c>
      <c r="E6821" s="75">
        <v>80</v>
      </c>
      <c r="F6821" s="76">
        <v>2.5</v>
      </c>
      <c r="H6821" s="80"/>
      <c r="L6821" s="80"/>
    </row>
    <row r="6822" spans="1:12" x14ac:dyDescent="0.3">
      <c r="A6822" s="72"/>
      <c r="B6822" s="74"/>
      <c r="D6822" s="75">
        <v>68.179999999983707</v>
      </c>
      <c r="E6822" s="75">
        <v>80</v>
      </c>
      <c r="F6822" s="76">
        <v>2.5</v>
      </c>
      <c r="H6822" s="80"/>
      <c r="L6822" s="80"/>
    </row>
    <row r="6823" spans="1:12" x14ac:dyDescent="0.3">
      <c r="A6823" s="72"/>
      <c r="B6823" s="74"/>
      <c r="D6823" s="75">
        <v>68.189999999983698</v>
      </c>
      <c r="E6823" s="75">
        <v>80</v>
      </c>
      <c r="F6823" s="76">
        <v>2.5</v>
      </c>
      <c r="H6823" s="80"/>
      <c r="L6823" s="80"/>
    </row>
    <row r="6824" spans="1:12" x14ac:dyDescent="0.3">
      <c r="A6824" s="72"/>
      <c r="B6824" s="74"/>
      <c r="D6824" s="75">
        <v>68.199999999983703</v>
      </c>
      <c r="E6824" s="75">
        <v>80</v>
      </c>
      <c r="F6824" s="76">
        <v>2.5</v>
      </c>
      <c r="H6824" s="80"/>
      <c r="L6824" s="80"/>
    </row>
    <row r="6825" spans="1:12" x14ac:dyDescent="0.3">
      <c r="A6825" s="72"/>
      <c r="B6825" s="74"/>
      <c r="D6825" s="75">
        <v>68.209999999983694</v>
      </c>
      <c r="E6825" s="75">
        <v>80</v>
      </c>
      <c r="F6825" s="76">
        <v>2.5</v>
      </c>
      <c r="H6825" s="80"/>
      <c r="L6825" s="80"/>
    </row>
    <row r="6826" spans="1:12" x14ac:dyDescent="0.3">
      <c r="A6826" s="72"/>
      <c r="B6826" s="74"/>
      <c r="D6826" s="75">
        <v>68.219999999983699</v>
      </c>
      <c r="E6826" s="75">
        <v>80</v>
      </c>
      <c r="F6826" s="76">
        <v>2.5</v>
      </c>
      <c r="H6826" s="80"/>
      <c r="L6826" s="80"/>
    </row>
    <row r="6827" spans="1:12" x14ac:dyDescent="0.3">
      <c r="A6827" s="72"/>
      <c r="B6827" s="74"/>
      <c r="D6827" s="75">
        <v>68.229999999983704</v>
      </c>
      <c r="E6827" s="75">
        <v>80</v>
      </c>
      <c r="F6827" s="76">
        <v>2.5</v>
      </c>
      <c r="H6827" s="80"/>
      <c r="L6827" s="80"/>
    </row>
    <row r="6828" spans="1:12" x14ac:dyDescent="0.3">
      <c r="A6828" s="72"/>
      <c r="B6828" s="74"/>
      <c r="D6828" s="75">
        <v>68.239999999983795</v>
      </c>
      <c r="E6828" s="75">
        <v>80</v>
      </c>
      <c r="F6828" s="76">
        <v>2.5</v>
      </c>
      <c r="H6828" s="80"/>
      <c r="L6828" s="80"/>
    </row>
    <row r="6829" spans="1:12" x14ac:dyDescent="0.3">
      <c r="A6829" s="72"/>
      <c r="B6829" s="74"/>
      <c r="D6829" s="75">
        <v>68.2499999999838</v>
      </c>
      <c r="E6829" s="75">
        <v>80</v>
      </c>
      <c r="F6829" s="76">
        <v>2.5</v>
      </c>
      <c r="H6829" s="80"/>
      <c r="L6829" s="80"/>
    </row>
    <row r="6830" spans="1:12" x14ac:dyDescent="0.3">
      <c r="A6830" s="72"/>
      <c r="B6830" s="74"/>
      <c r="D6830" s="75">
        <v>68.259999999983805</v>
      </c>
      <c r="E6830" s="75">
        <v>80</v>
      </c>
      <c r="F6830" s="76">
        <v>2.5</v>
      </c>
      <c r="H6830" s="80"/>
      <c r="L6830" s="80"/>
    </row>
    <row r="6831" spans="1:12" x14ac:dyDescent="0.3">
      <c r="A6831" s="72"/>
      <c r="B6831" s="74"/>
      <c r="D6831" s="75">
        <v>68.269999999983796</v>
      </c>
      <c r="E6831" s="75">
        <v>80</v>
      </c>
      <c r="F6831" s="76">
        <v>2.5</v>
      </c>
      <c r="H6831" s="80"/>
      <c r="L6831" s="80"/>
    </row>
    <row r="6832" spans="1:12" x14ac:dyDescent="0.3">
      <c r="A6832" s="72"/>
      <c r="B6832" s="74"/>
      <c r="D6832" s="75">
        <v>68.279999999983801</v>
      </c>
      <c r="E6832" s="75">
        <v>80</v>
      </c>
      <c r="F6832" s="76">
        <v>2.5</v>
      </c>
      <c r="H6832" s="80"/>
      <c r="L6832" s="80"/>
    </row>
    <row r="6833" spans="1:12" x14ac:dyDescent="0.3">
      <c r="A6833" s="72"/>
      <c r="B6833" s="74"/>
      <c r="D6833" s="75">
        <v>68.289999999983806</v>
      </c>
      <c r="E6833" s="75">
        <v>80</v>
      </c>
      <c r="F6833" s="76">
        <v>2.5</v>
      </c>
      <c r="H6833" s="80"/>
      <c r="L6833" s="80"/>
    </row>
    <row r="6834" spans="1:12" x14ac:dyDescent="0.3">
      <c r="A6834" s="72"/>
      <c r="B6834" s="74"/>
      <c r="D6834" s="75">
        <v>68.299999999983797</v>
      </c>
      <c r="E6834" s="75">
        <v>80</v>
      </c>
      <c r="F6834" s="76">
        <v>2.5</v>
      </c>
      <c r="H6834" s="80"/>
      <c r="L6834" s="80"/>
    </row>
    <row r="6835" spans="1:12" x14ac:dyDescent="0.3">
      <c r="A6835" s="72"/>
      <c r="B6835" s="74"/>
      <c r="D6835" s="75">
        <v>68.309999999983802</v>
      </c>
      <c r="E6835" s="75">
        <v>80</v>
      </c>
      <c r="F6835" s="76">
        <v>2.5</v>
      </c>
      <c r="H6835" s="80"/>
      <c r="L6835" s="80"/>
    </row>
    <row r="6836" spans="1:12" x14ac:dyDescent="0.3">
      <c r="A6836" s="72"/>
      <c r="B6836" s="74"/>
      <c r="D6836" s="75">
        <v>68.319999999983807</v>
      </c>
      <c r="E6836" s="75">
        <v>80</v>
      </c>
      <c r="F6836" s="76">
        <v>2.5</v>
      </c>
      <c r="H6836" s="80"/>
      <c r="L6836" s="80"/>
    </row>
    <row r="6837" spans="1:12" x14ac:dyDescent="0.3">
      <c r="A6837" s="72"/>
      <c r="B6837" s="74"/>
      <c r="D6837" s="75">
        <v>68.329999999983798</v>
      </c>
      <c r="E6837" s="75">
        <v>80</v>
      </c>
      <c r="F6837" s="76">
        <v>2.5</v>
      </c>
      <c r="H6837" s="80"/>
      <c r="L6837" s="80"/>
    </row>
    <row r="6838" spans="1:12" x14ac:dyDescent="0.3">
      <c r="A6838" s="72"/>
      <c r="B6838" s="74"/>
      <c r="D6838" s="75">
        <v>68.339999999983803</v>
      </c>
      <c r="E6838" s="75">
        <v>80</v>
      </c>
      <c r="F6838" s="76">
        <v>2.5</v>
      </c>
      <c r="H6838" s="80"/>
      <c r="L6838" s="80"/>
    </row>
    <row r="6839" spans="1:12" x14ac:dyDescent="0.3">
      <c r="A6839" s="72"/>
      <c r="B6839" s="74"/>
      <c r="D6839" s="75">
        <v>68.349999999983794</v>
      </c>
      <c r="E6839" s="75">
        <v>80</v>
      </c>
      <c r="F6839" s="76">
        <v>2.5</v>
      </c>
      <c r="H6839" s="80"/>
      <c r="L6839" s="80"/>
    </row>
    <row r="6840" spans="1:12" x14ac:dyDescent="0.3">
      <c r="A6840" s="72"/>
      <c r="B6840" s="74"/>
      <c r="D6840" s="75">
        <v>68.359999999983799</v>
      </c>
      <c r="E6840" s="75">
        <v>80</v>
      </c>
      <c r="F6840" s="76">
        <v>2.5</v>
      </c>
      <c r="H6840" s="80"/>
      <c r="L6840" s="80"/>
    </row>
    <row r="6841" spans="1:12" x14ac:dyDescent="0.3">
      <c r="A6841" s="72"/>
      <c r="B6841" s="74"/>
      <c r="D6841" s="75">
        <v>68.369999999983804</v>
      </c>
      <c r="E6841" s="75">
        <v>80</v>
      </c>
      <c r="F6841" s="76">
        <v>2.5</v>
      </c>
      <c r="H6841" s="80"/>
      <c r="L6841" s="80"/>
    </row>
    <row r="6842" spans="1:12" x14ac:dyDescent="0.3">
      <c r="A6842" s="72"/>
      <c r="B6842" s="74"/>
      <c r="D6842" s="75">
        <v>68.379999999983795</v>
      </c>
      <c r="E6842" s="75">
        <v>80</v>
      </c>
      <c r="F6842" s="76">
        <v>2.5</v>
      </c>
      <c r="H6842" s="80"/>
      <c r="L6842" s="80"/>
    </row>
    <row r="6843" spans="1:12" x14ac:dyDescent="0.3">
      <c r="A6843" s="72"/>
      <c r="B6843" s="74"/>
      <c r="D6843" s="75">
        <v>68.3899999999838</v>
      </c>
      <c r="E6843" s="75">
        <v>80</v>
      </c>
      <c r="F6843" s="76">
        <v>2.5</v>
      </c>
      <c r="H6843" s="80"/>
      <c r="L6843" s="80"/>
    </row>
    <row r="6844" spans="1:12" x14ac:dyDescent="0.3">
      <c r="A6844" s="72"/>
      <c r="B6844" s="74"/>
      <c r="D6844" s="75">
        <v>68.399999999983805</v>
      </c>
      <c r="E6844" s="75">
        <v>80</v>
      </c>
      <c r="F6844" s="76">
        <v>2.5</v>
      </c>
      <c r="H6844" s="80"/>
      <c r="L6844" s="80"/>
    </row>
    <row r="6845" spans="1:12" x14ac:dyDescent="0.3">
      <c r="A6845" s="72"/>
      <c r="B6845" s="74"/>
      <c r="D6845" s="75">
        <v>68.409999999983796</v>
      </c>
      <c r="E6845" s="75">
        <v>80</v>
      </c>
      <c r="F6845" s="76">
        <v>2.5</v>
      </c>
      <c r="H6845" s="80"/>
      <c r="L6845" s="80"/>
    </row>
    <row r="6846" spans="1:12" x14ac:dyDescent="0.3">
      <c r="A6846" s="72"/>
      <c r="B6846" s="74"/>
      <c r="D6846" s="75">
        <v>68.419999999983801</v>
      </c>
      <c r="E6846" s="75">
        <v>80</v>
      </c>
      <c r="F6846" s="76">
        <v>2.5</v>
      </c>
      <c r="H6846" s="80"/>
      <c r="L6846" s="80"/>
    </row>
    <row r="6847" spans="1:12" x14ac:dyDescent="0.3">
      <c r="A6847" s="72"/>
      <c r="B6847" s="74"/>
      <c r="D6847" s="75">
        <v>68.429999999983806</v>
      </c>
      <c r="E6847" s="75">
        <v>80</v>
      </c>
      <c r="F6847" s="76">
        <v>2.5</v>
      </c>
      <c r="H6847" s="80"/>
      <c r="L6847" s="80"/>
    </row>
    <row r="6848" spans="1:12" x14ac:dyDescent="0.3">
      <c r="A6848" s="72"/>
      <c r="B6848" s="74"/>
      <c r="D6848" s="75">
        <v>68.439999999983897</v>
      </c>
      <c r="E6848" s="75">
        <v>80</v>
      </c>
      <c r="F6848" s="76">
        <v>2.5</v>
      </c>
      <c r="H6848" s="80"/>
      <c r="L6848" s="80"/>
    </row>
    <row r="6849" spans="1:12" x14ac:dyDescent="0.3">
      <c r="A6849" s="72"/>
      <c r="B6849" s="74"/>
      <c r="D6849" s="75">
        <v>68.449999999983902</v>
      </c>
      <c r="E6849" s="75">
        <v>80</v>
      </c>
      <c r="F6849" s="76">
        <v>2.5</v>
      </c>
      <c r="H6849" s="80"/>
      <c r="L6849" s="80"/>
    </row>
    <row r="6850" spans="1:12" x14ac:dyDescent="0.3">
      <c r="A6850" s="72"/>
      <c r="B6850" s="74"/>
      <c r="D6850" s="75">
        <v>68.459999999983907</v>
      </c>
      <c r="E6850" s="75">
        <v>80</v>
      </c>
      <c r="F6850" s="76">
        <v>2.5</v>
      </c>
      <c r="H6850" s="80"/>
      <c r="L6850" s="80"/>
    </row>
    <row r="6851" spans="1:12" x14ac:dyDescent="0.3">
      <c r="A6851" s="72"/>
      <c r="B6851" s="74"/>
      <c r="D6851" s="75">
        <v>68.469999999983898</v>
      </c>
      <c r="E6851" s="75">
        <v>80</v>
      </c>
      <c r="F6851" s="76">
        <v>2.5</v>
      </c>
      <c r="H6851" s="80"/>
      <c r="L6851" s="80"/>
    </row>
    <row r="6852" spans="1:12" x14ac:dyDescent="0.3">
      <c r="A6852" s="72"/>
      <c r="B6852" s="74"/>
      <c r="D6852" s="75">
        <v>68.479999999983903</v>
      </c>
      <c r="E6852" s="75">
        <v>80</v>
      </c>
      <c r="F6852" s="76">
        <v>2.5</v>
      </c>
      <c r="H6852" s="80"/>
      <c r="L6852" s="80"/>
    </row>
    <row r="6853" spans="1:12" x14ac:dyDescent="0.3">
      <c r="A6853" s="72"/>
      <c r="B6853" s="74"/>
      <c r="D6853" s="75">
        <v>68.489999999983894</v>
      </c>
      <c r="E6853" s="75">
        <v>80</v>
      </c>
      <c r="F6853" s="76">
        <v>2.5</v>
      </c>
      <c r="H6853" s="80"/>
      <c r="L6853" s="80"/>
    </row>
    <row r="6854" spans="1:12" x14ac:dyDescent="0.3">
      <c r="A6854" s="72"/>
      <c r="B6854" s="74"/>
      <c r="D6854" s="75">
        <v>68.499999999983899</v>
      </c>
      <c r="E6854" s="75">
        <v>80</v>
      </c>
      <c r="F6854" s="76">
        <v>2.5</v>
      </c>
      <c r="H6854" s="80"/>
      <c r="L6854" s="80"/>
    </row>
    <row r="6855" spans="1:12" x14ac:dyDescent="0.3">
      <c r="A6855" s="72"/>
      <c r="B6855" s="74"/>
      <c r="D6855" s="75">
        <v>68.509999999983904</v>
      </c>
      <c r="E6855" s="75">
        <v>80</v>
      </c>
      <c r="F6855" s="76">
        <v>2.5</v>
      </c>
      <c r="H6855" s="80"/>
      <c r="L6855" s="80"/>
    </row>
    <row r="6856" spans="1:12" x14ac:dyDescent="0.3">
      <c r="A6856" s="72"/>
      <c r="B6856" s="74"/>
      <c r="D6856" s="75">
        <v>68.519999999983895</v>
      </c>
      <c r="E6856" s="75">
        <v>80</v>
      </c>
      <c r="F6856" s="76">
        <v>2.5</v>
      </c>
      <c r="H6856" s="80"/>
      <c r="L6856" s="80"/>
    </row>
    <row r="6857" spans="1:12" x14ac:dyDescent="0.3">
      <c r="A6857" s="72"/>
      <c r="B6857" s="74"/>
      <c r="D6857" s="75">
        <v>68.5299999999839</v>
      </c>
      <c r="E6857" s="75">
        <v>80</v>
      </c>
      <c r="F6857" s="76">
        <v>2.5</v>
      </c>
      <c r="H6857" s="80"/>
      <c r="L6857" s="80"/>
    </row>
    <row r="6858" spans="1:12" x14ac:dyDescent="0.3">
      <c r="A6858" s="72"/>
      <c r="B6858" s="74"/>
      <c r="D6858" s="75">
        <v>68.539999999983905</v>
      </c>
      <c r="E6858" s="75">
        <v>80</v>
      </c>
      <c r="F6858" s="76">
        <v>2.5</v>
      </c>
      <c r="H6858" s="80"/>
      <c r="L6858" s="80"/>
    </row>
    <row r="6859" spans="1:12" x14ac:dyDescent="0.3">
      <c r="A6859" s="72"/>
      <c r="B6859" s="74"/>
      <c r="D6859" s="75">
        <v>68.549999999983896</v>
      </c>
      <c r="E6859" s="75">
        <v>80</v>
      </c>
      <c r="F6859" s="76">
        <v>2.5</v>
      </c>
      <c r="H6859" s="80"/>
      <c r="L6859" s="80"/>
    </row>
    <row r="6860" spans="1:12" x14ac:dyDescent="0.3">
      <c r="A6860" s="72"/>
      <c r="B6860" s="74"/>
      <c r="D6860" s="75">
        <v>68.559999999983901</v>
      </c>
      <c r="E6860" s="75">
        <v>80</v>
      </c>
      <c r="F6860" s="76">
        <v>2.5</v>
      </c>
      <c r="H6860" s="80"/>
      <c r="L6860" s="80"/>
    </row>
    <row r="6861" spans="1:12" x14ac:dyDescent="0.3">
      <c r="A6861" s="72"/>
      <c r="B6861" s="74"/>
      <c r="D6861" s="75">
        <v>68.569999999983906</v>
      </c>
      <c r="E6861" s="75">
        <v>80</v>
      </c>
      <c r="F6861" s="76">
        <v>2.5</v>
      </c>
      <c r="H6861" s="80"/>
      <c r="L6861" s="80"/>
    </row>
    <row r="6862" spans="1:12" x14ac:dyDescent="0.3">
      <c r="A6862" s="72"/>
      <c r="B6862" s="74"/>
      <c r="D6862" s="75">
        <v>68.579999999983897</v>
      </c>
      <c r="E6862" s="75">
        <v>80</v>
      </c>
      <c r="F6862" s="76">
        <v>2.5</v>
      </c>
      <c r="H6862" s="80"/>
      <c r="L6862" s="80"/>
    </row>
    <row r="6863" spans="1:12" x14ac:dyDescent="0.3">
      <c r="A6863" s="72"/>
      <c r="B6863" s="74"/>
      <c r="D6863" s="75">
        <v>68.589999999983903</v>
      </c>
      <c r="E6863" s="75">
        <v>80</v>
      </c>
      <c r="F6863" s="76">
        <v>2.5</v>
      </c>
      <c r="H6863" s="80"/>
      <c r="L6863" s="80"/>
    </row>
    <row r="6864" spans="1:12" x14ac:dyDescent="0.3">
      <c r="A6864" s="72"/>
      <c r="B6864" s="74"/>
      <c r="D6864" s="75">
        <v>68.599999999983893</v>
      </c>
      <c r="E6864" s="75">
        <v>80</v>
      </c>
      <c r="F6864" s="76">
        <v>2.5</v>
      </c>
      <c r="H6864" s="80"/>
      <c r="L6864" s="80"/>
    </row>
    <row r="6865" spans="1:12" x14ac:dyDescent="0.3">
      <c r="A6865" s="72"/>
      <c r="B6865" s="74"/>
      <c r="D6865" s="75">
        <v>68.609999999983899</v>
      </c>
      <c r="E6865" s="75">
        <v>80</v>
      </c>
      <c r="F6865" s="76">
        <v>2.5</v>
      </c>
      <c r="H6865" s="80"/>
      <c r="L6865" s="80"/>
    </row>
    <row r="6866" spans="1:12" x14ac:dyDescent="0.3">
      <c r="A6866" s="72"/>
      <c r="B6866" s="74"/>
      <c r="D6866" s="75">
        <v>68.619999999983904</v>
      </c>
      <c r="E6866" s="75">
        <v>80</v>
      </c>
      <c r="F6866" s="76">
        <v>2.5</v>
      </c>
      <c r="H6866" s="80"/>
      <c r="L6866" s="80"/>
    </row>
    <row r="6867" spans="1:12" x14ac:dyDescent="0.3">
      <c r="A6867" s="72"/>
      <c r="B6867" s="74"/>
      <c r="D6867" s="75">
        <v>68.629999999983994</v>
      </c>
      <c r="E6867" s="75">
        <v>80</v>
      </c>
      <c r="F6867" s="76">
        <v>2.5</v>
      </c>
      <c r="H6867" s="80"/>
      <c r="L6867" s="80"/>
    </row>
    <row r="6868" spans="1:12" x14ac:dyDescent="0.3">
      <c r="A6868" s="72"/>
      <c r="B6868" s="74"/>
      <c r="D6868" s="75">
        <v>68.639999999983999</v>
      </c>
      <c r="E6868" s="75">
        <v>80</v>
      </c>
      <c r="F6868" s="76">
        <v>2.5</v>
      </c>
      <c r="H6868" s="80"/>
      <c r="L6868" s="80"/>
    </row>
    <row r="6869" spans="1:12" x14ac:dyDescent="0.3">
      <c r="A6869" s="72"/>
      <c r="B6869" s="74"/>
      <c r="D6869" s="75">
        <v>68.649999999984004</v>
      </c>
      <c r="E6869" s="75">
        <v>80</v>
      </c>
      <c r="F6869" s="76">
        <v>2.5</v>
      </c>
      <c r="H6869" s="80"/>
      <c r="L6869" s="80"/>
    </row>
    <row r="6870" spans="1:12" x14ac:dyDescent="0.3">
      <c r="A6870" s="72"/>
      <c r="B6870" s="74"/>
      <c r="D6870" s="75">
        <v>68.659999999983995</v>
      </c>
      <c r="E6870" s="75">
        <v>80</v>
      </c>
      <c r="F6870" s="76">
        <v>2.5</v>
      </c>
      <c r="H6870" s="80"/>
      <c r="L6870" s="80"/>
    </row>
    <row r="6871" spans="1:12" x14ac:dyDescent="0.3">
      <c r="A6871" s="72"/>
      <c r="B6871" s="74"/>
      <c r="D6871" s="75">
        <v>68.669999999984</v>
      </c>
      <c r="E6871" s="75">
        <v>80</v>
      </c>
      <c r="F6871" s="76">
        <v>2.5</v>
      </c>
      <c r="H6871" s="80"/>
      <c r="L6871" s="80"/>
    </row>
    <row r="6872" spans="1:12" x14ac:dyDescent="0.3">
      <c r="A6872" s="72"/>
      <c r="B6872" s="74"/>
      <c r="D6872" s="75">
        <v>68.679999999984005</v>
      </c>
      <c r="E6872" s="75">
        <v>80</v>
      </c>
      <c r="F6872" s="76">
        <v>2.5</v>
      </c>
      <c r="H6872" s="80"/>
      <c r="L6872" s="80"/>
    </row>
    <row r="6873" spans="1:12" x14ac:dyDescent="0.3">
      <c r="A6873" s="72"/>
      <c r="B6873" s="74"/>
      <c r="D6873" s="75">
        <v>68.689999999983996</v>
      </c>
      <c r="E6873" s="75">
        <v>80</v>
      </c>
      <c r="F6873" s="76">
        <v>2.5</v>
      </c>
      <c r="H6873" s="80"/>
      <c r="L6873" s="80"/>
    </row>
    <row r="6874" spans="1:12" x14ac:dyDescent="0.3">
      <c r="A6874" s="72"/>
      <c r="B6874" s="74"/>
      <c r="D6874" s="75">
        <v>68.699999999984001</v>
      </c>
      <c r="E6874" s="75">
        <v>80</v>
      </c>
      <c r="F6874" s="76">
        <v>2.5</v>
      </c>
      <c r="H6874" s="80"/>
      <c r="L6874" s="80"/>
    </row>
    <row r="6875" spans="1:12" x14ac:dyDescent="0.3">
      <c r="A6875" s="72"/>
      <c r="B6875" s="74"/>
      <c r="D6875" s="75">
        <v>68.709999999984007</v>
      </c>
      <c r="E6875" s="75">
        <v>80</v>
      </c>
      <c r="F6875" s="76">
        <v>2.5</v>
      </c>
      <c r="H6875" s="80"/>
      <c r="L6875" s="80"/>
    </row>
    <row r="6876" spans="1:12" x14ac:dyDescent="0.3">
      <c r="A6876" s="72"/>
      <c r="B6876" s="74"/>
      <c r="D6876" s="75">
        <v>68.719999999983997</v>
      </c>
      <c r="E6876" s="75">
        <v>80</v>
      </c>
      <c r="F6876" s="76">
        <v>2.5</v>
      </c>
      <c r="H6876" s="80"/>
      <c r="L6876" s="80"/>
    </row>
    <row r="6877" spans="1:12" x14ac:dyDescent="0.3">
      <c r="A6877" s="72"/>
      <c r="B6877" s="74"/>
      <c r="D6877" s="75">
        <v>68.729999999984003</v>
      </c>
      <c r="E6877" s="75">
        <v>80</v>
      </c>
      <c r="F6877" s="76">
        <v>2.5</v>
      </c>
      <c r="H6877" s="80"/>
      <c r="L6877" s="80"/>
    </row>
    <row r="6878" spans="1:12" x14ac:dyDescent="0.3">
      <c r="A6878" s="72"/>
      <c r="B6878" s="74"/>
      <c r="D6878" s="75">
        <v>68.739999999983993</v>
      </c>
      <c r="E6878" s="75">
        <v>80</v>
      </c>
      <c r="F6878" s="76">
        <v>2.5</v>
      </c>
      <c r="H6878" s="80"/>
      <c r="L6878" s="80"/>
    </row>
    <row r="6879" spans="1:12" x14ac:dyDescent="0.3">
      <c r="A6879" s="72"/>
      <c r="B6879" s="74"/>
      <c r="D6879" s="75">
        <v>68.749999999983999</v>
      </c>
      <c r="E6879" s="75">
        <v>80</v>
      </c>
      <c r="F6879" s="76">
        <v>2.5</v>
      </c>
      <c r="H6879" s="80"/>
      <c r="L6879" s="80"/>
    </row>
    <row r="6880" spans="1:12" x14ac:dyDescent="0.3">
      <c r="A6880" s="72"/>
      <c r="B6880" s="74"/>
      <c r="D6880" s="75">
        <v>68.759999999984004</v>
      </c>
      <c r="E6880" s="75">
        <v>80</v>
      </c>
      <c r="F6880" s="76">
        <v>2.5</v>
      </c>
      <c r="H6880" s="80"/>
      <c r="L6880" s="80"/>
    </row>
    <row r="6881" spans="1:12" x14ac:dyDescent="0.3">
      <c r="A6881" s="72"/>
      <c r="B6881" s="74"/>
      <c r="D6881" s="75">
        <v>68.769999999983995</v>
      </c>
      <c r="E6881" s="75">
        <v>80</v>
      </c>
      <c r="F6881" s="76">
        <v>2.5</v>
      </c>
      <c r="H6881" s="80"/>
      <c r="L6881" s="80"/>
    </row>
    <row r="6882" spans="1:12" x14ac:dyDescent="0.3">
      <c r="A6882" s="72"/>
      <c r="B6882" s="74"/>
      <c r="D6882" s="75">
        <v>68.779999999984</v>
      </c>
      <c r="E6882" s="75">
        <v>80</v>
      </c>
      <c r="F6882" s="76">
        <v>2.5</v>
      </c>
      <c r="H6882" s="80"/>
      <c r="L6882" s="80"/>
    </row>
    <row r="6883" spans="1:12" x14ac:dyDescent="0.3">
      <c r="A6883" s="72"/>
      <c r="B6883" s="74"/>
      <c r="D6883" s="75">
        <v>68.789999999984005</v>
      </c>
      <c r="E6883" s="75">
        <v>80</v>
      </c>
      <c r="F6883" s="76">
        <v>2.5</v>
      </c>
      <c r="H6883" s="80"/>
      <c r="L6883" s="80"/>
    </row>
    <row r="6884" spans="1:12" x14ac:dyDescent="0.3">
      <c r="A6884" s="72"/>
      <c r="B6884" s="74"/>
      <c r="D6884" s="75">
        <v>68.799999999983996</v>
      </c>
      <c r="E6884" s="75">
        <v>80</v>
      </c>
      <c r="F6884" s="76">
        <v>2.5</v>
      </c>
      <c r="H6884" s="80"/>
      <c r="L6884" s="80"/>
    </row>
    <row r="6885" spans="1:12" x14ac:dyDescent="0.3">
      <c r="A6885" s="72"/>
      <c r="B6885" s="74"/>
      <c r="D6885" s="75">
        <v>68.809999999984001</v>
      </c>
      <c r="E6885" s="75">
        <v>80</v>
      </c>
      <c r="F6885" s="76">
        <v>2.5</v>
      </c>
      <c r="H6885" s="80"/>
      <c r="L6885" s="80"/>
    </row>
    <row r="6886" spans="1:12" x14ac:dyDescent="0.3">
      <c r="A6886" s="72"/>
      <c r="B6886" s="74"/>
      <c r="D6886" s="75">
        <v>68.819999999984006</v>
      </c>
      <c r="E6886" s="75">
        <v>80</v>
      </c>
      <c r="F6886" s="76">
        <v>2.5</v>
      </c>
      <c r="H6886" s="80"/>
      <c r="L6886" s="80"/>
    </row>
    <row r="6887" spans="1:12" x14ac:dyDescent="0.3">
      <c r="A6887" s="72"/>
      <c r="B6887" s="74"/>
      <c r="D6887" s="75">
        <v>68.829999999984096</v>
      </c>
      <c r="E6887" s="75">
        <v>80</v>
      </c>
      <c r="F6887" s="76">
        <v>2.5</v>
      </c>
      <c r="H6887" s="80"/>
      <c r="L6887" s="80"/>
    </row>
    <row r="6888" spans="1:12" x14ac:dyDescent="0.3">
      <c r="A6888" s="72"/>
      <c r="B6888" s="74"/>
      <c r="D6888" s="75">
        <v>68.839999999984101</v>
      </c>
      <c r="E6888" s="75">
        <v>80</v>
      </c>
      <c r="F6888" s="76">
        <v>2.5</v>
      </c>
      <c r="H6888" s="80"/>
      <c r="L6888" s="80"/>
    </row>
    <row r="6889" spans="1:12" x14ac:dyDescent="0.3">
      <c r="A6889" s="72"/>
      <c r="B6889" s="74"/>
      <c r="D6889" s="75">
        <v>68.849999999984107</v>
      </c>
      <c r="E6889" s="75">
        <v>80</v>
      </c>
      <c r="F6889" s="76">
        <v>2.5</v>
      </c>
      <c r="H6889" s="80"/>
      <c r="L6889" s="80"/>
    </row>
    <row r="6890" spans="1:12" x14ac:dyDescent="0.3">
      <c r="A6890" s="72"/>
      <c r="B6890" s="74"/>
      <c r="D6890" s="75">
        <v>68.859999999984097</v>
      </c>
      <c r="E6890" s="75">
        <v>80</v>
      </c>
      <c r="F6890" s="76">
        <v>2.5</v>
      </c>
      <c r="H6890" s="80"/>
      <c r="L6890" s="80"/>
    </row>
    <row r="6891" spans="1:12" x14ac:dyDescent="0.3">
      <c r="A6891" s="72"/>
      <c r="B6891" s="74"/>
      <c r="D6891" s="75">
        <v>68.869999999984103</v>
      </c>
      <c r="E6891" s="75">
        <v>80</v>
      </c>
      <c r="F6891" s="76">
        <v>2.5</v>
      </c>
      <c r="H6891" s="80"/>
      <c r="L6891" s="80"/>
    </row>
    <row r="6892" spans="1:12" x14ac:dyDescent="0.3">
      <c r="A6892" s="72"/>
      <c r="B6892" s="74"/>
      <c r="D6892" s="75">
        <v>68.879999999984094</v>
      </c>
      <c r="E6892" s="75">
        <v>80</v>
      </c>
      <c r="F6892" s="76">
        <v>2.5</v>
      </c>
      <c r="H6892" s="80"/>
      <c r="L6892" s="80"/>
    </row>
    <row r="6893" spans="1:12" x14ac:dyDescent="0.3">
      <c r="A6893" s="72"/>
      <c r="B6893" s="74"/>
      <c r="D6893" s="75">
        <v>68.889999999984099</v>
      </c>
      <c r="E6893" s="75">
        <v>80</v>
      </c>
      <c r="F6893" s="76">
        <v>2.5</v>
      </c>
      <c r="H6893" s="80"/>
      <c r="L6893" s="80"/>
    </row>
    <row r="6894" spans="1:12" x14ac:dyDescent="0.3">
      <c r="A6894" s="72"/>
      <c r="B6894" s="74"/>
      <c r="D6894" s="75">
        <v>68.899999999984104</v>
      </c>
      <c r="E6894" s="75">
        <v>80</v>
      </c>
      <c r="F6894" s="76">
        <v>2.5</v>
      </c>
      <c r="H6894" s="80"/>
      <c r="L6894" s="80"/>
    </row>
    <row r="6895" spans="1:12" x14ac:dyDescent="0.3">
      <c r="A6895" s="72"/>
      <c r="B6895" s="74"/>
      <c r="D6895" s="75">
        <v>68.909999999984095</v>
      </c>
      <c r="E6895" s="75">
        <v>80</v>
      </c>
      <c r="F6895" s="76">
        <v>2.5</v>
      </c>
      <c r="H6895" s="80"/>
      <c r="L6895" s="80"/>
    </row>
    <row r="6896" spans="1:12" x14ac:dyDescent="0.3">
      <c r="A6896" s="72"/>
      <c r="B6896" s="74"/>
      <c r="D6896" s="75">
        <v>68.9199999999841</v>
      </c>
      <c r="E6896" s="75">
        <v>80</v>
      </c>
      <c r="F6896" s="76">
        <v>2.5</v>
      </c>
      <c r="H6896" s="80"/>
      <c r="L6896" s="80"/>
    </row>
    <row r="6897" spans="1:12" x14ac:dyDescent="0.3">
      <c r="A6897" s="72"/>
      <c r="B6897" s="74"/>
      <c r="D6897" s="75">
        <v>68.929999999984105</v>
      </c>
      <c r="E6897" s="75">
        <v>80</v>
      </c>
      <c r="F6897" s="76">
        <v>2.5</v>
      </c>
      <c r="H6897" s="80"/>
      <c r="L6897" s="80"/>
    </row>
    <row r="6898" spans="1:12" x14ac:dyDescent="0.3">
      <c r="A6898" s="72"/>
      <c r="B6898" s="74"/>
      <c r="D6898" s="75">
        <v>68.939999999984096</v>
      </c>
      <c r="E6898" s="75">
        <v>80</v>
      </c>
      <c r="F6898" s="76">
        <v>2.5</v>
      </c>
      <c r="H6898" s="80"/>
      <c r="L6898" s="80"/>
    </row>
    <row r="6899" spans="1:12" x14ac:dyDescent="0.3">
      <c r="A6899" s="72"/>
      <c r="B6899" s="74"/>
      <c r="D6899" s="75">
        <v>68.949999999984101</v>
      </c>
      <c r="E6899" s="75">
        <v>80</v>
      </c>
      <c r="F6899" s="76">
        <v>2.5</v>
      </c>
      <c r="H6899" s="80"/>
      <c r="L6899" s="80"/>
    </row>
    <row r="6900" spans="1:12" x14ac:dyDescent="0.3">
      <c r="A6900" s="72"/>
      <c r="B6900" s="74"/>
      <c r="D6900" s="75">
        <v>68.959999999984106</v>
      </c>
      <c r="E6900" s="75">
        <v>80</v>
      </c>
      <c r="F6900" s="76">
        <v>2.5</v>
      </c>
      <c r="H6900" s="80"/>
      <c r="L6900" s="80"/>
    </row>
    <row r="6901" spans="1:12" x14ac:dyDescent="0.3">
      <c r="A6901" s="72"/>
      <c r="B6901" s="74"/>
      <c r="D6901" s="75">
        <v>68.969999999984097</v>
      </c>
      <c r="E6901" s="75">
        <v>80</v>
      </c>
      <c r="F6901" s="76">
        <v>2.5</v>
      </c>
      <c r="H6901" s="80"/>
      <c r="L6901" s="80"/>
    </row>
    <row r="6902" spans="1:12" x14ac:dyDescent="0.3">
      <c r="A6902" s="72"/>
      <c r="B6902" s="74"/>
      <c r="D6902" s="75">
        <v>68.979999999984102</v>
      </c>
      <c r="E6902" s="75">
        <v>80</v>
      </c>
      <c r="F6902" s="76">
        <v>2.5</v>
      </c>
      <c r="H6902" s="80"/>
      <c r="L6902" s="80"/>
    </row>
    <row r="6903" spans="1:12" x14ac:dyDescent="0.3">
      <c r="A6903" s="72"/>
      <c r="B6903" s="74"/>
      <c r="D6903" s="75">
        <v>68.989999999984093</v>
      </c>
      <c r="E6903" s="75">
        <v>80</v>
      </c>
      <c r="F6903" s="76">
        <v>2.5</v>
      </c>
      <c r="H6903" s="80"/>
      <c r="L6903" s="80"/>
    </row>
    <row r="6904" spans="1:12" x14ac:dyDescent="0.3">
      <c r="A6904" s="72"/>
      <c r="B6904" s="74"/>
      <c r="D6904" s="75">
        <v>68.999999999984098</v>
      </c>
      <c r="E6904" s="75">
        <v>80</v>
      </c>
      <c r="F6904" s="76">
        <v>2.5</v>
      </c>
      <c r="H6904" s="80"/>
      <c r="L6904" s="80"/>
    </row>
    <row r="6905" spans="1:12" x14ac:dyDescent="0.3">
      <c r="A6905" s="72"/>
      <c r="B6905" s="74"/>
      <c r="D6905" s="75">
        <v>69.009999999984103</v>
      </c>
      <c r="E6905" s="75">
        <v>80</v>
      </c>
      <c r="F6905" s="76">
        <v>2.5</v>
      </c>
      <c r="H6905" s="80"/>
      <c r="L6905" s="80"/>
    </row>
    <row r="6906" spans="1:12" x14ac:dyDescent="0.3">
      <c r="A6906" s="72"/>
      <c r="B6906" s="74"/>
      <c r="D6906" s="75">
        <v>69.019999999984194</v>
      </c>
      <c r="E6906" s="75">
        <v>80</v>
      </c>
      <c r="F6906" s="76">
        <v>2.5</v>
      </c>
      <c r="H6906" s="80"/>
      <c r="L6906" s="80"/>
    </row>
    <row r="6907" spans="1:12" x14ac:dyDescent="0.3">
      <c r="A6907" s="72"/>
      <c r="B6907" s="74"/>
      <c r="D6907" s="75">
        <v>69.029999999984199</v>
      </c>
      <c r="E6907" s="75">
        <v>80</v>
      </c>
      <c r="F6907" s="76">
        <v>2.5</v>
      </c>
      <c r="H6907" s="80"/>
      <c r="L6907" s="80"/>
    </row>
    <row r="6908" spans="1:12" x14ac:dyDescent="0.3">
      <c r="A6908" s="72"/>
      <c r="B6908" s="74"/>
      <c r="D6908" s="75">
        <v>69.039999999984204</v>
      </c>
      <c r="E6908" s="75">
        <v>80</v>
      </c>
      <c r="F6908" s="76">
        <v>2.5</v>
      </c>
      <c r="H6908" s="80"/>
      <c r="L6908" s="80"/>
    </row>
    <row r="6909" spans="1:12" x14ac:dyDescent="0.3">
      <c r="A6909" s="72"/>
      <c r="B6909" s="74"/>
      <c r="D6909" s="75">
        <v>69.049999999984195</v>
      </c>
      <c r="E6909" s="75">
        <v>80</v>
      </c>
      <c r="F6909" s="76">
        <v>2.5</v>
      </c>
      <c r="H6909" s="80"/>
      <c r="L6909" s="80"/>
    </row>
    <row r="6910" spans="1:12" x14ac:dyDescent="0.3">
      <c r="A6910" s="72"/>
      <c r="B6910" s="74"/>
      <c r="D6910" s="75">
        <v>69.0599999999842</v>
      </c>
      <c r="E6910" s="75">
        <v>80</v>
      </c>
      <c r="F6910" s="76">
        <v>2.5</v>
      </c>
      <c r="H6910" s="80"/>
      <c r="L6910" s="80"/>
    </row>
    <row r="6911" spans="1:12" x14ac:dyDescent="0.3">
      <c r="A6911" s="72"/>
      <c r="B6911" s="74"/>
      <c r="D6911" s="75">
        <v>69.069999999984205</v>
      </c>
      <c r="E6911" s="75">
        <v>80</v>
      </c>
      <c r="F6911" s="76">
        <v>2.5</v>
      </c>
      <c r="H6911" s="80"/>
      <c r="L6911" s="80"/>
    </row>
    <row r="6912" spans="1:12" x14ac:dyDescent="0.3">
      <c r="A6912" s="72"/>
      <c r="B6912" s="74"/>
      <c r="D6912" s="75">
        <v>69.079999999984196</v>
      </c>
      <c r="E6912" s="75">
        <v>80</v>
      </c>
      <c r="F6912" s="76">
        <v>2.5</v>
      </c>
      <c r="H6912" s="80"/>
      <c r="L6912" s="80"/>
    </row>
    <row r="6913" spans="1:12" x14ac:dyDescent="0.3">
      <c r="A6913" s="72"/>
      <c r="B6913" s="74"/>
      <c r="D6913" s="75">
        <v>69.089999999984201</v>
      </c>
      <c r="E6913" s="75">
        <v>80</v>
      </c>
      <c r="F6913" s="76">
        <v>2.5</v>
      </c>
      <c r="H6913" s="80"/>
      <c r="L6913" s="80"/>
    </row>
    <row r="6914" spans="1:12" x14ac:dyDescent="0.3">
      <c r="A6914" s="72"/>
      <c r="B6914" s="74"/>
      <c r="D6914" s="75">
        <v>69.099999999984206</v>
      </c>
      <c r="E6914" s="75">
        <v>80</v>
      </c>
      <c r="F6914" s="76">
        <v>2.5</v>
      </c>
      <c r="H6914" s="80"/>
      <c r="L6914" s="80"/>
    </row>
    <row r="6915" spans="1:12" x14ac:dyDescent="0.3">
      <c r="A6915" s="72"/>
      <c r="B6915" s="74"/>
      <c r="D6915" s="75">
        <v>69.109999999984197</v>
      </c>
      <c r="E6915" s="75">
        <v>80</v>
      </c>
      <c r="F6915" s="76">
        <v>2.5</v>
      </c>
      <c r="H6915" s="80"/>
      <c r="L6915" s="80"/>
    </row>
    <row r="6916" spans="1:12" x14ac:dyDescent="0.3">
      <c r="A6916" s="72"/>
      <c r="B6916" s="74"/>
      <c r="D6916" s="75">
        <v>69.119999999984202</v>
      </c>
      <c r="E6916" s="75">
        <v>80</v>
      </c>
      <c r="F6916" s="76">
        <v>2.5</v>
      </c>
      <c r="H6916" s="80"/>
      <c r="L6916" s="80"/>
    </row>
    <row r="6917" spans="1:12" x14ac:dyDescent="0.3">
      <c r="A6917" s="72"/>
      <c r="B6917" s="74"/>
      <c r="D6917" s="75">
        <v>69.129999999984193</v>
      </c>
      <c r="E6917" s="75">
        <v>80</v>
      </c>
      <c r="F6917" s="76">
        <v>2.5</v>
      </c>
      <c r="H6917" s="80"/>
      <c r="L6917" s="80"/>
    </row>
    <row r="6918" spans="1:12" x14ac:dyDescent="0.3">
      <c r="A6918" s="72"/>
      <c r="B6918" s="74"/>
      <c r="D6918" s="75">
        <v>69.139999999984198</v>
      </c>
      <c r="E6918" s="75">
        <v>80</v>
      </c>
      <c r="F6918" s="76">
        <v>2.5</v>
      </c>
      <c r="H6918" s="80"/>
      <c r="L6918" s="80"/>
    </row>
    <row r="6919" spans="1:12" x14ac:dyDescent="0.3">
      <c r="A6919" s="72"/>
      <c r="B6919" s="74"/>
      <c r="D6919" s="75">
        <v>69.149999999984203</v>
      </c>
      <c r="E6919" s="75">
        <v>80</v>
      </c>
      <c r="F6919" s="76">
        <v>2.5</v>
      </c>
      <c r="H6919" s="80"/>
      <c r="L6919" s="80"/>
    </row>
    <row r="6920" spans="1:12" x14ac:dyDescent="0.3">
      <c r="A6920" s="72"/>
      <c r="B6920" s="74"/>
      <c r="D6920" s="75">
        <v>69.159999999984194</v>
      </c>
      <c r="E6920" s="75">
        <v>80</v>
      </c>
      <c r="F6920" s="76">
        <v>2.5</v>
      </c>
      <c r="H6920" s="80"/>
      <c r="L6920" s="80"/>
    </row>
    <row r="6921" spans="1:12" x14ac:dyDescent="0.3">
      <c r="A6921" s="72"/>
      <c r="B6921" s="74"/>
      <c r="D6921" s="75">
        <v>69.169999999984199</v>
      </c>
      <c r="E6921" s="75">
        <v>80</v>
      </c>
      <c r="F6921" s="76">
        <v>2.5</v>
      </c>
      <c r="H6921" s="80"/>
      <c r="L6921" s="80"/>
    </row>
    <row r="6922" spans="1:12" x14ac:dyDescent="0.3">
      <c r="A6922" s="72"/>
      <c r="B6922" s="74"/>
      <c r="D6922" s="75">
        <v>69.179999999984204</v>
      </c>
      <c r="E6922" s="75">
        <v>80</v>
      </c>
      <c r="F6922" s="76">
        <v>2.5</v>
      </c>
      <c r="H6922" s="80"/>
      <c r="L6922" s="80"/>
    </row>
    <row r="6923" spans="1:12" x14ac:dyDescent="0.3">
      <c r="A6923" s="72"/>
      <c r="B6923" s="74"/>
      <c r="D6923" s="75">
        <v>69.189999999984195</v>
      </c>
      <c r="E6923" s="75">
        <v>80</v>
      </c>
      <c r="F6923" s="76">
        <v>2.5</v>
      </c>
      <c r="H6923" s="80"/>
      <c r="L6923" s="80"/>
    </row>
    <row r="6924" spans="1:12" x14ac:dyDescent="0.3">
      <c r="A6924" s="72"/>
      <c r="B6924" s="74"/>
      <c r="D6924" s="75">
        <v>69.1999999999842</v>
      </c>
      <c r="E6924" s="75">
        <v>80</v>
      </c>
      <c r="F6924" s="76">
        <v>2.5</v>
      </c>
      <c r="H6924" s="80"/>
      <c r="L6924" s="80"/>
    </row>
    <row r="6925" spans="1:12" x14ac:dyDescent="0.3">
      <c r="A6925" s="72"/>
      <c r="B6925" s="74"/>
      <c r="D6925" s="75">
        <v>69.209999999984205</v>
      </c>
      <c r="E6925" s="75">
        <v>80</v>
      </c>
      <c r="F6925" s="76">
        <v>2.5</v>
      </c>
      <c r="H6925" s="80"/>
      <c r="L6925" s="80"/>
    </row>
    <row r="6926" spans="1:12" x14ac:dyDescent="0.3">
      <c r="A6926" s="72"/>
      <c r="B6926" s="74"/>
      <c r="D6926" s="75">
        <v>69.219999999984296</v>
      </c>
      <c r="E6926" s="75">
        <v>80</v>
      </c>
      <c r="F6926" s="76">
        <v>2.5</v>
      </c>
      <c r="H6926" s="80"/>
      <c r="L6926" s="80"/>
    </row>
    <row r="6927" spans="1:12" x14ac:dyDescent="0.3">
      <c r="A6927" s="72"/>
      <c r="B6927" s="74"/>
      <c r="D6927" s="75">
        <v>69.229999999984301</v>
      </c>
      <c r="E6927" s="75">
        <v>80</v>
      </c>
      <c r="F6927" s="76">
        <v>2.5</v>
      </c>
      <c r="H6927" s="80"/>
      <c r="L6927" s="80"/>
    </row>
    <row r="6928" spans="1:12" x14ac:dyDescent="0.3">
      <c r="A6928" s="72"/>
      <c r="B6928" s="74"/>
      <c r="D6928" s="75">
        <v>69.239999999984306</v>
      </c>
      <c r="E6928" s="75">
        <v>80</v>
      </c>
      <c r="F6928" s="76">
        <v>2.5</v>
      </c>
      <c r="H6928" s="80"/>
      <c r="L6928" s="80"/>
    </row>
    <row r="6929" spans="1:12" x14ac:dyDescent="0.3">
      <c r="A6929" s="72"/>
      <c r="B6929" s="74"/>
      <c r="D6929" s="75">
        <v>69.249999999984297</v>
      </c>
      <c r="E6929" s="75">
        <v>80</v>
      </c>
      <c r="F6929" s="76">
        <v>2.5</v>
      </c>
      <c r="H6929" s="80"/>
      <c r="L6929" s="80"/>
    </row>
    <row r="6930" spans="1:12" x14ac:dyDescent="0.3">
      <c r="A6930" s="72"/>
      <c r="B6930" s="74"/>
      <c r="D6930" s="75">
        <v>69.259999999984302</v>
      </c>
      <c r="E6930" s="75">
        <v>80</v>
      </c>
      <c r="F6930" s="76">
        <v>2.5</v>
      </c>
      <c r="H6930" s="80"/>
      <c r="L6930" s="80"/>
    </row>
    <row r="6931" spans="1:12" x14ac:dyDescent="0.3">
      <c r="A6931" s="72"/>
      <c r="B6931" s="74"/>
      <c r="D6931" s="75">
        <v>69.269999999984293</v>
      </c>
      <c r="E6931" s="75">
        <v>80</v>
      </c>
      <c r="F6931" s="76">
        <v>2.5</v>
      </c>
      <c r="H6931" s="80"/>
      <c r="L6931" s="80"/>
    </row>
    <row r="6932" spans="1:12" x14ac:dyDescent="0.3">
      <c r="A6932" s="72"/>
      <c r="B6932" s="74"/>
      <c r="D6932" s="75">
        <v>69.279999999984298</v>
      </c>
      <c r="E6932" s="75">
        <v>80</v>
      </c>
      <c r="F6932" s="76">
        <v>2.5</v>
      </c>
      <c r="H6932" s="80"/>
      <c r="L6932" s="80"/>
    </row>
    <row r="6933" spans="1:12" x14ac:dyDescent="0.3">
      <c r="A6933" s="72"/>
      <c r="B6933" s="74"/>
      <c r="D6933" s="75">
        <v>69.289999999984303</v>
      </c>
      <c r="E6933" s="75">
        <v>80</v>
      </c>
      <c r="F6933" s="76">
        <v>2.5</v>
      </c>
      <c r="H6933" s="80"/>
      <c r="L6933" s="80"/>
    </row>
    <row r="6934" spans="1:12" x14ac:dyDescent="0.3">
      <c r="A6934" s="72"/>
      <c r="B6934" s="74"/>
      <c r="D6934" s="75">
        <v>69.299999999984294</v>
      </c>
      <c r="E6934" s="75">
        <v>80</v>
      </c>
      <c r="F6934" s="76">
        <v>2.5</v>
      </c>
      <c r="H6934" s="80"/>
      <c r="L6934" s="80"/>
    </row>
    <row r="6935" spans="1:12" x14ac:dyDescent="0.3">
      <c r="A6935" s="72"/>
      <c r="B6935" s="74"/>
      <c r="D6935" s="75">
        <v>69.309999999984299</v>
      </c>
      <c r="E6935" s="75">
        <v>80</v>
      </c>
      <c r="F6935" s="76">
        <v>2.5</v>
      </c>
      <c r="H6935" s="80"/>
      <c r="L6935" s="80"/>
    </row>
    <row r="6936" spans="1:12" x14ac:dyDescent="0.3">
      <c r="A6936" s="72"/>
      <c r="B6936" s="74"/>
      <c r="D6936" s="75">
        <v>69.319999999984304</v>
      </c>
      <c r="E6936" s="75">
        <v>80</v>
      </c>
      <c r="F6936" s="76">
        <v>2.5</v>
      </c>
      <c r="H6936" s="80"/>
      <c r="L6936" s="80"/>
    </row>
    <row r="6937" spans="1:12" x14ac:dyDescent="0.3">
      <c r="A6937" s="72"/>
      <c r="B6937" s="74"/>
      <c r="D6937" s="75">
        <v>69.329999999984295</v>
      </c>
      <c r="E6937" s="75">
        <v>80</v>
      </c>
      <c r="F6937" s="76">
        <v>2.5</v>
      </c>
      <c r="H6937" s="80"/>
      <c r="L6937" s="80"/>
    </row>
    <row r="6938" spans="1:12" x14ac:dyDescent="0.3">
      <c r="A6938" s="72"/>
      <c r="B6938" s="74"/>
      <c r="D6938" s="75">
        <v>69.3399999999843</v>
      </c>
      <c r="E6938" s="75">
        <v>80</v>
      </c>
      <c r="F6938" s="76">
        <v>2.5</v>
      </c>
      <c r="H6938" s="80"/>
      <c r="L6938" s="80"/>
    </row>
    <row r="6939" spans="1:12" x14ac:dyDescent="0.3">
      <c r="A6939" s="72"/>
      <c r="B6939" s="74"/>
      <c r="D6939" s="75">
        <v>69.349999999984306</v>
      </c>
      <c r="E6939" s="75">
        <v>80</v>
      </c>
      <c r="F6939" s="76">
        <v>2.5</v>
      </c>
      <c r="H6939" s="80"/>
      <c r="L6939" s="80"/>
    </row>
    <row r="6940" spans="1:12" x14ac:dyDescent="0.3">
      <c r="A6940" s="72"/>
      <c r="B6940" s="74"/>
      <c r="D6940" s="75">
        <v>69.359999999984296</v>
      </c>
      <c r="E6940" s="75">
        <v>80</v>
      </c>
      <c r="F6940" s="76">
        <v>2.5</v>
      </c>
      <c r="H6940" s="80"/>
      <c r="L6940" s="80"/>
    </row>
    <row r="6941" spans="1:12" x14ac:dyDescent="0.3">
      <c r="A6941" s="72"/>
      <c r="B6941" s="74"/>
      <c r="D6941" s="75">
        <v>69.369999999984302</v>
      </c>
      <c r="E6941" s="75">
        <v>80</v>
      </c>
      <c r="F6941" s="76">
        <v>2.5</v>
      </c>
      <c r="H6941" s="80"/>
      <c r="L6941" s="80"/>
    </row>
    <row r="6942" spans="1:12" x14ac:dyDescent="0.3">
      <c r="A6942" s="72"/>
      <c r="B6942" s="74"/>
      <c r="D6942" s="75">
        <v>69.379999999984307</v>
      </c>
      <c r="E6942" s="75">
        <v>80</v>
      </c>
      <c r="F6942" s="76">
        <v>2.5</v>
      </c>
      <c r="H6942" s="80"/>
      <c r="L6942" s="80"/>
    </row>
    <row r="6943" spans="1:12" x14ac:dyDescent="0.3">
      <c r="A6943" s="72"/>
      <c r="B6943" s="74"/>
      <c r="D6943" s="75">
        <v>69.389999999984298</v>
      </c>
      <c r="E6943" s="75">
        <v>80</v>
      </c>
      <c r="F6943" s="76">
        <v>2.5</v>
      </c>
      <c r="H6943" s="80"/>
      <c r="L6943" s="80"/>
    </row>
    <row r="6944" spans="1:12" x14ac:dyDescent="0.3">
      <c r="A6944" s="72"/>
      <c r="B6944" s="74"/>
      <c r="D6944" s="75">
        <v>69.399999999984303</v>
      </c>
      <c r="E6944" s="75">
        <v>80</v>
      </c>
      <c r="F6944" s="76">
        <v>2.5</v>
      </c>
      <c r="H6944" s="80"/>
      <c r="L6944" s="80"/>
    </row>
    <row r="6945" spans="1:12" x14ac:dyDescent="0.3">
      <c r="A6945" s="72"/>
      <c r="B6945" s="74"/>
      <c r="D6945" s="75">
        <v>69.409999999984393</v>
      </c>
      <c r="E6945" s="75">
        <v>80</v>
      </c>
      <c r="F6945" s="76">
        <v>2.5</v>
      </c>
      <c r="H6945" s="80"/>
      <c r="L6945" s="80"/>
    </row>
    <row r="6946" spans="1:12" x14ac:dyDescent="0.3">
      <c r="A6946" s="72"/>
      <c r="B6946" s="74"/>
      <c r="D6946" s="75">
        <v>69.419999999984398</v>
      </c>
      <c r="E6946" s="75">
        <v>80</v>
      </c>
      <c r="F6946" s="76">
        <v>2.5</v>
      </c>
      <c r="H6946" s="80"/>
      <c r="L6946" s="80"/>
    </row>
    <row r="6947" spans="1:12" x14ac:dyDescent="0.3">
      <c r="A6947" s="72"/>
      <c r="B6947" s="74"/>
      <c r="D6947" s="75">
        <v>69.429999999984403</v>
      </c>
      <c r="E6947" s="75">
        <v>80</v>
      </c>
      <c r="F6947" s="76">
        <v>2.5</v>
      </c>
      <c r="H6947" s="80"/>
      <c r="L6947" s="80"/>
    </row>
    <row r="6948" spans="1:12" x14ac:dyDescent="0.3">
      <c r="A6948" s="72"/>
      <c r="B6948" s="74"/>
      <c r="D6948" s="75">
        <v>69.439999999984394</v>
      </c>
      <c r="E6948" s="75">
        <v>80</v>
      </c>
      <c r="F6948" s="76">
        <v>2.5</v>
      </c>
      <c r="H6948" s="80"/>
      <c r="L6948" s="80"/>
    </row>
    <row r="6949" spans="1:12" x14ac:dyDescent="0.3">
      <c r="A6949" s="72"/>
      <c r="B6949" s="74"/>
      <c r="D6949" s="75">
        <v>69.449999999984399</v>
      </c>
      <c r="E6949" s="75">
        <v>80</v>
      </c>
      <c r="F6949" s="76">
        <v>2.5</v>
      </c>
      <c r="H6949" s="80"/>
      <c r="L6949" s="80"/>
    </row>
    <row r="6950" spans="1:12" x14ac:dyDescent="0.3">
      <c r="A6950" s="72"/>
      <c r="B6950" s="74"/>
      <c r="D6950" s="75">
        <v>69.459999999984404</v>
      </c>
      <c r="E6950" s="75">
        <v>80</v>
      </c>
      <c r="F6950" s="76">
        <v>2.5</v>
      </c>
      <c r="H6950" s="80"/>
      <c r="L6950" s="80"/>
    </row>
    <row r="6951" spans="1:12" x14ac:dyDescent="0.3">
      <c r="A6951" s="72"/>
      <c r="B6951" s="74"/>
      <c r="D6951" s="75">
        <v>69.469999999984395</v>
      </c>
      <c r="E6951" s="75">
        <v>80</v>
      </c>
      <c r="F6951" s="76">
        <v>2.5</v>
      </c>
      <c r="H6951" s="80"/>
      <c r="L6951" s="80"/>
    </row>
    <row r="6952" spans="1:12" x14ac:dyDescent="0.3">
      <c r="A6952" s="72"/>
      <c r="B6952" s="74"/>
      <c r="D6952" s="75">
        <v>69.4799999999844</v>
      </c>
      <c r="E6952" s="75">
        <v>80</v>
      </c>
      <c r="F6952" s="76">
        <v>2.5</v>
      </c>
      <c r="H6952" s="80"/>
      <c r="L6952" s="80"/>
    </row>
    <row r="6953" spans="1:12" x14ac:dyDescent="0.3">
      <c r="A6953" s="72"/>
      <c r="B6953" s="74"/>
      <c r="D6953" s="75">
        <v>69.489999999984406</v>
      </c>
      <c r="E6953" s="75">
        <v>80</v>
      </c>
      <c r="F6953" s="76">
        <v>2.5</v>
      </c>
      <c r="H6953" s="80"/>
      <c r="L6953" s="80"/>
    </row>
    <row r="6954" spans="1:12" x14ac:dyDescent="0.3">
      <c r="A6954" s="72"/>
      <c r="B6954" s="74"/>
      <c r="D6954" s="75">
        <v>69.499999999984396</v>
      </c>
      <c r="E6954" s="75">
        <v>80</v>
      </c>
      <c r="F6954" s="76">
        <v>2.5</v>
      </c>
      <c r="H6954" s="80"/>
      <c r="L6954" s="80"/>
    </row>
    <row r="6955" spans="1:12" x14ac:dyDescent="0.3">
      <c r="A6955" s="72"/>
      <c r="B6955" s="74"/>
      <c r="D6955" s="75">
        <v>69.509999999984402</v>
      </c>
      <c r="E6955" s="75">
        <v>80</v>
      </c>
      <c r="F6955" s="76">
        <v>2.5</v>
      </c>
      <c r="H6955" s="80"/>
      <c r="L6955" s="80"/>
    </row>
    <row r="6956" spans="1:12" x14ac:dyDescent="0.3">
      <c r="A6956" s="72"/>
      <c r="B6956" s="74"/>
      <c r="D6956" s="75">
        <v>69.519999999984407</v>
      </c>
      <c r="E6956" s="75">
        <v>80</v>
      </c>
      <c r="F6956" s="76">
        <v>2.5</v>
      </c>
      <c r="H6956" s="80"/>
      <c r="L6956" s="80"/>
    </row>
    <row r="6957" spans="1:12" x14ac:dyDescent="0.3">
      <c r="A6957" s="72"/>
      <c r="B6957" s="74"/>
      <c r="D6957" s="75">
        <v>69.529999999984398</v>
      </c>
      <c r="E6957" s="75">
        <v>80</v>
      </c>
      <c r="F6957" s="76">
        <v>2.5</v>
      </c>
      <c r="H6957" s="80"/>
      <c r="L6957" s="80"/>
    </row>
    <row r="6958" spans="1:12" x14ac:dyDescent="0.3">
      <c r="A6958" s="72"/>
      <c r="B6958" s="74"/>
      <c r="D6958" s="75">
        <v>69.539999999984403</v>
      </c>
      <c r="E6958" s="75">
        <v>80</v>
      </c>
      <c r="F6958" s="76">
        <v>2.5</v>
      </c>
      <c r="H6958" s="80"/>
      <c r="L6958" s="80"/>
    </row>
    <row r="6959" spans="1:12" x14ac:dyDescent="0.3">
      <c r="A6959" s="72"/>
      <c r="B6959" s="74"/>
      <c r="D6959" s="75">
        <v>69.549999999984394</v>
      </c>
      <c r="E6959" s="75">
        <v>80</v>
      </c>
      <c r="F6959" s="76">
        <v>2.5</v>
      </c>
      <c r="H6959" s="80"/>
      <c r="L6959" s="80"/>
    </row>
    <row r="6960" spans="1:12" x14ac:dyDescent="0.3">
      <c r="A6960" s="72"/>
      <c r="B6960" s="74"/>
      <c r="D6960" s="75">
        <v>69.559999999984399</v>
      </c>
      <c r="E6960" s="75">
        <v>80</v>
      </c>
      <c r="F6960" s="76">
        <v>2.5</v>
      </c>
      <c r="H6960" s="80"/>
      <c r="L6960" s="80"/>
    </row>
    <row r="6961" spans="1:12" x14ac:dyDescent="0.3">
      <c r="A6961" s="72"/>
      <c r="B6961" s="74"/>
      <c r="D6961" s="75">
        <v>69.569999999984404</v>
      </c>
      <c r="E6961" s="75">
        <v>80</v>
      </c>
      <c r="F6961" s="76">
        <v>2.5</v>
      </c>
      <c r="H6961" s="80"/>
      <c r="L6961" s="80"/>
    </row>
    <row r="6962" spans="1:12" x14ac:dyDescent="0.3">
      <c r="A6962" s="72"/>
      <c r="B6962" s="74"/>
      <c r="D6962" s="75">
        <v>69.579999999984395</v>
      </c>
      <c r="E6962" s="75">
        <v>80</v>
      </c>
      <c r="F6962" s="76">
        <v>2.5</v>
      </c>
      <c r="H6962" s="80"/>
      <c r="L6962" s="80"/>
    </row>
    <row r="6963" spans="1:12" x14ac:dyDescent="0.3">
      <c r="A6963" s="72"/>
      <c r="B6963" s="74"/>
      <c r="D6963" s="75">
        <v>69.5899999999844</v>
      </c>
      <c r="E6963" s="75">
        <v>80</v>
      </c>
      <c r="F6963" s="76">
        <v>2.5</v>
      </c>
      <c r="H6963" s="80"/>
      <c r="L6963" s="80"/>
    </row>
    <row r="6964" spans="1:12" x14ac:dyDescent="0.3">
      <c r="A6964" s="72"/>
      <c r="B6964" s="74"/>
      <c r="D6964" s="75">
        <v>69.599999999984405</v>
      </c>
      <c r="E6964" s="75">
        <v>81</v>
      </c>
      <c r="F6964" s="76">
        <v>2.5</v>
      </c>
      <c r="H6964" s="80"/>
      <c r="L6964" s="80"/>
    </row>
    <row r="6965" spans="1:12" x14ac:dyDescent="0.3">
      <c r="A6965" s="72"/>
      <c r="B6965" s="74"/>
      <c r="D6965" s="75">
        <v>69.609999999984495</v>
      </c>
      <c r="E6965" s="75">
        <v>81</v>
      </c>
      <c r="F6965" s="76">
        <v>2.5</v>
      </c>
      <c r="H6965" s="80"/>
      <c r="L6965" s="80"/>
    </row>
    <row r="6966" spans="1:12" x14ac:dyDescent="0.3">
      <c r="A6966" s="72"/>
      <c r="B6966" s="74"/>
      <c r="D6966" s="75">
        <v>69.619999999984501</v>
      </c>
      <c r="E6966" s="75">
        <v>81</v>
      </c>
      <c r="F6966" s="76">
        <v>2.5</v>
      </c>
      <c r="H6966" s="80"/>
      <c r="L6966" s="80"/>
    </row>
    <row r="6967" spans="1:12" x14ac:dyDescent="0.3">
      <c r="A6967" s="72"/>
      <c r="B6967" s="74"/>
      <c r="D6967" s="75">
        <v>69.629999999984506</v>
      </c>
      <c r="E6967" s="75">
        <v>81</v>
      </c>
      <c r="F6967" s="76">
        <v>2.5</v>
      </c>
      <c r="H6967" s="80"/>
      <c r="L6967" s="80"/>
    </row>
    <row r="6968" spans="1:12" x14ac:dyDescent="0.3">
      <c r="A6968" s="72"/>
      <c r="B6968" s="74"/>
      <c r="D6968" s="75">
        <v>69.639999999984497</v>
      </c>
      <c r="E6968" s="75">
        <v>81</v>
      </c>
      <c r="F6968" s="76">
        <v>2.5</v>
      </c>
      <c r="H6968" s="80"/>
      <c r="L6968" s="80"/>
    </row>
    <row r="6969" spans="1:12" x14ac:dyDescent="0.3">
      <c r="A6969" s="72"/>
      <c r="B6969" s="74"/>
      <c r="D6969" s="75">
        <v>69.649999999984502</v>
      </c>
      <c r="E6969" s="75">
        <v>81</v>
      </c>
      <c r="F6969" s="76">
        <v>2.5</v>
      </c>
      <c r="H6969" s="80"/>
      <c r="L6969" s="80"/>
    </row>
    <row r="6970" spans="1:12" x14ac:dyDescent="0.3">
      <c r="A6970" s="72"/>
      <c r="B6970" s="74"/>
      <c r="D6970" s="75">
        <v>69.659999999984507</v>
      </c>
      <c r="E6970" s="75">
        <v>81</v>
      </c>
      <c r="F6970" s="76">
        <v>2.5</v>
      </c>
      <c r="H6970" s="80"/>
      <c r="L6970" s="80"/>
    </row>
    <row r="6971" spans="1:12" x14ac:dyDescent="0.3">
      <c r="A6971" s="72"/>
      <c r="B6971" s="74"/>
      <c r="D6971" s="75">
        <v>69.669999999984498</v>
      </c>
      <c r="E6971" s="75">
        <v>81</v>
      </c>
      <c r="F6971" s="76">
        <v>2.5</v>
      </c>
      <c r="H6971" s="80"/>
      <c r="L6971" s="80"/>
    </row>
    <row r="6972" spans="1:12" x14ac:dyDescent="0.3">
      <c r="A6972" s="72"/>
      <c r="B6972" s="74"/>
      <c r="D6972" s="75">
        <v>69.679999999984503</v>
      </c>
      <c r="E6972" s="75">
        <v>81</v>
      </c>
      <c r="F6972" s="76">
        <v>2.5</v>
      </c>
      <c r="H6972" s="80"/>
      <c r="L6972" s="80"/>
    </row>
    <row r="6973" spans="1:12" x14ac:dyDescent="0.3">
      <c r="A6973" s="72"/>
      <c r="B6973" s="74"/>
      <c r="D6973" s="75">
        <v>69.689999999984494</v>
      </c>
      <c r="E6973" s="75">
        <v>81</v>
      </c>
      <c r="F6973" s="76">
        <v>2.5</v>
      </c>
      <c r="H6973" s="80"/>
      <c r="L6973" s="80"/>
    </row>
    <row r="6974" spans="1:12" x14ac:dyDescent="0.3">
      <c r="A6974" s="72"/>
      <c r="B6974" s="74"/>
      <c r="D6974" s="75">
        <v>69.699999999984499</v>
      </c>
      <c r="E6974" s="75">
        <v>81</v>
      </c>
      <c r="F6974" s="76">
        <v>2.5</v>
      </c>
      <c r="H6974" s="80"/>
      <c r="L6974" s="80"/>
    </row>
    <row r="6975" spans="1:12" x14ac:dyDescent="0.3">
      <c r="A6975" s="72"/>
      <c r="B6975" s="74"/>
      <c r="D6975" s="75">
        <v>69.709999999984504</v>
      </c>
      <c r="E6975" s="75">
        <v>81</v>
      </c>
      <c r="F6975" s="76">
        <v>2.5</v>
      </c>
      <c r="H6975" s="80"/>
      <c r="L6975" s="80"/>
    </row>
    <row r="6976" spans="1:12" x14ac:dyDescent="0.3">
      <c r="A6976" s="72"/>
      <c r="B6976" s="74"/>
      <c r="D6976" s="75">
        <v>69.719999999984495</v>
      </c>
      <c r="E6976" s="75">
        <v>81</v>
      </c>
      <c r="F6976" s="76">
        <v>2.5</v>
      </c>
      <c r="H6976" s="80"/>
      <c r="L6976" s="80"/>
    </row>
    <row r="6977" spans="1:12" x14ac:dyDescent="0.3">
      <c r="A6977" s="72"/>
      <c r="B6977" s="74"/>
      <c r="D6977" s="75">
        <v>69.7299999999845</v>
      </c>
      <c r="E6977" s="75">
        <v>81</v>
      </c>
      <c r="F6977" s="76">
        <v>2.5</v>
      </c>
      <c r="H6977" s="80"/>
      <c r="L6977" s="80"/>
    </row>
    <row r="6978" spans="1:12" x14ac:dyDescent="0.3">
      <c r="A6978" s="72"/>
      <c r="B6978" s="74"/>
      <c r="D6978" s="75">
        <v>69.739999999984505</v>
      </c>
      <c r="E6978" s="75">
        <v>81</v>
      </c>
      <c r="F6978" s="76">
        <v>2.5</v>
      </c>
      <c r="H6978" s="80"/>
      <c r="L6978" s="80"/>
    </row>
    <row r="6979" spans="1:12" x14ac:dyDescent="0.3">
      <c r="A6979" s="72"/>
      <c r="B6979" s="74"/>
      <c r="D6979" s="75">
        <v>69.749999999984496</v>
      </c>
      <c r="E6979" s="75">
        <v>81</v>
      </c>
      <c r="F6979" s="76">
        <v>2.5</v>
      </c>
      <c r="H6979" s="80"/>
      <c r="L6979" s="80"/>
    </row>
    <row r="6980" spans="1:12" x14ac:dyDescent="0.3">
      <c r="A6980" s="72"/>
      <c r="B6980" s="74"/>
      <c r="D6980" s="75">
        <v>69.759999999984501</v>
      </c>
      <c r="E6980" s="75">
        <v>81</v>
      </c>
      <c r="F6980" s="76">
        <v>2.5</v>
      </c>
      <c r="H6980" s="80"/>
      <c r="L6980" s="80"/>
    </row>
    <row r="6981" spans="1:12" x14ac:dyDescent="0.3">
      <c r="A6981" s="72"/>
      <c r="B6981" s="74"/>
      <c r="D6981" s="75">
        <v>69.769999999984506</v>
      </c>
      <c r="E6981" s="75">
        <v>81</v>
      </c>
      <c r="F6981" s="76">
        <v>2.5</v>
      </c>
      <c r="H6981" s="80"/>
      <c r="L6981" s="80"/>
    </row>
    <row r="6982" spans="1:12" x14ac:dyDescent="0.3">
      <c r="A6982" s="72"/>
      <c r="B6982" s="74"/>
      <c r="D6982" s="75">
        <v>69.779999999984497</v>
      </c>
      <c r="E6982" s="75">
        <v>81</v>
      </c>
      <c r="F6982" s="76">
        <v>2.5</v>
      </c>
      <c r="H6982" s="80"/>
      <c r="L6982" s="80"/>
    </row>
    <row r="6983" spans="1:12" x14ac:dyDescent="0.3">
      <c r="A6983" s="72"/>
      <c r="B6983" s="74"/>
      <c r="D6983" s="75">
        <v>69.789999999984502</v>
      </c>
      <c r="E6983" s="75">
        <v>81</v>
      </c>
      <c r="F6983" s="76">
        <v>2.5</v>
      </c>
      <c r="H6983" s="80"/>
      <c r="L6983" s="80"/>
    </row>
    <row r="6984" spans="1:12" x14ac:dyDescent="0.3">
      <c r="A6984" s="72"/>
      <c r="B6984" s="74"/>
      <c r="D6984" s="75">
        <v>69.799999999984493</v>
      </c>
      <c r="E6984" s="75">
        <v>81</v>
      </c>
      <c r="F6984" s="76">
        <v>2.5</v>
      </c>
      <c r="H6984" s="80"/>
      <c r="L6984" s="80"/>
    </row>
    <row r="6985" spans="1:12" x14ac:dyDescent="0.3">
      <c r="A6985" s="72"/>
      <c r="B6985" s="74"/>
      <c r="D6985" s="75">
        <v>69.809999999984598</v>
      </c>
      <c r="E6985" s="75">
        <v>81</v>
      </c>
      <c r="F6985" s="76">
        <v>2.5</v>
      </c>
      <c r="H6985" s="80"/>
      <c r="L6985" s="80"/>
    </row>
    <row r="6986" spans="1:12" x14ac:dyDescent="0.3">
      <c r="A6986" s="72"/>
      <c r="B6986" s="74"/>
      <c r="D6986" s="75">
        <v>69.819999999984603</v>
      </c>
      <c r="E6986" s="75">
        <v>81</v>
      </c>
      <c r="F6986" s="76">
        <v>2.5</v>
      </c>
      <c r="H6986" s="80"/>
      <c r="L6986" s="80"/>
    </row>
    <row r="6987" spans="1:12" x14ac:dyDescent="0.3">
      <c r="A6987" s="72"/>
      <c r="B6987" s="74"/>
      <c r="D6987" s="75">
        <v>69.829999999984594</v>
      </c>
      <c r="E6987" s="75">
        <v>81</v>
      </c>
      <c r="F6987" s="76">
        <v>2.5</v>
      </c>
      <c r="H6987" s="80"/>
      <c r="L6987" s="80"/>
    </row>
    <row r="6988" spans="1:12" x14ac:dyDescent="0.3">
      <c r="A6988" s="72"/>
      <c r="B6988" s="74"/>
      <c r="D6988" s="75">
        <v>69.839999999984599</v>
      </c>
      <c r="E6988" s="75">
        <v>81</v>
      </c>
      <c r="F6988" s="76">
        <v>2.5</v>
      </c>
      <c r="H6988" s="80"/>
      <c r="L6988" s="80"/>
    </row>
    <row r="6989" spans="1:12" x14ac:dyDescent="0.3">
      <c r="A6989" s="72"/>
      <c r="B6989" s="74"/>
      <c r="D6989" s="75">
        <v>69.849999999984604</v>
      </c>
      <c r="E6989" s="75">
        <v>81</v>
      </c>
      <c r="F6989" s="76">
        <v>2.5</v>
      </c>
      <c r="H6989" s="80"/>
      <c r="L6989" s="80"/>
    </row>
    <row r="6990" spans="1:12" x14ac:dyDescent="0.3">
      <c r="A6990" s="72"/>
      <c r="B6990" s="74"/>
      <c r="D6990" s="75">
        <v>69.859999999984595</v>
      </c>
      <c r="E6990" s="75">
        <v>81</v>
      </c>
      <c r="F6990" s="76">
        <v>2.5</v>
      </c>
      <c r="H6990" s="80"/>
      <c r="L6990" s="80"/>
    </row>
    <row r="6991" spans="1:12" x14ac:dyDescent="0.3">
      <c r="A6991" s="72"/>
      <c r="B6991" s="74"/>
      <c r="D6991" s="75">
        <v>69.8699999999846</v>
      </c>
      <c r="E6991" s="75">
        <v>81</v>
      </c>
      <c r="F6991" s="76">
        <v>2.5</v>
      </c>
      <c r="H6991" s="80"/>
      <c r="L6991" s="80"/>
    </row>
    <row r="6992" spans="1:12" x14ac:dyDescent="0.3">
      <c r="A6992" s="72"/>
      <c r="B6992" s="74"/>
      <c r="D6992" s="75">
        <v>69.879999999984605</v>
      </c>
      <c r="E6992" s="75">
        <v>81</v>
      </c>
      <c r="F6992" s="76">
        <v>2.5</v>
      </c>
      <c r="H6992" s="80"/>
      <c r="L6992" s="80"/>
    </row>
    <row r="6993" spans="1:12" x14ac:dyDescent="0.3">
      <c r="A6993" s="72"/>
      <c r="B6993" s="74"/>
      <c r="D6993" s="75">
        <v>69.889999999984596</v>
      </c>
      <c r="E6993" s="75">
        <v>81</v>
      </c>
      <c r="F6993" s="76">
        <v>2.5</v>
      </c>
      <c r="H6993" s="80"/>
      <c r="L6993" s="80"/>
    </row>
    <row r="6994" spans="1:12" x14ac:dyDescent="0.3">
      <c r="A6994" s="72"/>
      <c r="B6994" s="74"/>
      <c r="D6994" s="75">
        <v>69.899999999984601</v>
      </c>
      <c r="E6994" s="75">
        <v>81</v>
      </c>
      <c r="F6994" s="76">
        <v>2.5</v>
      </c>
      <c r="H6994" s="80"/>
      <c r="L6994" s="80"/>
    </row>
    <row r="6995" spans="1:12" x14ac:dyDescent="0.3">
      <c r="A6995" s="72"/>
      <c r="B6995" s="74"/>
      <c r="D6995" s="75">
        <v>69.909999999984606</v>
      </c>
      <c r="E6995" s="75">
        <v>81</v>
      </c>
      <c r="F6995" s="76">
        <v>2.5</v>
      </c>
      <c r="H6995" s="80"/>
      <c r="L6995" s="80"/>
    </row>
    <row r="6996" spans="1:12" x14ac:dyDescent="0.3">
      <c r="A6996" s="72"/>
      <c r="B6996" s="74"/>
      <c r="D6996" s="75">
        <v>69.919999999984597</v>
      </c>
      <c r="E6996" s="75">
        <v>81</v>
      </c>
      <c r="F6996" s="76">
        <v>2.5</v>
      </c>
      <c r="H6996" s="80"/>
      <c r="L6996" s="80"/>
    </row>
    <row r="6997" spans="1:12" x14ac:dyDescent="0.3">
      <c r="A6997" s="72"/>
      <c r="B6997" s="74"/>
      <c r="D6997" s="75">
        <v>69.929999999984602</v>
      </c>
      <c r="E6997" s="75">
        <v>81</v>
      </c>
      <c r="F6997" s="76">
        <v>2.5</v>
      </c>
      <c r="H6997" s="80"/>
      <c r="L6997" s="80"/>
    </row>
    <row r="6998" spans="1:12" x14ac:dyDescent="0.3">
      <c r="A6998" s="72"/>
      <c r="B6998" s="74"/>
      <c r="D6998" s="75">
        <v>69.939999999984593</v>
      </c>
      <c r="E6998" s="75">
        <v>81</v>
      </c>
      <c r="F6998" s="76">
        <v>2.5</v>
      </c>
      <c r="H6998" s="80"/>
      <c r="L6998" s="80"/>
    </row>
    <row r="6999" spans="1:12" x14ac:dyDescent="0.3">
      <c r="A6999" s="72"/>
      <c r="B6999" s="74"/>
      <c r="D6999" s="75">
        <v>69.949999999984598</v>
      </c>
      <c r="E6999" s="75">
        <v>81</v>
      </c>
      <c r="F6999" s="76">
        <v>2.5</v>
      </c>
      <c r="H6999" s="80"/>
      <c r="L6999" s="80"/>
    </row>
    <row r="7000" spans="1:12" x14ac:dyDescent="0.3">
      <c r="A7000" s="72"/>
      <c r="B7000" s="74"/>
      <c r="D7000" s="75">
        <v>69.959999999984603</v>
      </c>
      <c r="E7000" s="75">
        <v>81</v>
      </c>
      <c r="F7000" s="76">
        <v>2.5</v>
      </c>
      <c r="H7000" s="80"/>
      <c r="L7000" s="80"/>
    </row>
    <row r="7001" spans="1:12" x14ac:dyDescent="0.3">
      <c r="A7001" s="72"/>
      <c r="B7001" s="74"/>
      <c r="D7001" s="75">
        <v>69.969999999984594</v>
      </c>
      <c r="E7001" s="75">
        <v>81</v>
      </c>
      <c r="F7001" s="76">
        <v>2.5</v>
      </c>
      <c r="H7001" s="80"/>
      <c r="L7001" s="80"/>
    </row>
    <row r="7002" spans="1:12" x14ac:dyDescent="0.3">
      <c r="A7002" s="72"/>
      <c r="B7002" s="74"/>
      <c r="D7002" s="75">
        <v>69.979999999984599</v>
      </c>
      <c r="E7002" s="75">
        <v>81</v>
      </c>
      <c r="F7002" s="76">
        <v>2.5</v>
      </c>
      <c r="H7002" s="80"/>
      <c r="L7002" s="80"/>
    </row>
    <row r="7003" spans="1:12" x14ac:dyDescent="0.3">
      <c r="A7003" s="72"/>
      <c r="B7003" s="74"/>
      <c r="D7003" s="75">
        <v>69.989999999984605</v>
      </c>
      <c r="E7003" s="75">
        <v>81</v>
      </c>
      <c r="F7003" s="76">
        <v>2.5</v>
      </c>
      <c r="H7003" s="80"/>
      <c r="L7003" s="80"/>
    </row>
    <row r="7004" spans="1:12" x14ac:dyDescent="0.3">
      <c r="A7004" s="72"/>
      <c r="B7004" s="74"/>
      <c r="D7004" s="75">
        <v>69.999999999984695</v>
      </c>
      <c r="E7004" s="75">
        <v>81</v>
      </c>
      <c r="F7004" s="76">
        <v>2.5</v>
      </c>
      <c r="H7004" s="80"/>
      <c r="L7004" s="80"/>
    </row>
    <row r="7005" spans="1:12" x14ac:dyDescent="0.3">
      <c r="A7005" s="72"/>
      <c r="B7005" s="74"/>
      <c r="D7005" s="75">
        <v>70.0099999999847</v>
      </c>
      <c r="E7005" s="75">
        <v>81</v>
      </c>
      <c r="F7005" s="76">
        <v>2.5</v>
      </c>
      <c r="H7005" s="80"/>
      <c r="L7005" s="80"/>
    </row>
    <row r="7006" spans="1:12" x14ac:dyDescent="0.3">
      <c r="A7006" s="72"/>
      <c r="B7006" s="74"/>
      <c r="D7006" s="75">
        <v>70.019999999984705</v>
      </c>
      <c r="E7006" s="75">
        <v>81</v>
      </c>
      <c r="F7006" s="76">
        <v>2.5</v>
      </c>
      <c r="H7006" s="80"/>
      <c r="L7006" s="80"/>
    </row>
    <row r="7007" spans="1:12" x14ac:dyDescent="0.3">
      <c r="A7007" s="72"/>
      <c r="B7007" s="74"/>
      <c r="D7007" s="75">
        <v>70.029999999984696</v>
      </c>
      <c r="E7007" s="75">
        <v>81</v>
      </c>
      <c r="F7007" s="76">
        <v>2.5</v>
      </c>
      <c r="H7007" s="80"/>
      <c r="L7007" s="80"/>
    </row>
    <row r="7008" spans="1:12" x14ac:dyDescent="0.3">
      <c r="A7008" s="72"/>
      <c r="B7008" s="74"/>
      <c r="D7008" s="75">
        <v>70.039999999984701</v>
      </c>
      <c r="E7008" s="75">
        <v>81</v>
      </c>
      <c r="F7008" s="76">
        <v>2.5</v>
      </c>
      <c r="H7008" s="80"/>
      <c r="L7008" s="80"/>
    </row>
    <row r="7009" spans="1:12" x14ac:dyDescent="0.3">
      <c r="A7009" s="72"/>
      <c r="B7009" s="74"/>
      <c r="D7009" s="75">
        <v>70.049999999984706</v>
      </c>
      <c r="E7009" s="75">
        <v>81</v>
      </c>
      <c r="F7009" s="76">
        <v>2.5</v>
      </c>
      <c r="H7009" s="80"/>
      <c r="L7009" s="80"/>
    </row>
    <row r="7010" spans="1:12" x14ac:dyDescent="0.3">
      <c r="A7010" s="72"/>
      <c r="B7010" s="74"/>
      <c r="D7010" s="75">
        <v>70.059999999984697</v>
      </c>
      <c r="E7010" s="75">
        <v>81</v>
      </c>
      <c r="F7010" s="76">
        <v>2.5</v>
      </c>
      <c r="H7010" s="80"/>
      <c r="L7010" s="80"/>
    </row>
    <row r="7011" spans="1:12" x14ac:dyDescent="0.3">
      <c r="A7011" s="72"/>
      <c r="B7011" s="74"/>
      <c r="D7011" s="75">
        <v>70.069999999984702</v>
      </c>
      <c r="E7011" s="75">
        <v>81</v>
      </c>
      <c r="F7011" s="76">
        <v>2.5</v>
      </c>
      <c r="H7011" s="80"/>
      <c r="L7011" s="80"/>
    </row>
    <row r="7012" spans="1:12" x14ac:dyDescent="0.3">
      <c r="A7012" s="72"/>
      <c r="B7012" s="74"/>
      <c r="D7012" s="75">
        <v>70.079999999984693</v>
      </c>
      <c r="E7012" s="75">
        <v>81</v>
      </c>
      <c r="F7012" s="76">
        <v>2.5</v>
      </c>
      <c r="H7012" s="80"/>
      <c r="L7012" s="80"/>
    </row>
    <row r="7013" spans="1:12" x14ac:dyDescent="0.3">
      <c r="A7013" s="72"/>
      <c r="B7013" s="74"/>
      <c r="D7013" s="75">
        <v>70.089999999984698</v>
      </c>
      <c r="E7013" s="75">
        <v>81</v>
      </c>
      <c r="F7013" s="76">
        <v>2.5</v>
      </c>
      <c r="H7013" s="80"/>
      <c r="L7013" s="80"/>
    </row>
    <row r="7014" spans="1:12" x14ac:dyDescent="0.3">
      <c r="A7014" s="72"/>
      <c r="B7014" s="74"/>
      <c r="D7014" s="75">
        <v>70.099999999984703</v>
      </c>
      <c r="E7014" s="75">
        <v>81</v>
      </c>
      <c r="F7014" s="76">
        <v>2.5</v>
      </c>
      <c r="H7014" s="80"/>
      <c r="L7014" s="80"/>
    </row>
    <row r="7015" spans="1:12" x14ac:dyDescent="0.3">
      <c r="A7015" s="72"/>
      <c r="B7015" s="74"/>
      <c r="D7015" s="75">
        <v>70.109999999984694</v>
      </c>
      <c r="E7015" s="75">
        <v>81</v>
      </c>
      <c r="F7015" s="76">
        <v>2.5</v>
      </c>
      <c r="H7015" s="80"/>
      <c r="L7015" s="80"/>
    </row>
    <row r="7016" spans="1:12" x14ac:dyDescent="0.3">
      <c r="A7016" s="72"/>
      <c r="B7016" s="74"/>
      <c r="D7016" s="75">
        <v>70.119999999984699</v>
      </c>
      <c r="E7016" s="75">
        <v>81</v>
      </c>
      <c r="F7016" s="76">
        <v>2.5</v>
      </c>
      <c r="H7016" s="80"/>
      <c r="L7016" s="80"/>
    </row>
    <row r="7017" spans="1:12" x14ac:dyDescent="0.3">
      <c r="A7017" s="72"/>
      <c r="B7017" s="74"/>
      <c r="D7017" s="75">
        <v>70.129999999984705</v>
      </c>
      <c r="E7017" s="75">
        <v>81</v>
      </c>
      <c r="F7017" s="76">
        <v>2.5</v>
      </c>
      <c r="H7017" s="80"/>
      <c r="L7017" s="80"/>
    </row>
    <row r="7018" spans="1:12" x14ac:dyDescent="0.3">
      <c r="A7018" s="72"/>
      <c r="B7018" s="74"/>
      <c r="D7018" s="75">
        <v>70.139999999984695</v>
      </c>
      <c r="E7018" s="75">
        <v>81</v>
      </c>
      <c r="F7018" s="76">
        <v>2.5</v>
      </c>
      <c r="H7018" s="80"/>
      <c r="L7018" s="80"/>
    </row>
    <row r="7019" spans="1:12" x14ac:dyDescent="0.3">
      <c r="A7019" s="72"/>
      <c r="B7019" s="74"/>
      <c r="D7019" s="75">
        <v>70.149999999984701</v>
      </c>
      <c r="E7019" s="75">
        <v>81</v>
      </c>
      <c r="F7019" s="76">
        <v>2.5</v>
      </c>
      <c r="H7019" s="80"/>
      <c r="L7019" s="80"/>
    </row>
    <row r="7020" spans="1:12" x14ac:dyDescent="0.3">
      <c r="A7020" s="72"/>
      <c r="B7020" s="74"/>
      <c r="D7020" s="75">
        <v>70.159999999984706</v>
      </c>
      <c r="E7020" s="75">
        <v>81</v>
      </c>
      <c r="F7020" s="76">
        <v>2.5</v>
      </c>
      <c r="H7020" s="80"/>
      <c r="L7020" s="80"/>
    </row>
    <row r="7021" spans="1:12" x14ac:dyDescent="0.3">
      <c r="A7021" s="72"/>
      <c r="B7021" s="74"/>
      <c r="D7021" s="75">
        <v>70.169999999984697</v>
      </c>
      <c r="E7021" s="75">
        <v>81</v>
      </c>
      <c r="F7021" s="76">
        <v>2.5</v>
      </c>
      <c r="H7021" s="80"/>
      <c r="L7021" s="80"/>
    </row>
    <row r="7022" spans="1:12" x14ac:dyDescent="0.3">
      <c r="A7022" s="72"/>
      <c r="B7022" s="74"/>
      <c r="D7022" s="75">
        <v>70.179999999984702</v>
      </c>
      <c r="E7022" s="75">
        <v>81</v>
      </c>
      <c r="F7022" s="76">
        <v>2.5</v>
      </c>
      <c r="H7022" s="80"/>
      <c r="L7022" s="80"/>
    </row>
    <row r="7023" spans="1:12" x14ac:dyDescent="0.3">
      <c r="A7023" s="72"/>
      <c r="B7023" s="74"/>
      <c r="D7023" s="75">
        <v>70.189999999984707</v>
      </c>
      <c r="E7023" s="75">
        <v>81</v>
      </c>
      <c r="F7023" s="76">
        <v>2.5</v>
      </c>
      <c r="H7023" s="80"/>
      <c r="L7023" s="80"/>
    </row>
    <row r="7024" spans="1:12" x14ac:dyDescent="0.3">
      <c r="A7024" s="72"/>
      <c r="B7024" s="74"/>
      <c r="D7024" s="75">
        <v>70.199999999984797</v>
      </c>
      <c r="E7024" s="75">
        <v>81</v>
      </c>
      <c r="F7024" s="76">
        <v>2.5</v>
      </c>
      <c r="H7024" s="80"/>
      <c r="L7024" s="80"/>
    </row>
    <row r="7025" spans="1:12" x14ac:dyDescent="0.3">
      <c r="A7025" s="72"/>
      <c r="B7025" s="74"/>
      <c r="D7025" s="75">
        <v>70.209999999984802</v>
      </c>
      <c r="E7025" s="75">
        <v>81</v>
      </c>
      <c r="F7025" s="76">
        <v>2.5</v>
      </c>
      <c r="H7025" s="80"/>
      <c r="L7025" s="80"/>
    </row>
    <row r="7026" spans="1:12" x14ac:dyDescent="0.3">
      <c r="A7026" s="72"/>
      <c r="B7026" s="74"/>
      <c r="D7026" s="75">
        <v>70.219999999984793</v>
      </c>
      <c r="E7026" s="75">
        <v>81</v>
      </c>
      <c r="F7026" s="76">
        <v>2.5</v>
      </c>
      <c r="H7026" s="80"/>
      <c r="L7026" s="80"/>
    </row>
    <row r="7027" spans="1:12" x14ac:dyDescent="0.3">
      <c r="A7027" s="72"/>
      <c r="B7027" s="74"/>
      <c r="D7027" s="75">
        <v>70.229999999984798</v>
      </c>
      <c r="E7027" s="75">
        <v>81</v>
      </c>
      <c r="F7027" s="76">
        <v>2.5</v>
      </c>
      <c r="H7027" s="80"/>
      <c r="L7027" s="80"/>
    </row>
    <row r="7028" spans="1:12" x14ac:dyDescent="0.3">
      <c r="A7028" s="72"/>
      <c r="B7028" s="74"/>
      <c r="D7028" s="75">
        <v>70.239999999984803</v>
      </c>
      <c r="E7028" s="75">
        <v>81</v>
      </c>
      <c r="F7028" s="76">
        <v>2.5</v>
      </c>
      <c r="H7028" s="80"/>
      <c r="L7028" s="80"/>
    </row>
    <row r="7029" spans="1:12" x14ac:dyDescent="0.3">
      <c r="A7029" s="72"/>
      <c r="B7029" s="74"/>
      <c r="D7029" s="75">
        <v>70.249999999984794</v>
      </c>
      <c r="E7029" s="75">
        <v>81</v>
      </c>
      <c r="F7029" s="76">
        <v>2.5</v>
      </c>
      <c r="H7029" s="80"/>
      <c r="L7029" s="80"/>
    </row>
    <row r="7030" spans="1:12" x14ac:dyDescent="0.3">
      <c r="A7030" s="72"/>
      <c r="B7030" s="74"/>
      <c r="D7030" s="75">
        <v>70.2599999999848</v>
      </c>
      <c r="E7030" s="75">
        <v>81</v>
      </c>
      <c r="F7030" s="76">
        <v>2.5</v>
      </c>
      <c r="H7030" s="80"/>
      <c r="L7030" s="80"/>
    </row>
    <row r="7031" spans="1:12" x14ac:dyDescent="0.3">
      <c r="A7031" s="72"/>
      <c r="B7031" s="74"/>
      <c r="D7031" s="75">
        <v>70.269999999984805</v>
      </c>
      <c r="E7031" s="75">
        <v>81</v>
      </c>
      <c r="F7031" s="76">
        <v>2.5</v>
      </c>
      <c r="H7031" s="80"/>
      <c r="L7031" s="80"/>
    </row>
    <row r="7032" spans="1:12" x14ac:dyDescent="0.3">
      <c r="A7032" s="72"/>
      <c r="B7032" s="74"/>
      <c r="D7032" s="75">
        <v>70.279999999984796</v>
      </c>
      <c r="E7032" s="75">
        <v>81</v>
      </c>
      <c r="F7032" s="76">
        <v>2.5</v>
      </c>
      <c r="H7032" s="80"/>
      <c r="L7032" s="80"/>
    </row>
    <row r="7033" spans="1:12" x14ac:dyDescent="0.3">
      <c r="A7033" s="72"/>
      <c r="B7033" s="74"/>
      <c r="D7033" s="75">
        <v>70.289999999984801</v>
      </c>
      <c r="E7033" s="75">
        <v>81</v>
      </c>
      <c r="F7033" s="76">
        <v>2.5</v>
      </c>
      <c r="H7033" s="80"/>
      <c r="L7033" s="80"/>
    </row>
    <row r="7034" spans="1:12" x14ac:dyDescent="0.3">
      <c r="A7034" s="72"/>
      <c r="B7034" s="74"/>
      <c r="D7034" s="75">
        <v>70.299999999984806</v>
      </c>
      <c r="E7034" s="75">
        <v>81</v>
      </c>
      <c r="F7034" s="76">
        <v>2.5</v>
      </c>
      <c r="H7034" s="80"/>
      <c r="L7034" s="80"/>
    </row>
    <row r="7035" spans="1:12" x14ac:dyDescent="0.3">
      <c r="A7035" s="72"/>
      <c r="B7035" s="74"/>
      <c r="D7035" s="75">
        <v>70.309999999984797</v>
      </c>
      <c r="E7035" s="75">
        <v>81</v>
      </c>
      <c r="F7035" s="76">
        <v>2.5</v>
      </c>
      <c r="H7035" s="80"/>
      <c r="L7035" s="80"/>
    </row>
    <row r="7036" spans="1:12" x14ac:dyDescent="0.3">
      <c r="A7036" s="72"/>
      <c r="B7036" s="74"/>
      <c r="D7036" s="75">
        <v>70.319999999984802</v>
      </c>
      <c r="E7036" s="75">
        <v>81</v>
      </c>
      <c r="F7036" s="76">
        <v>2.5</v>
      </c>
      <c r="H7036" s="80"/>
      <c r="L7036" s="80"/>
    </row>
    <row r="7037" spans="1:12" x14ac:dyDescent="0.3">
      <c r="A7037" s="72"/>
      <c r="B7037" s="74"/>
      <c r="D7037" s="75">
        <v>70.329999999984807</v>
      </c>
      <c r="E7037" s="75">
        <v>81</v>
      </c>
      <c r="F7037" s="76">
        <v>2.5</v>
      </c>
      <c r="H7037" s="80"/>
      <c r="L7037" s="80"/>
    </row>
    <row r="7038" spans="1:12" x14ac:dyDescent="0.3">
      <c r="A7038" s="72"/>
      <c r="B7038" s="74"/>
      <c r="D7038" s="75">
        <v>70.339999999984798</v>
      </c>
      <c r="E7038" s="75">
        <v>81</v>
      </c>
      <c r="F7038" s="76">
        <v>2.5</v>
      </c>
      <c r="H7038" s="80"/>
      <c r="L7038" s="80"/>
    </row>
    <row r="7039" spans="1:12" x14ac:dyDescent="0.3">
      <c r="A7039" s="72"/>
      <c r="B7039" s="74"/>
      <c r="D7039" s="75">
        <v>70.349999999984803</v>
      </c>
      <c r="E7039" s="75">
        <v>81</v>
      </c>
      <c r="F7039" s="76">
        <v>2.5</v>
      </c>
      <c r="H7039" s="80"/>
      <c r="L7039" s="80"/>
    </row>
    <row r="7040" spans="1:12" x14ac:dyDescent="0.3">
      <c r="A7040" s="72"/>
      <c r="B7040" s="74"/>
      <c r="D7040" s="75">
        <v>70.359999999984794</v>
      </c>
      <c r="E7040" s="75">
        <v>81</v>
      </c>
      <c r="F7040" s="76">
        <v>2.5</v>
      </c>
      <c r="H7040" s="80"/>
      <c r="L7040" s="80"/>
    </row>
    <row r="7041" spans="1:12" x14ac:dyDescent="0.3">
      <c r="A7041" s="72"/>
      <c r="B7041" s="74"/>
      <c r="D7041" s="75">
        <v>70.369999999984799</v>
      </c>
      <c r="E7041" s="75">
        <v>81</v>
      </c>
      <c r="F7041" s="76">
        <v>2.5</v>
      </c>
      <c r="H7041" s="80"/>
      <c r="L7041" s="80"/>
    </row>
    <row r="7042" spans="1:12" x14ac:dyDescent="0.3">
      <c r="A7042" s="72"/>
      <c r="B7042" s="74"/>
      <c r="D7042" s="75">
        <v>70.379999999984804</v>
      </c>
      <c r="E7042" s="75">
        <v>81</v>
      </c>
      <c r="F7042" s="76">
        <v>2.5</v>
      </c>
      <c r="H7042" s="80"/>
      <c r="L7042" s="80"/>
    </row>
    <row r="7043" spans="1:12" x14ac:dyDescent="0.3">
      <c r="A7043" s="72"/>
      <c r="B7043" s="74"/>
      <c r="D7043" s="75">
        <v>70.389999999984894</v>
      </c>
      <c r="E7043" s="75">
        <v>81</v>
      </c>
      <c r="F7043" s="76">
        <v>2.5</v>
      </c>
      <c r="H7043" s="80"/>
      <c r="L7043" s="80"/>
    </row>
    <row r="7044" spans="1:12" x14ac:dyDescent="0.3">
      <c r="A7044" s="72"/>
      <c r="B7044" s="74"/>
      <c r="D7044" s="75">
        <v>70.3999999999849</v>
      </c>
      <c r="E7044" s="75">
        <v>81</v>
      </c>
      <c r="F7044" s="76">
        <v>2.5</v>
      </c>
      <c r="H7044" s="80"/>
      <c r="L7044" s="80"/>
    </row>
    <row r="7045" spans="1:12" x14ac:dyDescent="0.3">
      <c r="A7045" s="72"/>
      <c r="B7045" s="74"/>
      <c r="D7045" s="75">
        <v>70.409999999984905</v>
      </c>
      <c r="E7045" s="75">
        <v>81</v>
      </c>
      <c r="F7045" s="76">
        <v>2.5</v>
      </c>
      <c r="H7045" s="80"/>
      <c r="L7045" s="80"/>
    </row>
    <row r="7046" spans="1:12" x14ac:dyDescent="0.3">
      <c r="A7046" s="72"/>
      <c r="B7046" s="74"/>
      <c r="D7046" s="75">
        <v>70.419999999984896</v>
      </c>
      <c r="E7046" s="75">
        <v>81</v>
      </c>
      <c r="F7046" s="76">
        <v>2.5</v>
      </c>
      <c r="H7046" s="80"/>
      <c r="L7046" s="80"/>
    </row>
    <row r="7047" spans="1:12" x14ac:dyDescent="0.3">
      <c r="A7047" s="72"/>
      <c r="B7047" s="74"/>
      <c r="D7047" s="75">
        <v>70.429999999984901</v>
      </c>
      <c r="E7047" s="75">
        <v>81</v>
      </c>
      <c r="F7047" s="76">
        <v>2.5</v>
      </c>
      <c r="H7047" s="80"/>
      <c r="L7047" s="80"/>
    </row>
    <row r="7048" spans="1:12" x14ac:dyDescent="0.3">
      <c r="A7048" s="72"/>
      <c r="B7048" s="74"/>
      <c r="D7048" s="75">
        <v>70.439999999984906</v>
      </c>
      <c r="E7048" s="75">
        <v>81</v>
      </c>
      <c r="F7048" s="76">
        <v>2.5</v>
      </c>
      <c r="H7048" s="80"/>
      <c r="L7048" s="80"/>
    </row>
    <row r="7049" spans="1:12" x14ac:dyDescent="0.3">
      <c r="A7049" s="72"/>
      <c r="B7049" s="74"/>
      <c r="D7049" s="75">
        <v>70.449999999984897</v>
      </c>
      <c r="E7049" s="75">
        <v>81</v>
      </c>
      <c r="F7049" s="76">
        <v>2.5</v>
      </c>
      <c r="H7049" s="80"/>
      <c r="L7049" s="80"/>
    </row>
    <row r="7050" spans="1:12" x14ac:dyDescent="0.3">
      <c r="A7050" s="72"/>
      <c r="B7050" s="74"/>
      <c r="D7050" s="75">
        <v>70.459999999984902</v>
      </c>
      <c r="E7050" s="75">
        <v>81</v>
      </c>
      <c r="F7050" s="76">
        <v>2.5</v>
      </c>
      <c r="H7050" s="80"/>
      <c r="L7050" s="80"/>
    </row>
    <row r="7051" spans="1:12" x14ac:dyDescent="0.3">
      <c r="A7051" s="72"/>
      <c r="B7051" s="74"/>
      <c r="D7051" s="75">
        <v>70.469999999984907</v>
      </c>
      <c r="E7051" s="75">
        <v>81</v>
      </c>
      <c r="F7051" s="76">
        <v>2.5</v>
      </c>
      <c r="H7051" s="80"/>
      <c r="L7051" s="80"/>
    </row>
    <row r="7052" spans="1:12" x14ac:dyDescent="0.3">
      <c r="A7052" s="72"/>
      <c r="B7052" s="74"/>
      <c r="D7052" s="75">
        <v>70.479999999984898</v>
      </c>
      <c r="E7052" s="75">
        <v>81</v>
      </c>
      <c r="F7052" s="76">
        <v>2.5</v>
      </c>
      <c r="H7052" s="80"/>
      <c r="L7052" s="80"/>
    </row>
    <row r="7053" spans="1:12" x14ac:dyDescent="0.3">
      <c r="A7053" s="72"/>
      <c r="B7053" s="74"/>
      <c r="D7053" s="75">
        <v>70.489999999984903</v>
      </c>
      <c r="E7053" s="75">
        <v>81</v>
      </c>
      <c r="F7053" s="76">
        <v>2.5</v>
      </c>
      <c r="H7053" s="80"/>
      <c r="L7053" s="80"/>
    </row>
    <row r="7054" spans="1:12" x14ac:dyDescent="0.3">
      <c r="A7054" s="72"/>
      <c r="B7054" s="74"/>
      <c r="D7054" s="75">
        <v>70.499999999984894</v>
      </c>
      <c r="E7054" s="75">
        <v>81</v>
      </c>
      <c r="F7054" s="76">
        <v>2.5</v>
      </c>
      <c r="H7054" s="80"/>
      <c r="L7054" s="80"/>
    </row>
    <row r="7055" spans="1:12" x14ac:dyDescent="0.3">
      <c r="A7055" s="72"/>
      <c r="B7055" s="74"/>
      <c r="D7055" s="75">
        <v>70.509999999984899</v>
      </c>
      <c r="E7055" s="75">
        <v>81</v>
      </c>
      <c r="F7055" s="76">
        <v>2.5</v>
      </c>
      <c r="H7055" s="80"/>
      <c r="L7055" s="80"/>
    </row>
    <row r="7056" spans="1:12" x14ac:dyDescent="0.3">
      <c r="A7056" s="72"/>
      <c r="B7056" s="74"/>
      <c r="D7056" s="75">
        <v>70.519999999984904</v>
      </c>
      <c r="E7056" s="75">
        <v>81</v>
      </c>
      <c r="F7056" s="76">
        <v>2.5</v>
      </c>
      <c r="H7056" s="80"/>
      <c r="L7056" s="80"/>
    </row>
    <row r="7057" spans="1:12" x14ac:dyDescent="0.3">
      <c r="A7057" s="72"/>
      <c r="B7057" s="74"/>
      <c r="D7057" s="75">
        <v>70.529999999984895</v>
      </c>
      <c r="E7057" s="75">
        <v>81</v>
      </c>
      <c r="F7057" s="76">
        <v>2.5</v>
      </c>
      <c r="H7057" s="80"/>
      <c r="L7057" s="80"/>
    </row>
    <row r="7058" spans="1:12" x14ac:dyDescent="0.3">
      <c r="A7058" s="72"/>
      <c r="B7058" s="74"/>
      <c r="D7058" s="75">
        <v>70.5399999999849</v>
      </c>
      <c r="E7058" s="75">
        <v>81</v>
      </c>
      <c r="F7058" s="76">
        <v>2.5</v>
      </c>
      <c r="H7058" s="80"/>
      <c r="L7058" s="80"/>
    </row>
    <row r="7059" spans="1:12" x14ac:dyDescent="0.3">
      <c r="A7059" s="72"/>
      <c r="B7059" s="74"/>
      <c r="D7059" s="75">
        <v>70.549999999984905</v>
      </c>
      <c r="E7059" s="75">
        <v>81</v>
      </c>
      <c r="F7059" s="76">
        <v>2.5</v>
      </c>
      <c r="H7059" s="80"/>
      <c r="L7059" s="80"/>
    </row>
    <row r="7060" spans="1:12" x14ac:dyDescent="0.3">
      <c r="A7060" s="72"/>
      <c r="B7060" s="74"/>
      <c r="D7060" s="75">
        <v>70.559999999984896</v>
      </c>
      <c r="E7060" s="75">
        <v>81</v>
      </c>
      <c r="F7060" s="76">
        <v>2.5</v>
      </c>
      <c r="H7060" s="80"/>
      <c r="L7060" s="80"/>
    </row>
    <row r="7061" spans="1:12" x14ac:dyDescent="0.3">
      <c r="A7061" s="72"/>
      <c r="B7061" s="74"/>
      <c r="D7061" s="75">
        <v>70.569999999984901</v>
      </c>
      <c r="E7061" s="75">
        <v>81</v>
      </c>
      <c r="F7061" s="76">
        <v>2.5</v>
      </c>
      <c r="H7061" s="80"/>
      <c r="L7061" s="80"/>
    </row>
    <row r="7062" spans="1:12" x14ac:dyDescent="0.3">
      <c r="A7062" s="72"/>
      <c r="B7062" s="74"/>
      <c r="D7062" s="75">
        <v>70.579999999984906</v>
      </c>
      <c r="E7062" s="75">
        <v>81</v>
      </c>
      <c r="F7062" s="76">
        <v>2.5</v>
      </c>
      <c r="H7062" s="80"/>
      <c r="L7062" s="80"/>
    </row>
    <row r="7063" spans="1:12" x14ac:dyDescent="0.3">
      <c r="A7063" s="72"/>
      <c r="B7063" s="74"/>
      <c r="D7063" s="75">
        <v>70.589999999984997</v>
      </c>
      <c r="E7063" s="75">
        <v>81</v>
      </c>
      <c r="F7063" s="76">
        <v>2.5</v>
      </c>
      <c r="H7063" s="80"/>
      <c r="L7063" s="80"/>
    </row>
    <row r="7064" spans="1:12" x14ac:dyDescent="0.3">
      <c r="A7064" s="72"/>
      <c r="B7064" s="74"/>
      <c r="D7064" s="75">
        <v>70.599999999985002</v>
      </c>
      <c r="E7064" s="75">
        <v>81</v>
      </c>
      <c r="F7064" s="76">
        <v>2.5</v>
      </c>
      <c r="H7064" s="80"/>
      <c r="L7064" s="80"/>
    </row>
    <row r="7065" spans="1:12" x14ac:dyDescent="0.3">
      <c r="A7065" s="72"/>
      <c r="B7065" s="74"/>
      <c r="D7065" s="75">
        <v>70.609999999985007</v>
      </c>
      <c r="E7065" s="75">
        <v>81</v>
      </c>
      <c r="F7065" s="76">
        <v>2.5</v>
      </c>
      <c r="H7065" s="80"/>
      <c r="L7065" s="80"/>
    </row>
    <row r="7066" spans="1:12" x14ac:dyDescent="0.3">
      <c r="A7066" s="72"/>
      <c r="B7066" s="74"/>
      <c r="D7066" s="75">
        <v>70.619999999984998</v>
      </c>
      <c r="E7066" s="75">
        <v>81</v>
      </c>
      <c r="F7066" s="76">
        <v>2.5</v>
      </c>
      <c r="H7066" s="80"/>
      <c r="L7066" s="80"/>
    </row>
    <row r="7067" spans="1:12" x14ac:dyDescent="0.3">
      <c r="A7067" s="72"/>
      <c r="B7067" s="74"/>
      <c r="D7067" s="75">
        <v>70.629999999985003</v>
      </c>
      <c r="E7067" s="75">
        <v>81</v>
      </c>
      <c r="F7067" s="76">
        <v>2.5</v>
      </c>
      <c r="H7067" s="80"/>
      <c r="L7067" s="80"/>
    </row>
    <row r="7068" spans="1:12" x14ac:dyDescent="0.3">
      <c r="A7068" s="72"/>
      <c r="B7068" s="74"/>
      <c r="D7068" s="75">
        <v>70.639999999984994</v>
      </c>
      <c r="E7068" s="75">
        <v>81</v>
      </c>
      <c r="F7068" s="76">
        <v>2.5</v>
      </c>
      <c r="H7068" s="80"/>
      <c r="L7068" s="80"/>
    </row>
    <row r="7069" spans="1:12" x14ac:dyDescent="0.3">
      <c r="A7069" s="72"/>
      <c r="B7069" s="74"/>
      <c r="D7069" s="75">
        <v>70.649999999984999</v>
      </c>
      <c r="E7069" s="75">
        <v>81</v>
      </c>
      <c r="F7069" s="76">
        <v>2.5</v>
      </c>
      <c r="H7069" s="80"/>
      <c r="L7069" s="80"/>
    </row>
    <row r="7070" spans="1:12" x14ac:dyDescent="0.3">
      <c r="A7070" s="72"/>
      <c r="B7070" s="74"/>
      <c r="D7070" s="75">
        <v>70.659999999985004</v>
      </c>
      <c r="E7070" s="75">
        <v>81</v>
      </c>
      <c r="F7070" s="76">
        <v>2.5</v>
      </c>
      <c r="H7070" s="80"/>
      <c r="L7070" s="80"/>
    </row>
    <row r="7071" spans="1:12" x14ac:dyDescent="0.3">
      <c r="A7071" s="72"/>
      <c r="B7071" s="74"/>
      <c r="D7071" s="75">
        <v>70.669999999984995</v>
      </c>
      <c r="E7071" s="75">
        <v>81</v>
      </c>
      <c r="F7071" s="76">
        <v>2.5</v>
      </c>
      <c r="H7071" s="80"/>
      <c r="L7071" s="80"/>
    </row>
    <row r="7072" spans="1:12" x14ac:dyDescent="0.3">
      <c r="A7072" s="72"/>
      <c r="B7072" s="74"/>
      <c r="D7072" s="75">
        <v>70.679999999985</v>
      </c>
      <c r="E7072" s="75">
        <v>81</v>
      </c>
      <c r="F7072" s="76">
        <v>2.5</v>
      </c>
      <c r="H7072" s="80"/>
      <c r="L7072" s="80"/>
    </row>
    <row r="7073" spans="1:12" x14ac:dyDescent="0.3">
      <c r="A7073" s="72"/>
      <c r="B7073" s="74"/>
      <c r="D7073" s="75">
        <v>70.689999999985005</v>
      </c>
      <c r="E7073" s="75">
        <v>81</v>
      </c>
      <c r="F7073" s="76">
        <v>2.5</v>
      </c>
      <c r="H7073" s="80"/>
      <c r="L7073" s="80"/>
    </row>
    <row r="7074" spans="1:12" x14ac:dyDescent="0.3">
      <c r="A7074" s="72"/>
      <c r="B7074" s="74"/>
      <c r="D7074" s="75">
        <v>70.699999999984996</v>
      </c>
      <c r="E7074" s="75">
        <v>81</v>
      </c>
      <c r="F7074" s="76">
        <v>2.5</v>
      </c>
      <c r="H7074" s="80"/>
      <c r="L7074" s="80"/>
    </row>
    <row r="7075" spans="1:12" x14ac:dyDescent="0.3">
      <c r="A7075" s="72"/>
      <c r="B7075" s="74"/>
      <c r="D7075" s="75">
        <v>70.709999999985001</v>
      </c>
      <c r="E7075" s="75">
        <v>81</v>
      </c>
      <c r="F7075" s="76">
        <v>2.5</v>
      </c>
      <c r="H7075" s="80"/>
      <c r="L7075" s="80"/>
    </row>
    <row r="7076" spans="1:12" x14ac:dyDescent="0.3">
      <c r="A7076" s="72"/>
      <c r="B7076" s="74"/>
      <c r="D7076" s="75">
        <v>70.719999999985006</v>
      </c>
      <c r="E7076" s="75">
        <v>81</v>
      </c>
      <c r="F7076" s="76">
        <v>2.5</v>
      </c>
      <c r="H7076" s="80"/>
      <c r="L7076" s="80"/>
    </row>
    <row r="7077" spans="1:12" x14ac:dyDescent="0.3">
      <c r="A7077" s="72"/>
      <c r="B7077" s="74"/>
      <c r="D7077" s="75">
        <v>70.729999999984997</v>
      </c>
      <c r="E7077" s="75">
        <v>81</v>
      </c>
      <c r="F7077" s="76">
        <v>2.5</v>
      </c>
      <c r="H7077" s="80"/>
      <c r="L7077" s="80"/>
    </row>
    <row r="7078" spans="1:12" x14ac:dyDescent="0.3">
      <c r="A7078" s="72"/>
      <c r="B7078" s="74"/>
      <c r="D7078" s="75">
        <v>70.739999999985002</v>
      </c>
      <c r="E7078" s="75">
        <v>81</v>
      </c>
      <c r="F7078" s="76">
        <v>2.5</v>
      </c>
      <c r="H7078" s="80"/>
      <c r="L7078" s="80"/>
    </row>
    <row r="7079" spans="1:12" x14ac:dyDescent="0.3">
      <c r="A7079" s="72"/>
      <c r="B7079" s="74"/>
      <c r="D7079" s="75">
        <v>70.749999999984993</v>
      </c>
      <c r="E7079" s="75">
        <v>81</v>
      </c>
      <c r="F7079" s="76">
        <v>2.5</v>
      </c>
      <c r="H7079" s="80"/>
      <c r="L7079" s="80"/>
    </row>
    <row r="7080" spans="1:12" x14ac:dyDescent="0.3">
      <c r="A7080" s="72"/>
      <c r="B7080" s="74"/>
      <c r="D7080" s="75">
        <v>70.759999999984998</v>
      </c>
      <c r="E7080" s="75">
        <v>81</v>
      </c>
      <c r="F7080" s="76">
        <v>2.5</v>
      </c>
      <c r="H7080" s="80"/>
      <c r="L7080" s="80"/>
    </row>
    <row r="7081" spans="1:12" x14ac:dyDescent="0.3">
      <c r="A7081" s="72"/>
      <c r="B7081" s="74"/>
      <c r="D7081" s="75">
        <v>70.769999999985004</v>
      </c>
      <c r="E7081" s="75">
        <v>81</v>
      </c>
      <c r="F7081" s="76">
        <v>2.5</v>
      </c>
      <c r="H7081" s="80"/>
      <c r="L7081" s="80"/>
    </row>
    <row r="7082" spans="1:12" x14ac:dyDescent="0.3">
      <c r="A7082" s="72"/>
      <c r="B7082" s="74"/>
      <c r="D7082" s="75">
        <v>70.779999999985094</v>
      </c>
      <c r="E7082" s="75">
        <v>81</v>
      </c>
      <c r="F7082" s="76">
        <v>2.5</v>
      </c>
      <c r="H7082" s="80"/>
      <c r="L7082" s="80"/>
    </row>
    <row r="7083" spans="1:12" x14ac:dyDescent="0.3">
      <c r="A7083" s="72"/>
      <c r="B7083" s="74"/>
      <c r="D7083" s="75">
        <v>70.789999999985099</v>
      </c>
      <c r="E7083" s="75">
        <v>81</v>
      </c>
      <c r="F7083" s="76">
        <v>2.5</v>
      </c>
      <c r="H7083" s="80"/>
      <c r="L7083" s="80"/>
    </row>
    <row r="7084" spans="1:12" x14ac:dyDescent="0.3">
      <c r="A7084" s="72"/>
      <c r="B7084" s="74"/>
      <c r="D7084" s="75">
        <v>70.799999999985104</v>
      </c>
      <c r="E7084" s="75">
        <v>81</v>
      </c>
      <c r="F7084" s="76">
        <v>2.5</v>
      </c>
      <c r="H7084" s="80"/>
      <c r="L7084" s="80"/>
    </row>
    <row r="7085" spans="1:12" x14ac:dyDescent="0.3">
      <c r="A7085" s="72"/>
      <c r="B7085" s="74"/>
      <c r="D7085" s="75">
        <v>70.809999999985095</v>
      </c>
      <c r="E7085" s="75">
        <v>81</v>
      </c>
      <c r="F7085" s="76">
        <v>2.5</v>
      </c>
      <c r="H7085" s="80"/>
      <c r="L7085" s="80"/>
    </row>
    <row r="7086" spans="1:12" x14ac:dyDescent="0.3">
      <c r="A7086" s="72"/>
      <c r="B7086" s="74"/>
      <c r="D7086" s="75">
        <v>70.8199999999851</v>
      </c>
      <c r="E7086" s="75">
        <v>81</v>
      </c>
      <c r="F7086" s="76">
        <v>2.5</v>
      </c>
      <c r="H7086" s="80"/>
      <c r="L7086" s="80"/>
    </row>
    <row r="7087" spans="1:12" x14ac:dyDescent="0.3">
      <c r="A7087" s="72"/>
      <c r="B7087" s="74"/>
      <c r="D7087" s="75">
        <v>70.829999999985105</v>
      </c>
      <c r="E7087" s="75">
        <v>81</v>
      </c>
      <c r="F7087" s="76">
        <v>2.5</v>
      </c>
      <c r="H7087" s="80"/>
      <c r="L7087" s="80"/>
    </row>
    <row r="7088" spans="1:12" x14ac:dyDescent="0.3">
      <c r="A7088" s="72"/>
      <c r="B7088" s="74"/>
      <c r="D7088" s="75">
        <v>70.839999999985096</v>
      </c>
      <c r="E7088" s="75">
        <v>81</v>
      </c>
      <c r="F7088" s="76">
        <v>2.5</v>
      </c>
      <c r="H7088" s="80"/>
      <c r="L7088" s="80"/>
    </row>
    <row r="7089" spans="1:12" x14ac:dyDescent="0.3">
      <c r="A7089" s="72"/>
      <c r="B7089" s="74"/>
      <c r="D7089" s="75">
        <v>70.849999999985101</v>
      </c>
      <c r="E7089" s="75">
        <v>81</v>
      </c>
      <c r="F7089" s="76">
        <v>2.5</v>
      </c>
      <c r="H7089" s="80"/>
      <c r="L7089" s="80"/>
    </row>
    <row r="7090" spans="1:12" x14ac:dyDescent="0.3">
      <c r="A7090" s="72"/>
      <c r="B7090" s="74"/>
      <c r="D7090" s="75">
        <v>70.859999999985106</v>
      </c>
      <c r="E7090" s="75">
        <v>81</v>
      </c>
      <c r="F7090" s="76">
        <v>2.5</v>
      </c>
      <c r="H7090" s="80"/>
      <c r="L7090" s="80"/>
    </row>
    <row r="7091" spans="1:12" x14ac:dyDescent="0.3">
      <c r="A7091" s="72"/>
      <c r="B7091" s="74"/>
      <c r="D7091" s="75">
        <v>70.869999999985097</v>
      </c>
      <c r="E7091" s="75">
        <v>81</v>
      </c>
      <c r="F7091" s="76">
        <v>2.5</v>
      </c>
      <c r="H7091" s="80"/>
      <c r="L7091" s="80"/>
    </row>
    <row r="7092" spans="1:12" x14ac:dyDescent="0.3">
      <c r="A7092" s="72"/>
      <c r="B7092" s="74"/>
      <c r="D7092" s="75">
        <v>70.879999999985102</v>
      </c>
      <c r="E7092" s="75">
        <v>81</v>
      </c>
      <c r="F7092" s="76">
        <v>2.5</v>
      </c>
      <c r="H7092" s="80"/>
      <c r="L7092" s="80"/>
    </row>
    <row r="7093" spans="1:12" x14ac:dyDescent="0.3">
      <c r="A7093" s="72"/>
      <c r="B7093" s="74"/>
      <c r="D7093" s="75">
        <v>70.889999999985093</v>
      </c>
      <c r="E7093" s="75">
        <v>81</v>
      </c>
      <c r="F7093" s="76">
        <v>2.5</v>
      </c>
      <c r="H7093" s="80"/>
      <c r="L7093" s="80"/>
    </row>
    <row r="7094" spans="1:12" x14ac:dyDescent="0.3">
      <c r="A7094" s="72"/>
      <c r="B7094" s="74"/>
      <c r="D7094" s="75">
        <v>70.899999999985098</v>
      </c>
      <c r="E7094" s="75">
        <v>81</v>
      </c>
      <c r="F7094" s="76">
        <v>2.5</v>
      </c>
      <c r="H7094" s="80"/>
      <c r="L7094" s="80"/>
    </row>
    <row r="7095" spans="1:12" x14ac:dyDescent="0.3">
      <c r="A7095" s="72"/>
      <c r="B7095" s="74"/>
      <c r="D7095" s="75">
        <v>70.909999999985104</v>
      </c>
      <c r="E7095" s="75">
        <v>81</v>
      </c>
      <c r="F7095" s="76">
        <v>2.5</v>
      </c>
      <c r="H7095" s="80"/>
      <c r="L7095" s="80"/>
    </row>
    <row r="7096" spans="1:12" x14ac:dyDescent="0.3">
      <c r="A7096" s="72"/>
      <c r="B7096" s="74"/>
      <c r="D7096" s="75">
        <v>70.919999999985095</v>
      </c>
      <c r="E7096" s="75">
        <v>81</v>
      </c>
      <c r="F7096" s="76">
        <v>2.5</v>
      </c>
      <c r="H7096" s="80"/>
      <c r="L7096" s="80"/>
    </row>
    <row r="7097" spans="1:12" x14ac:dyDescent="0.3">
      <c r="A7097" s="72"/>
      <c r="B7097" s="74"/>
      <c r="D7097" s="75">
        <v>70.9299999999851</v>
      </c>
      <c r="E7097" s="75">
        <v>81</v>
      </c>
      <c r="F7097" s="76">
        <v>2.5</v>
      </c>
      <c r="H7097" s="80"/>
      <c r="L7097" s="80"/>
    </row>
    <row r="7098" spans="1:12" x14ac:dyDescent="0.3">
      <c r="A7098" s="72"/>
      <c r="B7098" s="74"/>
      <c r="D7098" s="75">
        <v>70.939999999985105</v>
      </c>
      <c r="E7098" s="75">
        <v>81</v>
      </c>
      <c r="F7098" s="76">
        <v>2.5</v>
      </c>
      <c r="H7098" s="80"/>
      <c r="L7098" s="80"/>
    </row>
    <row r="7099" spans="1:12" x14ac:dyDescent="0.3">
      <c r="A7099" s="72"/>
      <c r="B7099" s="74"/>
      <c r="D7099" s="75">
        <v>70.949999999985096</v>
      </c>
      <c r="E7099" s="75">
        <v>81</v>
      </c>
      <c r="F7099" s="76">
        <v>2.5</v>
      </c>
      <c r="H7099" s="80"/>
      <c r="L7099" s="80"/>
    </row>
    <row r="7100" spans="1:12" x14ac:dyDescent="0.3">
      <c r="A7100" s="72"/>
      <c r="B7100" s="74"/>
      <c r="D7100" s="75">
        <v>70.959999999985101</v>
      </c>
      <c r="E7100" s="75">
        <v>81</v>
      </c>
      <c r="F7100" s="76">
        <v>2.5</v>
      </c>
      <c r="H7100" s="80"/>
      <c r="L7100" s="80"/>
    </row>
    <row r="7101" spans="1:12" x14ac:dyDescent="0.3">
      <c r="A7101" s="72"/>
      <c r="B7101" s="74"/>
      <c r="D7101" s="75">
        <v>70.969999999985106</v>
      </c>
      <c r="E7101" s="75">
        <v>81</v>
      </c>
      <c r="F7101" s="76">
        <v>2.5</v>
      </c>
      <c r="H7101" s="80"/>
      <c r="L7101" s="80"/>
    </row>
    <row r="7102" spans="1:12" x14ac:dyDescent="0.3">
      <c r="A7102" s="72"/>
      <c r="B7102" s="74"/>
      <c r="D7102" s="75">
        <v>70.979999999985196</v>
      </c>
      <c r="E7102" s="75">
        <v>81</v>
      </c>
      <c r="F7102" s="76">
        <v>2.5</v>
      </c>
      <c r="H7102" s="80"/>
      <c r="L7102" s="80"/>
    </row>
    <row r="7103" spans="1:12" x14ac:dyDescent="0.3">
      <c r="A7103" s="72"/>
      <c r="B7103" s="74"/>
      <c r="D7103" s="75">
        <v>70.989999999985201</v>
      </c>
      <c r="E7103" s="75">
        <v>81</v>
      </c>
      <c r="F7103" s="76">
        <v>2.5</v>
      </c>
      <c r="H7103" s="80"/>
      <c r="L7103" s="80"/>
    </row>
    <row r="7104" spans="1:12" x14ac:dyDescent="0.3">
      <c r="A7104" s="72"/>
      <c r="B7104" s="74"/>
      <c r="D7104" s="75">
        <v>70.999999999985207</v>
      </c>
      <c r="E7104" s="75">
        <v>81</v>
      </c>
      <c r="F7104" s="76">
        <v>2.5</v>
      </c>
      <c r="H7104" s="80"/>
      <c r="L7104" s="80"/>
    </row>
    <row r="7105" spans="1:12" x14ac:dyDescent="0.3">
      <c r="A7105" s="72"/>
      <c r="B7105" s="74"/>
      <c r="D7105" s="75">
        <v>71.009999999985197</v>
      </c>
      <c r="E7105" s="75">
        <v>81</v>
      </c>
      <c r="F7105" s="76">
        <v>2.5</v>
      </c>
      <c r="H7105" s="80"/>
      <c r="L7105" s="80"/>
    </row>
    <row r="7106" spans="1:12" x14ac:dyDescent="0.3">
      <c r="A7106" s="72"/>
      <c r="B7106" s="74"/>
      <c r="D7106" s="75">
        <v>71.019999999985203</v>
      </c>
      <c r="E7106" s="75">
        <v>81</v>
      </c>
      <c r="F7106" s="76">
        <v>2.5</v>
      </c>
      <c r="H7106" s="80"/>
      <c r="L7106" s="80"/>
    </row>
    <row r="7107" spans="1:12" x14ac:dyDescent="0.3">
      <c r="A7107" s="72"/>
      <c r="B7107" s="74"/>
      <c r="D7107" s="75">
        <v>71.029999999985193</v>
      </c>
      <c r="E7107" s="75">
        <v>81</v>
      </c>
      <c r="F7107" s="76">
        <v>2.5</v>
      </c>
      <c r="H7107" s="80"/>
      <c r="L7107" s="80"/>
    </row>
    <row r="7108" spans="1:12" x14ac:dyDescent="0.3">
      <c r="A7108" s="72"/>
      <c r="B7108" s="74"/>
      <c r="D7108" s="75">
        <v>71.039999999985199</v>
      </c>
      <c r="E7108" s="75">
        <v>81</v>
      </c>
      <c r="F7108" s="76">
        <v>2.5</v>
      </c>
      <c r="H7108" s="80"/>
      <c r="L7108" s="80"/>
    </row>
    <row r="7109" spans="1:12" x14ac:dyDescent="0.3">
      <c r="A7109" s="72"/>
      <c r="B7109" s="74"/>
      <c r="D7109" s="75">
        <v>71.049999999985204</v>
      </c>
      <c r="E7109" s="75">
        <v>81</v>
      </c>
      <c r="F7109" s="76">
        <v>2.5</v>
      </c>
      <c r="H7109" s="80"/>
      <c r="L7109" s="80"/>
    </row>
    <row r="7110" spans="1:12" x14ac:dyDescent="0.3">
      <c r="A7110" s="72"/>
      <c r="B7110" s="74"/>
      <c r="D7110" s="75">
        <v>71.059999999985195</v>
      </c>
      <c r="E7110" s="75">
        <v>81</v>
      </c>
      <c r="F7110" s="76">
        <v>2.5</v>
      </c>
      <c r="H7110" s="80"/>
      <c r="L7110" s="80"/>
    </row>
    <row r="7111" spans="1:12" x14ac:dyDescent="0.3">
      <c r="A7111" s="72"/>
      <c r="B7111" s="74"/>
      <c r="D7111" s="75">
        <v>71.0699999999852</v>
      </c>
      <c r="E7111" s="75">
        <v>81</v>
      </c>
      <c r="F7111" s="76">
        <v>2.5</v>
      </c>
      <c r="H7111" s="80"/>
      <c r="L7111" s="80"/>
    </row>
    <row r="7112" spans="1:12" x14ac:dyDescent="0.3">
      <c r="A7112" s="72"/>
      <c r="B7112" s="74"/>
      <c r="D7112" s="75">
        <v>71.079999999985205</v>
      </c>
      <c r="E7112" s="75">
        <v>81</v>
      </c>
      <c r="F7112" s="76">
        <v>2.5</v>
      </c>
      <c r="H7112" s="80"/>
      <c r="L7112" s="80"/>
    </row>
    <row r="7113" spans="1:12" x14ac:dyDescent="0.3">
      <c r="A7113" s="72"/>
      <c r="B7113" s="74"/>
      <c r="D7113" s="75">
        <v>71.089999999985196</v>
      </c>
      <c r="E7113" s="75">
        <v>81</v>
      </c>
      <c r="F7113" s="76">
        <v>2.5</v>
      </c>
      <c r="H7113" s="80"/>
      <c r="L7113" s="80"/>
    </row>
    <row r="7114" spans="1:12" x14ac:dyDescent="0.3">
      <c r="A7114" s="72"/>
      <c r="B7114" s="74"/>
      <c r="D7114" s="75">
        <v>71.099999999985201</v>
      </c>
      <c r="E7114" s="75">
        <v>81</v>
      </c>
      <c r="F7114" s="76">
        <v>2.5</v>
      </c>
      <c r="H7114" s="80"/>
      <c r="L7114" s="80"/>
    </row>
    <row r="7115" spans="1:12" x14ac:dyDescent="0.3">
      <c r="A7115" s="72"/>
      <c r="B7115" s="74"/>
      <c r="D7115" s="75">
        <v>71.109999999985206</v>
      </c>
      <c r="E7115" s="75">
        <v>81</v>
      </c>
      <c r="F7115" s="76">
        <v>2.5</v>
      </c>
      <c r="H7115" s="80"/>
      <c r="L7115" s="80"/>
    </row>
    <row r="7116" spans="1:12" x14ac:dyDescent="0.3">
      <c r="A7116" s="72"/>
      <c r="B7116" s="74"/>
      <c r="D7116" s="75">
        <v>71.119999999985197</v>
      </c>
      <c r="E7116" s="75">
        <v>81</v>
      </c>
      <c r="F7116" s="76">
        <v>2.5</v>
      </c>
      <c r="H7116" s="80"/>
      <c r="L7116" s="80"/>
    </row>
    <row r="7117" spans="1:12" x14ac:dyDescent="0.3">
      <c r="A7117" s="72"/>
      <c r="B7117" s="74"/>
      <c r="D7117" s="75">
        <v>71.129999999985202</v>
      </c>
      <c r="E7117" s="75">
        <v>81</v>
      </c>
      <c r="F7117" s="76">
        <v>2.5</v>
      </c>
      <c r="H7117" s="80"/>
      <c r="L7117" s="80"/>
    </row>
    <row r="7118" spans="1:12" x14ac:dyDescent="0.3">
      <c r="A7118" s="72"/>
      <c r="B7118" s="74"/>
      <c r="D7118" s="75">
        <v>71.139999999985207</v>
      </c>
      <c r="E7118" s="75">
        <v>81</v>
      </c>
      <c r="F7118" s="76">
        <v>2.5</v>
      </c>
      <c r="H7118" s="80"/>
      <c r="L7118" s="80"/>
    </row>
    <row r="7119" spans="1:12" x14ac:dyDescent="0.3">
      <c r="A7119" s="72"/>
      <c r="B7119" s="74"/>
      <c r="D7119" s="75">
        <v>71.149999999985198</v>
      </c>
      <c r="E7119" s="75">
        <v>81</v>
      </c>
      <c r="F7119" s="76">
        <v>2.5</v>
      </c>
      <c r="H7119" s="80"/>
      <c r="L7119" s="80"/>
    </row>
    <row r="7120" spans="1:12" x14ac:dyDescent="0.3">
      <c r="A7120" s="72"/>
      <c r="B7120" s="74"/>
      <c r="D7120" s="75">
        <v>71.159999999985203</v>
      </c>
      <c r="E7120" s="75">
        <v>81</v>
      </c>
      <c r="F7120" s="76">
        <v>2.5</v>
      </c>
      <c r="H7120" s="80"/>
      <c r="L7120" s="80"/>
    </row>
    <row r="7121" spans="1:12" x14ac:dyDescent="0.3">
      <c r="A7121" s="72"/>
      <c r="B7121" s="74"/>
      <c r="D7121" s="75">
        <v>71.169999999985293</v>
      </c>
      <c r="E7121" s="75">
        <v>81</v>
      </c>
      <c r="F7121" s="76">
        <v>2.5</v>
      </c>
      <c r="H7121" s="80"/>
      <c r="L7121" s="80"/>
    </row>
    <row r="7122" spans="1:12" x14ac:dyDescent="0.3">
      <c r="A7122" s="72"/>
      <c r="B7122" s="74"/>
      <c r="D7122" s="75">
        <v>71.179999999985299</v>
      </c>
      <c r="E7122" s="75">
        <v>81</v>
      </c>
      <c r="F7122" s="76">
        <v>2.5</v>
      </c>
      <c r="H7122" s="80"/>
      <c r="L7122" s="80"/>
    </row>
    <row r="7123" spans="1:12" x14ac:dyDescent="0.3">
      <c r="A7123" s="72"/>
      <c r="B7123" s="74"/>
      <c r="D7123" s="75">
        <v>71.189999999985304</v>
      </c>
      <c r="E7123" s="75">
        <v>81</v>
      </c>
      <c r="F7123" s="76">
        <v>2.5</v>
      </c>
      <c r="H7123" s="80"/>
      <c r="L7123" s="80"/>
    </row>
    <row r="7124" spans="1:12" x14ac:dyDescent="0.3">
      <c r="A7124" s="72"/>
      <c r="B7124" s="74"/>
      <c r="D7124" s="75">
        <v>71.199999999985295</v>
      </c>
      <c r="E7124" s="75">
        <v>82</v>
      </c>
      <c r="F7124" s="76">
        <v>2.25</v>
      </c>
      <c r="H7124" s="80"/>
      <c r="L7124" s="80"/>
    </row>
    <row r="7125" spans="1:12" x14ac:dyDescent="0.3">
      <c r="A7125" s="72"/>
      <c r="B7125" s="74"/>
      <c r="D7125" s="75">
        <v>71.2099999999853</v>
      </c>
      <c r="E7125" s="75">
        <v>82</v>
      </c>
      <c r="F7125" s="76">
        <v>2.25</v>
      </c>
      <c r="H7125" s="80"/>
      <c r="L7125" s="80"/>
    </row>
    <row r="7126" spans="1:12" x14ac:dyDescent="0.3">
      <c r="A7126" s="72"/>
      <c r="B7126" s="74"/>
      <c r="D7126" s="75">
        <v>71.219999999985305</v>
      </c>
      <c r="E7126" s="75">
        <v>82</v>
      </c>
      <c r="F7126" s="76">
        <v>2.25</v>
      </c>
      <c r="H7126" s="80"/>
      <c r="L7126" s="80"/>
    </row>
    <row r="7127" spans="1:12" x14ac:dyDescent="0.3">
      <c r="A7127" s="72"/>
      <c r="B7127" s="74"/>
      <c r="D7127" s="75">
        <v>71.229999999985296</v>
      </c>
      <c r="E7127" s="75">
        <v>82</v>
      </c>
      <c r="F7127" s="76">
        <v>2.25</v>
      </c>
      <c r="H7127" s="80"/>
      <c r="L7127" s="80"/>
    </row>
    <row r="7128" spans="1:12" x14ac:dyDescent="0.3">
      <c r="A7128" s="72"/>
      <c r="B7128" s="74"/>
      <c r="D7128" s="75">
        <v>71.239999999985301</v>
      </c>
      <c r="E7128" s="75">
        <v>82</v>
      </c>
      <c r="F7128" s="76">
        <v>2.25</v>
      </c>
      <c r="H7128" s="80"/>
      <c r="L7128" s="80"/>
    </row>
    <row r="7129" spans="1:12" x14ac:dyDescent="0.3">
      <c r="A7129" s="72"/>
      <c r="B7129" s="74"/>
      <c r="D7129" s="75">
        <v>71.249999999985306</v>
      </c>
      <c r="E7129" s="75">
        <v>82</v>
      </c>
      <c r="F7129" s="76">
        <v>2.25</v>
      </c>
      <c r="H7129" s="80"/>
      <c r="L7129" s="80"/>
    </row>
    <row r="7130" spans="1:12" x14ac:dyDescent="0.3">
      <c r="A7130" s="72"/>
      <c r="B7130" s="74"/>
      <c r="D7130" s="75">
        <v>71.259999999985297</v>
      </c>
      <c r="E7130" s="75">
        <v>82</v>
      </c>
      <c r="F7130" s="76">
        <v>2.25</v>
      </c>
      <c r="H7130" s="80"/>
      <c r="L7130" s="80"/>
    </row>
    <row r="7131" spans="1:12" x14ac:dyDescent="0.3">
      <c r="A7131" s="72"/>
      <c r="B7131" s="74"/>
      <c r="D7131" s="75">
        <v>71.269999999985302</v>
      </c>
      <c r="E7131" s="75">
        <v>82</v>
      </c>
      <c r="F7131" s="76">
        <v>2.25</v>
      </c>
      <c r="H7131" s="80"/>
      <c r="L7131" s="80"/>
    </row>
    <row r="7132" spans="1:12" x14ac:dyDescent="0.3">
      <c r="A7132" s="72"/>
      <c r="B7132" s="74"/>
      <c r="D7132" s="75">
        <v>71.279999999985293</v>
      </c>
      <c r="E7132" s="75">
        <v>82</v>
      </c>
      <c r="F7132" s="76">
        <v>2.25</v>
      </c>
      <c r="H7132" s="80"/>
      <c r="L7132" s="80"/>
    </row>
    <row r="7133" spans="1:12" x14ac:dyDescent="0.3">
      <c r="A7133" s="72"/>
      <c r="B7133" s="74"/>
      <c r="D7133" s="75">
        <v>71.289999999985298</v>
      </c>
      <c r="E7133" s="75">
        <v>82</v>
      </c>
      <c r="F7133" s="76">
        <v>2.25</v>
      </c>
      <c r="H7133" s="80"/>
      <c r="L7133" s="80"/>
    </row>
    <row r="7134" spans="1:12" x14ac:dyDescent="0.3">
      <c r="A7134" s="72"/>
      <c r="B7134" s="74"/>
      <c r="D7134" s="75">
        <v>71.299999999985303</v>
      </c>
      <c r="E7134" s="75">
        <v>82</v>
      </c>
      <c r="F7134" s="76">
        <v>2.25</v>
      </c>
      <c r="H7134" s="80"/>
      <c r="L7134" s="80"/>
    </row>
    <row r="7135" spans="1:12" x14ac:dyDescent="0.3">
      <c r="A7135" s="72"/>
      <c r="B7135" s="74"/>
      <c r="D7135" s="75">
        <v>71.309999999985294</v>
      </c>
      <c r="E7135" s="75">
        <v>82</v>
      </c>
      <c r="F7135" s="76">
        <v>2.25</v>
      </c>
      <c r="H7135" s="80"/>
      <c r="L7135" s="80"/>
    </row>
    <row r="7136" spans="1:12" x14ac:dyDescent="0.3">
      <c r="A7136" s="72"/>
      <c r="B7136" s="74"/>
      <c r="D7136" s="75">
        <v>71.319999999985299</v>
      </c>
      <c r="E7136" s="75">
        <v>82</v>
      </c>
      <c r="F7136" s="76">
        <v>2.25</v>
      </c>
      <c r="H7136" s="80"/>
      <c r="L7136" s="80"/>
    </row>
    <row r="7137" spans="1:12" x14ac:dyDescent="0.3">
      <c r="A7137" s="72"/>
      <c r="B7137" s="74"/>
      <c r="D7137" s="75">
        <v>71.329999999985304</v>
      </c>
      <c r="E7137" s="75">
        <v>82</v>
      </c>
      <c r="F7137" s="76">
        <v>2.25</v>
      </c>
      <c r="H7137" s="80"/>
      <c r="L7137" s="80"/>
    </row>
    <row r="7138" spans="1:12" x14ac:dyDescent="0.3">
      <c r="A7138" s="72"/>
      <c r="B7138" s="74"/>
      <c r="D7138" s="75">
        <v>71.339999999985295</v>
      </c>
      <c r="E7138" s="75">
        <v>82</v>
      </c>
      <c r="F7138" s="76">
        <v>2.25</v>
      </c>
      <c r="H7138" s="80"/>
      <c r="L7138" s="80"/>
    </row>
    <row r="7139" spans="1:12" x14ac:dyDescent="0.3">
      <c r="A7139" s="72"/>
      <c r="B7139" s="74"/>
      <c r="D7139" s="75">
        <v>71.3499999999853</v>
      </c>
      <c r="E7139" s="75">
        <v>82</v>
      </c>
      <c r="F7139" s="76">
        <v>2.25</v>
      </c>
      <c r="H7139" s="80"/>
      <c r="L7139" s="80"/>
    </row>
    <row r="7140" spans="1:12" x14ac:dyDescent="0.3">
      <c r="A7140" s="72"/>
      <c r="B7140" s="74"/>
      <c r="D7140" s="75">
        <v>71.359999999985305</v>
      </c>
      <c r="E7140" s="75">
        <v>82</v>
      </c>
      <c r="F7140" s="76">
        <v>2.25</v>
      </c>
      <c r="H7140" s="80"/>
      <c r="L7140" s="80"/>
    </row>
    <row r="7141" spans="1:12" x14ac:dyDescent="0.3">
      <c r="A7141" s="72"/>
      <c r="B7141" s="74"/>
      <c r="D7141" s="75">
        <v>71.369999999985396</v>
      </c>
      <c r="E7141" s="75">
        <v>82</v>
      </c>
      <c r="F7141" s="76">
        <v>2.25</v>
      </c>
      <c r="H7141" s="80"/>
      <c r="L7141" s="80"/>
    </row>
    <row r="7142" spans="1:12" x14ac:dyDescent="0.3">
      <c r="A7142" s="72"/>
      <c r="B7142" s="74"/>
      <c r="D7142" s="75">
        <v>71.379999999985401</v>
      </c>
      <c r="E7142" s="75">
        <v>82</v>
      </c>
      <c r="F7142" s="76">
        <v>2.25</v>
      </c>
      <c r="H7142" s="80"/>
      <c r="L7142" s="80"/>
    </row>
    <row r="7143" spans="1:12" x14ac:dyDescent="0.3">
      <c r="A7143" s="72"/>
      <c r="B7143" s="74"/>
      <c r="D7143" s="75">
        <v>71.389999999985406</v>
      </c>
      <c r="E7143" s="75">
        <v>82</v>
      </c>
      <c r="F7143" s="76">
        <v>2.25</v>
      </c>
      <c r="H7143" s="80"/>
      <c r="L7143" s="80"/>
    </row>
    <row r="7144" spans="1:12" x14ac:dyDescent="0.3">
      <c r="A7144" s="72"/>
      <c r="B7144" s="74"/>
      <c r="D7144" s="75">
        <v>71.399999999985397</v>
      </c>
      <c r="E7144" s="75">
        <v>82</v>
      </c>
      <c r="F7144" s="76">
        <v>2.25</v>
      </c>
      <c r="H7144" s="80"/>
      <c r="L7144" s="80"/>
    </row>
    <row r="7145" spans="1:12" x14ac:dyDescent="0.3">
      <c r="A7145" s="72"/>
      <c r="B7145" s="74"/>
      <c r="D7145" s="75">
        <v>71.409999999985402</v>
      </c>
      <c r="E7145" s="75">
        <v>82</v>
      </c>
      <c r="F7145" s="76">
        <v>2.25</v>
      </c>
      <c r="H7145" s="80"/>
      <c r="L7145" s="80"/>
    </row>
    <row r="7146" spans="1:12" x14ac:dyDescent="0.3">
      <c r="A7146" s="72"/>
      <c r="B7146" s="74"/>
      <c r="D7146" s="75">
        <v>71.419999999985393</v>
      </c>
      <c r="E7146" s="75">
        <v>82</v>
      </c>
      <c r="F7146" s="76">
        <v>2.25</v>
      </c>
      <c r="H7146" s="80"/>
      <c r="L7146" s="80"/>
    </row>
    <row r="7147" spans="1:12" x14ac:dyDescent="0.3">
      <c r="A7147" s="72"/>
      <c r="B7147" s="74"/>
      <c r="D7147" s="75">
        <v>71.429999999985398</v>
      </c>
      <c r="E7147" s="75">
        <v>82</v>
      </c>
      <c r="F7147" s="76">
        <v>2.25</v>
      </c>
      <c r="H7147" s="80"/>
      <c r="L7147" s="80"/>
    </row>
    <row r="7148" spans="1:12" x14ac:dyDescent="0.3">
      <c r="A7148" s="72"/>
      <c r="B7148" s="74"/>
      <c r="D7148" s="75">
        <v>71.439999999985403</v>
      </c>
      <c r="E7148" s="75">
        <v>82</v>
      </c>
      <c r="F7148" s="76">
        <v>2.25</v>
      </c>
      <c r="H7148" s="80"/>
      <c r="L7148" s="80"/>
    </row>
    <row r="7149" spans="1:12" x14ac:dyDescent="0.3">
      <c r="A7149" s="72"/>
      <c r="B7149" s="74"/>
      <c r="D7149" s="75">
        <v>71.449999999985394</v>
      </c>
      <c r="E7149" s="75">
        <v>82</v>
      </c>
      <c r="F7149" s="76">
        <v>2.25</v>
      </c>
      <c r="H7149" s="80"/>
      <c r="L7149" s="80"/>
    </row>
    <row r="7150" spans="1:12" x14ac:dyDescent="0.3">
      <c r="A7150" s="72"/>
      <c r="B7150" s="74"/>
      <c r="D7150" s="75">
        <v>71.459999999985399</v>
      </c>
      <c r="E7150" s="75">
        <v>82</v>
      </c>
      <c r="F7150" s="76">
        <v>2.25</v>
      </c>
      <c r="H7150" s="80"/>
      <c r="L7150" s="80"/>
    </row>
    <row r="7151" spans="1:12" x14ac:dyDescent="0.3">
      <c r="A7151" s="72"/>
      <c r="B7151" s="74"/>
      <c r="D7151" s="75">
        <v>71.469999999985404</v>
      </c>
      <c r="E7151" s="75">
        <v>82</v>
      </c>
      <c r="F7151" s="76">
        <v>2.25</v>
      </c>
      <c r="H7151" s="80"/>
      <c r="L7151" s="80"/>
    </row>
    <row r="7152" spans="1:12" x14ac:dyDescent="0.3">
      <c r="A7152" s="72"/>
      <c r="B7152" s="74"/>
      <c r="D7152" s="75">
        <v>71.479999999985395</v>
      </c>
      <c r="E7152" s="75">
        <v>82</v>
      </c>
      <c r="F7152" s="76">
        <v>2.25</v>
      </c>
      <c r="H7152" s="80"/>
      <c r="L7152" s="80"/>
    </row>
    <row r="7153" spans="1:12" x14ac:dyDescent="0.3">
      <c r="A7153" s="72"/>
      <c r="B7153" s="74"/>
      <c r="D7153" s="75">
        <v>71.4899999999854</v>
      </c>
      <c r="E7153" s="75">
        <v>82</v>
      </c>
      <c r="F7153" s="76">
        <v>2.25</v>
      </c>
      <c r="H7153" s="80"/>
      <c r="L7153" s="80"/>
    </row>
    <row r="7154" spans="1:12" x14ac:dyDescent="0.3">
      <c r="A7154" s="72"/>
      <c r="B7154" s="74"/>
      <c r="D7154" s="75">
        <v>71.499999999985405</v>
      </c>
      <c r="E7154" s="75">
        <v>82</v>
      </c>
      <c r="F7154" s="76">
        <v>2.25</v>
      </c>
      <c r="H7154" s="80"/>
      <c r="L7154" s="80"/>
    </row>
    <row r="7155" spans="1:12" x14ac:dyDescent="0.3">
      <c r="A7155" s="72"/>
      <c r="B7155" s="74"/>
      <c r="D7155" s="75">
        <v>71.509999999985396</v>
      </c>
      <c r="E7155" s="75">
        <v>82</v>
      </c>
      <c r="F7155" s="76">
        <v>2.25</v>
      </c>
      <c r="H7155" s="80"/>
      <c r="L7155" s="80"/>
    </row>
    <row r="7156" spans="1:12" x14ac:dyDescent="0.3">
      <c r="A7156" s="72"/>
      <c r="B7156" s="74"/>
      <c r="D7156" s="75">
        <v>71.519999999985401</v>
      </c>
      <c r="E7156" s="75">
        <v>82</v>
      </c>
      <c r="F7156" s="76">
        <v>2.25</v>
      </c>
      <c r="H7156" s="80"/>
      <c r="L7156" s="80"/>
    </row>
    <row r="7157" spans="1:12" x14ac:dyDescent="0.3">
      <c r="A7157" s="72"/>
      <c r="B7157" s="74"/>
      <c r="D7157" s="75">
        <v>71.529999999985407</v>
      </c>
      <c r="E7157" s="75">
        <v>82</v>
      </c>
      <c r="F7157" s="76">
        <v>2.25</v>
      </c>
      <c r="H7157" s="80"/>
      <c r="L7157" s="80"/>
    </row>
    <row r="7158" spans="1:12" x14ac:dyDescent="0.3">
      <c r="A7158" s="72"/>
      <c r="B7158" s="74"/>
      <c r="D7158" s="75">
        <v>71.539999999985397</v>
      </c>
      <c r="E7158" s="75">
        <v>82</v>
      </c>
      <c r="F7158" s="76">
        <v>2.25</v>
      </c>
      <c r="H7158" s="80"/>
      <c r="L7158" s="80"/>
    </row>
    <row r="7159" spans="1:12" x14ac:dyDescent="0.3">
      <c r="A7159" s="72"/>
      <c r="B7159" s="74"/>
      <c r="D7159" s="75">
        <v>71.549999999985403</v>
      </c>
      <c r="E7159" s="75">
        <v>82</v>
      </c>
      <c r="F7159" s="76">
        <v>2.25</v>
      </c>
      <c r="H7159" s="80"/>
      <c r="L7159" s="80"/>
    </row>
    <row r="7160" spans="1:12" x14ac:dyDescent="0.3">
      <c r="A7160" s="72"/>
      <c r="B7160" s="74"/>
      <c r="D7160" s="75">
        <v>71.559999999985493</v>
      </c>
      <c r="E7160" s="75">
        <v>82</v>
      </c>
      <c r="F7160" s="76">
        <v>2.25</v>
      </c>
      <c r="H7160" s="80"/>
      <c r="L7160" s="80"/>
    </row>
    <row r="7161" spans="1:12" x14ac:dyDescent="0.3">
      <c r="A7161" s="72"/>
      <c r="B7161" s="74"/>
      <c r="D7161" s="75">
        <v>71.569999999985498</v>
      </c>
      <c r="E7161" s="75">
        <v>82</v>
      </c>
      <c r="F7161" s="76">
        <v>2.25</v>
      </c>
      <c r="H7161" s="80"/>
      <c r="L7161" s="80"/>
    </row>
    <row r="7162" spans="1:12" x14ac:dyDescent="0.3">
      <c r="A7162" s="72"/>
      <c r="B7162" s="74"/>
      <c r="D7162" s="75">
        <v>71.579999999985503</v>
      </c>
      <c r="E7162" s="75">
        <v>82</v>
      </c>
      <c r="F7162" s="76">
        <v>2.25</v>
      </c>
      <c r="H7162" s="80"/>
      <c r="L7162" s="80"/>
    </row>
    <row r="7163" spans="1:12" x14ac:dyDescent="0.3">
      <c r="A7163" s="72"/>
      <c r="B7163" s="74"/>
      <c r="D7163" s="75">
        <v>71.589999999985494</v>
      </c>
      <c r="E7163" s="75">
        <v>82</v>
      </c>
      <c r="F7163" s="76">
        <v>2.25</v>
      </c>
      <c r="H7163" s="80"/>
      <c r="L7163" s="80"/>
    </row>
    <row r="7164" spans="1:12" x14ac:dyDescent="0.3">
      <c r="A7164" s="72"/>
      <c r="B7164" s="74"/>
      <c r="D7164" s="75">
        <v>71.599999999985499</v>
      </c>
      <c r="E7164" s="75">
        <v>82</v>
      </c>
      <c r="F7164" s="76">
        <v>2.25</v>
      </c>
      <c r="H7164" s="80"/>
      <c r="L7164" s="80"/>
    </row>
    <row r="7165" spans="1:12" x14ac:dyDescent="0.3">
      <c r="A7165" s="72"/>
      <c r="B7165" s="74"/>
      <c r="D7165" s="75">
        <v>71.609999999985504</v>
      </c>
      <c r="E7165" s="75">
        <v>82</v>
      </c>
      <c r="F7165" s="76">
        <v>2.25</v>
      </c>
      <c r="H7165" s="80"/>
      <c r="L7165" s="80"/>
    </row>
    <row r="7166" spans="1:12" x14ac:dyDescent="0.3">
      <c r="A7166" s="72"/>
      <c r="B7166" s="74"/>
      <c r="D7166" s="75">
        <v>71.619999999985495</v>
      </c>
      <c r="E7166" s="75">
        <v>82</v>
      </c>
      <c r="F7166" s="76">
        <v>2.25</v>
      </c>
      <c r="H7166" s="80"/>
      <c r="L7166" s="80"/>
    </row>
    <row r="7167" spans="1:12" x14ac:dyDescent="0.3">
      <c r="A7167" s="72"/>
      <c r="B7167" s="74"/>
      <c r="D7167" s="75">
        <v>71.6299999999855</v>
      </c>
      <c r="E7167" s="75">
        <v>82</v>
      </c>
      <c r="F7167" s="76">
        <v>2.25</v>
      </c>
      <c r="H7167" s="80"/>
      <c r="L7167" s="80"/>
    </row>
    <row r="7168" spans="1:12" x14ac:dyDescent="0.3">
      <c r="A7168" s="72"/>
      <c r="B7168" s="74"/>
      <c r="D7168" s="75">
        <v>71.639999999985505</v>
      </c>
      <c r="E7168" s="75">
        <v>82</v>
      </c>
      <c r="F7168" s="76">
        <v>2.25</v>
      </c>
      <c r="H7168" s="80"/>
      <c r="L7168" s="80"/>
    </row>
    <row r="7169" spans="1:12" x14ac:dyDescent="0.3">
      <c r="A7169" s="72"/>
      <c r="B7169" s="74"/>
      <c r="D7169" s="75">
        <v>71.649999999985496</v>
      </c>
      <c r="E7169" s="75">
        <v>82</v>
      </c>
      <c r="F7169" s="76">
        <v>2.25</v>
      </c>
      <c r="H7169" s="80"/>
      <c r="L7169" s="80"/>
    </row>
    <row r="7170" spans="1:12" x14ac:dyDescent="0.3">
      <c r="A7170" s="72"/>
      <c r="B7170" s="74"/>
      <c r="D7170" s="75">
        <v>71.659999999985502</v>
      </c>
      <c r="E7170" s="75">
        <v>82</v>
      </c>
      <c r="F7170" s="76">
        <v>2.25</v>
      </c>
      <c r="H7170" s="80"/>
      <c r="L7170" s="80"/>
    </row>
    <row r="7171" spans="1:12" x14ac:dyDescent="0.3">
      <c r="A7171" s="72"/>
      <c r="B7171" s="74"/>
      <c r="D7171" s="75">
        <v>71.669999999985507</v>
      </c>
      <c r="E7171" s="75">
        <v>82</v>
      </c>
      <c r="F7171" s="76">
        <v>2.25</v>
      </c>
      <c r="H7171" s="80"/>
      <c r="L7171" s="80"/>
    </row>
    <row r="7172" spans="1:12" x14ac:dyDescent="0.3">
      <c r="A7172" s="72"/>
      <c r="B7172" s="74"/>
      <c r="D7172" s="75">
        <v>71.679999999985498</v>
      </c>
      <c r="E7172" s="75">
        <v>82</v>
      </c>
      <c r="F7172" s="76">
        <v>2.25</v>
      </c>
      <c r="H7172" s="80"/>
      <c r="L7172" s="80"/>
    </row>
    <row r="7173" spans="1:12" x14ac:dyDescent="0.3">
      <c r="A7173" s="72"/>
      <c r="B7173" s="74"/>
      <c r="D7173" s="75">
        <v>71.689999999985503</v>
      </c>
      <c r="E7173" s="75">
        <v>82</v>
      </c>
      <c r="F7173" s="76">
        <v>2.25</v>
      </c>
      <c r="H7173" s="80"/>
      <c r="L7173" s="80"/>
    </row>
    <row r="7174" spans="1:12" x14ac:dyDescent="0.3">
      <c r="A7174" s="72"/>
      <c r="B7174" s="74"/>
      <c r="D7174" s="75">
        <v>71.699999999985494</v>
      </c>
      <c r="E7174" s="75">
        <v>82</v>
      </c>
      <c r="F7174" s="76">
        <v>2.25</v>
      </c>
      <c r="H7174" s="80"/>
      <c r="L7174" s="80"/>
    </row>
    <row r="7175" spans="1:12" x14ac:dyDescent="0.3">
      <c r="A7175" s="72"/>
      <c r="B7175" s="74"/>
      <c r="D7175" s="75">
        <v>71.709999999985499</v>
      </c>
      <c r="E7175" s="75">
        <v>82</v>
      </c>
      <c r="F7175" s="76">
        <v>2.25</v>
      </c>
      <c r="H7175" s="80"/>
      <c r="L7175" s="80"/>
    </row>
    <row r="7176" spans="1:12" x14ac:dyDescent="0.3">
      <c r="A7176" s="72"/>
      <c r="B7176" s="74"/>
      <c r="D7176" s="75">
        <v>71.719999999985504</v>
      </c>
      <c r="E7176" s="75">
        <v>82</v>
      </c>
      <c r="F7176" s="76">
        <v>2.25</v>
      </c>
      <c r="H7176" s="80"/>
      <c r="L7176" s="80"/>
    </row>
    <row r="7177" spans="1:12" x14ac:dyDescent="0.3">
      <c r="A7177" s="72"/>
      <c r="B7177" s="74"/>
      <c r="D7177" s="75">
        <v>71.729999999985495</v>
      </c>
      <c r="E7177" s="75">
        <v>82</v>
      </c>
      <c r="F7177" s="76">
        <v>2.25</v>
      </c>
      <c r="H7177" s="80"/>
      <c r="L7177" s="80"/>
    </row>
    <row r="7178" spans="1:12" x14ac:dyDescent="0.3">
      <c r="A7178" s="72"/>
      <c r="B7178" s="74"/>
      <c r="D7178" s="75">
        <v>71.7399999999855</v>
      </c>
      <c r="E7178" s="75">
        <v>82</v>
      </c>
      <c r="F7178" s="76">
        <v>2.25</v>
      </c>
      <c r="H7178" s="80"/>
      <c r="L7178" s="80"/>
    </row>
    <row r="7179" spans="1:12" x14ac:dyDescent="0.3">
      <c r="A7179" s="72"/>
      <c r="B7179" s="74"/>
      <c r="D7179" s="75">
        <v>71.749999999985505</v>
      </c>
      <c r="E7179" s="75">
        <v>82</v>
      </c>
      <c r="F7179" s="76">
        <v>2.25</v>
      </c>
      <c r="H7179" s="80"/>
      <c r="L7179" s="80"/>
    </row>
    <row r="7180" spans="1:12" x14ac:dyDescent="0.3">
      <c r="A7180" s="72"/>
      <c r="B7180" s="74"/>
      <c r="D7180" s="75">
        <v>71.759999999985595</v>
      </c>
      <c r="E7180" s="75">
        <v>82</v>
      </c>
      <c r="F7180" s="76">
        <v>2.25</v>
      </c>
      <c r="H7180" s="80"/>
      <c r="L7180" s="80"/>
    </row>
    <row r="7181" spans="1:12" x14ac:dyDescent="0.3">
      <c r="A7181" s="72"/>
      <c r="B7181" s="74"/>
      <c r="D7181" s="75">
        <v>71.7699999999856</v>
      </c>
      <c r="E7181" s="75">
        <v>82</v>
      </c>
      <c r="F7181" s="76">
        <v>2.25</v>
      </c>
      <c r="H7181" s="80"/>
      <c r="L7181" s="80"/>
    </row>
    <row r="7182" spans="1:12" x14ac:dyDescent="0.3">
      <c r="A7182" s="72"/>
      <c r="B7182" s="74"/>
      <c r="D7182" s="75">
        <v>71.779999999985606</v>
      </c>
      <c r="E7182" s="75">
        <v>82</v>
      </c>
      <c r="F7182" s="76">
        <v>2.25</v>
      </c>
      <c r="H7182" s="80"/>
      <c r="L7182" s="80"/>
    </row>
    <row r="7183" spans="1:12" x14ac:dyDescent="0.3">
      <c r="A7183" s="72"/>
      <c r="B7183" s="74"/>
      <c r="D7183" s="75">
        <v>71.789999999985596</v>
      </c>
      <c r="E7183" s="75">
        <v>82</v>
      </c>
      <c r="F7183" s="76">
        <v>2.25</v>
      </c>
      <c r="H7183" s="80"/>
      <c r="L7183" s="80"/>
    </row>
    <row r="7184" spans="1:12" x14ac:dyDescent="0.3">
      <c r="A7184" s="72"/>
      <c r="B7184" s="74"/>
      <c r="D7184" s="75">
        <v>71.799999999985602</v>
      </c>
      <c r="E7184" s="75">
        <v>82</v>
      </c>
      <c r="F7184" s="76">
        <v>2.25</v>
      </c>
      <c r="H7184" s="80"/>
      <c r="L7184" s="80"/>
    </row>
    <row r="7185" spans="1:12" x14ac:dyDescent="0.3">
      <c r="A7185" s="72"/>
      <c r="B7185" s="74"/>
      <c r="D7185" s="75">
        <v>71.809999999985607</v>
      </c>
      <c r="E7185" s="75">
        <v>82</v>
      </c>
      <c r="F7185" s="76">
        <v>2.25</v>
      </c>
      <c r="H7185" s="80"/>
      <c r="L7185" s="80"/>
    </row>
    <row r="7186" spans="1:12" x14ac:dyDescent="0.3">
      <c r="A7186" s="72"/>
      <c r="B7186" s="74"/>
      <c r="D7186" s="75">
        <v>71.819999999985598</v>
      </c>
      <c r="E7186" s="75">
        <v>82</v>
      </c>
      <c r="F7186" s="76">
        <v>2.25</v>
      </c>
      <c r="H7186" s="80"/>
      <c r="L7186" s="80"/>
    </row>
    <row r="7187" spans="1:12" x14ac:dyDescent="0.3">
      <c r="A7187" s="72"/>
      <c r="B7187" s="74"/>
      <c r="D7187" s="75">
        <v>71.829999999985603</v>
      </c>
      <c r="E7187" s="75">
        <v>82</v>
      </c>
      <c r="F7187" s="76">
        <v>2.25</v>
      </c>
      <c r="H7187" s="80"/>
      <c r="L7187" s="80"/>
    </row>
    <row r="7188" spans="1:12" x14ac:dyDescent="0.3">
      <c r="A7188" s="72"/>
      <c r="B7188" s="74"/>
      <c r="D7188" s="75">
        <v>71.839999999985594</v>
      </c>
      <c r="E7188" s="75">
        <v>82</v>
      </c>
      <c r="F7188" s="76">
        <v>2.25</v>
      </c>
      <c r="H7188" s="80"/>
      <c r="L7188" s="80"/>
    </row>
    <row r="7189" spans="1:12" x14ac:dyDescent="0.3">
      <c r="A7189" s="72"/>
      <c r="B7189" s="74"/>
      <c r="D7189" s="75">
        <v>71.849999999985599</v>
      </c>
      <c r="E7189" s="75">
        <v>82</v>
      </c>
      <c r="F7189" s="76">
        <v>2.25</v>
      </c>
      <c r="H7189" s="80"/>
      <c r="L7189" s="80"/>
    </row>
    <row r="7190" spans="1:12" x14ac:dyDescent="0.3">
      <c r="A7190" s="72"/>
      <c r="B7190" s="74"/>
      <c r="D7190" s="75">
        <v>71.859999999985604</v>
      </c>
      <c r="E7190" s="75">
        <v>82</v>
      </c>
      <c r="F7190" s="76">
        <v>2.25</v>
      </c>
      <c r="H7190" s="80"/>
      <c r="L7190" s="80"/>
    </row>
    <row r="7191" spans="1:12" x14ac:dyDescent="0.3">
      <c r="A7191" s="72"/>
      <c r="B7191" s="74"/>
      <c r="D7191" s="75">
        <v>71.869999999985595</v>
      </c>
      <c r="E7191" s="75">
        <v>82</v>
      </c>
      <c r="F7191" s="76">
        <v>2.25</v>
      </c>
      <c r="H7191" s="80"/>
      <c r="L7191" s="80"/>
    </row>
    <row r="7192" spans="1:12" x14ac:dyDescent="0.3">
      <c r="A7192" s="72"/>
      <c r="B7192" s="74"/>
      <c r="D7192" s="75">
        <v>71.8799999999856</v>
      </c>
      <c r="E7192" s="75">
        <v>82</v>
      </c>
      <c r="F7192" s="76">
        <v>2.25</v>
      </c>
      <c r="H7192" s="80"/>
      <c r="L7192" s="80"/>
    </row>
    <row r="7193" spans="1:12" x14ac:dyDescent="0.3">
      <c r="A7193" s="72"/>
      <c r="B7193" s="74"/>
      <c r="D7193" s="75">
        <v>71.889999999985605</v>
      </c>
      <c r="E7193" s="75">
        <v>82</v>
      </c>
      <c r="F7193" s="76">
        <v>2.25</v>
      </c>
      <c r="H7193" s="80"/>
      <c r="L7193" s="80"/>
    </row>
    <row r="7194" spans="1:12" x14ac:dyDescent="0.3">
      <c r="A7194" s="72"/>
      <c r="B7194" s="74"/>
      <c r="D7194" s="75">
        <v>71.899999999985596</v>
      </c>
      <c r="E7194" s="75">
        <v>82</v>
      </c>
      <c r="F7194" s="76">
        <v>2.25</v>
      </c>
      <c r="H7194" s="80"/>
      <c r="L7194" s="80"/>
    </row>
    <row r="7195" spans="1:12" x14ac:dyDescent="0.3">
      <c r="A7195" s="72"/>
      <c r="B7195" s="74"/>
      <c r="D7195" s="75">
        <v>71.909999999985601</v>
      </c>
      <c r="E7195" s="75">
        <v>82</v>
      </c>
      <c r="F7195" s="76">
        <v>2.25</v>
      </c>
      <c r="H7195" s="80"/>
      <c r="L7195" s="80"/>
    </row>
    <row r="7196" spans="1:12" x14ac:dyDescent="0.3">
      <c r="A7196" s="72"/>
      <c r="B7196" s="74"/>
      <c r="D7196" s="75">
        <v>71.919999999985606</v>
      </c>
      <c r="E7196" s="75">
        <v>82</v>
      </c>
      <c r="F7196" s="76">
        <v>2.25</v>
      </c>
      <c r="H7196" s="80"/>
      <c r="L7196" s="80"/>
    </row>
    <row r="7197" spans="1:12" x14ac:dyDescent="0.3">
      <c r="A7197" s="72"/>
      <c r="B7197" s="74"/>
      <c r="D7197" s="75">
        <v>71.929999999985597</v>
      </c>
      <c r="E7197" s="75">
        <v>82</v>
      </c>
      <c r="F7197" s="76">
        <v>2.25</v>
      </c>
      <c r="H7197" s="80"/>
      <c r="L7197" s="80"/>
    </row>
    <row r="7198" spans="1:12" x14ac:dyDescent="0.3">
      <c r="A7198" s="72"/>
      <c r="B7198" s="74"/>
      <c r="D7198" s="75">
        <v>71.939999999985602</v>
      </c>
      <c r="E7198" s="75">
        <v>82</v>
      </c>
      <c r="F7198" s="76">
        <v>2.25</v>
      </c>
      <c r="H7198" s="80"/>
      <c r="L7198" s="80"/>
    </row>
    <row r="7199" spans="1:12" x14ac:dyDescent="0.3">
      <c r="A7199" s="72"/>
      <c r="B7199" s="74"/>
      <c r="D7199" s="75">
        <v>71.949999999985593</v>
      </c>
      <c r="E7199" s="75">
        <v>82</v>
      </c>
      <c r="F7199" s="76">
        <v>2.25</v>
      </c>
      <c r="H7199" s="80"/>
      <c r="L7199" s="80"/>
    </row>
    <row r="7200" spans="1:12" x14ac:dyDescent="0.3">
      <c r="A7200" s="72"/>
      <c r="B7200" s="74"/>
      <c r="D7200" s="75">
        <v>71.959999999985698</v>
      </c>
      <c r="E7200" s="75">
        <v>82</v>
      </c>
      <c r="F7200" s="76">
        <v>2.25</v>
      </c>
      <c r="H7200" s="80"/>
      <c r="L7200" s="80"/>
    </row>
    <row r="7201" spans="1:12" x14ac:dyDescent="0.3">
      <c r="A7201" s="72"/>
      <c r="B7201" s="74"/>
      <c r="D7201" s="75">
        <v>71.969999999985703</v>
      </c>
      <c r="E7201" s="75">
        <v>82</v>
      </c>
      <c r="F7201" s="76">
        <v>2.25</v>
      </c>
      <c r="H7201" s="80"/>
      <c r="L7201" s="80"/>
    </row>
    <row r="7202" spans="1:12" x14ac:dyDescent="0.3">
      <c r="A7202" s="72"/>
      <c r="B7202" s="74"/>
      <c r="D7202" s="75">
        <v>71.979999999985694</v>
      </c>
      <c r="E7202" s="75">
        <v>82</v>
      </c>
      <c r="F7202" s="76">
        <v>2.25</v>
      </c>
      <c r="H7202" s="80"/>
      <c r="L7202" s="80"/>
    </row>
    <row r="7203" spans="1:12" x14ac:dyDescent="0.3">
      <c r="A7203" s="72"/>
      <c r="B7203" s="74"/>
      <c r="D7203" s="75">
        <v>71.989999999985699</v>
      </c>
      <c r="E7203" s="75">
        <v>82</v>
      </c>
      <c r="F7203" s="76">
        <v>2.25</v>
      </c>
      <c r="H7203" s="80"/>
      <c r="L7203" s="80"/>
    </row>
    <row r="7204" spans="1:12" x14ac:dyDescent="0.3">
      <c r="A7204" s="72"/>
      <c r="B7204" s="74"/>
      <c r="D7204" s="75">
        <v>71.999999999985704</v>
      </c>
      <c r="E7204" s="75">
        <v>82</v>
      </c>
      <c r="F7204" s="76">
        <v>2.25</v>
      </c>
      <c r="H7204" s="80"/>
      <c r="L7204" s="80"/>
    </row>
    <row r="7205" spans="1:12" x14ac:dyDescent="0.3">
      <c r="A7205" s="72"/>
      <c r="B7205" s="74"/>
      <c r="D7205" s="75">
        <v>72.009999999985695</v>
      </c>
      <c r="E7205" s="75">
        <v>82</v>
      </c>
      <c r="F7205" s="76">
        <v>2.25</v>
      </c>
      <c r="H7205" s="80"/>
      <c r="L7205" s="80"/>
    </row>
    <row r="7206" spans="1:12" x14ac:dyDescent="0.3">
      <c r="A7206" s="72"/>
      <c r="B7206" s="74"/>
      <c r="D7206" s="75">
        <v>72.0199999999857</v>
      </c>
      <c r="E7206" s="75">
        <v>82</v>
      </c>
      <c r="F7206" s="76">
        <v>2.25</v>
      </c>
      <c r="H7206" s="80"/>
      <c r="L7206" s="80"/>
    </row>
    <row r="7207" spans="1:12" x14ac:dyDescent="0.3">
      <c r="A7207" s="72"/>
      <c r="B7207" s="74"/>
      <c r="D7207" s="75">
        <v>72.029999999985705</v>
      </c>
      <c r="E7207" s="75">
        <v>82</v>
      </c>
      <c r="F7207" s="76">
        <v>2.25</v>
      </c>
      <c r="H7207" s="80"/>
      <c r="L7207" s="80"/>
    </row>
    <row r="7208" spans="1:12" x14ac:dyDescent="0.3">
      <c r="A7208" s="72"/>
      <c r="B7208" s="74"/>
      <c r="D7208" s="75">
        <v>72.039999999985696</v>
      </c>
      <c r="E7208" s="75">
        <v>82</v>
      </c>
      <c r="F7208" s="76">
        <v>2.25</v>
      </c>
      <c r="H7208" s="80"/>
      <c r="L7208" s="80"/>
    </row>
    <row r="7209" spans="1:12" x14ac:dyDescent="0.3">
      <c r="A7209" s="72"/>
      <c r="B7209" s="74"/>
      <c r="D7209" s="75">
        <v>72.049999999985701</v>
      </c>
      <c r="E7209" s="75">
        <v>82</v>
      </c>
      <c r="F7209" s="76">
        <v>2.25</v>
      </c>
      <c r="H7209" s="80"/>
      <c r="L7209" s="80"/>
    </row>
    <row r="7210" spans="1:12" x14ac:dyDescent="0.3">
      <c r="A7210" s="72"/>
      <c r="B7210" s="74"/>
      <c r="D7210" s="75">
        <v>72.059999999985706</v>
      </c>
      <c r="E7210" s="75">
        <v>82</v>
      </c>
      <c r="F7210" s="76">
        <v>2.25</v>
      </c>
      <c r="H7210" s="80"/>
      <c r="L7210" s="80"/>
    </row>
    <row r="7211" spans="1:12" x14ac:dyDescent="0.3">
      <c r="A7211" s="72"/>
      <c r="B7211" s="74"/>
      <c r="D7211" s="75">
        <v>72.069999999985697</v>
      </c>
      <c r="E7211" s="75">
        <v>82</v>
      </c>
      <c r="F7211" s="76">
        <v>2.25</v>
      </c>
      <c r="H7211" s="80"/>
      <c r="L7211" s="80"/>
    </row>
    <row r="7212" spans="1:12" x14ac:dyDescent="0.3">
      <c r="A7212" s="72"/>
      <c r="B7212" s="74"/>
      <c r="D7212" s="75">
        <v>72.079999999985702</v>
      </c>
      <c r="E7212" s="75">
        <v>82</v>
      </c>
      <c r="F7212" s="76">
        <v>2.25</v>
      </c>
      <c r="H7212" s="80"/>
      <c r="L7212" s="80"/>
    </row>
    <row r="7213" spans="1:12" x14ac:dyDescent="0.3">
      <c r="A7213" s="72"/>
      <c r="B7213" s="74"/>
      <c r="D7213" s="75">
        <v>72.089999999985693</v>
      </c>
      <c r="E7213" s="75">
        <v>82</v>
      </c>
      <c r="F7213" s="76">
        <v>2.25</v>
      </c>
      <c r="H7213" s="80"/>
      <c r="L7213" s="80"/>
    </row>
    <row r="7214" spans="1:12" x14ac:dyDescent="0.3">
      <c r="A7214" s="72"/>
      <c r="B7214" s="74"/>
      <c r="D7214" s="75">
        <v>72.099999999985698</v>
      </c>
      <c r="E7214" s="75">
        <v>82</v>
      </c>
      <c r="F7214" s="76">
        <v>2.25</v>
      </c>
      <c r="H7214" s="80"/>
      <c r="L7214" s="80"/>
    </row>
    <row r="7215" spans="1:12" x14ac:dyDescent="0.3">
      <c r="A7215" s="72"/>
      <c r="B7215" s="74"/>
      <c r="D7215" s="75">
        <v>72.109999999985703</v>
      </c>
      <c r="E7215" s="75">
        <v>82</v>
      </c>
      <c r="F7215" s="76">
        <v>2.25</v>
      </c>
      <c r="H7215" s="80"/>
      <c r="L7215" s="80"/>
    </row>
    <row r="7216" spans="1:12" x14ac:dyDescent="0.3">
      <c r="A7216" s="72"/>
      <c r="B7216" s="74"/>
      <c r="D7216" s="75">
        <v>72.119999999985694</v>
      </c>
      <c r="E7216" s="75">
        <v>82</v>
      </c>
      <c r="F7216" s="76">
        <v>2.25</v>
      </c>
      <c r="H7216" s="80"/>
      <c r="L7216" s="80"/>
    </row>
    <row r="7217" spans="1:12" x14ac:dyDescent="0.3">
      <c r="A7217" s="72"/>
      <c r="B7217" s="74"/>
      <c r="D7217" s="75">
        <v>72.129999999985699</v>
      </c>
      <c r="E7217" s="75">
        <v>82</v>
      </c>
      <c r="F7217" s="76">
        <v>2.25</v>
      </c>
      <c r="H7217" s="80"/>
      <c r="L7217" s="80"/>
    </row>
    <row r="7218" spans="1:12" x14ac:dyDescent="0.3">
      <c r="A7218" s="72"/>
      <c r="B7218" s="74"/>
      <c r="D7218" s="75">
        <v>72.139999999985704</v>
      </c>
      <c r="E7218" s="75">
        <v>82</v>
      </c>
      <c r="F7218" s="76">
        <v>2.25</v>
      </c>
      <c r="H7218" s="80"/>
      <c r="L7218" s="80"/>
    </row>
    <row r="7219" spans="1:12" x14ac:dyDescent="0.3">
      <c r="A7219" s="72"/>
      <c r="B7219" s="74"/>
      <c r="D7219" s="75">
        <v>72.149999999985795</v>
      </c>
      <c r="E7219" s="75">
        <v>82</v>
      </c>
      <c r="F7219" s="76">
        <v>2.25</v>
      </c>
      <c r="H7219" s="80"/>
      <c r="L7219" s="80"/>
    </row>
    <row r="7220" spans="1:12" x14ac:dyDescent="0.3">
      <c r="A7220" s="72"/>
      <c r="B7220" s="74"/>
      <c r="D7220" s="75">
        <v>72.1599999999858</v>
      </c>
      <c r="E7220" s="75">
        <v>82</v>
      </c>
      <c r="F7220" s="76">
        <v>2.25</v>
      </c>
      <c r="H7220" s="80"/>
      <c r="L7220" s="80"/>
    </row>
    <row r="7221" spans="1:12" x14ac:dyDescent="0.3">
      <c r="A7221" s="72"/>
      <c r="B7221" s="74"/>
      <c r="D7221" s="75">
        <v>72.169999999985805</v>
      </c>
      <c r="E7221" s="75">
        <v>82</v>
      </c>
      <c r="F7221" s="76">
        <v>2.25</v>
      </c>
      <c r="H7221" s="80"/>
      <c r="L7221" s="80"/>
    </row>
    <row r="7222" spans="1:12" x14ac:dyDescent="0.3">
      <c r="A7222" s="72"/>
      <c r="B7222" s="74"/>
      <c r="D7222" s="75">
        <v>72.179999999985796</v>
      </c>
      <c r="E7222" s="75">
        <v>82</v>
      </c>
      <c r="F7222" s="76">
        <v>2.25</v>
      </c>
      <c r="H7222" s="80"/>
      <c r="L7222" s="80"/>
    </row>
    <row r="7223" spans="1:12" x14ac:dyDescent="0.3">
      <c r="A7223" s="72"/>
      <c r="B7223" s="74"/>
      <c r="D7223" s="75">
        <v>72.189999999985801</v>
      </c>
      <c r="E7223" s="75">
        <v>82</v>
      </c>
      <c r="F7223" s="76">
        <v>2.25</v>
      </c>
      <c r="H7223" s="80"/>
      <c r="L7223" s="80"/>
    </row>
    <row r="7224" spans="1:12" x14ac:dyDescent="0.3">
      <c r="A7224" s="72"/>
      <c r="B7224" s="74"/>
      <c r="D7224" s="75">
        <v>72.199999999985806</v>
      </c>
      <c r="E7224" s="75">
        <v>82</v>
      </c>
      <c r="F7224" s="76">
        <v>2.25</v>
      </c>
      <c r="H7224" s="80"/>
      <c r="L7224" s="80"/>
    </row>
    <row r="7225" spans="1:12" x14ac:dyDescent="0.3">
      <c r="A7225" s="72"/>
      <c r="B7225" s="74"/>
      <c r="D7225" s="75">
        <v>72.209999999985797</v>
      </c>
      <c r="E7225" s="75">
        <v>82</v>
      </c>
      <c r="F7225" s="76">
        <v>2.25</v>
      </c>
      <c r="H7225" s="80"/>
      <c r="L7225" s="80"/>
    </row>
    <row r="7226" spans="1:12" x14ac:dyDescent="0.3">
      <c r="A7226" s="72"/>
      <c r="B7226" s="74"/>
      <c r="D7226" s="75">
        <v>72.219999999985802</v>
      </c>
      <c r="E7226" s="75">
        <v>82</v>
      </c>
      <c r="F7226" s="76">
        <v>2.25</v>
      </c>
      <c r="H7226" s="80"/>
      <c r="L7226" s="80"/>
    </row>
    <row r="7227" spans="1:12" x14ac:dyDescent="0.3">
      <c r="A7227" s="72"/>
      <c r="B7227" s="74"/>
      <c r="D7227" s="75">
        <v>72.229999999985793</v>
      </c>
      <c r="E7227" s="75">
        <v>82</v>
      </c>
      <c r="F7227" s="76">
        <v>2.25</v>
      </c>
      <c r="H7227" s="80"/>
      <c r="L7227" s="80"/>
    </row>
    <row r="7228" spans="1:12" x14ac:dyDescent="0.3">
      <c r="A7228" s="72"/>
      <c r="B7228" s="74"/>
      <c r="D7228" s="75">
        <v>72.239999999985798</v>
      </c>
      <c r="E7228" s="75">
        <v>82</v>
      </c>
      <c r="F7228" s="76">
        <v>2.25</v>
      </c>
      <c r="H7228" s="80"/>
      <c r="L7228" s="80"/>
    </row>
    <row r="7229" spans="1:12" x14ac:dyDescent="0.3">
      <c r="A7229" s="72"/>
      <c r="B7229" s="74"/>
      <c r="D7229" s="75">
        <v>72.249999999985803</v>
      </c>
      <c r="E7229" s="75">
        <v>82</v>
      </c>
      <c r="F7229" s="76">
        <v>2.25</v>
      </c>
      <c r="H7229" s="80"/>
      <c r="L7229" s="80"/>
    </row>
    <row r="7230" spans="1:12" x14ac:dyDescent="0.3">
      <c r="A7230" s="72"/>
      <c r="B7230" s="74"/>
      <c r="D7230" s="75">
        <v>72.259999999985794</v>
      </c>
      <c r="E7230" s="75">
        <v>82</v>
      </c>
      <c r="F7230" s="76">
        <v>2.25</v>
      </c>
      <c r="H7230" s="80"/>
      <c r="L7230" s="80"/>
    </row>
    <row r="7231" spans="1:12" x14ac:dyDescent="0.3">
      <c r="A7231" s="72"/>
      <c r="B7231" s="74"/>
      <c r="D7231" s="75">
        <v>72.269999999985799</v>
      </c>
      <c r="E7231" s="75">
        <v>82</v>
      </c>
      <c r="F7231" s="76">
        <v>2.25</v>
      </c>
      <c r="H7231" s="80"/>
      <c r="L7231" s="80"/>
    </row>
    <row r="7232" spans="1:12" x14ac:dyDescent="0.3">
      <c r="A7232" s="72"/>
      <c r="B7232" s="74"/>
      <c r="D7232" s="75">
        <v>72.279999999985804</v>
      </c>
      <c r="E7232" s="75">
        <v>82</v>
      </c>
      <c r="F7232" s="76">
        <v>2.25</v>
      </c>
      <c r="H7232" s="80"/>
      <c r="L7232" s="80"/>
    </row>
    <row r="7233" spans="1:12" x14ac:dyDescent="0.3">
      <c r="A7233" s="72"/>
      <c r="B7233" s="74"/>
      <c r="D7233" s="75">
        <v>72.289999999985795</v>
      </c>
      <c r="E7233" s="75">
        <v>82</v>
      </c>
      <c r="F7233" s="76">
        <v>2.25</v>
      </c>
      <c r="H7233" s="80"/>
      <c r="L7233" s="80"/>
    </row>
    <row r="7234" spans="1:12" x14ac:dyDescent="0.3">
      <c r="A7234" s="72"/>
      <c r="B7234" s="74"/>
      <c r="D7234" s="75">
        <v>72.299999999985801</v>
      </c>
      <c r="E7234" s="75">
        <v>82</v>
      </c>
      <c r="F7234" s="76">
        <v>2.25</v>
      </c>
      <c r="H7234" s="80"/>
      <c r="L7234" s="80"/>
    </row>
    <row r="7235" spans="1:12" x14ac:dyDescent="0.3">
      <c r="A7235" s="72"/>
      <c r="B7235" s="74"/>
      <c r="D7235" s="75">
        <v>72.309999999985806</v>
      </c>
      <c r="E7235" s="75">
        <v>82</v>
      </c>
      <c r="F7235" s="76">
        <v>2.25</v>
      </c>
      <c r="H7235" s="80"/>
      <c r="L7235" s="80"/>
    </row>
    <row r="7236" spans="1:12" x14ac:dyDescent="0.3">
      <c r="A7236" s="72"/>
      <c r="B7236" s="74"/>
      <c r="D7236" s="75">
        <v>72.319999999985797</v>
      </c>
      <c r="E7236" s="75">
        <v>82</v>
      </c>
      <c r="F7236" s="76">
        <v>2.25</v>
      </c>
      <c r="H7236" s="80"/>
      <c r="L7236" s="80"/>
    </row>
    <row r="7237" spans="1:12" x14ac:dyDescent="0.3">
      <c r="A7237" s="72"/>
      <c r="B7237" s="74"/>
      <c r="D7237" s="75">
        <v>72.329999999985802</v>
      </c>
      <c r="E7237" s="75">
        <v>82</v>
      </c>
      <c r="F7237" s="76">
        <v>2.25</v>
      </c>
      <c r="H7237" s="80"/>
      <c r="L7237" s="80"/>
    </row>
    <row r="7238" spans="1:12" x14ac:dyDescent="0.3">
      <c r="A7238" s="72"/>
      <c r="B7238" s="74"/>
      <c r="D7238" s="75">
        <v>72.339999999985807</v>
      </c>
      <c r="E7238" s="75">
        <v>82</v>
      </c>
      <c r="F7238" s="76">
        <v>2.25</v>
      </c>
      <c r="H7238" s="80"/>
      <c r="L7238" s="80"/>
    </row>
    <row r="7239" spans="1:12" x14ac:dyDescent="0.3">
      <c r="A7239" s="72"/>
      <c r="B7239" s="74"/>
      <c r="D7239" s="75">
        <v>72.349999999985897</v>
      </c>
      <c r="E7239" s="75">
        <v>82</v>
      </c>
      <c r="F7239" s="76">
        <v>2.25</v>
      </c>
      <c r="H7239" s="80"/>
      <c r="L7239" s="80"/>
    </row>
    <row r="7240" spans="1:12" x14ac:dyDescent="0.3">
      <c r="A7240" s="72"/>
      <c r="B7240" s="74"/>
      <c r="D7240" s="75">
        <v>72.359999999985902</v>
      </c>
      <c r="E7240" s="75">
        <v>82</v>
      </c>
      <c r="F7240" s="76">
        <v>2.25</v>
      </c>
      <c r="H7240" s="80"/>
      <c r="L7240" s="80"/>
    </row>
    <row r="7241" spans="1:12" x14ac:dyDescent="0.3">
      <c r="A7241" s="72"/>
      <c r="B7241" s="74"/>
      <c r="D7241" s="75">
        <v>72.369999999985893</v>
      </c>
      <c r="E7241" s="75">
        <v>82</v>
      </c>
      <c r="F7241" s="76">
        <v>2.25</v>
      </c>
      <c r="H7241" s="80"/>
      <c r="L7241" s="80"/>
    </row>
    <row r="7242" spans="1:12" x14ac:dyDescent="0.3">
      <c r="A7242" s="72"/>
      <c r="B7242" s="74"/>
      <c r="D7242" s="75">
        <v>72.379999999985898</v>
      </c>
      <c r="E7242" s="75">
        <v>82</v>
      </c>
      <c r="F7242" s="76">
        <v>2.25</v>
      </c>
      <c r="H7242" s="80"/>
      <c r="L7242" s="80"/>
    </row>
    <row r="7243" spans="1:12" x14ac:dyDescent="0.3">
      <c r="A7243" s="72"/>
      <c r="B7243" s="74"/>
      <c r="D7243" s="75">
        <v>72.389999999985903</v>
      </c>
      <c r="E7243" s="75">
        <v>82</v>
      </c>
      <c r="F7243" s="76">
        <v>2.25</v>
      </c>
      <c r="H7243" s="80"/>
      <c r="L7243" s="80"/>
    </row>
    <row r="7244" spans="1:12" x14ac:dyDescent="0.3">
      <c r="A7244" s="72"/>
      <c r="B7244" s="74"/>
      <c r="D7244" s="75">
        <v>72.399999999985894</v>
      </c>
      <c r="E7244" s="75">
        <v>82</v>
      </c>
      <c r="F7244" s="76">
        <v>2.25</v>
      </c>
      <c r="H7244" s="80"/>
      <c r="L7244" s="80"/>
    </row>
    <row r="7245" spans="1:12" x14ac:dyDescent="0.3">
      <c r="A7245" s="72"/>
      <c r="B7245" s="74"/>
      <c r="D7245" s="75">
        <v>72.409999999985899</v>
      </c>
      <c r="E7245" s="75">
        <v>82</v>
      </c>
      <c r="F7245" s="76">
        <v>2.25</v>
      </c>
      <c r="H7245" s="80"/>
      <c r="L7245" s="80"/>
    </row>
    <row r="7246" spans="1:12" x14ac:dyDescent="0.3">
      <c r="A7246" s="72"/>
      <c r="B7246" s="74"/>
      <c r="D7246" s="75">
        <v>72.419999999985905</v>
      </c>
      <c r="E7246" s="75">
        <v>82</v>
      </c>
      <c r="F7246" s="76">
        <v>2.25</v>
      </c>
      <c r="H7246" s="80"/>
      <c r="L7246" s="80"/>
    </row>
    <row r="7247" spans="1:12" x14ac:dyDescent="0.3">
      <c r="A7247" s="72"/>
      <c r="B7247" s="74"/>
      <c r="D7247" s="75">
        <v>72.429999999985895</v>
      </c>
      <c r="E7247" s="75">
        <v>82</v>
      </c>
      <c r="F7247" s="76">
        <v>2.25</v>
      </c>
      <c r="H7247" s="80"/>
      <c r="L7247" s="80"/>
    </row>
    <row r="7248" spans="1:12" x14ac:dyDescent="0.3">
      <c r="A7248" s="72"/>
      <c r="B7248" s="74"/>
      <c r="D7248" s="75">
        <v>72.439999999985901</v>
      </c>
      <c r="E7248" s="75">
        <v>82</v>
      </c>
      <c r="F7248" s="76">
        <v>2.25</v>
      </c>
      <c r="H7248" s="80"/>
      <c r="L7248" s="80"/>
    </row>
    <row r="7249" spans="1:12" x14ac:dyDescent="0.3">
      <c r="A7249" s="72"/>
      <c r="B7249" s="74"/>
      <c r="D7249" s="75">
        <v>72.449999999985906</v>
      </c>
      <c r="E7249" s="75">
        <v>82</v>
      </c>
      <c r="F7249" s="76">
        <v>2.25</v>
      </c>
      <c r="H7249" s="80"/>
      <c r="L7249" s="80"/>
    </row>
    <row r="7250" spans="1:12" x14ac:dyDescent="0.3">
      <c r="A7250" s="72"/>
      <c r="B7250" s="74"/>
      <c r="D7250" s="75">
        <v>72.459999999985897</v>
      </c>
      <c r="E7250" s="75">
        <v>82</v>
      </c>
      <c r="F7250" s="76">
        <v>2.25</v>
      </c>
      <c r="H7250" s="80"/>
      <c r="L7250" s="80"/>
    </row>
    <row r="7251" spans="1:12" x14ac:dyDescent="0.3">
      <c r="A7251" s="72"/>
      <c r="B7251" s="74"/>
      <c r="D7251" s="75">
        <v>72.469999999985902</v>
      </c>
      <c r="E7251" s="75">
        <v>82</v>
      </c>
      <c r="F7251" s="76">
        <v>2.25</v>
      </c>
      <c r="H7251" s="80"/>
      <c r="L7251" s="80"/>
    </row>
    <row r="7252" spans="1:12" x14ac:dyDescent="0.3">
      <c r="A7252" s="72"/>
      <c r="B7252" s="74"/>
      <c r="D7252" s="75">
        <v>72.479999999985907</v>
      </c>
      <c r="E7252" s="75">
        <v>82</v>
      </c>
      <c r="F7252" s="76">
        <v>2.25</v>
      </c>
      <c r="H7252" s="80"/>
      <c r="L7252" s="80"/>
    </row>
    <row r="7253" spans="1:12" x14ac:dyDescent="0.3">
      <c r="A7253" s="72"/>
      <c r="B7253" s="74"/>
      <c r="D7253" s="75">
        <v>72.489999999985898</v>
      </c>
      <c r="E7253" s="75">
        <v>82</v>
      </c>
      <c r="F7253" s="76">
        <v>2.25</v>
      </c>
      <c r="H7253" s="80"/>
      <c r="L7253" s="80"/>
    </row>
    <row r="7254" spans="1:12" x14ac:dyDescent="0.3">
      <c r="A7254" s="72"/>
      <c r="B7254" s="74"/>
      <c r="D7254" s="75">
        <v>72.499999999985903</v>
      </c>
      <c r="E7254" s="75">
        <v>82</v>
      </c>
      <c r="F7254" s="76">
        <v>2.25</v>
      </c>
      <c r="H7254" s="80"/>
      <c r="L7254" s="80"/>
    </row>
    <row r="7255" spans="1:12" x14ac:dyDescent="0.3">
      <c r="A7255" s="72"/>
      <c r="B7255" s="74"/>
      <c r="D7255" s="75">
        <v>72.509999999985894</v>
      </c>
      <c r="E7255" s="75">
        <v>82</v>
      </c>
      <c r="F7255" s="76">
        <v>2.25</v>
      </c>
      <c r="H7255" s="80"/>
      <c r="L7255" s="80"/>
    </row>
    <row r="7256" spans="1:12" x14ac:dyDescent="0.3">
      <c r="A7256" s="72"/>
      <c r="B7256" s="74"/>
      <c r="D7256" s="75">
        <v>72.519999999985899</v>
      </c>
      <c r="E7256" s="75">
        <v>82</v>
      </c>
      <c r="F7256" s="76">
        <v>2.25</v>
      </c>
      <c r="H7256" s="80"/>
      <c r="L7256" s="80"/>
    </row>
    <row r="7257" spans="1:12" x14ac:dyDescent="0.3">
      <c r="A7257" s="72"/>
      <c r="B7257" s="74"/>
      <c r="D7257" s="75">
        <v>72.529999999985904</v>
      </c>
      <c r="E7257" s="75">
        <v>82</v>
      </c>
      <c r="F7257" s="76">
        <v>2.25</v>
      </c>
      <c r="H7257" s="80"/>
      <c r="L7257" s="80"/>
    </row>
    <row r="7258" spans="1:12" x14ac:dyDescent="0.3">
      <c r="A7258" s="72"/>
      <c r="B7258" s="74"/>
      <c r="D7258" s="75">
        <v>72.539999999985994</v>
      </c>
      <c r="E7258" s="75">
        <v>82</v>
      </c>
      <c r="F7258" s="76">
        <v>2.25</v>
      </c>
      <c r="H7258" s="80"/>
      <c r="L7258" s="80"/>
    </row>
    <row r="7259" spans="1:12" x14ac:dyDescent="0.3">
      <c r="A7259" s="72"/>
      <c r="B7259" s="74"/>
      <c r="D7259" s="75">
        <v>72.549999999985999</v>
      </c>
      <c r="E7259" s="75">
        <v>82</v>
      </c>
      <c r="F7259" s="76">
        <v>2.25</v>
      </c>
      <c r="H7259" s="80"/>
      <c r="L7259" s="80"/>
    </row>
    <row r="7260" spans="1:12" x14ac:dyDescent="0.3">
      <c r="A7260" s="72"/>
      <c r="B7260" s="74"/>
      <c r="D7260" s="75">
        <v>72.559999999986005</v>
      </c>
      <c r="E7260" s="75">
        <v>82</v>
      </c>
      <c r="F7260" s="76">
        <v>2.25</v>
      </c>
      <c r="H7260" s="80"/>
      <c r="L7260" s="80"/>
    </row>
    <row r="7261" spans="1:12" x14ac:dyDescent="0.3">
      <c r="A7261" s="72"/>
      <c r="B7261" s="74"/>
      <c r="D7261" s="75">
        <v>72.569999999985995</v>
      </c>
      <c r="E7261" s="75">
        <v>82</v>
      </c>
      <c r="F7261" s="76">
        <v>2.25</v>
      </c>
      <c r="H7261" s="80"/>
      <c r="L7261" s="80"/>
    </row>
    <row r="7262" spans="1:12" x14ac:dyDescent="0.3">
      <c r="A7262" s="72"/>
      <c r="B7262" s="74"/>
      <c r="D7262" s="75">
        <v>72.579999999986001</v>
      </c>
      <c r="E7262" s="75">
        <v>82</v>
      </c>
      <c r="F7262" s="76">
        <v>2.25</v>
      </c>
      <c r="H7262" s="80"/>
      <c r="L7262" s="80"/>
    </row>
    <row r="7263" spans="1:12" x14ac:dyDescent="0.3">
      <c r="A7263" s="72"/>
      <c r="B7263" s="74"/>
      <c r="D7263" s="75">
        <v>72.589999999986006</v>
      </c>
      <c r="E7263" s="75">
        <v>82</v>
      </c>
      <c r="F7263" s="76">
        <v>2.25</v>
      </c>
      <c r="H7263" s="80"/>
      <c r="L7263" s="80"/>
    </row>
    <row r="7264" spans="1:12" x14ac:dyDescent="0.3">
      <c r="A7264" s="72"/>
      <c r="B7264" s="74"/>
      <c r="D7264" s="75">
        <v>72.599999999985997</v>
      </c>
      <c r="E7264" s="75">
        <v>82</v>
      </c>
      <c r="F7264" s="76">
        <v>2.25</v>
      </c>
      <c r="H7264" s="80"/>
      <c r="L7264" s="80"/>
    </row>
    <row r="7265" spans="1:12" x14ac:dyDescent="0.3">
      <c r="A7265" s="72"/>
      <c r="B7265" s="74"/>
      <c r="D7265" s="75">
        <v>72.609999999986002</v>
      </c>
      <c r="E7265" s="75">
        <v>82</v>
      </c>
      <c r="F7265" s="76">
        <v>2.25</v>
      </c>
      <c r="H7265" s="80"/>
      <c r="L7265" s="80"/>
    </row>
    <row r="7266" spans="1:12" x14ac:dyDescent="0.3">
      <c r="A7266" s="72"/>
      <c r="B7266" s="74"/>
      <c r="D7266" s="75">
        <v>72.619999999986007</v>
      </c>
      <c r="E7266" s="75">
        <v>82</v>
      </c>
      <c r="F7266" s="76">
        <v>2.25</v>
      </c>
      <c r="H7266" s="80"/>
      <c r="L7266" s="80"/>
    </row>
    <row r="7267" spans="1:12" x14ac:dyDescent="0.3">
      <c r="A7267" s="72"/>
      <c r="B7267" s="74"/>
      <c r="D7267" s="75">
        <v>72.629999999985998</v>
      </c>
      <c r="E7267" s="75">
        <v>82</v>
      </c>
      <c r="F7267" s="76">
        <v>2.25</v>
      </c>
      <c r="H7267" s="80"/>
      <c r="L7267" s="80"/>
    </row>
    <row r="7268" spans="1:12" x14ac:dyDescent="0.3">
      <c r="A7268" s="72"/>
      <c r="B7268" s="74"/>
      <c r="D7268" s="75">
        <v>72.639999999986003</v>
      </c>
      <c r="E7268" s="75">
        <v>82</v>
      </c>
      <c r="F7268" s="76">
        <v>2.25</v>
      </c>
      <c r="H7268" s="80"/>
      <c r="L7268" s="80"/>
    </row>
    <row r="7269" spans="1:12" x14ac:dyDescent="0.3">
      <c r="A7269" s="72"/>
      <c r="B7269" s="74"/>
      <c r="D7269" s="75">
        <v>72.649999999985994</v>
      </c>
      <c r="E7269" s="75">
        <v>82</v>
      </c>
      <c r="F7269" s="76">
        <v>2.25</v>
      </c>
      <c r="H7269" s="80"/>
      <c r="L7269" s="80"/>
    </row>
    <row r="7270" spans="1:12" x14ac:dyDescent="0.3">
      <c r="A7270" s="72"/>
      <c r="B7270" s="74"/>
      <c r="D7270" s="75">
        <v>72.659999999985999</v>
      </c>
      <c r="E7270" s="75">
        <v>82</v>
      </c>
      <c r="F7270" s="76">
        <v>2.25</v>
      </c>
      <c r="H7270" s="80"/>
      <c r="L7270" s="80"/>
    </row>
    <row r="7271" spans="1:12" x14ac:dyDescent="0.3">
      <c r="A7271" s="72"/>
      <c r="B7271" s="74"/>
      <c r="D7271" s="75">
        <v>72.669999999986004</v>
      </c>
      <c r="E7271" s="75">
        <v>82</v>
      </c>
      <c r="F7271" s="76">
        <v>2.25</v>
      </c>
      <c r="H7271" s="80"/>
      <c r="L7271" s="80"/>
    </row>
    <row r="7272" spans="1:12" x14ac:dyDescent="0.3">
      <c r="A7272" s="72"/>
      <c r="B7272" s="74"/>
      <c r="D7272" s="75">
        <v>72.679999999985995</v>
      </c>
      <c r="E7272" s="75">
        <v>82</v>
      </c>
      <c r="F7272" s="76">
        <v>2.25</v>
      </c>
      <c r="H7272" s="80"/>
      <c r="L7272" s="80"/>
    </row>
    <row r="7273" spans="1:12" x14ac:dyDescent="0.3">
      <c r="A7273" s="72"/>
      <c r="B7273" s="74"/>
      <c r="D7273" s="75">
        <v>72.689999999986</v>
      </c>
      <c r="E7273" s="75">
        <v>82</v>
      </c>
      <c r="F7273" s="76">
        <v>2.25</v>
      </c>
      <c r="H7273" s="80"/>
      <c r="L7273" s="80"/>
    </row>
    <row r="7274" spans="1:12" x14ac:dyDescent="0.3">
      <c r="A7274" s="72"/>
      <c r="B7274" s="74"/>
      <c r="D7274" s="75">
        <v>72.699999999986005</v>
      </c>
      <c r="E7274" s="75">
        <v>82</v>
      </c>
      <c r="F7274" s="76">
        <v>2.25</v>
      </c>
      <c r="H7274" s="80"/>
      <c r="L7274" s="80"/>
    </row>
    <row r="7275" spans="1:12" x14ac:dyDescent="0.3">
      <c r="A7275" s="72"/>
      <c r="B7275" s="74"/>
      <c r="D7275" s="75">
        <v>72.709999999985996</v>
      </c>
      <c r="E7275" s="75">
        <v>82</v>
      </c>
      <c r="F7275" s="76">
        <v>2.25</v>
      </c>
      <c r="H7275" s="80"/>
      <c r="L7275" s="80"/>
    </row>
    <row r="7276" spans="1:12" x14ac:dyDescent="0.3">
      <c r="A7276" s="72"/>
      <c r="B7276" s="74"/>
      <c r="D7276" s="75">
        <v>72.719999999986001</v>
      </c>
      <c r="E7276" s="75">
        <v>82</v>
      </c>
      <c r="F7276" s="76">
        <v>2.25</v>
      </c>
      <c r="H7276" s="80"/>
      <c r="L7276" s="80"/>
    </row>
    <row r="7277" spans="1:12" x14ac:dyDescent="0.3">
      <c r="A7277" s="72"/>
      <c r="B7277" s="74"/>
      <c r="D7277" s="75">
        <v>72.729999999986006</v>
      </c>
      <c r="E7277" s="75">
        <v>82</v>
      </c>
      <c r="F7277" s="76">
        <v>2.25</v>
      </c>
      <c r="H7277" s="80"/>
      <c r="L7277" s="80"/>
    </row>
    <row r="7278" spans="1:12" x14ac:dyDescent="0.3">
      <c r="A7278" s="72"/>
      <c r="B7278" s="74"/>
      <c r="D7278" s="75">
        <v>72.739999999986097</v>
      </c>
      <c r="E7278" s="75">
        <v>82</v>
      </c>
      <c r="F7278" s="76">
        <v>2.25</v>
      </c>
      <c r="H7278" s="80"/>
      <c r="L7278" s="80"/>
    </row>
    <row r="7279" spans="1:12" x14ac:dyDescent="0.3">
      <c r="A7279" s="72"/>
      <c r="B7279" s="74"/>
      <c r="D7279" s="75">
        <v>72.749999999986102</v>
      </c>
      <c r="E7279" s="75">
        <v>82</v>
      </c>
      <c r="F7279" s="76">
        <v>2.25</v>
      </c>
      <c r="H7279" s="80"/>
      <c r="L7279" s="80"/>
    </row>
    <row r="7280" spans="1:12" x14ac:dyDescent="0.3">
      <c r="A7280" s="72"/>
      <c r="B7280" s="74"/>
      <c r="D7280" s="75">
        <v>72.759999999986107</v>
      </c>
      <c r="E7280" s="75">
        <v>82</v>
      </c>
      <c r="F7280" s="76">
        <v>2.25</v>
      </c>
      <c r="H7280" s="80"/>
      <c r="L7280" s="80"/>
    </row>
    <row r="7281" spans="1:12" x14ac:dyDescent="0.3">
      <c r="A7281" s="72"/>
      <c r="B7281" s="74"/>
      <c r="D7281" s="75">
        <v>72.769999999986098</v>
      </c>
      <c r="E7281" s="75">
        <v>82</v>
      </c>
      <c r="F7281" s="76">
        <v>2.25</v>
      </c>
      <c r="H7281" s="80"/>
      <c r="L7281" s="80"/>
    </row>
    <row r="7282" spans="1:12" x14ac:dyDescent="0.3">
      <c r="A7282" s="72"/>
      <c r="B7282" s="74"/>
      <c r="D7282" s="75">
        <v>72.779999999986103</v>
      </c>
      <c r="E7282" s="75">
        <v>82</v>
      </c>
      <c r="F7282" s="76">
        <v>2.25</v>
      </c>
      <c r="H7282" s="80"/>
      <c r="L7282" s="80"/>
    </row>
    <row r="7283" spans="1:12" x14ac:dyDescent="0.3">
      <c r="A7283" s="72"/>
      <c r="B7283" s="74"/>
      <c r="D7283" s="75">
        <v>72.789999999986094</v>
      </c>
      <c r="E7283" s="75">
        <v>82</v>
      </c>
      <c r="F7283" s="76">
        <v>2.25</v>
      </c>
      <c r="H7283" s="80"/>
      <c r="L7283" s="80"/>
    </row>
    <row r="7284" spans="1:12" x14ac:dyDescent="0.3">
      <c r="A7284" s="72"/>
      <c r="B7284" s="74"/>
      <c r="D7284" s="75">
        <v>72.799999999986099</v>
      </c>
      <c r="E7284" s="75">
        <v>83</v>
      </c>
      <c r="F7284" s="76">
        <v>2.25</v>
      </c>
      <c r="H7284" s="80"/>
      <c r="L7284" s="80"/>
    </row>
    <row r="7285" spans="1:12" x14ac:dyDescent="0.3">
      <c r="A7285" s="72"/>
      <c r="B7285" s="74"/>
      <c r="D7285" s="75">
        <v>72.809999999986104</v>
      </c>
      <c r="E7285" s="75">
        <v>83</v>
      </c>
      <c r="F7285" s="76">
        <v>2.25</v>
      </c>
      <c r="H7285" s="80"/>
      <c r="L7285" s="80"/>
    </row>
    <row r="7286" spans="1:12" x14ac:dyDescent="0.3">
      <c r="A7286" s="72"/>
      <c r="B7286" s="74"/>
      <c r="D7286" s="75">
        <v>72.819999999986095</v>
      </c>
      <c r="E7286" s="75">
        <v>83</v>
      </c>
      <c r="F7286" s="76">
        <v>2.25</v>
      </c>
      <c r="H7286" s="80"/>
      <c r="L7286" s="80"/>
    </row>
    <row r="7287" spans="1:12" x14ac:dyDescent="0.3">
      <c r="A7287" s="72"/>
      <c r="B7287" s="74"/>
      <c r="D7287" s="75">
        <v>72.8299999999861</v>
      </c>
      <c r="E7287" s="75">
        <v>83</v>
      </c>
      <c r="F7287" s="76">
        <v>2.25</v>
      </c>
      <c r="H7287" s="80"/>
      <c r="L7287" s="80"/>
    </row>
    <row r="7288" spans="1:12" x14ac:dyDescent="0.3">
      <c r="A7288" s="72"/>
      <c r="B7288" s="74"/>
      <c r="D7288" s="75">
        <v>72.839999999986105</v>
      </c>
      <c r="E7288" s="75">
        <v>83</v>
      </c>
      <c r="F7288" s="76">
        <v>2.25</v>
      </c>
      <c r="H7288" s="80"/>
      <c r="L7288" s="80"/>
    </row>
    <row r="7289" spans="1:12" x14ac:dyDescent="0.3">
      <c r="A7289" s="72"/>
      <c r="B7289" s="74"/>
      <c r="D7289" s="75">
        <v>72.849999999986096</v>
      </c>
      <c r="E7289" s="75">
        <v>83</v>
      </c>
      <c r="F7289" s="76">
        <v>2.25</v>
      </c>
      <c r="H7289" s="80"/>
      <c r="L7289" s="80"/>
    </row>
    <row r="7290" spans="1:12" x14ac:dyDescent="0.3">
      <c r="A7290" s="72"/>
      <c r="B7290" s="74"/>
      <c r="D7290" s="75">
        <v>72.859999999986101</v>
      </c>
      <c r="E7290" s="75">
        <v>83</v>
      </c>
      <c r="F7290" s="76">
        <v>2.25</v>
      </c>
      <c r="H7290" s="80"/>
      <c r="L7290" s="80"/>
    </row>
    <row r="7291" spans="1:12" x14ac:dyDescent="0.3">
      <c r="A7291" s="72"/>
      <c r="B7291" s="74"/>
      <c r="D7291" s="75">
        <v>72.869999999986106</v>
      </c>
      <c r="E7291" s="75">
        <v>83</v>
      </c>
      <c r="F7291" s="76">
        <v>2.25</v>
      </c>
      <c r="H7291" s="80"/>
      <c r="L7291" s="80"/>
    </row>
    <row r="7292" spans="1:12" x14ac:dyDescent="0.3">
      <c r="A7292" s="72"/>
      <c r="B7292" s="74"/>
      <c r="D7292" s="75">
        <v>72.879999999986097</v>
      </c>
      <c r="E7292" s="75">
        <v>83</v>
      </c>
      <c r="F7292" s="76">
        <v>2.25</v>
      </c>
      <c r="H7292" s="80"/>
      <c r="L7292" s="80"/>
    </row>
    <row r="7293" spans="1:12" x14ac:dyDescent="0.3">
      <c r="A7293" s="72"/>
      <c r="B7293" s="74"/>
      <c r="D7293" s="75">
        <v>72.889999999986102</v>
      </c>
      <c r="E7293" s="75">
        <v>83</v>
      </c>
      <c r="F7293" s="76">
        <v>2.25</v>
      </c>
      <c r="H7293" s="80"/>
      <c r="L7293" s="80"/>
    </row>
    <row r="7294" spans="1:12" x14ac:dyDescent="0.3">
      <c r="A7294" s="72"/>
      <c r="B7294" s="74"/>
      <c r="D7294" s="75">
        <v>72.899999999986093</v>
      </c>
      <c r="E7294" s="75">
        <v>83</v>
      </c>
      <c r="F7294" s="76">
        <v>2.25</v>
      </c>
      <c r="H7294" s="80"/>
      <c r="L7294" s="80"/>
    </row>
    <row r="7295" spans="1:12" x14ac:dyDescent="0.3">
      <c r="A7295" s="72"/>
      <c r="B7295" s="74"/>
      <c r="D7295" s="75">
        <v>72.909999999986098</v>
      </c>
      <c r="E7295" s="75">
        <v>83</v>
      </c>
      <c r="F7295" s="76">
        <v>2.25</v>
      </c>
      <c r="H7295" s="80"/>
      <c r="L7295" s="80"/>
    </row>
    <row r="7296" spans="1:12" x14ac:dyDescent="0.3">
      <c r="A7296" s="72"/>
      <c r="B7296" s="74"/>
      <c r="D7296" s="75">
        <v>72.919999999986103</v>
      </c>
      <c r="E7296" s="75">
        <v>83</v>
      </c>
      <c r="F7296" s="76">
        <v>2.25</v>
      </c>
      <c r="H7296" s="80"/>
      <c r="L7296" s="80"/>
    </row>
    <row r="7297" spans="1:12" x14ac:dyDescent="0.3">
      <c r="A7297" s="72"/>
      <c r="B7297" s="74"/>
      <c r="D7297" s="75">
        <v>72.929999999986194</v>
      </c>
      <c r="E7297" s="75">
        <v>83</v>
      </c>
      <c r="F7297" s="76">
        <v>2.25</v>
      </c>
      <c r="H7297" s="80"/>
      <c r="L7297" s="80"/>
    </row>
    <row r="7298" spans="1:12" x14ac:dyDescent="0.3">
      <c r="A7298" s="72"/>
      <c r="B7298" s="74"/>
      <c r="D7298" s="75">
        <v>72.939999999986199</v>
      </c>
      <c r="E7298" s="75">
        <v>83</v>
      </c>
      <c r="F7298" s="76">
        <v>2.25</v>
      </c>
      <c r="H7298" s="80"/>
      <c r="L7298" s="80"/>
    </row>
    <row r="7299" spans="1:12" x14ac:dyDescent="0.3">
      <c r="A7299" s="72"/>
      <c r="B7299" s="74"/>
      <c r="D7299" s="75">
        <v>72.949999999986204</v>
      </c>
      <c r="E7299" s="75">
        <v>83</v>
      </c>
      <c r="F7299" s="76">
        <v>2.25</v>
      </c>
      <c r="H7299" s="80"/>
      <c r="L7299" s="80"/>
    </row>
    <row r="7300" spans="1:12" x14ac:dyDescent="0.3">
      <c r="A7300" s="72"/>
      <c r="B7300" s="74"/>
      <c r="D7300" s="75">
        <v>72.959999999986195</v>
      </c>
      <c r="E7300" s="75">
        <v>83</v>
      </c>
      <c r="F7300" s="76">
        <v>2.25</v>
      </c>
      <c r="H7300" s="80"/>
      <c r="L7300" s="80"/>
    </row>
    <row r="7301" spans="1:12" x14ac:dyDescent="0.3">
      <c r="A7301" s="72"/>
      <c r="B7301" s="74"/>
      <c r="D7301" s="75">
        <v>72.9699999999862</v>
      </c>
      <c r="E7301" s="75">
        <v>83</v>
      </c>
      <c r="F7301" s="76">
        <v>2.25</v>
      </c>
      <c r="H7301" s="80"/>
      <c r="L7301" s="80"/>
    </row>
    <row r="7302" spans="1:12" x14ac:dyDescent="0.3">
      <c r="A7302" s="72"/>
      <c r="B7302" s="74"/>
      <c r="D7302" s="75">
        <v>72.979999999986205</v>
      </c>
      <c r="E7302" s="75">
        <v>83</v>
      </c>
      <c r="F7302" s="76">
        <v>2.25</v>
      </c>
      <c r="H7302" s="80"/>
      <c r="L7302" s="80"/>
    </row>
    <row r="7303" spans="1:12" x14ac:dyDescent="0.3">
      <c r="A7303" s="72"/>
      <c r="B7303" s="74"/>
      <c r="D7303" s="75">
        <v>72.989999999986196</v>
      </c>
      <c r="E7303" s="75">
        <v>83</v>
      </c>
      <c r="F7303" s="76">
        <v>2.25</v>
      </c>
      <c r="H7303" s="80"/>
      <c r="L7303" s="80"/>
    </row>
    <row r="7304" spans="1:12" x14ac:dyDescent="0.3">
      <c r="A7304" s="72"/>
      <c r="B7304" s="74"/>
      <c r="D7304" s="75">
        <v>72.999999999986201</v>
      </c>
      <c r="E7304" s="75">
        <v>83</v>
      </c>
      <c r="F7304" s="76">
        <v>2.25</v>
      </c>
      <c r="H7304" s="80"/>
      <c r="L7304" s="80"/>
    </row>
    <row r="7305" spans="1:12" x14ac:dyDescent="0.3">
      <c r="A7305" s="72"/>
      <c r="B7305" s="74"/>
      <c r="D7305" s="75">
        <v>73.009999999986206</v>
      </c>
      <c r="E7305" s="75">
        <v>83</v>
      </c>
      <c r="F7305" s="76">
        <v>2.25</v>
      </c>
      <c r="H7305" s="80"/>
      <c r="L7305" s="80"/>
    </row>
    <row r="7306" spans="1:12" x14ac:dyDescent="0.3">
      <c r="A7306" s="72"/>
      <c r="B7306" s="74"/>
      <c r="D7306" s="75">
        <v>73.019999999986197</v>
      </c>
      <c r="E7306" s="75">
        <v>83</v>
      </c>
      <c r="F7306" s="76">
        <v>2.25</v>
      </c>
      <c r="H7306" s="80"/>
      <c r="L7306" s="80"/>
    </row>
    <row r="7307" spans="1:12" x14ac:dyDescent="0.3">
      <c r="A7307" s="72"/>
      <c r="B7307" s="74"/>
      <c r="D7307" s="75">
        <v>73.029999999986202</v>
      </c>
      <c r="E7307" s="75">
        <v>83</v>
      </c>
      <c r="F7307" s="76">
        <v>2.25</v>
      </c>
      <c r="H7307" s="80"/>
      <c r="L7307" s="80"/>
    </row>
    <row r="7308" spans="1:12" x14ac:dyDescent="0.3">
      <c r="A7308" s="72"/>
      <c r="B7308" s="74"/>
      <c r="D7308" s="75">
        <v>73.039999999986193</v>
      </c>
      <c r="E7308" s="75">
        <v>83</v>
      </c>
      <c r="F7308" s="76">
        <v>2.25</v>
      </c>
      <c r="H7308" s="80"/>
      <c r="L7308" s="80"/>
    </row>
    <row r="7309" spans="1:12" x14ac:dyDescent="0.3">
      <c r="A7309" s="72"/>
      <c r="B7309" s="74"/>
      <c r="D7309" s="75">
        <v>73.049999999986198</v>
      </c>
      <c r="E7309" s="75">
        <v>83</v>
      </c>
      <c r="F7309" s="76">
        <v>2.25</v>
      </c>
      <c r="H7309" s="80"/>
      <c r="L7309" s="80"/>
    </row>
    <row r="7310" spans="1:12" x14ac:dyDescent="0.3">
      <c r="A7310" s="72"/>
      <c r="B7310" s="74"/>
      <c r="D7310" s="75">
        <v>73.059999999986204</v>
      </c>
      <c r="E7310" s="75">
        <v>83</v>
      </c>
      <c r="F7310" s="76">
        <v>2.25</v>
      </c>
      <c r="H7310" s="80"/>
      <c r="L7310" s="80"/>
    </row>
    <row r="7311" spans="1:12" x14ac:dyDescent="0.3">
      <c r="A7311" s="72"/>
      <c r="B7311" s="74"/>
      <c r="D7311" s="75">
        <v>73.069999999986194</v>
      </c>
      <c r="E7311" s="75">
        <v>83</v>
      </c>
      <c r="F7311" s="76">
        <v>2.25</v>
      </c>
      <c r="H7311" s="80"/>
      <c r="L7311" s="80"/>
    </row>
    <row r="7312" spans="1:12" x14ac:dyDescent="0.3">
      <c r="A7312" s="72"/>
      <c r="B7312" s="74"/>
      <c r="D7312" s="75">
        <v>73.0799999999862</v>
      </c>
      <c r="E7312" s="75">
        <v>83</v>
      </c>
      <c r="F7312" s="76">
        <v>2.25</v>
      </c>
      <c r="H7312" s="80"/>
      <c r="L7312" s="80"/>
    </row>
    <row r="7313" spans="1:12" x14ac:dyDescent="0.3">
      <c r="A7313" s="72"/>
      <c r="B7313" s="74"/>
      <c r="D7313" s="75">
        <v>73.089999999986205</v>
      </c>
      <c r="E7313" s="75">
        <v>83</v>
      </c>
      <c r="F7313" s="76">
        <v>2.25</v>
      </c>
      <c r="H7313" s="80"/>
      <c r="L7313" s="80"/>
    </row>
    <row r="7314" spans="1:12" x14ac:dyDescent="0.3">
      <c r="A7314" s="72"/>
      <c r="B7314" s="74"/>
      <c r="D7314" s="75">
        <v>73.099999999986196</v>
      </c>
      <c r="E7314" s="75">
        <v>83</v>
      </c>
      <c r="F7314" s="76">
        <v>2.25</v>
      </c>
      <c r="H7314" s="80"/>
      <c r="L7314" s="80"/>
    </row>
    <row r="7315" spans="1:12" x14ac:dyDescent="0.3">
      <c r="A7315" s="72"/>
      <c r="B7315" s="74"/>
      <c r="D7315" s="75">
        <v>73.109999999986201</v>
      </c>
      <c r="E7315" s="75">
        <v>83</v>
      </c>
      <c r="F7315" s="76">
        <v>2.25</v>
      </c>
      <c r="H7315" s="80"/>
      <c r="L7315" s="80"/>
    </row>
    <row r="7316" spans="1:12" x14ac:dyDescent="0.3">
      <c r="A7316" s="72"/>
      <c r="B7316" s="74"/>
      <c r="D7316" s="75">
        <v>73.119999999986206</v>
      </c>
      <c r="E7316" s="75">
        <v>83</v>
      </c>
      <c r="F7316" s="76">
        <v>2.25</v>
      </c>
      <c r="H7316" s="80"/>
      <c r="L7316" s="80"/>
    </row>
    <row r="7317" spans="1:12" x14ac:dyDescent="0.3">
      <c r="A7317" s="72"/>
      <c r="B7317" s="74"/>
      <c r="D7317" s="75">
        <v>73.129999999986296</v>
      </c>
      <c r="E7317" s="75">
        <v>83</v>
      </c>
      <c r="F7317" s="76">
        <v>2.25</v>
      </c>
      <c r="H7317" s="80"/>
      <c r="L7317" s="80"/>
    </row>
    <row r="7318" spans="1:12" x14ac:dyDescent="0.3">
      <c r="A7318" s="72"/>
      <c r="B7318" s="74"/>
      <c r="D7318" s="75">
        <v>73.139999999986301</v>
      </c>
      <c r="E7318" s="75">
        <v>83</v>
      </c>
      <c r="F7318" s="76">
        <v>2.25</v>
      </c>
      <c r="H7318" s="80"/>
      <c r="L7318" s="80"/>
    </row>
    <row r="7319" spans="1:12" x14ac:dyDescent="0.3">
      <c r="A7319" s="72"/>
      <c r="B7319" s="74"/>
      <c r="D7319" s="75">
        <v>73.149999999986306</v>
      </c>
      <c r="E7319" s="75">
        <v>83</v>
      </c>
      <c r="F7319" s="76">
        <v>2.25</v>
      </c>
      <c r="H7319" s="80"/>
      <c r="L7319" s="80"/>
    </row>
    <row r="7320" spans="1:12" x14ac:dyDescent="0.3">
      <c r="A7320" s="72"/>
      <c r="B7320" s="74"/>
      <c r="D7320" s="75">
        <v>73.159999999986297</v>
      </c>
      <c r="E7320" s="75">
        <v>83</v>
      </c>
      <c r="F7320" s="76">
        <v>2.25</v>
      </c>
      <c r="H7320" s="80"/>
      <c r="L7320" s="80"/>
    </row>
    <row r="7321" spans="1:12" x14ac:dyDescent="0.3">
      <c r="A7321" s="72"/>
      <c r="B7321" s="74"/>
      <c r="D7321" s="75">
        <v>73.169999999986302</v>
      </c>
      <c r="E7321" s="75">
        <v>83</v>
      </c>
      <c r="F7321" s="76">
        <v>2.25</v>
      </c>
      <c r="H7321" s="80"/>
      <c r="L7321" s="80"/>
    </row>
    <row r="7322" spans="1:12" x14ac:dyDescent="0.3">
      <c r="A7322" s="72"/>
      <c r="B7322" s="74"/>
      <c r="D7322" s="75">
        <v>73.179999999986293</v>
      </c>
      <c r="E7322" s="75">
        <v>83</v>
      </c>
      <c r="F7322" s="76">
        <v>2.25</v>
      </c>
      <c r="H7322" s="80"/>
      <c r="L7322" s="80"/>
    </row>
    <row r="7323" spans="1:12" x14ac:dyDescent="0.3">
      <c r="A7323" s="72"/>
      <c r="B7323" s="74"/>
      <c r="D7323" s="75">
        <v>73.189999999986298</v>
      </c>
      <c r="E7323" s="75">
        <v>83</v>
      </c>
      <c r="F7323" s="76">
        <v>2.25</v>
      </c>
      <c r="H7323" s="80"/>
      <c r="L7323" s="80"/>
    </row>
    <row r="7324" spans="1:12" x14ac:dyDescent="0.3">
      <c r="A7324" s="72"/>
      <c r="B7324" s="74"/>
      <c r="D7324" s="75">
        <v>73.199999999986304</v>
      </c>
      <c r="E7324" s="75">
        <v>83</v>
      </c>
      <c r="F7324" s="76">
        <v>2.25</v>
      </c>
      <c r="H7324" s="80"/>
      <c r="L7324" s="80"/>
    </row>
    <row r="7325" spans="1:12" x14ac:dyDescent="0.3">
      <c r="A7325" s="72"/>
      <c r="B7325" s="74"/>
      <c r="D7325" s="75">
        <v>73.209999999986294</v>
      </c>
      <c r="E7325" s="75">
        <v>83</v>
      </c>
      <c r="F7325" s="76">
        <v>2.25</v>
      </c>
      <c r="H7325" s="80"/>
      <c r="L7325" s="80"/>
    </row>
    <row r="7326" spans="1:12" x14ac:dyDescent="0.3">
      <c r="A7326" s="72"/>
      <c r="B7326" s="74"/>
      <c r="D7326" s="75">
        <v>73.2199999999863</v>
      </c>
      <c r="E7326" s="75">
        <v>83</v>
      </c>
      <c r="F7326" s="76">
        <v>2.25</v>
      </c>
      <c r="H7326" s="80"/>
      <c r="L7326" s="80"/>
    </row>
    <row r="7327" spans="1:12" x14ac:dyDescent="0.3">
      <c r="A7327" s="72"/>
      <c r="B7327" s="74"/>
      <c r="D7327" s="75">
        <v>73.229999999986305</v>
      </c>
      <c r="E7327" s="75">
        <v>83</v>
      </c>
      <c r="F7327" s="76">
        <v>2.25</v>
      </c>
      <c r="H7327" s="80"/>
      <c r="L7327" s="80"/>
    </row>
    <row r="7328" spans="1:12" x14ac:dyDescent="0.3">
      <c r="A7328" s="72"/>
      <c r="B7328" s="74"/>
      <c r="D7328" s="75">
        <v>73.239999999986296</v>
      </c>
      <c r="E7328" s="75">
        <v>83</v>
      </c>
      <c r="F7328" s="76">
        <v>2.25</v>
      </c>
      <c r="H7328" s="80"/>
      <c r="L7328" s="80"/>
    </row>
    <row r="7329" spans="1:12" x14ac:dyDescent="0.3">
      <c r="A7329" s="72"/>
      <c r="B7329" s="74"/>
      <c r="D7329" s="75">
        <v>73.249999999986301</v>
      </c>
      <c r="E7329" s="75">
        <v>83</v>
      </c>
      <c r="F7329" s="76">
        <v>2.25</v>
      </c>
      <c r="H7329" s="80"/>
      <c r="L7329" s="80"/>
    </row>
    <row r="7330" spans="1:12" x14ac:dyDescent="0.3">
      <c r="A7330" s="72"/>
      <c r="B7330" s="74"/>
      <c r="D7330" s="75">
        <v>73.259999999986306</v>
      </c>
      <c r="E7330" s="75">
        <v>83</v>
      </c>
      <c r="F7330" s="76">
        <v>2.25</v>
      </c>
      <c r="H7330" s="80"/>
      <c r="L7330" s="80"/>
    </row>
    <row r="7331" spans="1:12" x14ac:dyDescent="0.3">
      <c r="A7331" s="72"/>
      <c r="B7331" s="74"/>
      <c r="D7331" s="75">
        <v>73.269999999986297</v>
      </c>
      <c r="E7331" s="75">
        <v>83</v>
      </c>
      <c r="F7331" s="76">
        <v>2.25</v>
      </c>
      <c r="H7331" s="80"/>
      <c r="L7331" s="80"/>
    </row>
    <row r="7332" spans="1:12" x14ac:dyDescent="0.3">
      <c r="A7332" s="72"/>
      <c r="B7332" s="74"/>
      <c r="D7332" s="75">
        <v>73.279999999986302</v>
      </c>
      <c r="E7332" s="75">
        <v>83</v>
      </c>
      <c r="F7332" s="76">
        <v>2.25</v>
      </c>
      <c r="H7332" s="80"/>
      <c r="L7332" s="80"/>
    </row>
    <row r="7333" spans="1:12" x14ac:dyDescent="0.3">
      <c r="A7333" s="72"/>
      <c r="B7333" s="74"/>
      <c r="D7333" s="75">
        <v>73.289999999986307</v>
      </c>
      <c r="E7333" s="75">
        <v>83</v>
      </c>
      <c r="F7333" s="76">
        <v>2.25</v>
      </c>
      <c r="H7333" s="80"/>
      <c r="L7333" s="80"/>
    </row>
    <row r="7334" spans="1:12" x14ac:dyDescent="0.3">
      <c r="A7334" s="72"/>
      <c r="B7334" s="74"/>
      <c r="D7334" s="75">
        <v>73.299999999986298</v>
      </c>
      <c r="E7334" s="75">
        <v>83</v>
      </c>
      <c r="F7334" s="76">
        <v>2.25</v>
      </c>
      <c r="H7334" s="80"/>
      <c r="L7334" s="80"/>
    </row>
    <row r="7335" spans="1:12" x14ac:dyDescent="0.3">
      <c r="A7335" s="72"/>
      <c r="B7335" s="74"/>
      <c r="D7335" s="75">
        <v>73.309999999986303</v>
      </c>
      <c r="E7335" s="75">
        <v>83</v>
      </c>
      <c r="F7335" s="76">
        <v>2.25</v>
      </c>
      <c r="H7335" s="80"/>
      <c r="L7335" s="80"/>
    </row>
    <row r="7336" spans="1:12" x14ac:dyDescent="0.3">
      <c r="A7336" s="72"/>
      <c r="B7336" s="74"/>
      <c r="D7336" s="75">
        <v>73.319999999986393</v>
      </c>
      <c r="E7336" s="75">
        <v>83</v>
      </c>
      <c r="F7336" s="76">
        <v>2.25</v>
      </c>
      <c r="H7336" s="80"/>
      <c r="L7336" s="80"/>
    </row>
    <row r="7337" spans="1:12" x14ac:dyDescent="0.3">
      <c r="A7337" s="72"/>
      <c r="B7337" s="74"/>
      <c r="D7337" s="75">
        <v>73.329999999986399</v>
      </c>
      <c r="E7337" s="75">
        <v>83</v>
      </c>
      <c r="F7337" s="76">
        <v>2.25</v>
      </c>
      <c r="H7337" s="80"/>
      <c r="L7337" s="80"/>
    </row>
    <row r="7338" spans="1:12" x14ac:dyDescent="0.3">
      <c r="A7338" s="72"/>
      <c r="B7338" s="74"/>
      <c r="D7338" s="75">
        <v>73.339999999986404</v>
      </c>
      <c r="E7338" s="75">
        <v>83</v>
      </c>
      <c r="F7338" s="76">
        <v>2.25</v>
      </c>
      <c r="H7338" s="80"/>
      <c r="L7338" s="80"/>
    </row>
    <row r="7339" spans="1:12" x14ac:dyDescent="0.3">
      <c r="A7339" s="72"/>
      <c r="B7339" s="74"/>
      <c r="D7339" s="75">
        <v>73.349999999986395</v>
      </c>
      <c r="E7339" s="75">
        <v>83</v>
      </c>
      <c r="F7339" s="76">
        <v>2.25</v>
      </c>
      <c r="H7339" s="80"/>
      <c r="L7339" s="80"/>
    </row>
    <row r="7340" spans="1:12" x14ac:dyDescent="0.3">
      <c r="A7340" s="72"/>
      <c r="B7340" s="74"/>
      <c r="D7340" s="75">
        <v>73.3599999999864</v>
      </c>
      <c r="E7340" s="75">
        <v>83</v>
      </c>
      <c r="F7340" s="76">
        <v>2.25</v>
      </c>
      <c r="H7340" s="80"/>
      <c r="L7340" s="80"/>
    </row>
    <row r="7341" spans="1:12" x14ac:dyDescent="0.3">
      <c r="A7341" s="72"/>
      <c r="B7341" s="74"/>
      <c r="D7341" s="75">
        <v>73.369999999986405</v>
      </c>
      <c r="E7341" s="75">
        <v>83</v>
      </c>
      <c r="F7341" s="76">
        <v>2.25</v>
      </c>
      <c r="H7341" s="80"/>
      <c r="L7341" s="80"/>
    </row>
    <row r="7342" spans="1:12" x14ac:dyDescent="0.3">
      <c r="A7342" s="72"/>
      <c r="B7342" s="74"/>
      <c r="D7342" s="75">
        <v>73.379999999986396</v>
      </c>
      <c r="E7342" s="75">
        <v>83</v>
      </c>
      <c r="F7342" s="76">
        <v>2.25</v>
      </c>
      <c r="H7342" s="80"/>
      <c r="L7342" s="80"/>
    </row>
    <row r="7343" spans="1:12" x14ac:dyDescent="0.3">
      <c r="A7343" s="72"/>
      <c r="B7343" s="74"/>
      <c r="D7343" s="75">
        <v>73.389999999986401</v>
      </c>
      <c r="E7343" s="75">
        <v>83</v>
      </c>
      <c r="F7343" s="76">
        <v>2.25</v>
      </c>
      <c r="H7343" s="80"/>
      <c r="L7343" s="80"/>
    </row>
    <row r="7344" spans="1:12" x14ac:dyDescent="0.3">
      <c r="A7344" s="72"/>
      <c r="B7344" s="74"/>
      <c r="D7344" s="75">
        <v>73.399999999986406</v>
      </c>
      <c r="E7344" s="75">
        <v>83</v>
      </c>
      <c r="F7344" s="76">
        <v>2.25</v>
      </c>
      <c r="H7344" s="80"/>
      <c r="L7344" s="80"/>
    </row>
    <row r="7345" spans="1:12" x14ac:dyDescent="0.3">
      <c r="A7345" s="72"/>
      <c r="B7345" s="74"/>
      <c r="D7345" s="75">
        <v>73.409999999986397</v>
      </c>
      <c r="E7345" s="75">
        <v>83</v>
      </c>
      <c r="F7345" s="76">
        <v>2.25</v>
      </c>
      <c r="H7345" s="80"/>
      <c r="L7345" s="80"/>
    </row>
    <row r="7346" spans="1:12" x14ac:dyDescent="0.3">
      <c r="A7346" s="72"/>
      <c r="B7346" s="74"/>
      <c r="D7346" s="75">
        <v>73.419999999986402</v>
      </c>
      <c r="E7346" s="75">
        <v>83</v>
      </c>
      <c r="F7346" s="76">
        <v>2.25</v>
      </c>
      <c r="H7346" s="80"/>
      <c r="L7346" s="80"/>
    </row>
    <row r="7347" spans="1:12" x14ac:dyDescent="0.3">
      <c r="A7347" s="72"/>
      <c r="B7347" s="74"/>
      <c r="D7347" s="75">
        <v>73.429999999986407</v>
      </c>
      <c r="E7347" s="75">
        <v>83</v>
      </c>
      <c r="F7347" s="76">
        <v>2.25</v>
      </c>
      <c r="H7347" s="80"/>
      <c r="L7347" s="80"/>
    </row>
    <row r="7348" spans="1:12" x14ac:dyDescent="0.3">
      <c r="A7348" s="72"/>
      <c r="B7348" s="74"/>
      <c r="D7348" s="75">
        <v>73.439999999986398</v>
      </c>
      <c r="E7348" s="75">
        <v>83</v>
      </c>
      <c r="F7348" s="76">
        <v>2.25</v>
      </c>
      <c r="H7348" s="80"/>
      <c r="L7348" s="80"/>
    </row>
    <row r="7349" spans="1:12" x14ac:dyDescent="0.3">
      <c r="A7349" s="72"/>
      <c r="B7349" s="74"/>
      <c r="D7349" s="75">
        <v>73.449999999986403</v>
      </c>
      <c r="E7349" s="75">
        <v>83</v>
      </c>
      <c r="F7349" s="76">
        <v>2.25</v>
      </c>
      <c r="H7349" s="80"/>
      <c r="L7349" s="80"/>
    </row>
    <row r="7350" spans="1:12" x14ac:dyDescent="0.3">
      <c r="A7350" s="72"/>
      <c r="B7350" s="74"/>
      <c r="D7350" s="75">
        <v>73.459999999986394</v>
      </c>
      <c r="E7350" s="75">
        <v>83</v>
      </c>
      <c r="F7350" s="76">
        <v>2.25</v>
      </c>
      <c r="H7350" s="80"/>
      <c r="L7350" s="80"/>
    </row>
    <row r="7351" spans="1:12" x14ac:dyDescent="0.3">
      <c r="A7351" s="72"/>
      <c r="B7351" s="74"/>
      <c r="D7351" s="75">
        <v>73.469999999986399</v>
      </c>
      <c r="E7351" s="75">
        <v>83</v>
      </c>
      <c r="F7351" s="76">
        <v>2.25</v>
      </c>
      <c r="H7351" s="80"/>
      <c r="L7351" s="80"/>
    </row>
    <row r="7352" spans="1:12" x14ac:dyDescent="0.3">
      <c r="A7352" s="72"/>
      <c r="B7352" s="74"/>
      <c r="D7352" s="75">
        <v>73.479999999986404</v>
      </c>
      <c r="E7352" s="75">
        <v>83</v>
      </c>
      <c r="F7352" s="76">
        <v>2.25</v>
      </c>
      <c r="H7352" s="80"/>
      <c r="L7352" s="80"/>
    </row>
    <row r="7353" spans="1:12" x14ac:dyDescent="0.3">
      <c r="A7353" s="72"/>
      <c r="B7353" s="74"/>
      <c r="D7353" s="75">
        <v>73.489999999986395</v>
      </c>
      <c r="E7353" s="75">
        <v>83</v>
      </c>
      <c r="F7353" s="76">
        <v>2.25</v>
      </c>
      <c r="H7353" s="80"/>
      <c r="L7353" s="80"/>
    </row>
    <row r="7354" spans="1:12" x14ac:dyDescent="0.3">
      <c r="A7354" s="72"/>
      <c r="B7354" s="74"/>
      <c r="D7354" s="75">
        <v>73.4999999999864</v>
      </c>
      <c r="E7354" s="75">
        <v>83</v>
      </c>
      <c r="F7354" s="76">
        <v>2.25</v>
      </c>
      <c r="H7354" s="80"/>
      <c r="L7354" s="80"/>
    </row>
    <row r="7355" spans="1:12" x14ac:dyDescent="0.3">
      <c r="A7355" s="72"/>
      <c r="B7355" s="74"/>
      <c r="D7355" s="75">
        <v>73.509999999986405</v>
      </c>
      <c r="E7355" s="75">
        <v>83</v>
      </c>
      <c r="F7355" s="76">
        <v>2.25</v>
      </c>
      <c r="H7355" s="80"/>
      <c r="L7355" s="80"/>
    </row>
    <row r="7356" spans="1:12" x14ac:dyDescent="0.3">
      <c r="A7356" s="72"/>
      <c r="B7356" s="74"/>
      <c r="D7356" s="75">
        <v>73.519999999986496</v>
      </c>
      <c r="E7356" s="75">
        <v>83</v>
      </c>
      <c r="F7356" s="76">
        <v>2.25</v>
      </c>
      <c r="H7356" s="80"/>
      <c r="L7356" s="80"/>
    </row>
    <row r="7357" spans="1:12" x14ac:dyDescent="0.3">
      <c r="A7357" s="72"/>
      <c r="B7357" s="74"/>
      <c r="D7357" s="75">
        <v>73.529999999986501</v>
      </c>
      <c r="E7357" s="75">
        <v>83</v>
      </c>
      <c r="F7357" s="76">
        <v>2.25</v>
      </c>
      <c r="H7357" s="80"/>
      <c r="L7357" s="80"/>
    </row>
    <row r="7358" spans="1:12" x14ac:dyDescent="0.3">
      <c r="A7358" s="72"/>
      <c r="B7358" s="74"/>
      <c r="D7358" s="75">
        <v>73.539999999986506</v>
      </c>
      <c r="E7358" s="75">
        <v>83</v>
      </c>
      <c r="F7358" s="76">
        <v>2.25</v>
      </c>
      <c r="H7358" s="80"/>
      <c r="L7358" s="80"/>
    </row>
    <row r="7359" spans="1:12" x14ac:dyDescent="0.3">
      <c r="A7359" s="72"/>
      <c r="B7359" s="74"/>
      <c r="D7359" s="75">
        <v>73.549999999986497</v>
      </c>
      <c r="E7359" s="75">
        <v>83</v>
      </c>
      <c r="F7359" s="76">
        <v>2.25</v>
      </c>
      <c r="H7359" s="80"/>
      <c r="L7359" s="80"/>
    </row>
    <row r="7360" spans="1:12" x14ac:dyDescent="0.3">
      <c r="A7360" s="72"/>
      <c r="B7360" s="74"/>
      <c r="D7360" s="75">
        <v>73.559999999986502</v>
      </c>
      <c r="E7360" s="75">
        <v>83</v>
      </c>
      <c r="F7360" s="76">
        <v>2.25</v>
      </c>
      <c r="H7360" s="80"/>
      <c r="L7360" s="80"/>
    </row>
    <row r="7361" spans="1:12" x14ac:dyDescent="0.3">
      <c r="A7361" s="72"/>
      <c r="B7361" s="74"/>
      <c r="D7361" s="75">
        <v>73.569999999986507</v>
      </c>
      <c r="E7361" s="75">
        <v>83</v>
      </c>
      <c r="F7361" s="76">
        <v>2.25</v>
      </c>
      <c r="H7361" s="80"/>
      <c r="L7361" s="80"/>
    </row>
    <row r="7362" spans="1:12" x14ac:dyDescent="0.3">
      <c r="A7362" s="72"/>
      <c r="B7362" s="74"/>
      <c r="D7362" s="75">
        <v>73.579999999986498</v>
      </c>
      <c r="E7362" s="75">
        <v>83</v>
      </c>
      <c r="F7362" s="76">
        <v>2.25</v>
      </c>
      <c r="H7362" s="80"/>
      <c r="L7362" s="80"/>
    </row>
    <row r="7363" spans="1:12" x14ac:dyDescent="0.3">
      <c r="A7363" s="72"/>
      <c r="B7363" s="74"/>
      <c r="D7363" s="75">
        <v>73.589999999986503</v>
      </c>
      <c r="E7363" s="75">
        <v>83</v>
      </c>
      <c r="F7363" s="76">
        <v>2.25</v>
      </c>
      <c r="H7363" s="80"/>
      <c r="L7363" s="80"/>
    </row>
    <row r="7364" spans="1:12" x14ac:dyDescent="0.3">
      <c r="A7364" s="72"/>
      <c r="B7364" s="74"/>
      <c r="D7364" s="75">
        <v>73.599999999986494</v>
      </c>
      <c r="E7364" s="75">
        <v>83</v>
      </c>
      <c r="F7364" s="76">
        <v>2.25</v>
      </c>
      <c r="H7364" s="80"/>
      <c r="L7364" s="80"/>
    </row>
    <row r="7365" spans="1:12" x14ac:dyDescent="0.3">
      <c r="A7365" s="72"/>
      <c r="B7365" s="74"/>
      <c r="D7365" s="75">
        <v>73.609999999986499</v>
      </c>
      <c r="E7365" s="75">
        <v>83</v>
      </c>
      <c r="F7365" s="76">
        <v>2.25</v>
      </c>
      <c r="H7365" s="80"/>
      <c r="L7365" s="80"/>
    </row>
    <row r="7366" spans="1:12" x14ac:dyDescent="0.3">
      <c r="A7366" s="72"/>
      <c r="B7366" s="74"/>
      <c r="D7366" s="75">
        <v>73.619999999986504</v>
      </c>
      <c r="E7366" s="75">
        <v>83</v>
      </c>
      <c r="F7366" s="76">
        <v>2.25</v>
      </c>
      <c r="H7366" s="80"/>
      <c r="L7366" s="80"/>
    </row>
    <row r="7367" spans="1:12" x14ac:dyDescent="0.3">
      <c r="A7367" s="72"/>
      <c r="B7367" s="74"/>
      <c r="D7367" s="75">
        <v>73.629999999986495</v>
      </c>
      <c r="E7367" s="75">
        <v>83</v>
      </c>
      <c r="F7367" s="76">
        <v>2.25</v>
      </c>
      <c r="H7367" s="80"/>
      <c r="L7367" s="80"/>
    </row>
    <row r="7368" spans="1:12" x14ac:dyDescent="0.3">
      <c r="A7368" s="72"/>
      <c r="B7368" s="74"/>
      <c r="D7368" s="75">
        <v>73.6399999999865</v>
      </c>
      <c r="E7368" s="75">
        <v>83</v>
      </c>
      <c r="F7368" s="76">
        <v>2.25</v>
      </c>
      <c r="H7368" s="80"/>
      <c r="L7368" s="80"/>
    </row>
    <row r="7369" spans="1:12" x14ac:dyDescent="0.3">
      <c r="A7369" s="72"/>
      <c r="B7369" s="74"/>
      <c r="D7369" s="75">
        <v>73.649999999986505</v>
      </c>
      <c r="E7369" s="75">
        <v>83</v>
      </c>
      <c r="F7369" s="76">
        <v>2.25</v>
      </c>
      <c r="H7369" s="80"/>
      <c r="L7369" s="80"/>
    </row>
    <row r="7370" spans="1:12" x14ac:dyDescent="0.3">
      <c r="A7370" s="72"/>
      <c r="B7370" s="74"/>
      <c r="D7370" s="75">
        <v>73.659999999986496</v>
      </c>
      <c r="E7370" s="75">
        <v>83</v>
      </c>
      <c r="F7370" s="76">
        <v>2.25</v>
      </c>
      <c r="H7370" s="80"/>
      <c r="L7370" s="80"/>
    </row>
    <row r="7371" spans="1:12" x14ac:dyDescent="0.3">
      <c r="A7371" s="72"/>
      <c r="B7371" s="74"/>
      <c r="D7371" s="75">
        <v>73.669999999986501</v>
      </c>
      <c r="E7371" s="75">
        <v>83</v>
      </c>
      <c r="F7371" s="76">
        <v>2.25</v>
      </c>
      <c r="H7371" s="80"/>
      <c r="L7371" s="80"/>
    </row>
    <row r="7372" spans="1:12" x14ac:dyDescent="0.3">
      <c r="A7372" s="72"/>
      <c r="B7372" s="74"/>
      <c r="D7372" s="75">
        <v>73.679999999986507</v>
      </c>
      <c r="E7372" s="75">
        <v>83</v>
      </c>
      <c r="F7372" s="76">
        <v>2.25</v>
      </c>
      <c r="H7372" s="80"/>
      <c r="L7372" s="80"/>
    </row>
    <row r="7373" spans="1:12" x14ac:dyDescent="0.3">
      <c r="A7373" s="72"/>
      <c r="B7373" s="74"/>
      <c r="D7373" s="75">
        <v>73.689999999986497</v>
      </c>
      <c r="E7373" s="75">
        <v>83</v>
      </c>
      <c r="F7373" s="76">
        <v>2.25</v>
      </c>
      <c r="H7373" s="80"/>
      <c r="L7373" s="80"/>
    </row>
    <row r="7374" spans="1:12" x14ac:dyDescent="0.3">
      <c r="A7374" s="72"/>
      <c r="B7374" s="74"/>
      <c r="D7374" s="75">
        <v>73.699999999986503</v>
      </c>
      <c r="E7374" s="75">
        <v>83</v>
      </c>
      <c r="F7374" s="76">
        <v>2.25</v>
      </c>
      <c r="H7374" s="80"/>
      <c r="L7374" s="80"/>
    </row>
    <row r="7375" spans="1:12" x14ac:dyDescent="0.3">
      <c r="A7375" s="72"/>
      <c r="B7375" s="74"/>
      <c r="D7375" s="75">
        <v>73.709999999986593</v>
      </c>
      <c r="E7375" s="75">
        <v>83</v>
      </c>
      <c r="F7375" s="76">
        <v>2.25</v>
      </c>
      <c r="H7375" s="80"/>
      <c r="L7375" s="80"/>
    </row>
    <row r="7376" spans="1:12" x14ac:dyDescent="0.3">
      <c r="A7376" s="72"/>
      <c r="B7376" s="74"/>
      <c r="D7376" s="75">
        <v>73.719999999986598</v>
      </c>
      <c r="E7376" s="75">
        <v>83</v>
      </c>
      <c r="F7376" s="76">
        <v>2.25</v>
      </c>
      <c r="H7376" s="80"/>
      <c r="L7376" s="80"/>
    </row>
    <row r="7377" spans="1:12" x14ac:dyDescent="0.3">
      <c r="A7377" s="72"/>
      <c r="B7377" s="74"/>
      <c r="D7377" s="75">
        <v>73.729999999986603</v>
      </c>
      <c r="E7377" s="75">
        <v>83</v>
      </c>
      <c r="F7377" s="76">
        <v>2.25</v>
      </c>
      <c r="H7377" s="80"/>
      <c r="L7377" s="80"/>
    </row>
    <row r="7378" spans="1:12" x14ac:dyDescent="0.3">
      <c r="A7378" s="72"/>
      <c r="B7378" s="74"/>
      <c r="D7378" s="75">
        <v>73.739999999986594</v>
      </c>
      <c r="E7378" s="75">
        <v>83</v>
      </c>
      <c r="F7378" s="76">
        <v>2.25</v>
      </c>
      <c r="H7378" s="80"/>
      <c r="L7378" s="80"/>
    </row>
    <row r="7379" spans="1:12" x14ac:dyDescent="0.3">
      <c r="A7379" s="72"/>
      <c r="B7379" s="74"/>
      <c r="D7379" s="75">
        <v>73.749999999986599</v>
      </c>
      <c r="E7379" s="75">
        <v>83</v>
      </c>
      <c r="F7379" s="76">
        <v>2.25</v>
      </c>
      <c r="H7379" s="80"/>
      <c r="L7379" s="80"/>
    </row>
    <row r="7380" spans="1:12" x14ac:dyDescent="0.3">
      <c r="A7380" s="72"/>
      <c r="B7380" s="74"/>
      <c r="D7380" s="75">
        <v>73.759999999986604</v>
      </c>
      <c r="E7380" s="75">
        <v>83</v>
      </c>
      <c r="F7380" s="76">
        <v>2.25</v>
      </c>
      <c r="H7380" s="80"/>
      <c r="L7380" s="80"/>
    </row>
    <row r="7381" spans="1:12" x14ac:dyDescent="0.3">
      <c r="A7381" s="72"/>
      <c r="B7381" s="74"/>
      <c r="D7381" s="75">
        <v>73.769999999986595</v>
      </c>
      <c r="E7381" s="75">
        <v>83</v>
      </c>
      <c r="F7381" s="76">
        <v>2.25</v>
      </c>
      <c r="H7381" s="80"/>
      <c r="L7381" s="80"/>
    </row>
    <row r="7382" spans="1:12" x14ac:dyDescent="0.3">
      <c r="A7382" s="72"/>
      <c r="B7382" s="74"/>
      <c r="D7382" s="75">
        <v>73.7799999999866</v>
      </c>
      <c r="E7382" s="75">
        <v>83</v>
      </c>
      <c r="F7382" s="76">
        <v>2.25</v>
      </c>
      <c r="H7382" s="80"/>
      <c r="L7382" s="80"/>
    </row>
    <row r="7383" spans="1:12" x14ac:dyDescent="0.3">
      <c r="A7383" s="72"/>
      <c r="B7383" s="74"/>
      <c r="D7383" s="75">
        <v>73.789999999986605</v>
      </c>
      <c r="E7383" s="75">
        <v>83</v>
      </c>
      <c r="F7383" s="76">
        <v>2.25</v>
      </c>
      <c r="H7383" s="80"/>
      <c r="L7383" s="80"/>
    </row>
    <row r="7384" spans="1:12" x14ac:dyDescent="0.3">
      <c r="A7384" s="72"/>
      <c r="B7384" s="74"/>
      <c r="D7384" s="75">
        <v>73.799999999986596</v>
      </c>
      <c r="E7384" s="75">
        <v>83</v>
      </c>
      <c r="F7384" s="76">
        <v>2.25</v>
      </c>
      <c r="H7384" s="80"/>
      <c r="L7384" s="80"/>
    </row>
    <row r="7385" spans="1:12" x14ac:dyDescent="0.3">
      <c r="A7385" s="72"/>
      <c r="B7385" s="74"/>
      <c r="D7385" s="75">
        <v>73.809999999986601</v>
      </c>
      <c r="E7385" s="75">
        <v>83</v>
      </c>
      <c r="F7385" s="76">
        <v>2.25</v>
      </c>
      <c r="H7385" s="80"/>
      <c r="L7385" s="80"/>
    </row>
    <row r="7386" spans="1:12" x14ac:dyDescent="0.3">
      <c r="A7386" s="72"/>
      <c r="B7386" s="74"/>
      <c r="D7386" s="75">
        <v>73.819999999986607</v>
      </c>
      <c r="E7386" s="75">
        <v>83</v>
      </c>
      <c r="F7386" s="76">
        <v>2.25</v>
      </c>
      <c r="H7386" s="80"/>
      <c r="L7386" s="80"/>
    </row>
    <row r="7387" spans="1:12" x14ac:dyDescent="0.3">
      <c r="A7387" s="72"/>
      <c r="B7387" s="74"/>
      <c r="D7387" s="75">
        <v>73.829999999986597</v>
      </c>
      <c r="E7387" s="75">
        <v>83</v>
      </c>
      <c r="F7387" s="76">
        <v>2.25</v>
      </c>
      <c r="H7387" s="80"/>
      <c r="L7387" s="80"/>
    </row>
    <row r="7388" spans="1:12" x14ac:dyDescent="0.3">
      <c r="A7388" s="72"/>
      <c r="B7388" s="74"/>
      <c r="D7388" s="75">
        <v>73.839999999986603</v>
      </c>
      <c r="E7388" s="75">
        <v>83</v>
      </c>
      <c r="F7388" s="76">
        <v>2.25</v>
      </c>
      <c r="H7388" s="80"/>
      <c r="L7388" s="80"/>
    </row>
    <row r="7389" spans="1:12" x14ac:dyDescent="0.3">
      <c r="A7389" s="72"/>
      <c r="B7389" s="74"/>
      <c r="D7389" s="75">
        <v>73.849999999986593</v>
      </c>
      <c r="E7389" s="75">
        <v>83</v>
      </c>
      <c r="F7389" s="76">
        <v>2.25</v>
      </c>
      <c r="H7389" s="80"/>
      <c r="L7389" s="80"/>
    </row>
    <row r="7390" spans="1:12" x14ac:dyDescent="0.3">
      <c r="A7390" s="72"/>
      <c r="B7390" s="74"/>
      <c r="D7390" s="75">
        <v>73.859999999986599</v>
      </c>
      <c r="E7390" s="75">
        <v>83</v>
      </c>
      <c r="F7390" s="76">
        <v>2.25</v>
      </c>
      <c r="H7390" s="80"/>
      <c r="L7390" s="80"/>
    </row>
    <row r="7391" spans="1:12" x14ac:dyDescent="0.3">
      <c r="A7391" s="72"/>
      <c r="B7391" s="74"/>
      <c r="D7391" s="75">
        <v>73.869999999986604</v>
      </c>
      <c r="E7391" s="75">
        <v>83</v>
      </c>
      <c r="F7391" s="76">
        <v>2.25</v>
      </c>
      <c r="H7391" s="80"/>
      <c r="L7391" s="80"/>
    </row>
    <row r="7392" spans="1:12" x14ac:dyDescent="0.3">
      <c r="A7392" s="72"/>
      <c r="B7392" s="74"/>
      <c r="D7392" s="75">
        <v>73.879999999986595</v>
      </c>
      <c r="E7392" s="75">
        <v>83</v>
      </c>
      <c r="F7392" s="76">
        <v>2.25</v>
      </c>
      <c r="H7392" s="80"/>
      <c r="L7392" s="80"/>
    </row>
    <row r="7393" spans="1:12" x14ac:dyDescent="0.3">
      <c r="A7393" s="72"/>
      <c r="B7393" s="74"/>
      <c r="D7393" s="75">
        <v>73.8899999999866</v>
      </c>
      <c r="E7393" s="75">
        <v>83</v>
      </c>
      <c r="F7393" s="76">
        <v>2.25</v>
      </c>
      <c r="H7393" s="80"/>
      <c r="L7393" s="80"/>
    </row>
    <row r="7394" spans="1:12" x14ac:dyDescent="0.3">
      <c r="A7394" s="72"/>
      <c r="B7394" s="74"/>
      <c r="D7394" s="75">
        <v>73.899999999986605</v>
      </c>
      <c r="E7394" s="75">
        <v>83</v>
      </c>
      <c r="F7394" s="76">
        <v>2.25</v>
      </c>
      <c r="H7394" s="80"/>
      <c r="L7394" s="80"/>
    </row>
    <row r="7395" spans="1:12" x14ac:dyDescent="0.3">
      <c r="A7395" s="72"/>
      <c r="B7395" s="74"/>
      <c r="D7395" s="75">
        <v>73.909999999986695</v>
      </c>
      <c r="E7395" s="75">
        <v>83</v>
      </c>
      <c r="F7395" s="76">
        <v>2.25</v>
      </c>
      <c r="H7395" s="80"/>
      <c r="L7395" s="80"/>
    </row>
    <row r="7396" spans="1:12" x14ac:dyDescent="0.3">
      <c r="A7396" s="72"/>
      <c r="B7396" s="74"/>
      <c r="D7396" s="75">
        <v>73.9199999999867</v>
      </c>
      <c r="E7396" s="75">
        <v>83</v>
      </c>
      <c r="F7396" s="76">
        <v>2.25</v>
      </c>
      <c r="H7396" s="80"/>
      <c r="L7396" s="80"/>
    </row>
    <row r="7397" spans="1:12" x14ac:dyDescent="0.3">
      <c r="A7397" s="72"/>
      <c r="B7397" s="74"/>
      <c r="D7397" s="75">
        <v>73.929999999986705</v>
      </c>
      <c r="E7397" s="75">
        <v>83</v>
      </c>
      <c r="F7397" s="76">
        <v>2.25</v>
      </c>
      <c r="H7397" s="80"/>
      <c r="L7397" s="80"/>
    </row>
    <row r="7398" spans="1:12" x14ac:dyDescent="0.3">
      <c r="A7398" s="72"/>
      <c r="B7398" s="74"/>
      <c r="D7398" s="75">
        <v>73.939999999986696</v>
      </c>
      <c r="E7398" s="75">
        <v>83</v>
      </c>
      <c r="F7398" s="76">
        <v>2.25</v>
      </c>
      <c r="H7398" s="80"/>
      <c r="L7398" s="80"/>
    </row>
    <row r="7399" spans="1:12" x14ac:dyDescent="0.3">
      <c r="A7399" s="72"/>
      <c r="B7399" s="74"/>
      <c r="D7399" s="75">
        <v>73.949999999986701</v>
      </c>
      <c r="E7399" s="75">
        <v>83</v>
      </c>
      <c r="F7399" s="76">
        <v>2.25</v>
      </c>
      <c r="H7399" s="80"/>
      <c r="L7399" s="80"/>
    </row>
    <row r="7400" spans="1:12" x14ac:dyDescent="0.3">
      <c r="A7400" s="72"/>
      <c r="B7400" s="74"/>
      <c r="D7400" s="75">
        <v>73.959999999986707</v>
      </c>
      <c r="E7400" s="75">
        <v>83</v>
      </c>
      <c r="F7400" s="76">
        <v>2.25</v>
      </c>
      <c r="H7400" s="80"/>
      <c r="L7400" s="80"/>
    </row>
    <row r="7401" spans="1:12" x14ac:dyDescent="0.3">
      <c r="A7401" s="72"/>
      <c r="B7401" s="74"/>
      <c r="D7401" s="75">
        <v>73.969999999986698</v>
      </c>
      <c r="E7401" s="75">
        <v>83</v>
      </c>
      <c r="F7401" s="76">
        <v>2.25</v>
      </c>
      <c r="H7401" s="80"/>
      <c r="L7401" s="80"/>
    </row>
    <row r="7402" spans="1:12" x14ac:dyDescent="0.3">
      <c r="A7402" s="72"/>
      <c r="B7402" s="74"/>
      <c r="D7402" s="75">
        <v>73.979999999986703</v>
      </c>
      <c r="E7402" s="75">
        <v>83</v>
      </c>
      <c r="F7402" s="76">
        <v>2.25</v>
      </c>
      <c r="H7402" s="80"/>
      <c r="L7402" s="80"/>
    </row>
    <row r="7403" spans="1:12" x14ac:dyDescent="0.3">
      <c r="A7403" s="72"/>
      <c r="B7403" s="74"/>
      <c r="D7403" s="75">
        <v>73.989999999986694</v>
      </c>
      <c r="E7403" s="75">
        <v>83</v>
      </c>
      <c r="F7403" s="76">
        <v>2.25</v>
      </c>
      <c r="H7403" s="80"/>
      <c r="L7403" s="80"/>
    </row>
    <row r="7404" spans="1:12" x14ac:dyDescent="0.3">
      <c r="A7404" s="72"/>
      <c r="B7404" s="74"/>
      <c r="D7404" s="75">
        <v>73.999999999986699</v>
      </c>
      <c r="E7404" s="75">
        <v>83</v>
      </c>
      <c r="F7404" s="76">
        <v>2.25</v>
      </c>
      <c r="H7404" s="80"/>
      <c r="L7404" s="80"/>
    </row>
    <row r="7405" spans="1:12" x14ac:dyDescent="0.3">
      <c r="A7405" s="72"/>
      <c r="B7405" s="74"/>
      <c r="D7405" s="75">
        <v>74.009999999986704</v>
      </c>
      <c r="E7405" s="75">
        <v>83</v>
      </c>
      <c r="F7405" s="76">
        <v>2.25</v>
      </c>
      <c r="H7405" s="80"/>
      <c r="L7405" s="80"/>
    </row>
    <row r="7406" spans="1:12" x14ac:dyDescent="0.3">
      <c r="A7406" s="72"/>
      <c r="B7406" s="74"/>
      <c r="D7406" s="75">
        <v>74.019999999986695</v>
      </c>
      <c r="E7406" s="75">
        <v>83</v>
      </c>
      <c r="F7406" s="76">
        <v>2.25</v>
      </c>
      <c r="H7406" s="80"/>
      <c r="L7406" s="80"/>
    </row>
    <row r="7407" spans="1:12" x14ac:dyDescent="0.3">
      <c r="A7407" s="72"/>
      <c r="B7407" s="74"/>
      <c r="D7407" s="75">
        <v>74.0299999999867</v>
      </c>
      <c r="E7407" s="75">
        <v>83</v>
      </c>
      <c r="F7407" s="76">
        <v>2.25</v>
      </c>
      <c r="H7407" s="80"/>
      <c r="L7407" s="80"/>
    </row>
    <row r="7408" spans="1:12" x14ac:dyDescent="0.3">
      <c r="A7408" s="72"/>
      <c r="B7408" s="74"/>
      <c r="D7408" s="75">
        <v>74.039999999986705</v>
      </c>
      <c r="E7408" s="75">
        <v>83</v>
      </c>
      <c r="F7408" s="76">
        <v>2.25</v>
      </c>
      <c r="H7408" s="80"/>
      <c r="L7408" s="80"/>
    </row>
    <row r="7409" spans="1:12" x14ac:dyDescent="0.3">
      <c r="A7409" s="72"/>
      <c r="B7409" s="74"/>
      <c r="D7409" s="75">
        <v>74.049999999986696</v>
      </c>
      <c r="E7409" s="75">
        <v>83</v>
      </c>
      <c r="F7409" s="76">
        <v>2.25</v>
      </c>
      <c r="H7409" s="80"/>
      <c r="L7409" s="80"/>
    </row>
    <row r="7410" spans="1:12" x14ac:dyDescent="0.3">
      <c r="A7410" s="72"/>
      <c r="B7410" s="74"/>
      <c r="D7410" s="75">
        <v>74.059999999986701</v>
      </c>
      <c r="E7410" s="75">
        <v>83</v>
      </c>
      <c r="F7410" s="76">
        <v>2.25</v>
      </c>
      <c r="H7410" s="80"/>
      <c r="L7410" s="80"/>
    </row>
    <row r="7411" spans="1:12" x14ac:dyDescent="0.3">
      <c r="A7411" s="72"/>
      <c r="B7411" s="74"/>
      <c r="D7411" s="75">
        <v>74.069999999986706</v>
      </c>
      <c r="E7411" s="75">
        <v>83</v>
      </c>
      <c r="F7411" s="76">
        <v>2.25</v>
      </c>
      <c r="H7411" s="80"/>
      <c r="L7411" s="80"/>
    </row>
    <row r="7412" spans="1:12" x14ac:dyDescent="0.3">
      <c r="A7412" s="72"/>
      <c r="B7412" s="74"/>
      <c r="D7412" s="75">
        <v>74.079999999986697</v>
      </c>
      <c r="E7412" s="75">
        <v>83</v>
      </c>
      <c r="F7412" s="76">
        <v>2.25</v>
      </c>
      <c r="H7412" s="80"/>
      <c r="L7412" s="80"/>
    </row>
    <row r="7413" spans="1:12" x14ac:dyDescent="0.3">
      <c r="A7413" s="72"/>
      <c r="B7413" s="74"/>
      <c r="D7413" s="75">
        <v>74.089999999986702</v>
      </c>
      <c r="E7413" s="75">
        <v>83</v>
      </c>
      <c r="F7413" s="76">
        <v>2.25</v>
      </c>
      <c r="H7413" s="80"/>
      <c r="L7413" s="80"/>
    </row>
    <row r="7414" spans="1:12" x14ac:dyDescent="0.3">
      <c r="A7414" s="72"/>
      <c r="B7414" s="74"/>
      <c r="D7414" s="75">
        <v>74.099999999986693</v>
      </c>
      <c r="E7414" s="75">
        <v>83</v>
      </c>
      <c r="F7414" s="76">
        <v>2.25</v>
      </c>
      <c r="H7414" s="80"/>
      <c r="L7414" s="80"/>
    </row>
    <row r="7415" spans="1:12" x14ac:dyDescent="0.3">
      <c r="A7415" s="72"/>
      <c r="B7415" s="74"/>
      <c r="D7415" s="75">
        <v>74.109999999986798</v>
      </c>
      <c r="E7415" s="75">
        <v>83</v>
      </c>
      <c r="F7415" s="76">
        <v>2.25</v>
      </c>
      <c r="H7415" s="80"/>
      <c r="L7415" s="80"/>
    </row>
    <row r="7416" spans="1:12" x14ac:dyDescent="0.3">
      <c r="A7416" s="72"/>
      <c r="B7416" s="74"/>
      <c r="D7416" s="75">
        <v>74.119999999986803</v>
      </c>
      <c r="E7416" s="75">
        <v>83</v>
      </c>
      <c r="F7416" s="76">
        <v>2.25</v>
      </c>
      <c r="H7416" s="80"/>
      <c r="L7416" s="80"/>
    </row>
    <row r="7417" spans="1:12" x14ac:dyDescent="0.3">
      <c r="A7417" s="72"/>
      <c r="B7417" s="74"/>
      <c r="D7417" s="75">
        <v>74.129999999986794</v>
      </c>
      <c r="E7417" s="75">
        <v>83</v>
      </c>
      <c r="F7417" s="76">
        <v>2.25</v>
      </c>
      <c r="H7417" s="80"/>
      <c r="L7417" s="80"/>
    </row>
    <row r="7418" spans="1:12" x14ac:dyDescent="0.3">
      <c r="A7418" s="72"/>
      <c r="B7418" s="74"/>
      <c r="D7418" s="75">
        <v>74.139999999986799</v>
      </c>
      <c r="E7418" s="75">
        <v>83</v>
      </c>
      <c r="F7418" s="76">
        <v>2.25</v>
      </c>
      <c r="H7418" s="80"/>
      <c r="L7418" s="80"/>
    </row>
    <row r="7419" spans="1:12" x14ac:dyDescent="0.3">
      <c r="A7419" s="72"/>
      <c r="B7419" s="74"/>
      <c r="D7419" s="75">
        <v>74.149999999986804</v>
      </c>
      <c r="E7419" s="75">
        <v>83</v>
      </c>
      <c r="F7419" s="76">
        <v>2.25</v>
      </c>
      <c r="H7419" s="80"/>
      <c r="L7419" s="80"/>
    </row>
    <row r="7420" spans="1:12" x14ac:dyDescent="0.3">
      <c r="A7420" s="72"/>
      <c r="B7420" s="74"/>
      <c r="D7420" s="75">
        <v>74.159999999986795</v>
      </c>
      <c r="E7420" s="75">
        <v>83</v>
      </c>
      <c r="F7420" s="76">
        <v>2.25</v>
      </c>
      <c r="H7420" s="80"/>
      <c r="L7420" s="80"/>
    </row>
    <row r="7421" spans="1:12" x14ac:dyDescent="0.3">
      <c r="A7421" s="72"/>
      <c r="B7421" s="74"/>
      <c r="D7421" s="75">
        <v>74.1699999999868</v>
      </c>
      <c r="E7421" s="75">
        <v>83</v>
      </c>
      <c r="F7421" s="76">
        <v>2.25</v>
      </c>
      <c r="H7421" s="80"/>
      <c r="L7421" s="80"/>
    </row>
    <row r="7422" spans="1:12" x14ac:dyDescent="0.3">
      <c r="A7422" s="72"/>
      <c r="B7422" s="74"/>
      <c r="D7422" s="75">
        <v>74.179999999986805</v>
      </c>
      <c r="E7422" s="75">
        <v>83</v>
      </c>
      <c r="F7422" s="76">
        <v>2.25</v>
      </c>
      <c r="H7422" s="80"/>
      <c r="L7422" s="80"/>
    </row>
    <row r="7423" spans="1:12" x14ac:dyDescent="0.3">
      <c r="A7423" s="72"/>
      <c r="B7423" s="74"/>
      <c r="D7423" s="75">
        <v>74.189999999986796</v>
      </c>
      <c r="E7423" s="75">
        <v>83</v>
      </c>
      <c r="F7423" s="76">
        <v>2.25</v>
      </c>
      <c r="H7423" s="80"/>
      <c r="L7423" s="80"/>
    </row>
    <row r="7424" spans="1:12" x14ac:dyDescent="0.3">
      <c r="A7424" s="72"/>
      <c r="B7424" s="74"/>
      <c r="D7424" s="75">
        <v>74.199999999986801</v>
      </c>
      <c r="E7424" s="75">
        <v>83</v>
      </c>
      <c r="F7424" s="76">
        <v>2.25</v>
      </c>
      <c r="H7424" s="80"/>
      <c r="L7424" s="80"/>
    </row>
    <row r="7425" spans="1:12" x14ac:dyDescent="0.3">
      <c r="A7425" s="72"/>
      <c r="B7425" s="74"/>
      <c r="D7425" s="75">
        <v>74.209999999986806</v>
      </c>
      <c r="E7425" s="75">
        <v>83</v>
      </c>
      <c r="F7425" s="76">
        <v>2.25</v>
      </c>
      <c r="H7425" s="80"/>
      <c r="L7425" s="80"/>
    </row>
    <row r="7426" spans="1:12" x14ac:dyDescent="0.3">
      <c r="A7426" s="72"/>
      <c r="B7426" s="74"/>
      <c r="D7426" s="75">
        <v>74.219999999986797</v>
      </c>
      <c r="E7426" s="75">
        <v>83</v>
      </c>
      <c r="F7426" s="76">
        <v>2.25</v>
      </c>
      <c r="H7426" s="80"/>
      <c r="L7426" s="80"/>
    </row>
    <row r="7427" spans="1:12" x14ac:dyDescent="0.3">
      <c r="A7427" s="72"/>
      <c r="B7427" s="74"/>
      <c r="D7427" s="75">
        <v>74.229999999986802</v>
      </c>
      <c r="E7427" s="75">
        <v>83</v>
      </c>
      <c r="F7427" s="76">
        <v>2.25</v>
      </c>
      <c r="H7427" s="80"/>
      <c r="L7427" s="80"/>
    </row>
    <row r="7428" spans="1:12" x14ac:dyDescent="0.3">
      <c r="A7428" s="72"/>
      <c r="B7428" s="74"/>
      <c r="D7428" s="75">
        <v>74.239999999986793</v>
      </c>
      <c r="E7428" s="75">
        <v>83</v>
      </c>
      <c r="F7428" s="76">
        <v>2.25</v>
      </c>
      <c r="H7428" s="80"/>
      <c r="L7428" s="80"/>
    </row>
    <row r="7429" spans="1:12" x14ac:dyDescent="0.3">
      <c r="A7429" s="72"/>
      <c r="B7429" s="74"/>
      <c r="D7429" s="75">
        <v>74.249999999986798</v>
      </c>
      <c r="E7429" s="75">
        <v>83</v>
      </c>
      <c r="F7429" s="76">
        <v>2.25</v>
      </c>
      <c r="H7429" s="80"/>
      <c r="L7429" s="80"/>
    </row>
    <row r="7430" spans="1:12" x14ac:dyDescent="0.3">
      <c r="A7430" s="72"/>
      <c r="B7430" s="74"/>
      <c r="D7430" s="75">
        <v>74.259999999986803</v>
      </c>
      <c r="E7430" s="75">
        <v>83</v>
      </c>
      <c r="F7430" s="76">
        <v>2.25</v>
      </c>
      <c r="H7430" s="80"/>
      <c r="L7430" s="80"/>
    </row>
    <row r="7431" spans="1:12" x14ac:dyDescent="0.3">
      <c r="A7431" s="72"/>
      <c r="B7431" s="74"/>
      <c r="D7431" s="75">
        <v>74.269999999986794</v>
      </c>
      <c r="E7431" s="75">
        <v>83</v>
      </c>
      <c r="F7431" s="76">
        <v>2.25</v>
      </c>
      <c r="H7431" s="80"/>
      <c r="L7431" s="80"/>
    </row>
    <row r="7432" spans="1:12" x14ac:dyDescent="0.3">
      <c r="A7432" s="72"/>
      <c r="B7432" s="74"/>
      <c r="D7432" s="75">
        <v>74.279999999986799</v>
      </c>
      <c r="E7432" s="75">
        <v>83</v>
      </c>
      <c r="F7432" s="76">
        <v>2.25</v>
      </c>
      <c r="H7432" s="80"/>
      <c r="L7432" s="80"/>
    </row>
    <row r="7433" spans="1:12" x14ac:dyDescent="0.3">
      <c r="A7433" s="72"/>
      <c r="B7433" s="74"/>
      <c r="D7433" s="75">
        <v>74.289999999986804</v>
      </c>
      <c r="E7433" s="75">
        <v>83</v>
      </c>
      <c r="F7433" s="76">
        <v>2.25</v>
      </c>
      <c r="H7433" s="80"/>
      <c r="L7433" s="80"/>
    </row>
    <row r="7434" spans="1:12" x14ac:dyDescent="0.3">
      <c r="A7434" s="72"/>
      <c r="B7434" s="74"/>
      <c r="D7434" s="75">
        <v>74.299999999986895</v>
      </c>
      <c r="E7434" s="75">
        <v>83</v>
      </c>
      <c r="F7434" s="76">
        <v>2.25</v>
      </c>
      <c r="H7434" s="80"/>
      <c r="L7434" s="80"/>
    </row>
    <row r="7435" spans="1:12" x14ac:dyDescent="0.3">
      <c r="A7435" s="72"/>
      <c r="B7435" s="74"/>
      <c r="D7435" s="75">
        <v>74.3099999999869</v>
      </c>
      <c r="E7435" s="75">
        <v>83</v>
      </c>
      <c r="F7435" s="76">
        <v>2.25</v>
      </c>
      <c r="H7435" s="80"/>
      <c r="L7435" s="80"/>
    </row>
    <row r="7436" spans="1:12" x14ac:dyDescent="0.3">
      <c r="A7436" s="72"/>
      <c r="B7436" s="74"/>
      <c r="D7436" s="75">
        <v>74.319999999986905</v>
      </c>
      <c r="E7436" s="75">
        <v>83</v>
      </c>
      <c r="F7436" s="76">
        <v>2.25</v>
      </c>
      <c r="H7436" s="80"/>
      <c r="L7436" s="80"/>
    </row>
    <row r="7437" spans="1:12" x14ac:dyDescent="0.3">
      <c r="A7437" s="72"/>
      <c r="B7437" s="74"/>
      <c r="D7437" s="75">
        <v>74.329999999986896</v>
      </c>
      <c r="E7437" s="75">
        <v>83</v>
      </c>
      <c r="F7437" s="76">
        <v>2.25</v>
      </c>
      <c r="H7437" s="80"/>
      <c r="L7437" s="80"/>
    </row>
    <row r="7438" spans="1:12" x14ac:dyDescent="0.3">
      <c r="A7438" s="72"/>
      <c r="B7438" s="74"/>
      <c r="D7438" s="75">
        <v>74.339999999986901</v>
      </c>
      <c r="E7438" s="75">
        <v>83</v>
      </c>
      <c r="F7438" s="76">
        <v>2.25</v>
      </c>
      <c r="H7438" s="80"/>
      <c r="L7438" s="80"/>
    </row>
    <row r="7439" spans="1:12" x14ac:dyDescent="0.3">
      <c r="A7439" s="72"/>
      <c r="B7439" s="74"/>
      <c r="D7439" s="75">
        <v>74.349999999986906</v>
      </c>
      <c r="E7439" s="75">
        <v>83</v>
      </c>
      <c r="F7439" s="76">
        <v>2.25</v>
      </c>
      <c r="H7439" s="80"/>
      <c r="L7439" s="80"/>
    </row>
    <row r="7440" spans="1:12" x14ac:dyDescent="0.3">
      <c r="A7440" s="72"/>
      <c r="B7440" s="74"/>
      <c r="D7440" s="75">
        <v>74.359999999986897</v>
      </c>
      <c r="E7440" s="75">
        <v>83</v>
      </c>
      <c r="F7440" s="76">
        <v>2.25</v>
      </c>
      <c r="H7440" s="80"/>
      <c r="L7440" s="80"/>
    </row>
    <row r="7441" spans="1:12" x14ac:dyDescent="0.3">
      <c r="A7441" s="72"/>
      <c r="B7441" s="74"/>
      <c r="D7441" s="75">
        <v>74.369999999986902</v>
      </c>
      <c r="E7441" s="75">
        <v>83</v>
      </c>
      <c r="F7441" s="76">
        <v>2.25</v>
      </c>
      <c r="H7441" s="80"/>
      <c r="L7441" s="80"/>
    </row>
    <row r="7442" spans="1:12" x14ac:dyDescent="0.3">
      <c r="A7442" s="72"/>
      <c r="B7442" s="74"/>
      <c r="D7442" s="75">
        <v>74.379999999986893</v>
      </c>
      <c r="E7442" s="75">
        <v>83</v>
      </c>
      <c r="F7442" s="76">
        <v>2.25</v>
      </c>
      <c r="H7442" s="80"/>
      <c r="L7442" s="80"/>
    </row>
    <row r="7443" spans="1:12" x14ac:dyDescent="0.3">
      <c r="A7443" s="72"/>
      <c r="B7443" s="74"/>
      <c r="D7443" s="75">
        <v>74.389999999986898</v>
      </c>
      <c r="E7443" s="75">
        <v>83</v>
      </c>
      <c r="F7443" s="76">
        <v>2.25</v>
      </c>
      <c r="H7443" s="80"/>
      <c r="L7443" s="80"/>
    </row>
    <row r="7444" spans="1:12" x14ac:dyDescent="0.3">
      <c r="A7444" s="72"/>
      <c r="B7444" s="74"/>
      <c r="D7444" s="75">
        <v>74.399999999986903</v>
      </c>
      <c r="E7444" s="75">
        <v>84</v>
      </c>
      <c r="F7444" s="76">
        <v>2.25</v>
      </c>
      <c r="H7444" s="80"/>
      <c r="L7444" s="80"/>
    </row>
    <row r="7445" spans="1:12" x14ac:dyDescent="0.3">
      <c r="A7445" s="72"/>
      <c r="B7445" s="74"/>
      <c r="D7445" s="75">
        <v>74.409999999986894</v>
      </c>
      <c r="E7445" s="75">
        <v>84</v>
      </c>
      <c r="F7445" s="76">
        <v>2.25</v>
      </c>
      <c r="H7445" s="80"/>
      <c r="L7445" s="80"/>
    </row>
    <row r="7446" spans="1:12" x14ac:dyDescent="0.3">
      <c r="A7446" s="72"/>
      <c r="B7446" s="74"/>
      <c r="D7446" s="75">
        <v>74.419999999986899</v>
      </c>
      <c r="E7446" s="75">
        <v>84</v>
      </c>
      <c r="F7446" s="76">
        <v>2.25</v>
      </c>
      <c r="H7446" s="80"/>
      <c r="L7446" s="80"/>
    </row>
    <row r="7447" spans="1:12" x14ac:dyDescent="0.3">
      <c r="A7447" s="72"/>
      <c r="B7447" s="74"/>
      <c r="D7447" s="75">
        <v>74.429999999986904</v>
      </c>
      <c r="E7447" s="75">
        <v>84</v>
      </c>
      <c r="F7447" s="76">
        <v>2.25</v>
      </c>
      <c r="H7447" s="80"/>
      <c r="L7447" s="80"/>
    </row>
    <row r="7448" spans="1:12" x14ac:dyDescent="0.3">
      <c r="A7448" s="72"/>
      <c r="B7448" s="74"/>
      <c r="D7448" s="75">
        <v>74.439999999986895</v>
      </c>
      <c r="E7448" s="75">
        <v>84</v>
      </c>
      <c r="F7448" s="76">
        <v>2.25</v>
      </c>
      <c r="H7448" s="80"/>
      <c r="L7448" s="80"/>
    </row>
    <row r="7449" spans="1:12" x14ac:dyDescent="0.3">
      <c r="A7449" s="72"/>
      <c r="B7449" s="74"/>
      <c r="D7449" s="75">
        <v>74.4499999999869</v>
      </c>
      <c r="E7449" s="75">
        <v>84</v>
      </c>
      <c r="F7449" s="76">
        <v>2.25</v>
      </c>
      <c r="H7449" s="80"/>
      <c r="L7449" s="80"/>
    </row>
    <row r="7450" spans="1:12" x14ac:dyDescent="0.3">
      <c r="A7450" s="72"/>
      <c r="B7450" s="74"/>
      <c r="D7450" s="75">
        <v>74.459999999986906</v>
      </c>
      <c r="E7450" s="75">
        <v>84</v>
      </c>
      <c r="F7450" s="76">
        <v>2.25</v>
      </c>
      <c r="H7450" s="80"/>
      <c r="L7450" s="80"/>
    </row>
    <row r="7451" spans="1:12" x14ac:dyDescent="0.3">
      <c r="A7451" s="72"/>
      <c r="B7451" s="74"/>
      <c r="D7451" s="75">
        <v>74.469999999986896</v>
      </c>
      <c r="E7451" s="75">
        <v>84</v>
      </c>
      <c r="F7451" s="76">
        <v>2.25</v>
      </c>
      <c r="H7451" s="80"/>
      <c r="L7451" s="80"/>
    </row>
    <row r="7452" spans="1:12" x14ac:dyDescent="0.3">
      <c r="A7452" s="72"/>
      <c r="B7452" s="74"/>
      <c r="D7452" s="75">
        <v>74.479999999986902</v>
      </c>
      <c r="E7452" s="75">
        <v>84</v>
      </c>
      <c r="F7452" s="76">
        <v>2.25</v>
      </c>
      <c r="H7452" s="80"/>
      <c r="L7452" s="80"/>
    </row>
    <row r="7453" spans="1:12" x14ac:dyDescent="0.3">
      <c r="A7453" s="72"/>
      <c r="B7453" s="74"/>
      <c r="D7453" s="75">
        <v>74.489999999986907</v>
      </c>
      <c r="E7453" s="75">
        <v>84</v>
      </c>
      <c r="F7453" s="76">
        <v>2.25</v>
      </c>
      <c r="H7453" s="80"/>
      <c r="L7453" s="80"/>
    </row>
    <row r="7454" spans="1:12" x14ac:dyDescent="0.3">
      <c r="A7454" s="72"/>
      <c r="B7454" s="74"/>
      <c r="D7454" s="75">
        <v>74.499999999986997</v>
      </c>
      <c r="E7454" s="75">
        <v>84</v>
      </c>
      <c r="F7454" s="76">
        <v>2.25</v>
      </c>
      <c r="H7454" s="80"/>
      <c r="L7454" s="80"/>
    </row>
    <row r="7455" spans="1:12" x14ac:dyDescent="0.3">
      <c r="A7455" s="72"/>
      <c r="B7455" s="74"/>
      <c r="D7455" s="75">
        <v>74.509999999987002</v>
      </c>
      <c r="E7455" s="75">
        <v>84</v>
      </c>
      <c r="F7455" s="76">
        <v>2.25</v>
      </c>
      <c r="H7455" s="80"/>
      <c r="L7455" s="80"/>
    </row>
    <row r="7456" spans="1:12" x14ac:dyDescent="0.3">
      <c r="A7456" s="72"/>
      <c r="B7456" s="74"/>
      <c r="D7456" s="75">
        <v>74.519999999986993</v>
      </c>
      <c r="E7456" s="75">
        <v>84</v>
      </c>
      <c r="F7456" s="76">
        <v>2.25</v>
      </c>
      <c r="H7456" s="80"/>
      <c r="L7456" s="80"/>
    </row>
    <row r="7457" spans="1:12" x14ac:dyDescent="0.3">
      <c r="A7457" s="72"/>
      <c r="B7457" s="74"/>
      <c r="D7457" s="75">
        <v>74.529999999986998</v>
      </c>
      <c r="E7457" s="75">
        <v>84</v>
      </c>
      <c r="F7457" s="76">
        <v>2.25</v>
      </c>
      <c r="H7457" s="80"/>
      <c r="L7457" s="80"/>
    </row>
    <row r="7458" spans="1:12" x14ac:dyDescent="0.3">
      <c r="A7458" s="72"/>
      <c r="B7458" s="74"/>
      <c r="D7458" s="75">
        <v>74.539999999987003</v>
      </c>
      <c r="E7458" s="75">
        <v>84</v>
      </c>
      <c r="F7458" s="76">
        <v>2.25</v>
      </c>
      <c r="H7458" s="80"/>
      <c r="L7458" s="80"/>
    </row>
    <row r="7459" spans="1:12" x14ac:dyDescent="0.3">
      <c r="A7459" s="72"/>
      <c r="B7459" s="74"/>
      <c r="D7459" s="75">
        <v>74.549999999986994</v>
      </c>
      <c r="E7459" s="75">
        <v>84</v>
      </c>
      <c r="F7459" s="76">
        <v>2.25</v>
      </c>
      <c r="H7459" s="80"/>
      <c r="L7459" s="80"/>
    </row>
    <row r="7460" spans="1:12" x14ac:dyDescent="0.3">
      <c r="A7460" s="72"/>
      <c r="B7460" s="74"/>
      <c r="D7460" s="75">
        <v>74.559999999986999</v>
      </c>
      <c r="E7460" s="75">
        <v>84</v>
      </c>
      <c r="F7460" s="76">
        <v>2.25</v>
      </c>
      <c r="H7460" s="80"/>
      <c r="L7460" s="80"/>
    </row>
    <row r="7461" spans="1:12" x14ac:dyDescent="0.3">
      <c r="A7461" s="72"/>
      <c r="B7461" s="74"/>
      <c r="D7461" s="75">
        <v>74.569999999987004</v>
      </c>
      <c r="E7461" s="75">
        <v>84</v>
      </c>
      <c r="F7461" s="76">
        <v>2.25</v>
      </c>
      <c r="H7461" s="80"/>
      <c r="L7461" s="80"/>
    </row>
    <row r="7462" spans="1:12" x14ac:dyDescent="0.3">
      <c r="A7462" s="72"/>
      <c r="B7462" s="74"/>
      <c r="D7462" s="75">
        <v>74.579999999986995</v>
      </c>
      <c r="E7462" s="75">
        <v>84</v>
      </c>
      <c r="F7462" s="76">
        <v>2.25</v>
      </c>
      <c r="H7462" s="80"/>
      <c r="L7462" s="80"/>
    </row>
    <row r="7463" spans="1:12" x14ac:dyDescent="0.3">
      <c r="A7463" s="72"/>
      <c r="B7463" s="74"/>
      <c r="D7463" s="75">
        <v>74.589999999987</v>
      </c>
      <c r="E7463" s="75">
        <v>84</v>
      </c>
      <c r="F7463" s="76">
        <v>2.25</v>
      </c>
      <c r="H7463" s="80"/>
      <c r="L7463" s="80"/>
    </row>
    <row r="7464" spans="1:12" x14ac:dyDescent="0.3">
      <c r="A7464" s="72"/>
      <c r="B7464" s="74"/>
      <c r="D7464" s="75">
        <v>74.599999999987006</v>
      </c>
      <c r="E7464" s="75">
        <v>84</v>
      </c>
      <c r="F7464" s="76">
        <v>2.25</v>
      </c>
      <c r="H7464" s="80"/>
      <c r="L7464" s="80"/>
    </row>
    <row r="7465" spans="1:12" x14ac:dyDescent="0.3">
      <c r="A7465" s="72"/>
      <c r="B7465" s="74"/>
      <c r="D7465" s="75">
        <v>74.609999999986996</v>
      </c>
      <c r="E7465" s="75">
        <v>84</v>
      </c>
      <c r="F7465" s="76">
        <v>2.25</v>
      </c>
      <c r="H7465" s="80"/>
      <c r="L7465" s="80"/>
    </row>
    <row r="7466" spans="1:12" x14ac:dyDescent="0.3">
      <c r="A7466" s="72"/>
      <c r="B7466" s="74"/>
      <c r="D7466" s="75">
        <v>74.619999999987002</v>
      </c>
      <c r="E7466" s="75">
        <v>84</v>
      </c>
      <c r="F7466" s="76">
        <v>2.25</v>
      </c>
      <c r="H7466" s="80"/>
      <c r="L7466" s="80"/>
    </row>
    <row r="7467" spans="1:12" x14ac:dyDescent="0.3">
      <c r="A7467" s="72"/>
      <c r="B7467" s="74"/>
      <c r="D7467" s="75">
        <v>74.629999999987007</v>
      </c>
      <c r="E7467" s="75">
        <v>84</v>
      </c>
      <c r="F7467" s="76">
        <v>2.25</v>
      </c>
      <c r="H7467" s="80"/>
      <c r="L7467" s="80"/>
    </row>
    <row r="7468" spans="1:12" x14ac:dyDescent="0.3">
      <c r="A7468" s="72"/>
      <c r="B7468" s="74"/>
      <c r="D7468" s="75">
        <v>74.639999999986998</v>
      </c>
      <c r="E7468" s="75">
        <v>84</v>
      </c>
      <c r="F7468" s="76">
        <v>2.25</v>
      </c>
      <c r="H7468" s="80"/>
      <c r="L7468" s="80"/>
    </row>
    <row r="7469" spans="1:12" x14ac:dyDescent="0.3">
      <c r="A7469" s="72"/>
      <c r="B7469" s="74"/>
      <c r="D7469" s="75">
        <v>74.649999999987003</v>
      </c>
      <c r="E7469" s="75">
        <v>84</v>
      </c>
      <c r="F7469" s="76">
        <v>2.25</v>
      </c>
      <c r="H7469" s="80"/>
      <c r="L7469" s="80"/>
    </row>
    <row r="7470" spans="1:12" x14ac:dyDescent="0.3">
      <c r="A7470" s="72"/>
      <c r="B7470" s="74"/>
      <c r="D7470" s="75">
        <v>74.659999999986994</v>
      </c>
      <c r="E7470" s="75">
        <v>84</v>
      </c>
      <c r="F7470" s="76">
        <v>2.25</v>
      </c>
      <c r="H7470" s="80"/>
      <c r="L7470" s="80"/>
    </row>
    <row r="7471" spans="1:12" x14ac:dyDescent="0.3">
      <c r="A7471" s="72"/>
      <c r="B7471" s="74"/>
      <c r="D7471" s="75">
        <v>74.669999999986999</v>
      </c>
      <c r="E7471" s="75">
        <v>84</v>
      </c>
      <c r="F7471" s="76">
        <v>2.25</v>
      </c>
      <c r="H7471" s="80"/>
      <c r="L7471" s="80"/>
    </row>
    <row r="7472" spans="1:12" x14ac:dyDescent="0.3">
      <c r="A7472" s="72"/>
      <c r="B7472" s="74"/>
      <c r="D7472" s="75">
        <v>74.679999999987004</v>
      </c>
      <c r="E7472" s="75">
        <v>84</v>
      </c>
      <c r="F7472" s="76">
        <v>2.25</v>
      </c>
      <c r="H7472" s="80"/>
      <c r="L7472" s="80"/>
    </row>
    <row r="7473" spans="1:12" x14ac:dyDescent="0.3">
      <c r="A7473" s="72"/>
      <c r="B7473" s="74"/>
      <c r="D7473" s="75">
        <v>74.689999999987094</v>
      </c>
      <c r="E7473" s="75">
        <v>84</v>
      </c>
      <c r="F7473" s="76">
        <v>2.25</v>
      </c>
      <c r="H7473" s="80"/>
      <c r="L7473" s="80"/>
    </row>
    <row r="7474" spans="1:12" x14ac:dyDescent="0.3">
      <c r="A7474" s="72"/>
      <c r="B7474" s="74"/>
      <c r="D7474" s="75">
        <v>74.699999999987099</v>
      </c>
      <c r="E7474" s="75">
        <v>84</v>
      </c>
      <c r="F7474" s="76">
        <v>2.25</v>
      </c>
      <c r="H7474" s="80"/>
      <c r="L7474" s="80"/>
    </row>
    <row r="7475" spans="1:12" x14ac:dyDescent="0.3">
      <c r="A7475" s="72"/>
      <c r="B7475" s="74"/>
      <c r="D7475" s="75">
        <v>74.709999999987105</v>
      </c>
      <c r="E7475" s="75">
        <v>84</v>
      </c>
      <c r="F7475" s="76">
        <v>2.25</v>
      </c>
      <c r="H7475" s="80"/>
      <c r="L7475" s="80"/>
    </row>
    <row r="7476" spans="1:12" x14ac:dyDescent="0.3">
      <c r="A7476" s="72"/>
      <c r="B7476" s="74"/>
      <c r="D7476" s="75">
        <v>74.719999999987095</v>
      </c>
      <c r="E7476" s="75">
        <v>84</v>
      </c>
      <c r="F7476" s="76">
        <v>2.25</v>
      </c>
      <c r="H7476" s="80"/>
      <c r="L7476" s="80"/>
    </row>
    <row r="7477" spans="1:12" x14ac:dyDescent="0.3">
      <c r="A7477" s="72"/>
      <c r="B7477" s="74"/>
      <c r="D7477" s="75">
        <v>74.729999999987101</v>
      </c>
      <c r="E7477" s="75">
        <v>84</v>
      </c>
      <c r="F7477" s="76">
        <v>2.25</v>
      </c>
      <c r="H7477" s="80"/>
      <c r="L7477" s="80"/>
    </row>
    <row r="7478" spans="1:12" x14ac:dyDescent="0.3">
      <c r="A7478" s="72"/>
      <c r="B7478" s="74"/>
      <c r="D7478" s="75">
        <v>74.739999999987106</v>
      </c>
      <c r="E7478" s="75">
        <v>84</v>
      </c>
      <c r="F7478" s="76">
        <v>2.25</v>
      </c>
      <c r="H7478" s="80"/>
      <c r="L7478" s="80"/>
    </row>
    <row r="7479" spans="1:12" x14ac:dyDescent="0.3">
      <c r="A7479" s="72"/>
      <c r="B7479" s="74"/>
      <c r="D7479" s="75">
        <v>74.749999999987097</v>
      </c>
      <c r="E7479" s="75">
        <v>84</v>
      </c>
      <c r="F7479" s="76">
        <v>2.25</v>
      </c>
      <c r="H7479" s="80"/>
      <c r="L7479" s="80"/>
    </row>
    <row r="7480" spans="1:12" x14ac:dyDescent="0.3">
      <c r="A7480" s="72"/>
      <c r="B7480" s="74"/>
      <c r="D7480" s="75">
        <v>74.759999999987102</v>
      </c>
      <c r="E7480" s="75">
        <v>84</v>
      </c>
      <c r="F7480" s="76">
        <v>2.25</v>
      </c>
      <c r="H7480" s="80"/>
      <c r="L7480" s="80"/>
    </row>
    <row r="7481" spans="1:12" x14ac:dyDescent="0.3">
      <c r="A7481" s="72"/>
      <c r="B7481" s="74"/>
      <c r="D7481" s="75">
        <v>74.769999999987107</v>
      </c>
      <c r="E7481" s="75">
        <v>84</v>
      </c>
      <c r="F7481" s="76">
        <v>2.25</v>
      </c>
      <c r="H7481" s="80"/>
      <c r="L7481" s="80"/>
    </row>
    <row r="7482" spans="1:12" x14ac:dyDescent="0.3">
      <c r="A7482" s="72"/>
      <c r="B7482" s="74"/>
      <c r="D7482" s="75">
        <v>74.779999999987098</v>
      </c>
      <c r="E7482" s="75">
        <v>84</v>
      </c>
      <c r="F7482" s="76">
        <v>2.25</v>
      </c>
      <c r="H7482" s="80"/>
      <c r="L7482" s="80"/>
    </row>
    <row r="7483" spans="1:12" x14ac:dyDescent="0.3">
      <c r="A7483" s="72"/>
      <c r="B7483" s="74"/>
      <c r="D7483" s="75">
        <v>74.789999999987103</v>
      </c>
      <c r="E7483" s="75">
        <v>84</v>
      </c>
      <c r="F7483" s="76">
        <v>2.25</v>
      </c>
      <c r="H7483" s="80"/>
      <c r="L7483" s="80"/>
    </row>
    <row r="7484" spans="1:12" x14ac:dyDescent="0.3">
      <c r="A7484" s="72"/>
      <c r="B7484" s="74"/>
      <c r="D7484" s="75">
        <v>74.799999999987094</v>
      </c>
      <c r="E7484" s="75">
        <v>84</v>
      </c>
      <c r="F7484" s="76">
        <v>2.25</v>
      </c>
      <c r="H7484" s="80"/>
      <c r="L7484" s="80"/>
    </row>
    <row r="7485" spans="1:12" x14ac:dyDescent="0.3">
      <c r="A7485" s="72"/>
      <c r="B7485" s="74"/>
      <c r="D7485" s="75">
        <v>74.809999999987099</v>
      </c>
      <c r="E7485" s="75">
        <v>84</v>
      </c>
      <c r="F7485" s="76">
        <v>2.25</v>
      </c>
      <c r="H7485" s="80"/>
      <c r="L7485" s="80"/>
    </row>
    <row r="7486" spans="1:12" x14ac:dyDescent="0.3">
      <c r="A7486" s="72"/>
      <c r="B7486" s="74"/>
      <c r="D7486" s="75">
        <v>74.819999999987104</v>
      </c>
      <c r="E7486" s="75">
        <v>84</v>
      </c>
      <c r="F7486" s="76">
        <v>2.25</v>
      </c>
      <c r="H7486" s="80"/>
      <c r="L7486" s="80"/>
    </row>
    <row r="7487" spans="1:12" x14ac:dyDescent="0.3">
      <c r="A7487" s="72"/>
      <c r="B7487" s="74"/>
      <c r="D7487" s="75">
        <v>74.829999999987095</v>
      </c>
      <c r="E7487" s="75">
        <v>84</v>
      </c>
      <c r="F7487" s="76">
        <v>2.25</v>
      </c>
      <c r="H7487" s="80"/>
      <c r="L7487" s="80"/>
    </row>
    <row r="7488" spans="1:12" x14ac:dyDescent="0.3">
      <c r="A7488" s="72"/>
      <c r="B7488" s="74"/>
      <c r="D7488" s="75">
        <v>74.8399999999871</v>
      </c>
      <c r="E7488" s="75">
        <v>84</v>
      </c>
      <c r="F7488" s="76">
        <v>2.25</v>
      </c>
      <c r="H7488" s="80"/>
      <c r="L7488" s="80"/>
    </row>
    <row r="7489" spans="1:12" x14ac:dyDescent="0.3">
      <c r="A7489" s="72"/>
      <c r="B7489" s="74"/>
      <c r="D7489" s="75">
        <v>74.849999999987105</v>
      </c>
      <c r="E7489" s="75">
        <v>84</v>
      </c>
      <c r="F7489" s="76">
        <v>2.25</v>
      </c>
      <c r="H7489" s="80"/>
      <c r="L7489" s="80"/>
    </row>
    <row r="7490" spans="1:12" x14ac:dyDescent="0.3">
      <c r="A7490" s="72"/>
      <c r="B7490" s="74"/>
      <c r="D7490" s="75">
        <v>74.859999999987096</v>
      </c>
      <c r="E7490" s="75">
        <v>84</v>
      </c>
      <c r="F7490" s="76">
        <v>2.25</v>
      </c>
      <c r="H7490" s="80"/>
      <c r="L7490" s="80"/>
    </row>
    <row r="7491" spans="1:12" x14ac:dyDescent="0.3">
      <c r="A7491" s="72"/>
      <c r="B7491" s="74"/>
      <c r="D7491" s="75">
        <v>74.869999999987101</v>
      </c>
      <c r="E7491" s="75">
        <v>84</v>
      </c>
      <c r="F7491" s="76">
        <v>2.25</v>
      </c>
      <c r="H7491" s="80"/>
      <c r="L7491" s="80"/>
    </row>
    <row r="7492" spans="1:12" x14ac:dyDescent="0.3">
      <c r="A7492" s="72"/>
      <c r="B7492" s="74"/>
      <c r="D7492" s="75">
        <v>74.879999999987106</v>
      </c>
      <c r="E7492" s="75">
        <v>84</v>
      </c>
      <c r="F7492" s="76">
        <v>2.25</v>
      </c>
      <c r="H7492" s="80"/>
      <c r="L7492" s="80"/>
    </row>
    <row r="7493" spans="1:12" x14ac:dyDescent="0.3">
      <c r="A7493" s="72"/>
      <c r="B7493" s="74"/>
      <c r="D7493" s="75">
        <v>74.889999999987197</v>
      </c>
      <c r="E7493" s="75">
        <v>84</v>
      </c>
      <c r="F7493" s="76">
        <v>2.25</v>
      </c>
      <c r="H7493" s="80"/>
      <c r="L7493" s="80"/>
    </row>
    <row r="7494" spans="1:12" x14ac:dyDescent="0.3">
      <c r="A7494" s="72"/>
      <c r="B7494" s="74"/>
      <c r="D7494" s="75">
        <v>74.899999999987202</v>
      </c>
      <c r="E7494" s="75">
        <v>84</v>
      </c>
      <c r="F7494" s="76">
        <v>2.25</v>
      </c>
      <c r="H7494" s="80"/>
      <c r="L7494" s="80"/>
    </row>
    <row r="7495" spans="1:12" x14ac:dyDescent="0.3">
      <c r="A7495" s="72"/>
      <c r="B7495" s="74"/>
      <c r="D7495" s="75">
        <v>74.909999999987207</v>
      </c>
      <c r="E7495" s="75">
        <v>84</v>
      </c>
      <c r="F7495" s="76">
        <v>2.25</v>
      </c>
      <c r="H7495" s="80"/>
      <c r="L7495" s="80"/>
    </row>
    <row r="7496" spans="1:12" x14ac:dyDescent="0.3">
      <c r="A7496" s="72"/>
      <c r="B7496" s="74"/>
      <c r="D7496" s="75">
        <v>74.919999999987198</v>
      </c>
      <c r="E7496" s="75">
        <v>84</v>
      </c>
      <c r="F7496" s="76">
        <v>2.25</v>
      </c>
      <c r="H7496" s="80"/>
      <c r="L7496" s="80"/>
    </row>
    <row r="7497" spans="1:12" x14ac:dyDescent="0.3">
      <c r="A7497" s="72"/>
      <c r="B7497" s="74"/>
      <c r="D7497" s="75">
        <v>74.929999999987203</v>
      </c>
      <c r="E7497" s="75">
        <v>84</v>
      </c>
      <c r="F7497" s="76">
        <v>2.25</v>
      </c>
      <c r="H7497" s="80"/>
      <c r="L7497" s="80"/>
    </row>
    <row r="7498" spans="1:12" x14ac:dyDescent="0.3">
      <c r="A7498" s="72"/>
      <c r="B7498" s="74"/>
      <c r="D7498" s="75">
        <v>74.939999999987194</v>
      </c>
      <c r="E7498" s="75">
        <v>84</v>
      </c>
      <c r="F7498" s="76">
        <v>2.25</v>
      </c>
      <c r="H7498" s="80"/>
      <c r="L7498" s="80"/>
    </row>
    <row r="7499" spans="1:12" x14ac:dyDescent="0.3">
      <c r="A7499" s="72"/>
      <c r="B7499" s="74"/>
      <c r="D7499" s="75">
        <v>74.949999999987199</v>
      </c>
      <c r="E7499" s="75">
        <v>84</v>
      </c>
      <c r="F7499" s="76">
        <v>2.25</v>
      </c>
      <c r="H7499" s="80"/>
      <c r="L7499" s="80"/>
    </row>
    <row r="7500" spans="1:12" x14ac:dyDescent="0.3">
      <c r="A7500" s="72"/>
      <c r="B7500" s="74"/>
      <c r="D7500" s="75">
        <v>74.959999999987204</v>
      </c>
      <c r="E7500" s="75">
        <v>84</v>
      </c>
      <c r="F7500" s="76">
        <v>2.25</v>
      </c>
      <c r="H7500" s="80"/>
      <c r="L7500" s="80"/>
    </row>
    <row r="7501" spans="1:12" x14ac:dyDescent="0.3">
      <c r="A7501" s="72"/>
      <c r="B7501" s="74"/>
      <c r="D7501" s="75">
        <v>74.969999999987195</v>
      </c>
      <c r="E7501" s="75">
        <v>84</v>
      </c>
      <c r="F7501" s="76">
        <v>2.25</v>
      </c>
      <c r="H7501" s="80"/>
      <c r="L7501" s="80"/>
    </row>
    <row r="7502" spans="1:12" x14ac:dyDescent="0.3">
      <c r="A7502" s="72"/>
      <c r="B7502" s="74"/>
      <c r="D7502" s="75">
        <v>74.9799999999872</v>
      </c>
      <c r="E7502" s="75">
        <v>84</v>
      </c>
      <c r="F7502" s="76">
        <v>2.25</v>
      </c>
      <c r="H7502" s="80"/>
      <c r="L7502" s="80"/>
    </row>
    <row r="7503" spans="1:12" x14ac:dyDescent="0.3">
      <c r="A7503" s="72"/>
      <c r="B7503" s="74"/>
      <c r="D7503" s="75">
        <v>74.989999999987205</v>
      </c>
      <c r="E7503" s="75">
        <v>84</v>
      </c>
      <c r="F7503" s="76">
        <v>2.25</v>
      </c>
      <c r="H7503" s="80"/>
      <c r="L7503" s="80"/>
    </row>
    <row r="7504" spans="1:12" x14ac:dyDescent="0.3">
      <c r="A7504" s="72"/>
      <c r="B7504" s="74"/>
      <c r="D7504" s="75">
        <v>74.999999999987196</v>
      </c>
      <c r="E7504" s="75">
        <v>84</v>
      </c>
      <c r="F7504" s="76">
        <v>2.25</v>
      </c>
      <c r="H7504" s="80"/>
      <c r="L7504" s="80"/>
    </row>
    <row r="7505" spans="1:12" x14ac:dyDescent="0.3">
      <c r="A7505" s="72"/>
      <c r="B7505" s="74"/>
      <c r="D7505" s="75">
        <v>75.009999999987201</v>
      </c>
      <c r="E7505" s="75">
        <v>84</v>
      </c>
      <c r="F7505" s="76">
        <v>2.25</v>
      </c>
      <c r="H7505" s="80"/>
      <c r="L7505" s="80"/>
    </row>
    <row r="7506" spans="1:12" x14ac:dyDescent="0.3">
      <c r="A7506" s="72"/>
      <c r="B7506" s="74"/>
      <c r="D7506" s="75">
        <v>75.019999999987206</v>
      </c>
      <c r="E7506" s="75">
        <v>84</v>
      </c>
      <c r="F7506" s="76">
        <v>2.25</v>
      </c>
      <c r="H7506" s="80"/>
      <c r="L7506" s="80"/>
    </row>
    <row r="7507" spans="1:12" x14ac:dyDescent="0.3">
      <c r="A7507" s="72"/>
      <c r="B7507" s="74"/>
      <c r="D7507" s="75">
        <v>75.029999999987197</v>
      </c>
      <c r="E7507" s="75">
        <v>84</v>
      </c>
      <c r="F7507" s="76">
        <v>2.25</v>
      </c>
      <c r="H7507" s="80"/>
      <c r="L7507" s="80"/>
    </row>
    <row r="7508" spans="1:12" x14ac:dyDescent="0.3">
      <c r="A7508" s="72"/>
      <c r="B7508" s="74"/>
      <c r="D7508" s="75">
        <v>75.039999999987202</v>
      </c>
      <c r="E7508" s="75">
        <v>84</v>
      </c>
      <c r="F7508" s="76">
        <v>2.25</v>
      </c>
      <c r="H7508" s="80"/>
      <c r="L7508" s="80"/>
    </row>
    <row r="7509" spans="1:12" x14ac:dyDescent="0.3">
      <c r="A7509" s="72"/>
      <c r="B7509" s="74"/>
      <c r="D7509" s="75">
        <v>75.049999999987193</v>
      </c>
      <c r="E7509" s="75">
        <v>84</v>
      </c>
      <c r="F7509" s="76">
        <v>2.25</v>
      </c>
      <c r="H7509" s="80"/>
      <c r="L7509" s="80"/>
    </row>
    <row r="7510" spans="1:12" x14ac:dyDescent="0.3">
      <c r="A7510" s="72"/>
      <c r="B7510" s="74"/>
      <c r="D7510" s="75">
        <v>75.059999999987198</v>
      </c>
      <c r="E7510" s="75">
        <v>84</v>
      </c>
      <c r="F7510" s="76">
        <v>2.25</v>
      </c>
      <c r="H7510" s="80"/>
      <c r="L7510" s="80"/>
    </row>
    <row r="7511" spans="1:12" x14ac:dyDescent="0.3">
      <c r="A7511" s="72"/>
      <c r="B7511" s="74"/>
      <c r="D7511" s="75">
        <v>75.069999999987203</v>
      </c>
      <c r="E7511" s="75">
        <v>84</v>
      </c>
      <c r="F7511" s="76">
        <v>2.25</v>
      </c>
      <c r="H7511" s="80"/>
      <c r="L7511" s="80"/>
    </row>
    <row r="7512" spans="1:12" x14ac:dyDescent="0.3">
      <c r="A7512" s="72"/>
      <c r="B7512" s="74"/>
      <c r="D7512" s="75">
        <v>75.079999999987294</v>
      </c>
      <c r="E7512" s="75">
        <v>84</v>
      </c>
      <c r="F7512" s="76">
        <v>2.25</v>
      </c>
      <c r="H7512" s="80"/>
      <c r="L7512" s="80"/>
    </row>
    <row r="7513" spans="1:12" x14ac:dyDescent="0.3">
      <c r="A7513" s="72"/>
      <c r="B7513" s="74"/>
      <c r="D7513" s="75">
        <v>75.089999999987299</v>
      </c>
      <c r="E7513" s="75">
        <v>84</v>
      </c>
      <c r="F7513" s="76">
        <v>2.25</v>
      </c>
      <c r="H7513" s="80"/>
      <c r="L7513" s="80"/>
    </row>
    <row r="7514" spans="1:12" x14ac:dyDescent="0.3">
      <c r="A7514" s="72"/>
      <c r="B7514" s="74"/>
      <c r="D7514" s="75">
        <v>75.099999999987304</v>
      </c>
      <c r="E7514" s="75">
        <v>84</v>
      </c>
      <c r="F7514" s="76">
        <v>2.25</v>
      </c>
      <c r="H7514" s="80"/>
      <c r="L7514" s="80"/>
    </row>
    <row r="7515" spans="1:12" x14ac:dyDescent="0.3">
      <c r="A7515" s="72"/>
      <c r="B7515" s="74"/>
      <c r="D7515" s="75">
        <v>75.109999999987295</v>
      </c>
      <c r="E7515" s="75">
        <v>84</v>
      </c>
      <c r="F7515" s="76">
        <v>2.25</v>
      </c>
      <c r="H7515" s="80"/>
      <c r="L7515" s="80"/>
    </row>
    <row r="7516" spans="1:12" x14ac:dyDescent="0.3">
      <c r="A7516" s="72"/>
      <c r="B7516" s="74"/>
      <c r="D7516" s="75">
        <v>75.1199999999873</v>
      </c>
      <c r="E7516" s="75">
        <v>84</v>
      </c>
      <c r="F7516" s="76">
        <v>2.25</v>
      </c>
      <c r="H7516" s="80"/>
      <c r="L7516" s="80"/>
    </row>
    <row r="7517" spans="1:12" x14ac:dyDescent="0.3">
      <c r="A7517" s="72"/>
      <c r="B7517" s="74"/>
      <c r="D7517" s="75">
        <v>75.129999999987305</v>
      </c>
      <c r="E7517" s="75">
        <v>84</v>
      </c>
      <c r="F7517" s="76">
        <v>2.25</v>
      </c>
      <c r="H7517" s="80"/>
      <c r="L7517" s="80"/>
    </row>
    <row r="7518" spans="1:12" x14ac:dyDescent="0.3">
      <c r="A7518" s="72"/>
      <c r="B7518" s="74"/>
      <c r="D7518" s="75">
        <v>75.139999999987296</v>
      </c>
      <c r="E7518" s="75">
        <v>84</v>
      </c>
      <c r="F7518" s="76">
        <v>2.25</v>
      </c>
      <c r="H7518" s="80"/>
      <c r="L7518" s="80"/>
    </row>
    <row r="7519" spans="1:12" x14ac:dyDescent="0.3">
      <c r="A7519" s="72"/>
      <c r="B7519" s="74"/>
      <c r="D7519" s="75">
        <v>75.149999999987301</v>
      </c>
      <c r="E7519" s="75">
        <v>84</v>
      </c>
      <c r="F7519" s="76">
        <v>2.25</v>
      </c>
      <c r="H7519" s="80"/>
      <c r="L7519" s="80"/>
    </row>
    <row r="7520" spans="1:12" x14ac:dyDescent="0.3">
      <c r="A7520" s="72"/>
      <c r="B7520" s="74"/>
      <c r="D7520" s="75">
        <v>75.159999999987306</v>
      </c>
      <c r="E7520" s="75">
        <v>84</v>
      </c>
      <c r="F7520" s="76">
        <v>2.25</v>
      </c>
      <c r="H7520" s="80"/>
      <c r="L7520" s="80"/>
    </row>
    <row r="7521" spans="1:12" x14ac:dyDescent="0.3">
      <c r="A7521" s="72"/>
      <c r="B7521" s="74"/>
      <c r="D7521" s="75">
        <v>75.169999999987297</v>
      </c>
      <c r="E7521" s="75">
        <v>84</v>
      </c>
      <c r="F7521" s="76">
        <v>2.25</v>
      </c>
      <c r="H7521" s="80"/>
      <c r="L7521" s="80"/>
    </row>
    <row r="7522" spans="1:12" x14ac:dyDescent="0.3">
      <c r="A7522" s="72"/>
      <c r="B7522" s="74"/>
      <c r="D7522" s="75">
        <v>75.179999999987302</v>
      </c>
      <c r="E7522" s="75">
        <v>84</v>
      </c>
      <c r="F7522" s="76">
        <v>2.25</v>
      </c>
      <c r="H7522" s="80"/>
      <c r="L7522" s="80"/>
    </row>
    <row r="7523" spans="1:12" x14ac:dyDescent="0.3">
      <c r="A7523" s="72"/>
      <c r="B7523" s="74"/>
      <c r="D7523" s="75">
        <v>75.189999999987293</v>
      </c>
      <c r="E7523" s="75">
        <v>84</v>
      </c>
      <c r="F7523" s="76">
        <v>2.25</v>
      </c>
      <c r="H7523" s="80"/>
      <c r="L7523" s="80"/>
    </row>
    <row r="7524" spans="1:12" x14ac:dyDescent="0.3">
      <c r="A7524" s="72"/>
      <c r="B7524" s="74"/>
      <c r="D7524" s="75">
        <v>75.199999999987298</v>
      </c>
      <c r="E7524" s="75">
        <v>84</v>
      </c>
      <c r="F7524" s="76">
        <v>2.25</v>
      </c>
      <c r="H7524" s="80"/>
      <c r="L7524" s="80"/>
    </row>
    <row r="7525" spans="1:12" x14ac:dyDescent="0.3">
      <c r="A7525" s="72"/>
      <c r="B7525" s="74"/>
      <c r="D7525" s="75">
        <v>75.209999999987303</v>
      </c>
      <c r="E7525" s="75">
        <v>84</v>
      </c>
      <c r="F7525" s="76">
        <v>2.25</v>
      </c>
      <c r="H7525" s="80"/>
      <c r="L7525" s="80"/>
    </row>
    <row r="7526" spans="1:12" x14ac:dyDescent="0.3">
      <c r="A7526" s="72"/>
      <c r="B7526" s="74"/>
      <c r="D7526" s="75">
        <v>75.219999999987294</v>
      </c>
      <c r="E7526" s="75">
        <v>84</v>
      </c>
      <c r="F7526" s="76">
        <v>2.25</v>
      </c>
      <c r="H7526" s="80"/>
      <c r="L7526" s="80"/>
    </row>
    <row r="7527" spans="1:12" x14ac:dyDescent="0.3">
      <c r="A7527" s="72"/>
      <c r="B7527" s="74"/>
      <c r="D7527" s="75">
        <v>75.229999999987299</v>
      </c>
      <c r="E7527" s="75">
        <v>84</v>
      </c>
      <c r="F7527" s="76">
        <v>2.25</v>
      </c>
      <c r="H7527" s="80"/>
      <c r="L7527" s="80"/>
    </row>
    <row r="7528" spans="1:12" x14ac:dyDescent="0.3">
      <c r="A7528" s="72"/>
      <c r="B7528" s="74"/>
      <c r="D7528" s="75">
        <v>75.239999999987305</v>
      </c>
      <c r="E7528" s="75">
        <v>84</v>
      </c>
      <c r="F7528" s="76">
        <v>2.25</v>
      </c>
      <c r="H7528" s="80"/>
      <c r="L7528" s="80"/>
    </row>
    <row r="7529" spans="1:12" x14ac:dyDescent="0.3">
      <c r="A7529" s="72"/>
      <c r="B7529" s="74"/>
      <c r="D7529" s="75">
        <v>75.249999999987295</v>
      </c>
      <c r="E7529" s="75">
        <v>84</v>
      </c>
      <c r="F7529" s="76">
        <v>2.25</v>
      </c>
      <c r="H7529" s="80"/>
      <c r="L7529" s="80"/>
    </row>
    <row r="7530" spans="1:12" x14ac:dyDescent="0.3">
      <c r="A7530" s="72"/>
      <c r="B7530" s="74"/>
      <c r="D7530" s="75">
        <v>75.259999999987301</v>
      </c>
      <c r="E7530" s="75">
        <v>84</v>
      </c>
      <c r="F7530" s="76">
        <v>2.25</v>
      </c>
      <c r="H7530" s="80"/>
      <c r="L7530" s="80"/>
    </row>
    <row r="7531" spans="1:12" x14ac:dyDescent="0.3">
      <c r="A7531" s="72"/>
      <c r="B7531" s="74"/>
      <c r="D7531" s="75">
        <v>75.269999999987306</v>
      </c>
      <c r="E7531" s="75">
        <v>84</v>
      </c>
      <c r="F7531" s="76">
        <v>2.25</v>
      </c>
      <c r="H7531" s="80"/>
      <c r="L7531" s="80"/>
    </row>
    <row r="7532" spans="1:12" x14ac:dyDescent="0.3">
      <c r="A7532" s="72"/>
      <c r="B7532" s="74"/>
      <c r="D7532" s="75">
        <v>75.279999999987396</v>
      </c>
      <c r="E7532" s="75">
        <v>84</v>
      </c>
      <c r="F7532" s="76">
        <v>2.25</v>
      </c>
      <c r="H7532" s="80"/>
      <c r="L7532" s="80"/>
    </row>
    <row r="7533" spans="1:12" x14ac:dyDescent="0.3">
      <c r="A7533" s="72"/>
      <c r="B7533" s="74"/>
      <c r="D7533" s="75">
        <v>75.289999999987401</v>
      </c>
      <c r="E7533" s="75">
        <v>84</v>
      </c>
      <c r="F7533" s="76">
        <v>2.25</v>
      </c>
      <c r="H7533" s="80"/>
      <c r="L7533" s="80"/>
    </row>
    <row r="7534" spans="1:12" x14ac:dyDescent="0.3">
      <c r="A7534" s="72"/>
      <c r="B7534" s="74"/>
      <c r="D7534" s="75">
        <v>75.299999999987406</v>
      </c>
      <c r="E7534" s="75">
        <v>84</v>
      </c>
      <c r="F7534" s="76">
        <v>2.25</v>
      </c>
      <c r="H7534" s="80"/>
      <c r="L7534" s="80"/>
    </row>
    <row r="7535" spans="1:12" x14ac:dyDescent="0.3">
      <c r="A7535" s="72"/>
      <c r="B7535" s="74"/>
      <c r="D7535" s="75">
        <v>75.309999999987397</v>
      </c>
      <c r="E7535" s="75">
        <v>84</v>
      </c>
      <c r="F7535" s="76">
        <v>2.25</v>
      </c>
      <c r="H7535" s="80"/>
      <c r="L7535" s="80"/>
    </row>
    <row r="7536" spans="1:12" x14ac:dyDescent="0.3">
      <c r="A7536" s="72"/>
      <c r="B7536" s="74"/>
      <c r="D7536" s="75">
        <v>75.319999999987402</v>
      </c>
      <c r="E7536" s="75">
        <v>84</v>
      </c>
      <c r="F7536" s="76">
        <v>2.25</v>
      </c>
      <c r="H7536" s="80"/>
      <c r="L7536" s="80"/>
    </row>
    <row r="7537" spans="1:12" x14ac:dyDescent="0.3">
      <c r="A7537" s="72"/>
      <c r="B7537" s="74"/>
      <c r="D7537" s="75">
        <v>75.329999999987393</v>
      </c>
      <c r="E7537" s="75">
        <v>84</v>
      </c>
      <c r="F7537" s="76">
        <v>2.25</v>
      </c>
      <c r="H7537" s="80"/>
      <c r="L7537" s="80"/>
    </row>
    <row r="7538" spans="1:12" x14ac:dyDescent="0.3">
      <c r="A7538" s="72"/>
      <c r="B7538" s="74"/>
      <c r="D7538" s="75">
        <v>75.339999999987398</v>
      </c>
      <c r="E7538" s="75">
        <v>84</v>
      </c>
      <c r="F7538" s="76">
        <v>2.25</v>
      </c>
      <c r="H7538" s="80"/>
      <c r="L7538" s="80"/>
    </row>
    <row r="7539" spans="1:12" x14ac:dyDescent="0.3">
      <c r="A7539" s="72"/>
      <c r="B7539" s="74"/>
      <c r="D7539" s="75">
        <v>75.349999999987403</v>
      </c>
      <c r="E7539" s="75">
        <v>84</v>
      </c>
      <c r="F7539" s="76">
        <v>2.25</v>
      </c>
      <c r="H7539" s="80"/>
      <c r="L7539" s="80"/>
    </row>
    <row r="7540" spans="1:12" x14ac:dyDescent="0.3">
      <c r="A7540" s="72"/>
      <c r="B7540" s="74"/>
      <c r="D7540" s="75">
        <v>75.359999999987394</v>
      </c>
      <c r="E7540" s="75">
        <v>84</v>
      </c>
      <c r="F7540" s="76">
        <v>2.25</v>
      </c>
      <c r="H7540" s="80"/>
      <c r="L7540" s="80"/>
    </row>
    <row r="7541" spans="1:12" x14ac:dyDescent="0.3">
      <c r="A7541" s="72"/>
      <c r="B7541" s="74"/>
      <c r="D7541" s="75">
        <v>75.3699999999874</v>
      </c>
      <c r="E7541" s="75">
        <v>84</v>
      </c>
      <c r="F7541" s="76">
        <v>2.25</v>
      </c>
      <c r="H7541" s="80"/>
      <c r="L7541" s="80"/>
    </row>
    <row r="7542" spans="1:12" x14ac:dyDescent="0.3">
      <c r="A7542" s="72"/>
      <c r="B7542" s="74"/>
      <c r="D7542" s="75">
        <v>75.379999999987405</v>
      </c>
      <c r="E7542" s="75">
        <v>84</v>
      </c>
      <c r="F7542" s="76">
        <v>2.25</v>
      </c>
      <c r="H7542" s="80"/>
      <c r="L7542" s="80"/>
    </row>
    <row r="7543" spans="1:12" x14ac:dyDescent="0.3">
      <c r="A7543" s="72"/>
      <c r="B7543" s="74"/>
      <c r="D7543" s="75">
        <v>75.389999999987396</v>
      </c>
      <c r="E7543" s="75">
        <v>84</v>
      </c>
      <c r="F7543" s="76">
        <v>2.25</v>
      </c>
      <c r="H7543" s="80"/>
      <c r="L7543" s="80"/>
    </row>
    <row r="7544" spans="1:12" x14ac:dyDescent="0.3">
      <c r="A7544" s="72"/>
      <c r="B7544" s="74"/>
      <c r="D7544" s="75">
        <v>75.399999999987401</v>
      </c>
      <c r="E7544" s="75">
        <v>84</v>
      </c>
      <c r="F7544" s="76">
        <v>2.25</v>
      </c>
      <c r="H7544" s="80"/>
      <c r="L7544" s="80"/>
    </row>
    <row r="7545" spans="1:12" x14ac:dyDescent="0.3">
      <c r="A7545" s="72"/>
      <c r="B7545" s="74"/>
      <c r="D7545" s="75">
        <v>75.409999999987406</v>
      </c>
      <c r="E7545" s="75">
        <v>84</v>
      </c>
      <c r="F7545" s="76">
        <v>2.25</v>
      </c>
      <c r="H7545" s="80"/>
      <c r="L7545" s="80"/>
    </row>
    <row r="7546" spans="1:12" x14ac:dyDescent="0.3">
      <c r="A7546" s="72"/>
      <c r="B7546" s="74"/>
      <c r="D7546" s="75">
        <v>75.419999999987397</v>
      </c>
      <c r="E7546" s="75">
        <v>84</v>
      </c>
      <c r="F7546" s="76">
        <v>2.25</v>
      </c>
      <c r="H7546" s="80"/>
      <c r="L7546" s="80"/>
    </row>
    <row r="7547" spans="1:12" x14ac:dyDescent="0.3">
      <c r="A7547" s="72"/>
      <c r="B7547" s="74"/>
      <c r="D7547" s="75">
        <v>75.429999999987402</v>
      </c>
      <c r="E7547" s="75">
        <v>84</v>
      </c>
      <c r="F7547" s="76">
        <v>2.25</v>
      </c>
      <c r="H7547" s="80"/>
      <c r="L7547" s="80"/>
    </row>
    <row r="7548" spans="1:12" x14ac:dyDescent="0.3">
      <c r="A7548" s="72"/>
      <c r="B7548" s="74"/>
      <c r="D7548" s="75">
        <v>75.439999999987407</v>
      </c>
      <c r="E7548" s="75">
        <v>84</v>
      </c>
      <c r="F7548" s="76">
        <v>2.25</v>
      </c>
      <c r="H7548" s="80"/>
      <c r="L7548" s="80"/>
    </row>
    <row r="7549" spans="1:12" x14ac:dyDescent="0.3">
      <c r="A7549" s="72"/>
      <c r="B7549" s="74"/>
      <c r="D7549" s="75">
        <v>75.449999999987398</v>
      </c>
      <c r="E7549" s="75">
        <v>84</v>
      </c>
      <c r="F7549" s="76">
        <v>2.25</v>
      </c>
      <c r="H7549" s="80"/>
      <c r="L7549" s="80"/>
    </row>
    <row r="7550" spans="1:12" x14ac:dyDescent="0.3">
      <c r="A7550" s="72"/>
      <c r="B7550" s="74"/>
      <c r="D7550" s="75">
        <v>75.459999999987403</v>
      </c>
      <c r="E7550" s="75">
        <v>84</v>
      </c>
      <c r="F7550" s="76">
        <v>2.25</v>
      </c>
      <c r="H7550" s="80"/>
      <c r="L7550" s="80"/>
    </row>
    <row r="7551" spans="1:12" x14ac:dyDescent="0.3">
      <c r="A7551" s="72"/>
      <c r="B7551" s="74"/>
      <c r="D7551" s="75">
        <v>75.469999999987493</v>
      </c>
      <c r="E7551" s="75">
        <v>84</v>
      </c>
      <c r="F7551" s="76">
        <v>2.25</v>
      </c>
      <c r="H7551" s="80"/>
      <c r="L7551" s="80"/>
    </row>
    <row r="7552" spans="1:12" x14ac:dyDescent="0.3">
      <c r="A7552" s="72"/>
      <c r="B7552" s="74"/>
      <c r="D7552" s="75">
        <v>75.479999999987498</v>
      </c>
      <c r="E7552" s="75">
        <v>84</v>
      </c>
      <c r="F7552" s="76">
        <v>2.25</v>
      </c>
      <c r="H7552" s="80"/>
      <c r="L7552" s="80"/>
    </row>
    <row r="7553" spans="1:12" x14ac:dyDescent="0.3">
      <c r="A7553" s="72"/>
      <c r="B7553" s="74"/>
      <c r="D7553" s="75">
        <v>75.489999999987504</v>
      </c>
      <c r="E7553" s="75">
        <v>84</v>
      </c>
      <c r="F7553" s="76">
        <v>2.25</v>
      </c>
      <c r="H7553" s="80"/>
      <c r="L7553" s="80"/>
    </row>
    <row r="7554" spans="1:12" x14ac:dyDescent="0.3">
      <c r="A7554" s="72"/>
      <c r="B7554" s="74"/>
      <c r="D7554" s="75">
        <v>75.499999999987494</v>
      </c>
      <c r="E7554" s="75">
        <v>84</v>
      </c>
      <c r="F7554" s="76">
        <v>2.25</v>
      </c>
      <c r="H7554" s="80"/>
      <c r="L7554" s="80"/>
    </row>
    <row r="7555" spans="1:12" x14ac:dyDescent="0.3">
      <c r="A7555" s="72"/>
      <c r="B7555" s="74"/>
      <c r="D7555" s="75">
        <v>75.5099999999875</v>
      </c>
      <c r="E7555" s="75">
        <v>84</v>
      </c>
      <c r="F7555" s="76">
        <v>2.25</v>
      </c>
      <c r="H7555" s="80"/>
      <c r="L7555" s="80"/>
    </row>
    <row r="7556" spans="1:12" x14ac:dyDescent="0.3">
      <c r="A7556" s="72"/>
      <c r="B7556" s="74"/>
      <c r="D7556" s="75">
        <v>75.519999999987505</v>
      </c>
      <c r="E7556" s="75">
        <v>84</v>
      </c>
      <c r="F7556" s="76">
        <v>2.25</v>
      </c>
      <c r="H7556" s="80"/>
      <c r="L7556" s="80"/>
    </row>
    <row r="7557" spans="1:12" x14ac:dyDescent="0.3">
      <c r="A7557" s="72"/>
      <c r="B7557" s="74"/>
      <c r="D7557" s="75">
        <v>75.529999999987496</v>
      </c>
      <c r="E7557" s="75">
        <v>84</v>
      </c>
      <c r="F7557" s="76">
        <v>2.25</v>
      </c>
      <c r="H7557" s="80"/>
      <c r="L7557" s="80"/>
    </row>
    <row r="7558" spans="1:12" x14ac:dyDescent="0.3">
      <c r="A7558" s="72"/>
      <c r="B7558" s="74"/>
      <c r="D7558" s="75">
        <v>75.539999999987501</v>
      </c>
      <c r="E7558" s="75">
        <v>84</v>
      </c>
      <c r="F7558" s="76">
        <v>2.25</v>
      </c>
      <c r="H7558" s="80"/>
      <c r="L7558" s="80"/>
    </row>
    <row r="7559" spans="1:12" x14ac:dyDescent="0.3">
      <c r="A7559" s="72"/>
      <c r="B7559" s="74"/>
      <c r="D7559" s="75">
        <v>75.549999999987506</v>
      </c>
      <c r="E7559" s="75">
        <v>84</v>
      </c>
      <c r="F7559" s="76">
        <v>2.25</v>
      </c>
      <c r="H7559" s="80"/>
      <c r="L7559" s="80"/>
    </row>
    <row r="7560" spans="1:12" x14ac:dyDescent="0.3">
      <c r="A7560" s="72"/>
      <c r="B7560" s="74"/>
      <c r="D7560" s="75">
        <v>75.559999999987497</v>
      </c>
      <c r="E7560" s="75">
        <v>84</v>
      </c>
      <c r="F7560" s="76">
        <v>2.25</v>
      </c>
      <c r="H7560" s="80"/>
      <c r="L7560" s="80"/>
    </row>
    <row r="7561" spans="1:12" x14ac:dyDescent="0.3">
      <c r="A7561" s="72"/>
      <c r="B7561" s="74"/>
      <c r="D7561" s="75">
        <v>75.569999999987502</v>
      </c>
      <c r="E7561" s="75">
        <v>84</v>
      </c>
      <c r="F7561" s="76">
        <v>2.25</v>
      </c>
      <c r="H7561" s="80"/>
      <c r="L7561" s="80"/>
    </row>
    <row r="7562" spans="1:12" x14ac:dyDescent="0.3">
      <c r="A7562" s="72"/>
      <c r="B7562" s="74"/>
      <c r="D7562" s="75">
        <v>75.579999999987507</v>
      </c>
      <c r="E7562" s="75">
        <v>84</v>
      </c>
      <c r="F7562" s="76">
        <v>2.25</v>
      </c>
      <c r="H7562" s="80"/>
      <c r="L7562" s="80"/>
    </row>
    <row r="7563" spans="1:12" x14ac:dyDescent="0.3">
      <c r="A7563" s="72"/>
      <c r="B7563" s="74"/>
      <c r="D7563" s="75">
        <v>75.589999999987498</v>
      </c>
      <c r="E7563" s="75">
        <v>84</v>
      </c>
      <c r="F7563" s="76">
        <v>2.25</v>
      </c>
      <c r="H7563" s="80"/>
      <c r="L7563" s="80"/>
    </row>
    <row r="7564" spans="1:12" x14ac:dyDescent="0.3">
      <c r="A7564" s="72"/>
      <c r="B7564" s="74"/>
      <c r="D7564" s="75">
        <v>75.599999999987503</v>
      </c>
      <c r="E7564" s="75">
        <v>84</v>
      </c>
      <c r="F7564" s="76">
        <v>2.25</v>
      </c>
      <c r="H7564" s="80"/>
      <c r="L7564" s="80"/>
    </row>
    <row r="7565" spans="1:12" x14ac:dyDescent="0.3">
      <c r="A7565" s="72"/>
      <c r="B7565" s="74"/>
      <c r="D7565" s="75">
        <v>75.609999999987494</v>
      </c>
      <c r="E7565" s="75">
        <v>84</v>
      </c>
      <c r="F7565" s="76">
        <v>2.25</v>
      </c>
      <c r="H7565" s="80"/>
      <c r="L7565" s="80"/>
    </row>
    <row r="7566" spans="1:12" x14ac:dyDescent="0.3">
      <c r="A7566" s="72"/>
      <c r="B7566" s="74"/>
      <c r="D7566" s="75">
        <v>75.619999999987499</v>
      </c>
      <c r="E7566" s="75">
        <v>84</v>
      </c>
      <c r="F7566" s="76">
        <v>2.25</v>
      </c>
      <c r="H7566" s="80"/>
      <c r="L7566" s="80"/>
    </row>
    <row r="7567" spans="1:12" x14ac:dyDescent="0.3">
      <c r="A7567" s="72"/>
      <c r="B7567" s="74"/>
      <c r="D7567" s="75">
        <v>75.629999999987504</v>
      </c>
      <c r="E7567" s="75">
        <v>84</v>
      </c>
      <c r="F7567" s="76">
        <v>2.25</v>
      </c>
      <c r="H7567" s="80"/>
      <c r="L7567" s="80"/>
    </row>
    <row r="7568" spans="1:12" x14ac:dyDescent="0.3">
      <c r="A7568" s="72"/>
      <c r="B7568" s="74"/>
      <c r="D7568" s="75">
        <v>75.639999999987495</v>
      </c>
      <c r="E7568" s="75">
        <v>84</v>
      </c>
      <c r="F7568" s="76">
        <v>2.25</v>
      </c>
      <c r="H7568" s="80"/>
      <c r="L7568" s="80"/>
    </row>
    <row r="7569" spans="1:12" x14ac:dyDescent="0.3">
      <c r="A7569" s="72"/>
      <c r="B7569" s="74"/>
      <c r="D7569" s="75">
        <v>75.6499999999875</v>
      </c>
      <c r="E7569" s="75">
        <v>84</v>
      </c>
      <c r="F7569" s="76">
        <v>2.25</v>
      </c>
      <c r="H7569" s="80"/>
      <c r="L7569" s="80"/>
    </row>
    <row r="7570" spans="1:12" x14ac:dyDescent="0.3">
      <c r="A7570" s="72"/>
      <c r="B7570" s="74"/>
      <c r="D7570" s="75">
        <v>75.659999999987505</v>
      </c>
      <c r="E7570" s="75">
        <v>84</v>
      </c>
      <c r="F7570" s="76">
        <v>2.25</v>
      </c>
      <c r="H7570" s="80"/>
      <c r="L7570" s="80"/>
    </row>
    <row r="7571" spans="1:12" x14ac:dyDescent="0.3">
      <c r="A7571" s="72"/>
      <c r="B7571" s="74"/>
      <c r="D7571" s="75">
        <v>75.669999999987596</v>
      </c>
      <c r="E7571" s="75">
        <v>84</v>
      </c>
      <c r="F7571" s="76">
        <v>2.25</v>
      </c>
      <c r="H7571" s="80"/>
      <c r="L7571" s="80"/>
    </row>
    <row r="7572" spans="1:12" x14ac:dyDescent="0.3">
      <c r="A7572" s="72"/>
      <c r="B7572" s="74"/>
      <c r="D7572" s="75">
        <v>75.679999999987601</v>
      </c>
      <c r="E7572" s="75">
        <v>84</v>
      </c>
      <c r="F7572" s="76">
        <v>2.25</v>
      </c>
      <c r="H7572" s="80"/>
      <c r="L7572" s="80"/>
    </row>
    <row r="7573" spans="1:12" x14ac:dyDescent="0.3">
      <c r="A7573" s="72"/>
      <c r="B7573" s="74"/>
      <c r="D7573" s="75">
        <v>75.689999999987606</v>
      </c>
      <c r="E7573" s="75">
        <v>84</v>
      </c>
      <c r="F7573" s="76">
        <v>2.25</v>
      </c>
      <c r="H7573" s="80"/>
      <c r="L7573" s="80"/>
    </row>
    <row r="7574" spans="1:12" x14ac:dyDescent="0.3">
      <c r="A7574" s="72"/>
      <c r="B7574" s="74"/>
      <c r="D7574" s="75">
        <v>75.699999999987597</v>
      </c>
      <c r="E7574" s="75">
        <v>84</v>
      </c>
      <c r="F7574" s="76">
        <v>2.25</v>
      </c>
      <c r="H7574" s="80"/>
      <c r="L7574" s="80"/>
    </row>
    <row r="7575" spans="1:12" x14ac:dyDescent="0.3">
      <c r="A7575" s="72"/>
      <c r="B7575" s="74"/>
      <c r="D7575" s="75">
        <v>75.709999999987602</v>
      </c>
      <c r="E7575" s="75">
        <v>84</v>
      </c>
      <c r="F7575" s="76">
        <v>2.25</v>
      </c>
      <c r="H7575" s="80"/>
      <c r="L7575" s="80"/>
    </row>
    <row r="7576" spans="1:12" x14ac:dyDescent="0.3">
      <c r="A7576" s="72"/>
      <c r="B7576" s="74"/>
      <c r="D7576" s="75">
        <v>75.719999999987607</v>
      </c>
      <c r="E7576" s="75">
        <v>84</v>
      </c>
      <c r="F7576" s="76">
        <v>2.25</v>
      </c>
      <c r="H7576" s="80"/>
      <c r="L7576" s="80"/>
    </row>
    <row r="7577" spans="1:12" x14ac:dyDescent="0.3">
      <c r="A7577" s="72"/>
      <c r="B7577" s="74"/>
      <c r="D7577" s="75">
        <v>75.729999999987598</v>
      </c>
      <c r="E7577" s="75">
        <v>84</v>
      </c>
      <c r="F7577" s="76">
        <v>2.25</v>
      </c>
      <c r="H7577" s="80"/>
      <c r="L7577" s="80"/>
    </row>
    <row r="7578" spans="1:12" x14ac:dyDescent="0.3">
      <c r="A7578" s="72"/>
      <c r="B7578" s="74"/>
      <c r="D7578" s="75">
        <v>75.739999999987603</v>
      </c>
      <c r="E7578" s="75">
        <v>84</v>
      </c>
      <c r="F7578" s="76">
        <v>2.25</v>
      </c>
      <c r="H7578" s="80"/>
      <c r="L7578" s="80"/>
    </row>
    <row r="7579" spans="1:12" x14ac:dyDescent="0.3">
      <c r="A7579" s="72"/>
      <c r="B7579" s="74"/>
      <c r="D7579" s="75">
        <v>75.749999999987594</v>
      </c>
      <c r="E7579" s="75">
        <v>84</v>
      </c>
      <c r="F7579" s="76">
        <v>2.25</v>
      </c>
      <c r="H7579" s="80"/>
      <c r="L7579" s="80"/>
    </row>
    <row r="7580" spans="1:12" x14ac:dyDescent="0.3">
      <c r="A7580" s="72"/>
      <c r="B7580" s="74"/>
      <c r="D7580" s="75">
        <v>75.759999999987599</v>
      </c>
      <c r="E7580" s="75">
        <v>84</v>
      </c>
      <c r="F7580" s="76">
        <v>2.25</v>
      </c>
      <c r="H7580" s="80"/>
      <c r="L7580" s="80"/>
    </row>
    <row r="7581" spans="1:12" x14ac:dyDescent="0.3">
      <c r="A7581" s="72"/>
      <c r="B7581" s="74"/>
      <c r="D7581" s="75">
        <v>75.769999999987604</v>
      </c>
      <c r="E7581" s="75">
        <v>84</v>
      </c>
      <c r="F7581" s="76">
        <v>2.25</v>
      </c>
      <c r="H7581" s="80"/>
      <c r="L7581" s="80"/>
    </row>
    <row r="7582" spans="1:12" x14ac:dyDescent="0.3">
      <c r="A7582" s="72"/>
      <c r="B7582" s="74"/>
      <c r="D7582" s="75">
        <v>75.779999999987595</v>
      </c>
      <c r="E7582" s="75">
        <v>84</v>
      </c>
      <c r="F7582" s="76">
        <v>2.25</v>
      </c>
      <c r="H7582" s="80"/>
      <c r="L7582" s="80"/>
    </row>
    <row r="7583" spans="1:12" x14ac:dyDescent="0.3">
      <c r="A7583" s="72"/>
      <c r="B7583" s="74"/>
      <c r="D7583" s="75">
        <v>75.7899999999876</v>
      </c>
      <c r="E7583" s="75">
        <v>84</v>
      </c>
      <c r="F7583" s="76">
        <v>2.25</v>
      </c>
      <c r="H7583" s="80"/>
      <c r="L7583" s="80"/>
    </row>
    <row r="7584" spans="1:12" x14ac:dyDescent="0.3">
      <c r="A7584" s="72"/>
      <c r="B7584" s="74"/>
      <c r="D7584" s="75">
        <v>75.799999999987605</v>
      </c>
      <c r="E7584" s="75">
        <v>84</v>
      </c>
      <c r="F7584" s="76">
        <v>2.25</v>
      </c>
      <c r="H7584" s="80"/>
      <c r="L7584" s="80"/>
    </row>
    <row r="7585" spans="1:12" x14ac:dyDescent="0.3">
      <c r="A7585" s="72"/>
      <c r="B7585" s="74"/>
      <c r="D7585" s="75">
        <v>75.809999999987596</v>
      </c>
      <c r="E7585" s="75">
        <v>84</v>
      </c>
      <c r="F7585" s="76">
        <v>2.25</v>
      </c>
      <c r="H7585" s="80"/>
      <c r="L7585" s="80"/>
    </row>
    <row r="7586" spans="1:12" x14ac:dyDescent="0.3">
      <c r="A7586" s="72"/>
      <c r="B7586" s="74"/>
      <c r="D7586" s="75">
        <v>75.819999999987601</v>
      </c>
      <c r="E7586" s="75">
        <v>84</v>
      </c>
      <c r="F7586" s="76">
        <v>2.25</v>
      </c>
      <c r="H7586" s="80"/>
      <c r="L7586" s="80"/>
    </row>
    <row r="7587" spans="1:12" x14ac:dyDescent="0.3">
      <c r="A7587" s="72"/>
      <c r="B7587" s="74"/>
      <c r="D7587" s="75">
        <v>75.829999999987606</v>
      </c>
      <c r="E7587" s="75">
        <v>84</v>
      </c>
      <c r="F7587" s="76">
        <v>2.25</v>
      </c>
      <c r="H7587" s="80"/>
      <c r="L7587" s="80"/>
    </row>
    <row r="7588" spans="1:12" x14ac:dyDescent="0.3">
      <c r="A7588" s="72"/>
      <c r="B7588" s="74"/>
      <c r="D7588" s="75">
        <v>75.839999999987597</v>
      </c>
      <c r="E7588" s="75">
        <v>84</v>
      </c>
      <c r="F7588" s="76">
        <v>2.25</v>
      </c>
      <c r="H7588" s="80"/>
      <c r="L7588" s="80"/>
    </row>
    <row r="7589" spans="1:12" x14ac:dyDescent="0.3">
      <c r="A7589" s="72"/>
      <c r="B7589" s="74"/>
      <c r="D7589" s="75">
        <v>75.849999999987602</v>
      </c>
      <c r="E7589" s="75">
        <v>84</v>
      </c>
      <c r="F7589" s="76">
        <v>2.25</v>
      </c>
      <c r="H7589" s="80"/>
      <c r="L7589" s="80"/>
    </row>
    <row r="7590" spans="1:12" x14ac:dyDescent="0.3">
      <c r="A7590" s="72"/>
      <c r="B7590" s="74"/>
      <c r="D7590" s="75">
        <v>75.859999999987707</v>
      </c>
      <c r="E7590" s="75">
        <v>84</v>
      </c>
      <c r="F7590" s="76">
        <v>2.25</v>
      </c>
      <c r="H7590" s="80"/>
      <c r="L7590" s="80"/>
    </row>
    <row r="7591" spans="1:12" x14ac:dyDescent="0.3">
      <c r="A7591" s="72"/>
      <c r="B7591" s="74"/>
      <c r="D7591" s="75">
        <v>75.869999999987698</v>
      </c>
      <c r="E7591" s="75">
        <v>84</v>
      </c>
      <c r="F7591" s="76">
        <v>2.25</v>
      </c>
      <c r="H7591" s="80"/>
      <c r="L7591" s="80"/>
    </row>
    <row r="7592" spans="1:12" x14ac:dyDescent="0.3">
      <c r="A7592" s="72"/>
      <c r="B7592" s="74"/>
      <c r="D7592" s="75">
        <v>75.879999999987703</v>
      </c>
      <c r="E7592" s="75">
        <v>84</v>
      </c>
      <c r="F7592" s="76">
        <v>2.25</v>
      </c>
      <c r="H7592" s="80"/>
      <c r="L7592" s="80"/>
    </row>
    <row r="7593" spans="1:12" x14ac:dyDescent="0.3">
      <c r="A7593" s="72"/>
      <c r="B7593" s="74"/>
      <c r="D7593" s="75">
        <v>75.889999999987694</v>
      </c>
      <c r="E7593" s="75">
        <v>84</v>
      </c>
      <c r="F7593" s="76">
        <v>2.25</v>
      </c>
      <c r="H7593" s="80"/>
      <c r="L7593" s="80"/>
    </row>
    <row r="7594" spans="1:12" x14ac:dyDescent="0.3">
      <c r="A7594" s="72"/>
      <c r="B7594" s="74"/>
      <c r="D7594" s="75">
        <v>75.899999999987699</v>
      </c>
      <c r="E7594" s="75">
        <v>84</v>
      </c>
      <c r="F7594" s="76">
        <v>2.25</v>
      </c>
      <c r="H7594" s="80"/>
      <c r="L7594" s="80"/>
    </row>
    <row r="7595" spans="1:12" x14ac:dyDescent="0.3">
      <c r="A7595" s="72"/>
      <c r="B7595" s="74"/>
      <c r="D7595" s="75">
        <v>75.909999999987704</v>
      </c>
      <c r="E7595" s="75">
        <v>84</v>
      </c>
      <c r="F7595" s="76">
        <v>2.25</v>
      </c>
      <c r="H7595" s="80"/>
      <c r="L7595" s="80"/>
    </row>
    <row r="7596" spans="1:12" x14ac:dyDescent="0.3">
      <c r="A7596" s="72"/>
      <c r="B7596" s="74"/>
      <c r="D7596" s="75">
        <v>75.919999999987695</v>
      </c>
      <c r="E7596" s="75">
        <v>84</v>
      </c>
      <c r="F7596" s="76">
        <v>2.25</v>
      </c>
      <c r="H7596" s="80"/>
      <c r="L7596" s="80"/>
    </row>
    <row r="7597" spans="1:12" x14ac:dyDescent="0.3">
      <c r="A7597" s="72"/>
      <c r="B7597" s="74"/>
      <c r="D7597" s="75">
        <v>75.9299999999877</v>
      </c>
      <c r="E7597" s="75">
        <v>84</v>
      </c>
      <c r="F7597" s="76">
        <v>2.25</v>
      </c>
      <c r="H7597" s="80"/>
      <c r="L7597" s="80"/>
    </row>
    <row r="7598" spans="1:12" x14ac:dyDescent="0.3">
      <c r="A7598" s="72"/>
      <c r="B7598" s="74"/>
      <c r="D7598" s="75">
        <v>75.939999999987705</v>
      </c>
      <c r="E7598" s="75">
        <v>84</v>
      </c>
      <c r="F7598" s="76">
        <v>2.25</v>
      </c>
      <c r="H7598" s="80"/>
      <c r="L7598" s="80"/>
    </row>
    <row r="7599" spans="1:12" x14ac:dyDescent="0.3">
      <c r="A7599" s="72"/>
      <c r="B7599" s="74"/>
      <c r="D7599" s="75">
        <v>75.949999999987696</v>
      </c>
      <c r="E7599" s="75">
        <v>84</v>
      </c>
      <c r="F7599" s="76">
        <v>2.25</v>
      </c>
      <c r="H7599" s="80"/>
      <c r="L7599" s="80"/>
    </row>
    <row r="7600" spans="1:12" x14ac:dyDescent="0.3">
      <c r="A7600" s="72"/>
      <c r="B7600" s="74"/>
      <c r="D7600" s="75">
        <v>75.959999999987701</v>
      </c>
      <c r="E7600" s="75">
        <v>84</v>
      </c>
      <c r="F7600" s="76">
        <v>2.25</v>
      </c>
      <c r="H7600" s="80"/>
      <c r="L7600" s="80"/>
    </row>
    <row r="7601" spans="1:12" x14ac:dyDescent="0.3">
      <c r="A7601" s="72"/>
      <c r="B7601" s="74"/>
      <c r="D7601" s="75">
        <v>75.969999999987706</v>
      </c>
      <c r="E7601" s="75">
        <v>84</v>
      </c>
      <c r="F7601" s="76">
        <v>2.25</v>
      </c>
      <c r="H7601" s="80"/>
      <c r="L7601" s="80"/>
    </row>
    <row r="7602" spans="1:12" x14ac:dyDescent="0.3">
      <c r="A7602" s="72"/>
      <c r="B7602" s="74"/>
      <c r="D7602" s="75">
        <v>75.979999999987697</v>
      </c>
      <c r="E7602" s="75">
        <v>84</v>
      </c>
      <c r="F7602" s="76">
        <v>2.25</v>
      </c>
      <c r="H7602" s="80"/>
      <c r="L7602" s="80"/>
    </row>
    <row r="7603" spans="1:12" x14ac:dyDescent="0.3">
      <c r="A7603" s="72"/>
      <c r="B7603" s="74"/>
      <c r="D7603" s="75">
        <v>75.989999999987702</v>
      </c>
      <c r="E7603" s="75">
        <v>84</v>
      </c>
      <c r="F7603" s="76">
        <v>2.25</v>
      </c>
      <c r="H7603" s="80"/>
      <c r="L7603" s="80"/>
    </row>
    <row r="7604" spans="1:12" x14ac:dyDescent="0.3">
      <c r="A7604" s="72"/>
      <c r="B7604" s="74"/>
      <c r="D7604" s="75">
        <v>75.999999999987693</v>
      </c>
      <c r="E7604" s="75">
        <v>85</v>
      </c>
      <c r="F7604" s="76">
        <v>2</v>
      </c>
      <c r="H7604" s="80"/>
      <c r="L7604" s="80"/>
    </row>
    <row r="7605" spans="1:12" x14ac:dyDescent="0.3">
      <c r="A7605" s="72"/>
      <c r="B7605" s="74"/>
      <c r="D7605" s="75">
        <v>76.009999999987699</v>
      </c>
      <c r="E7605" s="75">
        <v>85</v>
      </c>
      <c r="F7605" s="76">
        <v>2</v>
      </c>
      <c r="H7605" s="80"/>
      <c r="L7605" s="80"/>
    </row>
    <row r="7606" spans="1:12" x14ac:dyDescent="0.3">
      <c r="A7606" s="72"/>
      <c r="B7606" s="74"/>
      <c r="D7606" s="75">
        <v>76.019999999987704</v>
      </c>
      <c r="E7606" s="75">
        <v>85</v>
      </c>
      <c r="F7606" s="76">
        <v>2</v>
      </c>
      <c r="H7606" s="80"/>
      <c r="L7606" s="80"/>
    </row>
    <row r="7607" spans="1:12" x14ac:dyDescent="0.3">
      <c r="A7607" s="72"/>
      <c r="B7607" s="74"/>
      <c r="D7607" s="75">
        <v>76.029999999987695</v>
      </c>
      <c r="E7607" s="75">
        <v>85</v>
      </c>
      <c r="F7607" s="76">
        <v>2</v>
      </c>
      <c r="H7607" s="80"/>
      <c r="L7607" s="80"/>
    </row>
    <row r="7608" spans="1:12" x14ac:dyDescent="0.3">
      <c r="A7608" s="72"/>
      <c r="B7608" s="74"/>
      <c r="D7608" s="75">
        <v>76.0399999999877</v>
      </c>
      <c r="E7608" s="75">
        <v>85</v>
      </c>
      <c r="F7608" s="76">
        <v>2</v>
      </c>
      <c r="H7608" s="80"/>
      <c r="L7608" s="80"/>
    </row>
    <row r="7609" spans="1:12" x14ac:dyDescent="0.3">
      <c r="A7609" s="72"/>
      <c r="B7609" s="74"/>
      <c r="D7609" s="75">
        <v>76.049999999987705</v>
      </c>
      <c r="E7609" s="75">
        <v>85</v>
      </c>
      <c r="F7609" s="76">
        <v>2</v>
      </c>
      <c r="H7609" s="80"/>
      <c r="L7609" s="80"/>
    </row>
    <row r="7610" spans="1:12" x14ac:dyDescent="0.3">
      <c r="A7610" s="72"/>
      <c r="B7610" s="74"/>
      <c r="D7610" s="75">
        <v>76.059999999987795</v>
      </c>
      <c r="E7610" s="75">
        <v>85</v>
      </c>
      <c r="F7610" s="76">
        <v>2</v>
      </c>
      <c r="H7610" s="80"/>
      <c r="L7610" s="80"/>
    </row>
    <row r="7611" spans="1:12" x14ac:dyDescent="0.3">
      <c r="A7611" s="72"/>
      <c r="B7611" s="74"/>
      <c r="D7611" s="75">
        <v>76.0699999999878</v>
      </c>
      <c r="E7611" s="75">
        <v>85</v>
      </c>
      <c r="F7611" s="76">
        <v>2</v>
      </c>
      <c r="H7611" s="80"/>
      <c r="L7611" s="80"/>
    </row>
    <row r="7612" spans="1:12" x14ac:dyDescent="0.3">
      <c r="A7612" s="72"/>
      <c r="B7612" s="74"/>
      <c r="D7612" s="75">
        <v>76.079999999987805</v>
      </c>
      <c r="E7612" s="75">
        <v>85</v>
      </c>
      <c r="F7612" s="76">
        <v>2</v>
      </c>
      <c r="H7612" s="80"/>
      <c r="L7612" s="80"/>
    </row>
    <row r="7613" spans="1:12" x14ac:dyDescent="0.3">
      <c r="A7613" s="72"/>
      <c r="B7613" s="74"/>
      <c r="D7613" s="75">
        <v>76.089999999987796</v>
      </c>
      <c r="E7613" s="75">
        <v>85</v>
      </c>
      <c r="F7613" s="76">
        <v>2</v>
      </c>
      <c r="H7613" s="80"/>
      <c r="L7613" s="80"/>
    </row>
    <row r="7614" spans="1:12" x14ac:dyDescent="0.3">
      <c r="A7614" s="72"/>
      <c r="B7614" s="74"/>
      <c r="D7614" s="75">
        <v>76.099999999987801</v>
      </c>
      <c r="E7614" s="75">
        <v>85</v>
      </c>
      <c r="F7614" s="76">
        <v>2</v>
      </c>
      <c r="H7614" s="80"/>
      <c r="L7614" s="80"/>
    </row>
    <row r="7615" spans="1:12" x14ac:dyDescent="0.3">
      <c r="A7615" s="72"/>
      <c r="B7615" s="74"/>
      <c r="D7615" s="75">
        <v>76.109999999987807</v>
      </c>
      <c r="E7615" s="75">
        <v>85</v>
      </c>
      <c r="F7615" s="76">
        <v>2</v>
      </c>
      <c r="H7615" s="80"/>
      <c r="L7615" s="80"/>
    </row>
    <row r="7616" spans="1:12" x14ac:dyDescent="0.3">
      <c r="A7616" s="72"/>
      <c r="B7616" s="74"/>
      <c r="D7616" s="75">
        <v>76.119999999987797</v>
      </c>
      <c r="E7616" s="75">
        <v>85</v>
      </c>
      <c r="F7616" s="76">
        <v>2</v>
      </c>
      <c r="H7616" s="80"/>
      <c r="L7616" s="80"/>
    </row>
    <row r="7617" spans="1:12" x14ac:dyDescent="0.3">
      <c r="A7617" s="72"/>
      <c r="B7617" s="74"/>
      <c r="D7617" s="75">
        <v>76.129999999987803</v>
      </c>
      <c r="E7617" s="75">
        <v>85</v>
      </c>
      <c r="F7617" s="76">
        <v>2</v>
      </c>
      <c r="H7617" s="80"/>
      <c r="L7617" s="80"/>
    </row>
    <row r="7618" spans="1:12" x14ac:dyDescent="0.3">
      <c r="A7618" s="72"/>
      <c r="B7618" s="74"/>
      <c r="D7618" s="75">
        <v>76.139999999987793</v>
      </c>
      <c r="E7618" s="75">
        <v>85</v>
      </c>
      <c r="F7618" s="76">
        <v>2</v>
      </c>
      <c r="H7618" s="80"/>
      <c r="L7618" s="80"/>
    </row>
    <row r="7619" spans="1:12" x14ac:dyDescent="0.3">
      <c r="A7619" s="72"/>
      <c r="B7619" s="74"/>
      <c r="D7619" s="75">
        <v>76.149999999987799</v>
      </c>
      <c r="E7619" s="75">
        <v>85</v>
      </c>
      <c r="F7619" s="76">
        <v>2</v>
      </c>
      <c r="H7619" s="80"/>
      <c r="L7619" s="80"/>
    </row>
    <row r="7620" spans="1:12" x14ac:dyDescent="0.3">
      <c r="A7620" s="72"/>
      <c r="B7620" s="74"/>
      <c r="D7620" s="75">
        <v>76.159999999987804</v>
      </c>
      <c r="E7620" s="75">
        <v>85</v>
      </c>
      <c r="F7620" s="76">
        <v>2</v>
      </c>
      <c r="H7620" s="80"/>
      <c r="L7620" s="80"/>
    </row>
    <row r="7621" spans="1:12" x14ac:dyDescent="0.3">
      <c r="A7621" s="72"/>
      <c r="B7621" s="74"/>
      <c r="D7621" s="75">
        <v>76.169999999987795</v>
      </c>
      <c r="E7621" s="75">
        <v>85</v>
      </c>
      <c r="F7621" s="76">
        <v>2</v>
      </c>
      <c r="H7621" s="80"/>
      <c r="L7621" s="80"/>
    </row>
    <row r="7622" spans="1:12" x14ac:dyDescent="0.3">
      <c r="A7622" s="72"/>
      <c r="B7622" s="74"/>
      <c r="D7622" s="75">
        <v>76.1799999999878</v>
      </c>
      <c r="E7622" s="75">
        <v>85</v>
      </c>
      <c r="F7622" s="76">
        <v>2</v>
      </c>
      <c r="H7622" s="80"/>
      <c r="L7622" s="80"/>
    </row>
    <row r="7623" spans="1:12" x14ac:dyDescent="0.3">
      <c r="A7623" s="72"/>
      <c r="B7623" s="74"/>
      <c r="D7623" s="75">
        <v>76.189999999987805</v>
      </c>
      <c r="E7623" s="75">
        <v>85</v>
      </c>
      <c r="F7623" s="76">
        <v>2</v>
      </c>
      <c r="H7623" s="80"/>
      <c r="L7623" s="80"/>
    </row>
    <row r="7624" spans="1:12" x14ac:dyDescent="0.3">
      <c r="A7624" s="72"/>
      <c r="B7624" s="74"/>
      <c r="D7624" s="75">
        <v>76.199999999987796</v>
      </c>
      <c r="E7624" s="75">
        <v>85</v>
      </c>
      <c r="F7624" s="76">
        <v>2</v>
      </c>
      <c r="H7624" s="80"/>
      <c r="L7624" s="80"/>
    </row>
    <row r="7625" spans="1:12" x14ac:dyDescent="0.3">
      <c r="A7625" s="72"/>
      <c r="B7625" s="74"/>
      <c r="D7625" s="75">
        <v>76.209999999987801</v>
      </c>
      <c r="E7625" s="75">
        <v>85</v>
      </c>
      <c r="F7625" s="76">
        <v>2</v>
      </c>
      <c r="H7625" s="80"/>
      <c r="L7625" s="80"/>
    </row>
    <row r="7626" spans="1:12" x14ac:dyDescent="0.3">
      <c r="A7626" s="72"/>
      <c r="B7626" s="74"/>
      <c r="D7626" s="75">
        <v>76.219999999987806</v>
      </c>
      <c r="E7626" s="75">
        <v>85</v>
      </c>
      <c r="F7626" s="76">
        <v>2</v>
      </c>
      <c r="H7626" s="80"/>
      <c r="L7626" s="80"/>
    </row>
    <row r="7627" spans="1:12" x14ac:dyDescent="0.3">
      <c r="A7627" s="72"/>
      <c r="B7627" s="74"/>
      <c r="D7627" s="75">
        <v>76.229999999987797</v>
      </c>
      <c r="E7627" s="75">
        <v>85</v>
      </c>
      <c r="F7627" s="76">
        <v>2</v>
      </c>
      <c r="H7627" s="80"/>
      <c r="L7627" s="80"/>
    </row>
    <row r="7628" spans="1:12" x14ac:dyDescent="0.3">
      <c r="A7628" s="72"/>
      <c r="B7628" s="74"/>
      <c r="D7628" s="75">
        <v>76.239999999987802</v>
      </c>
      <c r="E7628" s="75">
        <v>85</v>
      </c>
      <c r="F7628" s="76">
        <v>2</v>
      </c>
      <c r="H7628" s="80"/>
      <c r="L7628" s="80"/>
    </row>
    <row r="7629" spans="1:12" x14ac:dyDescent="0.3">
      <c r="A7629" s="72"/>
      <c r="B7629" s="74"/>
      <c r="D7629" s="75">
        <v>76.249999999987807</v>
      </c>
      <c r="E7629" s="75">
        <v>85</v>
      </c>
      <c r="F7629" s="76">
        <v>2</v>
      </c>
      <c r="H7629" s="80"/>
      <c r="L7629" s="80"/>
    </row>
    <row r="7630" spans="1:12" x14ac:dyDescent="0.3">
      <c r="A7630" s="72"/>
      <c r="B7630" s="74"/>
      <c r="D7630" s="75">
        <v>76.259999999987897</v>
      </c>
      <c r="E7630" s="75">
        <v>85</v>
      </c>
      <c r="F7630" s="76">
        <v>2</v>
      </c>
      <c r="H7630" s="80"/>
      <c r="L7630" s="80"/>
    </row>
    <row r="7631" spans="1:12" x14ac:dyDescent="0.3">
      <c r="A7631" s="72"/>
      <c r="B7631" s="74"/>
      <c r="D7631" s="75">
        <v>76.269999999987903</v>
      </c>
      <c r="E7631" s="75">
        <v>85</v>
      </c>
      <c r="F7631" s="76">
        <v>2</v>
      </c>
      <c r="H7631" s="80"/>
      <c r="L7631" s="80"/>
    </row>
    <row r="7632" spans="1:12" x14ac:dyDescent="0.3">
      <c r="A7632" s="72"/>
      <c r="B7632" s="74"/>
      <c r="D7632" s="75">
        <v>76.279999999987893</v>
      </c>
      <c r="E7632" s="75">
        <v>85</v>
      </c>
      <c r="F7632" s="76">
        <v>2</v>
      </c>
      <c r="H7632" s="80"/>
      <c r="L7632" s="80"/>
    </row>
    <row r="7633" spans="1:12" x14ac:dyDescent="0.3">
      <c r="A7633" s="72"/>
      <c r="B7633" s="74"/>
      <c r="D7633" s="75">
        <v>76.289999999987899</v>
      </c>
      <c r="E7633" s="75">
        <v>85</v>
      </c>
      <c r="F7633" s="76">
        <v>2</v>
      </c>
      <c r="H7633" s="80"/>
      <c r="L7633" s="80"/>
    </row>
    <row r="7634" spans="1:12" x14ac:dyDescent="0.3">
      <c r="A7634" s="72"/>
      <c r="B7634" s="74"/>
      <c r="D7634" s="75">
        <v>76.299999999987904</v>
      </c>
      <c r="E7634" s="75">
        <v>85</v>
      </c>
      <c r="F7634" s="76">
        <v>2</v>
      </c>
      <c r="H7634" s="80"/>
      <c r="L7634" s="80"/>
    </row>
    <row r="7635" spans="1:12" x14ac:dyDescent="0.3">
      <c r="A7635" s="72"/>
      <c r="B7635" s="74"/>
      <c r="D7635" s="75">
        <v>76.309999999987895</v>
      </c>
      <c r="E7635" s="75">
        <v>85</v>
      </c>
      <c r="F7635" s="76">
        <v>2</v>
      </c>
      <c r="H7635" s="80"/>
      <c r="L7635" s="80"/>
    </row>
    <row r="7636" spans="1:12" x14ac:dyDescent="0.3">
      <c r="A7636" s="72"/>
      <c r="B7636" s="74"/>
      <c r="D7636" s="75">
        <v>76.3199999999879</v>
      </c>
      <c r="E7636" s="75">
        <v>85</v>
      </c>
      <c r="F7636" s="76">
        <v>2</v>
      </c>
      <c r="H7636" s="80"/>
      <c r="L7636" s="80"/>
    </row>
    <row r="7637" spans="1:12" x14ac:dyDescent="0.3">
      <c r="A7637" s="72"/>
      <c r="B7637" s="74"/>
      <c r="D7637" s="75">
        <v>76.329999999987905</v>
      </c>
      <c r="E7637" s="75">
        <v>85</v>
      </c>
      <c r="F7637" s="76">
        <v>2</v>
      </c>
      <c r="H7637" s="80"/>
      <c r="L7637" s="80"/>
    </row>
    <row r="7638" spans="1:12" x14ac:dyDescent="0.3">
      <c r="A7638" s="72"/>
      <c r="B7638" s="74"/>
      <c r="D7638" s="75">
        <v>76.339999999987896</v>
      </c>
      <c r="E7638" s="75">
        <v>85</v>
      </c>
      <c r="F7638" s="76">
        <v>2</v>
      </c>
      <c r="H7638" s="80"/>
      <c r="L7638" s="80"/>
    </row>
    <row r="7639" spans="1:12" x14ac:dyDescent="0.3">
      <c r="A7639" s="72"/>
      <c r="B7639" s="74"/>
      <c r="D7639" s="75">
        <v>76.349999999987901</v>
      </c>
      <c r="E7639" s="75">
        <v>85</v>
      </c>
      <c r="F7639" s="76">
        <v>2</v>
      </c>
      <c r="H7639" s="80"/>
      <c r="L7639" s="80"/>
    </row>
    <row r="7640" spans="1:12" x14ac:dyDescent="0.3">
      <c r="A7640" s="72"/>
      <c r="B7640" s="74"/>
      <c r="D7640" s="75">
        <v>76.359999999987906</v>
      </c>
      <c r="E7640" s="75">
        <v>85</v>
      </c>
      <c r="F7640" s="76">
        <v>2</v>
      </c>
      <c r="H7640" s="80"/>
      <c r="L7640" s="80"/>
    </row>
    <row r="7641" spans="1:12" x14ac:dyDescent="0.3">
      <c r="A7641" s="72"/>
      <c r="B7641" s="74"/>
      <c r="D7641" s="75">
        <v>76.369999999987897</v>
      </c>
      <c r="E7641" s="75">
        <v>85</v>
      </c>
      <c r="F7641" s="76">
        <v>2</v>
      </c>
      <c r="H7641" s="80"/>
      <c r="L7641" s="80"/>
    </row>
    <row r="7642" spans="1:12" x14ac:dyDescent="0.3">
      <c r="A7642" s="72"/>
      <c r="B7642" s="74"/>
      <c r="D7642" s="75">
        <v>76.379999999987902</v>
      </c>
      <c r="E7642" s="75">
        <v>85</v>
      </c>
      <c r="F7642" s="76">
        <v>2</v>
      </c>
      <c r="H7642" s="80"/>
      <c r="L7642" s="80"/>
    </row>
    <row r="7643" spans="1:12" x14ac:dyDescent="0.3">
      <c r="A7643" s="72"/>
      <c r="B7643" s="74"/>
      <c r="D7643" s="75">
        <v>76.389999999987893</v>
      </c>
      <c r="E7643" s="75">
        <v>85</v>
      </c>
      <c r="F7643" s="76">
        <v>2</v>
      </c>
      <c r="H7643" s="80"/>
      <c r="L7643" s="80"/>
    </row>
    <row r="7644" spans="1:12" x14ac:dyDescent="0.3">
      <c r="A7644" s="72"/>
      <c r="B7644" s="74"/>
      <c r="D7644" s="75">
        <v>76.399999999987898</v>
      </c>
      <c r="E7644" s="75">
        <v>85</v>
      </c>
      <c r="F7644" s="76">
        <v>2</v>
      </c>
      <c r="H7644" s="80"/>
      <c r="L7644" s="80"/>
    </row>
    <row r="7645" spans="1:12" x14ac:dyDescent="0.3">
      <c r="A7645" s="72"/>
      <c r="B7645" s="74"/>
      <c r="D7645" s="75">
        <v>76.409999999987903</v>
      </c>
      <c r="E7645" s="75">
        <v>85</v>
      </c>
      <c r="F7645" s="76">
        <v>2</v>
      </c>
      <c r="H7645" s="80"/>
      <c r="L7645" s="80"/>
    </row>
    <row r="7646" spans="1:12" x14ac:dyDescent="0.3">
      <c r="A7646" s="72"/>
      <c r="B7646" s="74"/>
      <c r="D7646" s="75">
        <v>76.419999999987894</v>
      </c>
      <c r="E7646" s="75">
        <v>85</v>
      </c>
      <c r="F7646" s="76">
        <v>2</v>
      </c>
      <c r="H7646" s="80"/>
      <c r="L7646" s="80"/>
    </row>
    <row r="7647" spans="1:12" x14ac:dyDescent="0.3">
      <c r="A7647" s="72"/>
      <c r="B7647" s="74"/>
      <c r="D7647" s="75">
        <v>76.429999999987899</v>
      </c>
      <c r="E7647" s="75">
        <v>85</v>
      </c>
      <c r="F7647" s="76">
        <v>2</v>
      </c>
      <c r="H7647" s="80"/>
      <c r="L7647" s="80"/>
    </row>
    <row r="7648" spans="1:12" x14ac:dyDescent="0.3">
      <c r="A7648" s="72"/>
      <c r="B7648" s="74"/>
      <c r="D7648" s="75">
        <v>76.439999999987904</v>
      </c>
      <c r="E7648" s="75">
        <v>85</v>
      </c>
      <c r="F7648" s="76">
        <v>2</v>
      </c>
      <c r="H7648" s="80"/>
      <c r="L7648" s="80"/>
    </row>
    <row r="7649" spans="1:12" x14ac:dyDescent="0.3">
      <c r="A7649" s="72"/>
      <c r="B7649" s="74"/>
      <c r="D7649" s="75">
        <v>76.449999999987995</v>
      </c>
      <c r="E7649" s="75">
        <v>85</v>
      </c>
      <c r="F7649" s="76">
        <v>2</v>
      </c>
      <c r="H7649" s="80"/>
      <c r="L7649" s="80"/>
    </row>
    <row r="7650" spans="1:12" x14ac:dyDescent="0.3">
      <c r="A7650" s="72"/>
      <c r="B7650" s="74"/>
      <c r="D7650" s="75">
        <v>76.459999999988</v>
      </c>
      <c r="E7650" s="75">
        <v>85</v>
      </c>
      <c r="F7650" s="76">
        <v>2</v>
      </c>
      <c r="H7650" s="80"/>
      <c r="L7650" s="80"/>
    </row>
    <row r="7651" spans="1:12" x14ac:dyDescent="0.3">
      <c r="A7651" s="72"/>
      <c r="B7651" s="74"/>
      <c r="D7651" s="75">
        <v>76.469999999988005</v>
      </c>
      <c r="E7651" s="75">
        <v>85</v>
      </c>
      <c r="F7651" s="76">
        <v>2</v>
      </c>
      <c r="H7651" s="80"/>
      <c r="L7651" s="80"/>
    </row>
    <row r="7652" spans="1:12" x14ac:dyDescent="0.3">
      <c r="A7652" s="72"/>
      <c r="B7652" s="74"/>
      <c r="D7652" s="75">
        <v>76.479999999987996</v>
      </c>
      <c r="E7652" s="75">
        <v>85</v>
      </c>
      <c r="F7652" s="76">
        <v>2</v>
      </c>
      <c r="H7652" s="80"/>
      <c r="L7652" s="80"/>
    </row>
    <row r="7653" spans="1:12" x14ac:dyDescent="0.3">
      <c r="A7653" s="72"/>
      <c r="B7653" s="74"/>
      <c r="D7653" s="75">
        <v>76.489999999988001</v>
      </c>
      <c r="E7653" s="75">
        <v>85</v>
      </c>
      <c r="F7653" s="76">
        <v>2</v>
      </c>
      <c r="H7653" s="80"/>
      <c r="L7653" s="80"/>
    </row>
    <row r="7654" spans="1:12" x14ac:dyDescent="0.3">
      <c r="A7654" s="72"/>
      <c r="B7654" s="74"/>
      <c r="D7654" s="75">
        <v>76.499999999988006</v>
      </c>
      <c r="E7654" s="75">
        <v>85</v>
      </c>
      <c r="F7654" s="76">
        <v>2</v>
      </c>
      <c r="H7654" s="80"/>
      <c r="L7654" s="80"/>
    </row>
    <row r="7655" spans="1:12" x14ac:dyDescent="0.3">
      <c r="A7655" s="72"/>
      <c r="B7655" s="74"/>
      <c r="D7655" s="75">
        <v>76.509999999987997</v>
      </c>
      <c r="E7655" s="75">
        <v>85</v>
      </c>
      <c r="F7655" s="76">
        <v>2</v>
      </c>
      <c r="H7655" s="80"/>
      <c r="L7655" s="80"/>
    </row>
    <row r="7656" spans="1:12" x14ac:dyDescent="0.3">
      <c r="A7656" s="72"/>
      <c r="B7656" s="74"/>
      <c r="D7656" s="75">
        <v>76.519999999988002</v>
      </c>
      <c r="E7656" s="75">
        <v>85</v>
      </c>
      <c r="F7656" s="76">
        <v>2</v>
      </c>
      <c r="H7656" s="80"/>
      <c r="L7656" s="80"/>
    </row>
    <row r="7657" spans="1:12" x14ac:dyDescent="0.3">
      <c r="A7657" s="72"/>
      <c r="B7657" s="74"/>
      <c r="D7657" s="75">
        <v>76.529999999987993</v>
      </c>
      <c r="E7657" s="75">
        <v>85</v>
      </c>
      <c r="F7657" s="76">
        <v>2</v>
      </c>
      <c r="H7657" s="80"/>
      <c r="L7657" s="80"/>
    </row>
    <row r="7658" spans="1:12" x14ac:dyDescent="0.3">
      <c r="A7658" s="72"/>
      <c r="B7658" s="74"/>
      <c r="D7658" s="75">
        <v>76.539999999987998</v>
      </c>
      <c r="E7658" s="75">
        <v>85</v>
      </c>
      <c r="F7658" s="76">
        <v>2</v>
      </c>
      <c r="H7658" s="80"/>
      <c r="L7658" s="80"/>
    </row>
    <row r="7659" spans="1:12" x14ac:dyDescent="0.3">
      <c r="A7659" s="72"/>
      <c r="B7659" s="74"/>
      <c r="D7659" s="75">
        <v>76.549999999988003</v>
      </c>
      <c r="E7659" s="75">
        <v>85</v>
      </c>
      <c r="F7659" s="76">
        <v>2</v>
      </c>
      <c r="H7659" s="80"/>
      <c r="L7659" s="80"/>
    </row>
    <row r="7660" spans="1:12" x14ac:dyDescent="0.3">
      <c r="A7660" s="72"/>
      <c r="B7660" s="74"/>
      <c r="D7660" s="75">
        <v>76.559999999987994</v>
      </c>
      <c r="E7660" s="75">
        <v>85</v>
      </c>
      <c r="F7660" s="76">
        <v>2</v>
      </c>
      <c r="H7660" s="80"/>
      <c r="L7660" s="80"/>
    </row>
    <row r="7661" spans="1:12" x14ac:dyDescent="0.3">
      <c r="A7661" s="72"/>
      <c r="B7661" s="74"/>
      <c r="D7661" s="75">
        <v>76.569999999987999</v>
      </c>
      <c r="E7661" s="75">
        <v>85</v>
      </c>
      <c r="F7661" s="76">
        <v>2</v>
      </c>
      <c r="H7661" s="80"/>
      <c r="L7661" s="80"/>
    </row>
    <row r="7662" spans="1:12" x14ac:dyDescent="0.3">
      <c r="A7662" s="72"/>
      <c r="B7662" s="74"/>
      <c r="D7662" s="75">
        <v>76.579999999988004</v>
      </c>
      <c r="E7662" s="75">
        <v>85</v>
      </c>
      <c r="F7662" s="76">
        <v>2</v>
      </c>
      <c r="H7662" s="80"/>
      <c r="L7662" s="80"/>
    </row>
    <row r="7663" spans="1:12" x14ac:dyDescent="0.3">
      <c r="A7663" s="72"/>
      <c r="B7663" s="74"/>
      <c r="D7663" s="75">
        <v>76.589999999987995</v>
      </c>
      <c r="E7663" s="75">
        <v>85</v>
      </c>
      <c r="F7663" s="76">
        <v>2</v>
      </c>
      <c r="H7663" s="80"/>
      <c r="L7663" s="80"/>
    </row>
    <row r="7664" spans="1:12" x14ac:dyDescent="0.3">
      <c r="A7664" s="72"/>
      <c r="B7664" s="74"/>
      <c r="D7664" s="75">
        <v>76.599999999988</v>
      </c>
      <c r="E7664" s="75">
        <v>85</v>
      </c>
      <c r="F7664" s="76">
        <v>2</v>
      </c>
      <c r="H7664" s="80"/>
      <c r="L7664" s="80"/>
    </row>
    <row r="7665" spans="1:12" x14ac:dyDescent="0.3">
      <c r="A7665" s="72"/>
      <c r="B7665" s="74"/>
      <c r="D7665" s="75">
        <v>76.609999999988005</v>
      </c>
      <c r="E7665" s="75">
        <v>85</v>
      </c>
      <c r="F7665" s="76">
        <v>2</v>
      </c>
      <c r="H7665" s="80"/>
      <c r="L7665" s="80"/>
    </row>
    <row r="7666" spans="1:12" x14ac:dyDescent="0.3">
      <c r="A7666" s="72"/>
      <c r="B7666" s="74"/>
      <c r="D7666" s="75">
        <v>76.619999999987996</v>
      </c>
      <c r="E7666" s="75">
        <v>85</v>
      </c>
      <c r="F7666" s="76">
        <v>2</v>
      </c>
      <c r="H7666" s="80"/>
      <c r="L7666" s="80"/>
    </row>
    <row r="7667" spans="1:12" x14ac:dyDescent="0.3">
      <c r="A7667" s="72"/>
      <c r="B7667" s="74"/>
      <c r="D7667" s="75">
        <v>76.629999999988001</v>
      </c>
      <c r="E7667" s="75">
        <v>85</v>
      </c>
      <c r="F7667" s="76">
        <v>2</v>
      </c>
      <c r="H7667" s="80"/>
      <c r="L7667" s="80"/>
    </row>
    <row r="7668" spans="1:12" x14ac:dyDescent="0.3">
      <c r="A7668" s="72"/>
      <c r="B7668" s="74"/>
      <c r="D7668" s="75">
        <v>76.639999999988007</v>
      </c>
      <c r="E7668" s="75">
        <v>85</v>
      </c>
      <c r="F7668" s="76">
        <v>2</v>
      </c>
      <c r="H7668" s="80"/>
      <c r="L7668" s="80"/>
    </row>
    <row r="7669" spans="1:12" x14ac:dyDescent="0.3">
      <c r="A7669" s="72"/>
      <c r="B7669" s="74"/>
      <c r="D7669" s="75">
        <v>76.649999999988097</v>
      </c>
      <c r="E7669" s="75">
        <v>85</v>
      </c>
      <c r="F7669" s="76">
        <v>2</v>
      </c>
      <c r="H7669" s="80"/>
      <c r="L7669" s="80"/>
    </row>
    <row r="7670" spans="1:12" x14ac:dyDescent="0.3">
      <c r="A7670" s="72"/>
      <c r="B7670" s="74"/>
      <c r="D7670" s="75">
        <v>76.659999999988102</v>
      </c>
      <c r="E7670" s="75">
        <v>85</v>
      </c>
      <c r="F7670" s="76">
        <v>2</v>
      </c>
      <c r="H7670" s="80"/>
      <c r="L7670" s="80"/>
    </row>
    <row r="7671" spans="1:12" x14ac:dyDescent="0.3">
      <c r="A7671" s="72"/>
      <c r="B7671" s="74"/>
      <c r="D7671" s="75">
        <v>76.669999999988093</v>
      </c>
      <c r="E7671" s="75">
        <v>85</v>
      </c>
      <c r="F7671" s="76">
        <v>2</v>
      </c>
      <c r="H7671" s="80"/>
      <c r="L7671" s="80"/>
    </row>
    <row r="7672" spans="1:12" x14ac:dyDescent="0.3">
      <c r="A7672" s="72"/>
      <c r="B7672" s="74"/>
      <c r="D7672" s="75">
        <v>76.679999999988098</v>
      </c>
      <c r="E7672" s="75">
        <v>85</v>
      </c>
      <c r="F7672" s="76">
        <v>2</v>
      </c>
      <c r="H7672" s="80"/>
      <c r="L7672" s="80"/>
    </row>
    <row r="7673" spans="1:12" x14ac:dyDescent="0.3">
      <c r="A7673" s="72"/>
      <c r="B7673" s="74"/>
      <c r="D7673" s="75">
        <v>76.689999999988103</v>
      </c>
      <c r="E7673" s="75">
        <v>85</v>
      </c>
      <c r="F7673" s="76">
        <v>2</v>
      </c>
      <c r="H7673" s="80"/>
      <c r="L7673" s="80"/>
    </row>
    <row r="7674" spans="1:12" x14ac:dyDescent="0.3">
      <c r="A7674" s="72"/>
      <c r="B7674" s="74"/>
      <c r="D7674" s="75">
        <v>76.699999999988094</v>
      </c>
      <c r="E7674" s="75">
        <v>85</v>
      </c>
      <c r="F7674" s="76">
        <v>2</v>
      </c>
      <c r="H7674" s="80"/>
      <c r="L7674" s="80"/>
    </row>
    <row r="7675" spans="1:12" x14ac:dyDescent="0.3">
      <c r="A7675" s="72"/>
      <c r="B7675" s="74"/>
      <c r="D7675" s="75">
        <v>76.709999999988099</v>
      </c>
      <c r="E7675" s="75">
        <v>85</v>
      </c>
      <c r="F7675" s="76">
        <v>2</v>
      </c>
      <c r="H7675" s="80"/>
      <c r="L7675" s="80"/>
    </row>
    <row r="7676" spans="1:12" x14ac:dyDescent="0.3">
      <c r="A7676" s="72"/>
      <c r="B7676" s="74"/>
      <c r="D7676" s="75">
        <v>76.719999999988104</v>
      </c>
      <c r="E7676" s="75">
        <v>85</v>
      </c>
      <c r="F7676" s="76">
        <v>2</v>
      </c>
      <c r="H7676" s="80"/>
      <c r="L7676" s="80"/>
    </row>
    <row r="7677" spans="1:12" x14ac:dyDescent="0.3">
      <c r="A7677" s="72"/>
      <c r="B7677" s="74"/>
      <c r="D7677" s="75">
        <v>76.729999999988095</v>
      </c>
      <c r="E7677" s="75">
        <v>85</v>
      </c>
      <c r="F7677" s="76">
        <v>2</v>
      </c>
      <c r="H7677" s="80"/>
      <c r="L7677" s="80"/>
    </row>
    <row r="7678" spans="1:12" x14ac:dyDescent="0.3">
      <c r="A7678" s="72"/>
      <c r="B7678" s="74"/>
      <c r="D7678" s="75">
        <v>76.7399999999881</v>
      </c>
      <c r="E7678" s="75">
        <v>85</v>
      </c>
      <c r="F7678" s="76">
        <v>2</v>
      </c>
      <c r="H7678" s="80"/>
      <c r="L7678" s="80"/>
    </row>
    <row r="7679" spans="1:12" x14ac:dyDescent="0.3">
      <c r="A7679" s="72"/>
      <c r="B7679" s="74"/>
      <c r="D7679" s="75">
        <v>76.749999999988106</v>
      </c>
      <c r="E7679" s="75">
        <v>85</v>
      </c>
      <c r="F7679" s="76">
        <v>2</v>
      </c>
      <c r="H7679" s="80"/>
      <c r="L7679" s="80"/>
    </row>
    <row r="7680" spans="1:12" x14ac:dyDescent="0.3">
      <c r="A7680" s="72"/>
      <c r="B7680" s="74"/>
      <c r="D7680" s="75">
        <v>76.759999999988096</v>
      </c>
      <c r="E7680" s="75">
        <v>85</v>
      </c>
      <c r="F7680" s="76">
        <v>2</v>
      </c>
      <c r="H7680" s="80"/>
      <c r="L7680" s="80"/>
    </row>
    <row r="7681" spans="1:12" x14ac:dyDescent="0.3">
      <c r="A7681" s="72"/>
      <c r="B7681" s="74"/>
      <c r="D7681" s="75">
        <v>76.769999999988102</v>
      </c>
      <c r="E7681" s="75">
        <v>85</v>
      </c>
      <c r="F7681" s="76">
        <v>2</v>
      </c>
      <c r="H7681" s="80"/>
      <c r="L7681" s="80"/>
    </row>
    <row r="7682" spans="1:12" x14ac:dyDescent="0.3">
      <c r="A7682" s="72"/>
      <c r="B7682" s="74"/>
      <c r="D7682" s="75">
        <v>76.779999999988107</v>
      </c>
      <c r="E7682" s="75">
        <v>85</v>
      </c>
      <c r="F7682" s="76">
        <v>2</v>
      </c>
      <c r="H7682" s="80"/>
      <c r="L7682" s="80"/>
    </row>
    <row r="7683" spans="1:12" x14ac:dyDescent="0.3">
      <c r="A7683" s="72"/>
      <c r="B7683" s="74"/>
      <c r="D7683" s="75">
        <v>76.789999999988098</v>
      </c>
      <c r="E7683" s="75">
        <v>85</v>
      </c>
      <c r="F7683" s="76">
        <v>2</v>
      </c>
      <c r="H7683" s="80"/>
      <c r="L7683" s="80"/>
    </row>
    <row r="7684" spans="1:12" x14ac:dyDescent="0.3">
      <c r="A7684" s="72"/>
      <c r="B7684" s="74"/>
      <c r="D7684" s="75">
        <v>76.799999999988103</v>
      </c>
      <c r="E7684" s="75">
        <v>85</v>
      </c>
      <c r="F7684" s="76">
        <v>2</v>
      </c>
      <c r="H7684" s="80"/>
      <c r="L7684" s="80"/>
    </row>
    <row r="7685" spans="1:12" x14ac:dyDescent="0.3">
      <c r="A7685" s="72"/>
      <c r="B7685" s="74"/>
      <c r="D7685" s="75">
        <v>76.809999999988094</v>
      </c>
      <c r="E7685" s="75">
        <v>85</v>
      </c>
      <c r="F7685" s="76">
        <v>2</v>
      </c>
      <c r="H7685" s="80"/>
      <c r="L7685" s="80"/>
    </row>
    <row r="7686" spans="1:12" x14ac:dyDescent="0.3">
      <c r="A7686" s="72"/>
      <c r="B7686" s="74"/>
      <c r="D7686" s="75">
        <v>76.819999999988099</v>
      </c>
      <c r="E7686" s="75">
        <v>85</v>
      </c>
      <c r="F7686" s="76">
        <v>2</v>
      </c>
      <c r="H7686" s="80"/>
      <c r="L7686" s="80"/>
    </row>
    <row r="7687" spans="1:12" x14ac:dyDescent="0.3">
      <c r="A7687" s="72"/>
      <c r="B7687" s="74"/>
      <c r="D7687" s="75">
        <v>76.829999999988104</v>
      </c>
      <c r="E7687" s="75">
        <v>85</v>
      </c>
      <c r="F7687" s="76">
        <v>2</v>
      </c>
      <c r="H7687" s="80"/>
      <c r="L7687" s="80"/>
    </row>
    <row r="7688" spans="1:12" x14ac:dyDescent="0.3">
      <c r="A7688" s="72"/>
      <c r="B7688" s="74"/>
      <c r="D7688" s="75">
        <v>76.839999999988194</v>
      </c>
      <c r="E7688" s="75">
        <v>85</v>
      </c>
      <c r="F7688" s="76">
        <v>2</v>
      </c>
      <c r="H7688" s="80"/>
      <c r="L7688" s="80"/>
    </row>
    <row r="7689" spans="1:12" x14ac:dyDescent="0.3">
      <c r="A7689" s="72"/>
      <c r="B7689" s="74"/>
      <c r="D7689" s="75">
        <v>76.849999999988199</v>
      </c>
      <c r="E7689" s="75">
        <v>85</v>
      </c>
      <c r="F7689" s="76">
        <v>2</v>
      </c>
      <c r="H7689" s="80"/>
      <c r="L7689" s="80"/>
    </row>
    <row r="7690" spans="1:12" x14ac:dyDescent="0.3">
      <c r="A7690" s="72"/>
      <c r="B7690" s="74"/>
      <c r="D7690" s="75">
        <v>76.859999999988204</v>
      </c>
      <c r="E7690" s="75">
        <v>85</v>
      </c>
      <c r="F7690" s="76">
        <v>2</v>
      </c>
      <c r="H7690" s="80"/>
      <c r="L7690" s="80"/>
    </row>
    <row r="7691" spans="1:12" x14ac:dyDescent="0.3">
      <c r="A7691" s="72"/>
      <c r="B7691" s="74"/>
      <c r="D7691" s="75">
        <v>76.869999999988195</v>
      </c>
      <c r="E7691" s="75">
        <v>85</v>
      </c>
      <c r="F7691" s="76">
        <v>2</v>
      </c>
      <c r="H7691" s="80"/>
      <c r="L7691" s="80"/>
    </row>
    <row r="7692" spans="1:12" x14ac:dyDescent="0.3">
      <c r="A7692" s="72"/>
      <c r="B7692" s="74"/>
      <c r="D7692" s="75">
        <v>76.8799999999882</v>
      </c>
      <c r="E7692" s="75">
        <v>85</v>
      </c>
      <c r="F7692" s="76">
        <v>2</v>
      </c>
      <c r="H7692" s="80"/>
      <c r="L7692" s="80"/>
    </row>
    <row r="7693" spans="1:12" x14ac:dyDescent="0.3">
      <c r="A7693" s="72"/>
      <c r="B7693" s="74"/>
      <c r="D7693" s="75">
        <v>76.889999999988206</v>
      </c>
      <c r="E7693" s="75">
        <v>85</v>
      </c>
      <c r="F7693" s="76">
        <v>2</v>
      </c>
      <c r="H7693" s="80"/>
      <c r="L7693" s="80"/>
    </row>
    <row r="7694" spans="1:12" x14ac:dyDescent="0.3">
      <c r="A7694" s="72"/>
      <c r="B7694" s="74"/>
      <c r="D7694" s="75">
        <v>76.899999999988196</v>
      </c>
      <c r="E7694" s="75">
        <v>85</v>
      </c>
      <c r="F7694" s="76">
        <v>2</v>
      </c>
      <c r="H7694" s="80"/>
      <c r="L7694" s="80"/>
    </row>
    <row r="7695" spans="1:12" x14ac:dyDescent="0.3">
      <c r="A7695" s="72"/>
      <c r="B7695" s="74"/>
      <c r="D7695" s="75">
        <v>76.909999999988202</v>
      </c>
      <c r="E7695" s="75">
        <v>85</v>
      </c>
      <c r="F7695" s="76">
        <v>2</v>
      </c>
      <c r="H7695" s="80"/>
      <c r="L7695" s="80"/>
    </row>
    <row r="7696" spans="1:12" x14ac:dyDescent="0.3">
      <c r="A7696" s="72"/>
      <c r="B7696" s="74"/>
      <c r="D7696" s="75">
        <v>76.919999999988207</v>
      </c>
      <c r="E7696" s="75">
        <v>85</v>
      </c>
      <c r="F7696" s="76">
        <v>2</v>
      </c>
      <c r="H7696" s="80"/>
      <c r="L7696" s="80"/>
    </row>
    <row r="7697" spans="1:12" x14ac:dyDescent="0.3">
      <c r="A7697" s="72"/>
      <c r="B7697" s="74"/>
      <c r="D7697" s="75">
        <v>76.929999999988198</v>
      </c>
      <c r="E7697" s="75">
        <v>85</v>
      </c>
      <c r="F7697" s="76">
        <v>2</v>
      </c>
      <c r="H7697" s="80"/>
      <c r="L7697" s="80"/>
    </row>
    <row r="7698" spans="1:12" x14ac:dyDescent="0.3">
      <c r="A7698" s="72"/>
      <c r="B7698" s="74"/>
      <c r="D7698" s="75">
        <v>76.939999999988203</v>
      </c>
      <c r="E7698" s="75">
        <v>85</v>
      </c>
      <c r="F7698" s="76">
        <v>2</v>
      </c>
      <c r="H7698" s="80"/>
      <c r="L7698" s="80"/>
    </row>
    <row r="7699" spans="1:12" x14ac:dyDescent="0.3">
      <c r="A7699" s="72"/>
      <c r="B7699" s="74"/>
      <c r="D7699" s="75">
        <v>76.949999999988194</v>
      </c>
      <c r="E7699" s="75">
        <v>85</v>
      </c>
      <c r="F7699" s="76">
        <v>2</v>
      </c>
      <c r="H7699" s="80"/>
      <c r="L7699" s="80"/>
    </row>
    <row r="7700" spans="1:12" x14ac:dyDescent="0.3">
      <c r="A7700" s="72"/>
      <c r="B7700" s="74"/>
      <c r="D7700" s="75">
        <v>76.959999999988199</v>
      </c>
      <c r="E7700" s="75">
        <v>85</v>
      </c>
      <c r="F7700" s="76">
        <v>2</v>
      </c>
      <c r="H7700" s="80"/>
      <c r="L7700" s="80"/>
    </row>
    <row r="7701" spans="1:12" x14ac:dyDescent="0.3">
      <c r="A7701" s="72"/>
      <c r="B7701" s="74"/>
      <c r="D7701" s="75">
        <v>76.969999999988204</v>
      </c>
      <c r="E7701" s="75">
        <v>85</v>
      </c>
      <c r="F7701" s="76">
        <v>2</v>
      </c>
      <c r="H7701" s="80"/>
      <c r="L7701" s="80"/>
    </row>
    <row r="7702" spans="1:12" x14ac:dyDescent="0.3">
      <c r="A7702" s="72"/>
      <c r="B7702" s="74"/>
      <c r="D7702" s="75">
        <v>76.979999999988195</v>
      </c>
      <c r="E7702" s="75">
        <v>85</v>
      </c>
      <c r="F7702" s="76">
        <v>2</v>
      </c>
      <c r="H7702" s="80"/>
      <c r="L7702" s="80"/>
    </row>
    <row r="7703" spans="1:12" x14ac:dyDescent="0.3">
      <c r="A7703" s="72"/>
      <c r="B7703" s="74"/>
      <c r="D7703" s="75">
        <v>76.9899999999882</v>
      </c>
      <c r="E7703" s="75">
        <v>85</v>
      </c>
      <c r="F7703" s="76">
        <v>2</v>
      </c>
      <c r="H7703" s="80"/>
      <c r="L7703" s="80"/>
    </row>
    <row r="7704" spans="1:12" x14ac:dyDescent="0.3">
      <c r="A7704" s="72"/>
      <c r="B7704" s="74"/>
      <c r="D7704" s="75">
        <v>76.999999999988205</v>
      </c>
      <c r="E7704" s="75">
        <v>85</v>
      </c>
      <c r="F7704" s="76">
        <v>2</v>
      </c>
      <c r="H7704" s="80"/>
      <c r="L7704" s="80"/>
    </row>
    <row r="7705" spans="1:12" x14ac:dyDescent="0.3">
      <c r="A7705" s="72"/>
      <c r="B7705" s="74"/>
      <c r="D7705" s="75">
        <v>77.009999999988196</v>
      </c>
      <c r="E7705" s="75">
        <v>85</v>
      </c>
      <c r="F7705" s="76">
        <v>2</v>
      </c>
      <c r="H7705" s="80"/>
      <c r="L7705" s="80"/>
    </row>
    <row r="7706" spans="1:12" x14ac:dyDescent="0.3">
      <c r="A7706" s="72"/>
      <c r="B7706" s="74"/>
      <c r="D7706" s="75">
        <v>77.019999999988201</v>
      </c>
      <c r="E7706" s="75">
        <v>85</v>
      </c>
      <c r="F7706" s="76">
        <v>2</v>
      </c>
      <c r="H7706" s="80"/>
      <c r="L7706" s="80"/>
    </row>
    <row r="7707" spans="1:12" x14ac:dyDescent="0.3">
      <c r="A7707" s="72"/>
      <c r="B7707" s="74"/>
      <c r="D7707" s="75">
        <v>77.029999999988206</v>
      </c>
      <c r="E7707" s="75">
        <v>85</v>
      </c>
      <c r="F7707" s="76">
        <v>2</v>
      </c>
      <c r="H7707" s="80"/>
      <c r="L7707" s="80"/>
    </row>
    <row r="7708" spans="1:12" x14ac:dyDescent="0.3">
      <c r="A7708" s="72"/>
      <c r="B7708" s="74"/>
      <c r="D7708" s="75">
        <v>77.039999999988297</v>
      </c>
      <c r="E7708" s="75">
        <v>85</v>
      </c>
      <c r="F7708" s="76">
        <v>2</v>
      </c>
      <c r="H7708" s="80"/>
      <c r="L7708" s="80"/>
    </row>
    <row r="7709" spans="1:12" x14ac:dyDescent="0.3">
      <c r="A7709" s="72"/>
      <c r="B7709" s="74"/>
      <c r="D7709" s="75">
        <v>77.049999999988302</v>
      </c>
      <c r="E7709" s="75">
        <v>85</v>
      </c>
      <c r="F7709" s="76">
        <v>2</v>
      </c>
      <c r="H7709" s="80"/>
      <c r="L7709" s="80"/>
    </row>
    <row r="7710" spans="1:12" x14ac:dyDescent="0.3">
      <c r="A7710" s="72"/>
      <c r="B7710" s="74"/>
      <c r="D7710" s="75">
        <v>77.059999999988307</v>
      </c>
      <c r="E7710" s="75">
        <v>85</v>
      </c>
      <c r="F7710" s="76">
        <v>2</v>
      </c>
      <c r="H7710" s="80"/>
      <c r="L7710" s="80"/>
    </row>
    <row r="7711" spans="1:12" x14ac:dyDescent="0.3">
      <c r="A7711" s="72"/>
      <c r="B7711" s="74"/>
      <c r="D7711" s="75">
        <v>77.069999999988298</v>
      </c>
      <c r="E7711" s="75">
        <v>85</v>
      </c>
      <c r="F7711" s="76">
        <v>2</v>
      </c>
      <c r="H7711" s="80"/>
      <c r="L7711" s="80"/>
    </row>
    <row r="7712" spans="1:12" x14ac:dyDescent="0.3">
      <c r="A7712" s="72"/>
      <c r="B7712" s="74"/>
      <c r="D7712" s="75">
        <v>77.079999999988303</v>
      </c>
      <c r="E7712" s="75">
        <v>85</v>
      </c>
      <c r="F7712" s="76">
        <v>2</v>
      </c>
      <c r="H7712" s="80"/>
      <c r="L7712" s="80"/>
    </row>
    <row r="7713" spans="1:12" x14ac:dyDescent="0.3">
      <c r="A7713" s="72"/>
      <c r="B7713" s="74"/>
      <c r="D7713" s="75">
        <v>77.089999999988294</v>
      </c>
      <c r="E7713" s="75">
        <v>85</v>
      </c>
      <c r="F7713" s="76">
        <v>2</v>
      </c>
      <c r="H7713" s="80"/>
      <c r="L7713" s="80"/>
    </row>
    <row r="7714" spans="1:12" x14ac:dyDescent="0.3">
      <c r="A7714" s="72"/>
      <c r="B7714" s="74"/>
      <c r="D7714" s="75">
        <v>77.099999999988299</v>
      </c>
      <c r="E7714" s="75">
        <v>85</v>
      </c>
      <c r="F7714" s="76">
        <v>2</v>
      </c>
      <c r="H7714" s="80"/>
      <c r="L7714" s="80"/>
    </row>
    <row r="7715" spans="1:12" x14ac:dyDescent="0.3">
      <c r="A7715" s="72"/>
      <c r="B7715" s="74"/>
      <c r="D7715" s="75">
        <v>77.109999999988304</v>
      </c>
      <c r="E7715" s="75">
        <v>85</v>
      </c>
      <c r="F7715" s="76">
        <v>2</v>
      </c>
      <c r="H7715" s="80"/>
      <c r="L7715" s="80"/>
    </row>
    <row r="7716" spans="1:12" x14ac:dyDescent="0.3">
      <c r="A7716" s="72"/>
      <c r="B7716" s="74"/>
      <c r="D7716" s="75">
        <v>77.119999999988295</v>
      </c>
      <c r="E7716" s="75">
        <v>85</v>
      </c>
      <c r="F7716" s="76">
        <v>2</v>
      </c>
      <c r="H7716" s="80"/>
      <c r="L7716" s="80"/>
    </row>
    <row r="7717" spans="1:12" x14ac:dyDescent="0.3">
      <c r="A7717" s="72"/>
      <c r="B7717" s="74"/>
      <c r="D7717" s="75">
        <v>77.1299999999883</v>
      </c>
      <c r="E7717" s="75">
        <v>85</v>
      </c>
      <c r="F7717" s="76">
        <v>2</v>
      </c>
      <c r="H7717" s="80"/>
      <c r="L7717" s="80"/>
    </row>
    <row r="7718" spans="1:12" x14ac:dyDescent="0.3">
      <c r="A7718" s="72"/>
      <c r="B7718" s="74"/>
      <c r="D7718" s="75">
        <v>77.139999999988305</v>
      </c>
      <c r="E7718" s="75">
        <v>85</v>
      </c>
      <c r="F7718" s="76">
        <v>2</v>
      </c>
      <c r="H7718" s="80"/>
      <c r="L7718" s="80"/>
    </row>
    <row r="7719" spans="1:12" x14ac:dyDescent="0.3">
      <c r="A7719" s="72"/>
      <c r="B7719" s="74"/>
      <c r="D7719" s="75">
        <v>77.149999999988296</v>
      </c>
      <c r="E7719" s="75">
        <v>85</v>
      </c>
      <c r="F7719" s="76">
        <v>2</v>
      </c>
      <c r="H7719" s="80"/>
      <c r="L7719" s="80"/>
    </row>
    <row r="7720" spans="1:12" x14ac:dyDescent="0.3">
      <c r="A7720" s="72"/>
      <c r="B7720" s="74"/>
      <c r="D7720" s="75">
        <v>77.159999999988301</v>
      </c>
      <c r="E7720" s="75">
        <v>85</v>
      </c>
      <c r="F7720" s="76">
        <v>2</v>
      </c>
      <c r="H7720" s="80"/>
      <c r="L7720" s="80"/>
    </row>
    <row r="7721" spans="1:12" x14ac:dyDescent="0.3">
      <c r="A7721" s="72"/>
      <c r="B7721" s="74"/>
      <c r="D7721" s="75">
        <v>77.169999999988306</v>
      </c>
      <c r="E7721" s="75">
        <v>85</v>
      </c>
      <c r="F7721" s="76">
        <v>2</v>
      </c>
      <c r="H7721" s="80"/>
      <c r="L7721" s="80"/>
    </row>
    <row r="7722" spans="1:12" x14ac:dyDescent="0.3">
      <c r="A7722" s="72"/>
      <c r="B7722" s="74"/>
      <c r="D7722" s="75">
        <v>77.179999999988297</v>
      </c>
      <c r="E7722" s="75">
        <v>85</v>
      </c>
      <c r="F7722" s="76">
        <v>2</v>
      </c>
      <c r="H7722" s="80"/>
      <c r="L7722" s="80"/>
    </row>
    <row r="7723" spans="1:12" x14ac:dyDescent="0.3">
      <c r="A7723" s="72"/>
      <c r="B7723" s="74"/>
      <c r="D7723" s="75">
        <v>77.189999999988302</v>
      </c>
      <c r="E7723" s="75">
        <v>85</v>
      </c>
      <c r="F7723" s="76">
        <v>2</v>
      </c>
      <c r="H7723" s="80"/>
      <c r="L7723" s="80"/>
    </row>
    <row r="7724" spans="1:12" x14ac:dyDescent="0.3">
      <c r="A7724" s="72"/>
      <c r="B7724" s="74"/>
      <c r="D7724" s="75">
        <v>77.199999999988293</v>
      </c>
      <c r="E7724" s="75">
        <v>85</v>
      </c>
      <c r="F7724" s="76">
        <v>2</v>
      </c>
      <c r="H7724" s="80"/>
      <c r="L7724" s="80"/>
    </row>
    <row r="7725" spans="1:12" x14ac:dyDescent="0.3">
      <c r="A7725" s="72"/>
      <c r="B7725" s="74"/>
      <c r="D7725" s="75">
        <v>77.209999999988298</v>
      </c>
      <c r="E7725" s="75">
        <v>85</v>
      </c>
      <c r="F7725" s="76">
        <v>2</v>
      </c>
      <c r="H7725" s="80"/>
      <c r="L7725" s="80"/>
    </row>
    <row r="7726" spans="1:12" x14ac:dyDescent="0.3">
      <c r="A7726" s="72"/>
      <c r="B7726" s="74"/>
      <c r="D7726" s="75">
        <v>77.219999999988303</v>
      </c>
      <c r="E7726" s="75">
        <v>85</v>
      </c>
      <c r="F7726" s="76">
        <v>2</v>
      </c>
      <c r="H7726" s="80"/>
      <c r="L7726" s="80"/>
    </row>
    <row r="7727" spans="1:12" x14ac:dyDescent="0.3">
      <c r="A7727" s="72"/>
      <c r="B7727" s="74"/>
      <c r="D7727" s="75">
        <v>77.229999999988394</v>
      </c>
      <c r="E7727" s="75">
        <v>85</v>
      </c>
      <c r="F7727" s="76">
        <v>2</v>
      </c>
      <c r="H7727" s="80"/>
      <c r="L7727" s="80"/>
    </row>
    <row r="7728" spans="1:12" x14ac:dyDescent="0.3">
      <c r="A7728" s="72"/>
      <c r="B7728" s="74"/>
      <c r="D7728" s="75">
        <v>77.239999999988399</v>
      </c>
      <c r="E7728" s="75">
        <v>85</v>
      </c>
      <c r="F7728" s="76">
        <v>2</v>
      </c>
      <c r="H7728" s="80"/>
      <c r="L7728" s="80"/>
    </row>
    <row r="7729" spans="1:12" x14ac:dyDescent="0.3">
      <c r="A7729" s="72"/>
      <c r="B7729" s="74"/>
      <c r="D7729" s="75">
        <v>77.249999999988404</v>
      </c>
      <c r="E7729" s="75">
        <v>85</v>
      </c>
      <c r="F7729" s="76">
        <v>2</v>
      </c>
      <c r="H7729" s="80"/>
      <c r="L7729" s="80"/>
    </row>
    <row r="7730" spans="1:12" x14ac:dyDescent="0.3">
      <c r="A7730" s="72"/>
      <c r="B7730" s="74"/>
      <c r="D7730" s="75">
        <v>77.259999999988395</v>
      </c>
      <c r="E7730" s="75">
        <v>85</v>
      </c>
      <c r="F7730" s="76">
        <v>2</v>
      </c>
      <c r="H7730" s="80"/>
      <c r="L7730" s="80"/>
    </row>
    <row r="7731" spans="1:12" x14ac:dyDescent="0.3">
      <c r="A7731" s="72"/>
      <c r="B7731" s="74"/>
      <c r="D7731" s="75">
        <v>77.2699999999884</v>
      </c>
      <c r="E7731" s="75">
        <v>85</v>
      </c>
      <c r="F7731" s="76">
        <v>2</v>
      </c>
      <c r="H7731" s="80"/>
      <c r="L7731" s="80"/>
    </row>
    <row r="7732" spans="1:12" x14ac:dyDescent="0.3">
      <c r="A7732" s="72"/>
      <c r="B7732" s="74"/>
      <c r="D7732" s="75">
        <v>77.279999999988405</v>
      </c>
      <c r="E7732" s="75">
        <v>85</v>
      </c>
      <c r="F7732" s="76">
        <v>2</v>
      </c>
      <c r="H7732" s="80"/>
      <c r="L7732" s="80"/>
    </row>
    <row r="7733" spans="1:12" x14ac:dyDescent="0.3">
      <c r="A7733" s="72"/>
      <c r="B7733" s="74"/>
      <c r="D7733" s="75">
        <v>77.289999999988396</v>
      </c>
      <c r="E7733" s="75">
        <v>85</v>
      </c>
      <c r="F7733" s="76">
        <v>2</v>
      </c>
      <c r="H7733" s="80"/>
      <c r="L7733" s="80"/>
    </row>
    <row r="7734" spans="1:12" x14ac:dyDescent="0.3">
      <c r="A7734" s="72"/>
      <c r="B7734" s="74"/>
      <c r="D7734" s="75">
        <v>77.299999999988401</v>
      </c>
      <c r="E7734" s="75">
        <v>85</v>
      </c>
      <c r="F7734" s="76">
        <v>2</v>
      </c>
      <c r="H7734" s="80"/>
      <c r="L7734" s="80"/>
    </row>
    <row r="7735" spans="1:12" x14ac:dyDescent="0.3">
      <c r="A7735" s="72"/>
      <c r="B7735" s="74"/>
      <c r="D7735" s="75">
        <v>77.309999999988406</v>
      </c>
      <c r="E7735" s="75">
        <v>85</v>
      </c>
      <c r="F7735" s="76">
        <v>2</v>
      </c>
      <c r="H7735" s="80"/>
      <c r="L7735" s="80"/>
    </row>
    <row r="7736" spans="1:12" x14ac:dyDescent="0.3">
      <c r="A7736" s="72"/>
      <c r="B7736" s="74"/>
      <c r="D7736" s="75">
        <v>77.319999999988397</v>
      </c>
      <c r="E7736" s="75">
        <v>85</v>
      </c>
      <c r="F7736" s="76">
        <v>2</v>
      </c>
      <c r="H7736" s="80"/>
      <c r="L7736" s="80"/>
    </row>
    <row r="7737" spans="1:12" x14ac:dyDescent="0.3">
      <c r="A7737" s="72"/>
      <c r="B7737" s="74"/>
      <c r="D7737" s="75">
        <v>77.329999999988402</v>
      </c>
      <c r="E7737" s="75">
        <v>85</v>
      </c>
      <c r="F7737" s="76">
        <v>2</v>
      </c>
      <c r="H7737" s="80"/>
      <c r="L7737" s="80"/>
    </row>
    <row r="7738" spans="1:12" x14ac:dyDescent="0.3">
      <c r="A7738" s="72"/>
      <c r="B7738" s="74"/>
      <c r="D7738" s="75">
        <v>77.339999999988393</v>
      </c>
      <c r="E7738" s="75">
        <v>85</v>
      </c>
      <c r="F7738" s="76">
        <v>2</v>
      </c>
      <c r="H7738" s="80"/>
      <c r="L7738" s="80"/>
    </row>
    <row r="7739" spans="1:12" x14ac:dyDescent="0.3">
      <c r="A7739" s="72"/>
      <c r="B7739" s="74"/>
      <c r="D7739" s="75">
        <v>77.349999999988398</v>
      </c>
      <c r="E7739" s="75">
        <v>85</v>
      </c>
      <c r="F7739" s="76">
        <v>2</v>
      </c>
      <c r="H7739" s="80"/>
      <c r="L7739" s="80"/>
    </row>
    <row r="7740" spans="1:12" x14ac:dyDescent="0.3">
      <c r="A7740" s="72"/>
      <c r="B7740" s="74"/>
      <c r="D7740" s="75">
        <v>77.359999999988403</v>
      </c>
      <c r="E7740" s="75">
        <v>85</v>
      </c>
      <c r="F7740" s="76">
        <v>2</v>
      </c>
      <c r="H7740" s="80"/>
      <c r="L7740" s="80"/>
    </row>
    <row r="7741" spans="1:12" x14ac:dyDescent="0.3">
      <c r="A7741" s="72"/>
      <c r="B7741" s="74"/>
      <c r="D7741" s="75">
        <v>77.369999999988394</v>
      </c>
      <c r="E7741" s="75">
        <v>85</v>
      </c>
      <c r="F7741" s="76">
        <v>2</v>
      </c>
      <c r="H7741" s="80"/>
      <c r="L7741" s="80"/>
    </row>
    <row r="7742" spans="1:12" x14ac:dyDescent="0.3">
      <c r="A7742" s="72"/>
      <c r="B7742" s="74"/>
      <c r="D7742" s="75">
        <v>77.379999999988399</v>
      </c>
      <c r="E7742" s="75">
        <v>85</v>
      </c>
      <c r="F7742" s="76">
        <v>2</v>
      </c>
      <c r="H7742" s="80"/>
      <c r="L7742" s="80"/>
    </row>
    <row r="7743" spans="1:12" x14ac:dyDescent="0.3">
      <c r="A7743" s="72"/>
      <c r="B7743" s="74"/>
      <c r="D7743" s="75">
        <v>77.389999999988405</v>
      </c>
      <c r="E7743" s="75">
        <v>85</v>
      </c>
      <c r="F7743" s="76">
        <v>2</v>
      </c>
      <c r="H7743" s="80"/>
      <c r="L7743" s="80"/>
    </row>
    <row r="7744" spans="1:12" x14ac:dyDescent="0.3">
      <c r="A7744" s="72"/>
      <c r="B7744" s="74"/>
      <c r="D7744" s="75">
        <v>77.399999999988395</v>
      </c>
      <c r="E7744" s="75">
        <v>85</v>
      </c>
      <c r="F7744" s="76">
        <v>2</v>
      </c>
      <c r="H7744" s="80"/>
      <c r="L7744" s="80"/>
    </row>
    <row r="7745" spans="1:12" x14ac:dyDescent="0.3">
      <c r="A7745" s="72"/>
      <c r="B7745" s="74"/>
      <c r="D7745" s="75">
        <v>77.409999999988401</v>
      </c>
      <c r="E7745" s="75">
        <v>85</v>
      </c>
      <c r="F7745" s="76">
        <v>2</v>
      </c>
      <c r="H7745" s="80"/>
      <c r="L7745" s="80"/>
    </row>
    <row r="7746" spans="1:12" x14ac:dyDescent="0.3">
      <c r="A7746" s="72"/>
      <c r="B7746" s="74"/>
      <c r="D7746" s="75">
        <v>77.419999999988406</v>
      </c>
      <c r="E7746" s="75">
        <v>85</v>
      </c>
      <c r="F7746" s="76">
        <v>2</v>
      </c>
      <c r="H7746" s="80"/>
      <c r="L7746" s="80"/>
    </row>
    <row r="7747" spans="1:12" x14ac:dyDescent="0.3">
      <c r="A7747" s="72"/>
      <c r="B7747" s="74"/>
      <c r="D7747" s="75">
        <v>77.429999999988496</v>
      </c>
      <c r="E7747" s="75">
        <v>85</v>
      </c>
      <c r="F7747" s="76">
        <v>2</v>
      </c>
      <c r="H7747" s="80"/>
      <c r="L7747" s="80"/>
    </row>
    <row r="7748" spans="1:12" x14ac:dyDescent="0.3">
      <c r="A7748" s="72"/>
      <c r="B7748" s="74"/>
      <c r="D7748" s="75">
        <v>77.439999999988501</v>
      </c>
      <c r="E7748" s="75">
        <v>85</v>
      </c>
      <c r="F7748" s="76">
        <v>2</v>
      </c>
      <c r="H7748" s="80"/>
      <c r="L7748" s="80"/>
    </row>
    <row r="7749" spans="1:12" x14ac:dyDescent="0.3">
      <c r="A7749" s="72"/>
      <c r="B7749" s="74"/>
      <c r="D7749" s="75">
        <v>77.449999999988506</v>
      </c>
      <c r="E7749" s="75">
        <v>85</v>
      </c>
      <c r="F7749" s="76">
        <v>2</v>
      </c>
      <c r="H7749" s="80"/>
      <c r="L7749" s="80"/>
    </row>
    <row r="7750" spans="1:12" x14ac:dyDescent="0.3">
      <c r="A7750" s="72"/>
      <c r="B7750" s="74"/>
      <c r="D7750" s="75">
        <v>77.459999999988497</v>
      </c>
      <c r="E7750" s="75">
        <v>85</v>
      </c>
      <c r="F7750" s="76">
        <v>2</v>
      </c>
      <c r="H7750" s="80"/>
      <c r="L7750" s="80"/>
    </row>
    <row r="7751" spans="1:12" x14ac:dyDescent="0.3">
      <c r="A7751" s="72"/>
      <c r="B7751" s="74"/>
      <c r="D7751" s="75">
        <v>77.469999999988502</v>
      </c>
      <c r="E7751" s="75">
        <v>85</v>
      </c>
      <c r="F7751" s="76">
        <v>2</v>
      </c>
      <c r="H7751" s="80"/>
      <c r="L7751" s="80"/>
    </row>
    <row r="7752" spans="1:12" x14ac:dyDescent="0.3">
      <c r="A7752" s="72"/>
      <c r="B7752" s="74"/>
      <c r="D7752" s="75">
        <v>77.479999999988493</v>
      </c>
      <c r="E7752" s="75">
        <v>85</v>
      </c>
      <c r="F7752" s="76">
        <v>2</v>
      </c>
      <c r="H7752" s="80"/>
      <c r="L7752" s="80"/>
    </row>
    <row r="7753" spans="1:12" x14ac:dyDescent="0.3">
      <c r="A7753" s="72"/>
      <c r="B7753" s="74"/>
      <c r="D7753" s="75">
        <v>77.489999999988498</v>
      </c>
      <c r="E7753" s="75">
        <v>85</v>
      </c>
      <c r="F7753" s="76">
        <v>2</v>
      </c>
      <c r="H7753" s="80"/>
      <c r="L7753" s="80"/>
    </row>
    <row r="7754" spans="1:12" x14ac:dyDescent="0.3">
      <c r="A7754" s="72"/>
      <c r="B7754" s="74"/>
      <c r="D7754" s="75">
        <v>77.499999999988503</v>
      </c>
      <c r="E7754" s="75">
        <v>85</v>
      </c>
      <c r="F7754" s="76">
        <v>2</v>
      </c>
      <c r="H7754" s="80"/>
      <c r="L7754" s="80"/>
    </row>
    <row r="7755" spans="1:12" x14ac:dyDescent="0.3">
      <c r="A7755" s="72"/>
      <c r="B7755" s="74"/>
      <c r="D7755" s="75">
        <v>77.509999999988494</v>
      </c>
      <c r="E7755" s="75">
        <v>85</v>
      </c>
      <c r="F7755" s="76">
        <v>2</v>
      </c>
      <c r="H7755" s="80"/>
      <c r="L7755" s="80"/>
    </row>
    <row r="7756" spans="1:12" x14ac:dyDescent="0.3">
      <c r="A7756" s="72"/>
      <c r="B7756" s="74"/>
      <c r="D7756" s="75">
        <v>77.519999999988499</v>
      </c>
      <c r="E7756" s="75">
        <v>85</v>
      </c>
      <c r="F7756" s="76">
        <v>2</v>
      </c>
      <c r="H7756" s="80"/>
      <c r="L7756" s="80"/>
    </row>
    <row r="7757" spans="1:12" x14ac:dyDescent="0.3">
      <c r="A7757" s="72"/>
      <c r="B7757" s="74"/>
      <c r="D7757" s="75">
        <v>77.529999999988505</v>
      </c>
      <c r="E7757" s="75">
        <v>85</v>
      </c>
      <c r="F7757" s="76">
        <v>2</v>
      </c>
      <c r="H7757" s="80"/>
      <c r="L7757" s="80"/>
    </row>
    <row r="7758" spans="1:12" x14ac:dyDescent="0.3">
      <c r="A7758" s="72"/>
      <c r="B7758" s="74"/>
      <c r="D7758" s="75">
        <v>77.539999999988495</v>
      </c>
      <c r="E7758" s="75">
        <v>85</v>
      </c>
      <c r="F7758" s="76">
        <v>2</v>
      </c>
      <c r="H7758" s="80"/>
      <c r="L7758" s="80"/>
    </row>
    <row r="7759" spans="1:12" x14ac:dyDescent="0.3">
      <c r="A7759" s="72"/>
      <c r="B7759" s="74"/>
      <c r="D7759" s="75">
        <v>77.549999999988501</v>
      </c>
      <c r="E7759" s="75">
        <v>85</v>
      </c>
      <c r="F7759" s="76">
        <v>2</v>
      </c>
      <c r="H7759" s="80"/>
      <c r="L7759" s="80"/>
    </row>
    <row r="7760" spans="1:12" x14ac:dyDescent="0.3">
      <c r="A7760" s="72"/>
      <c r="B7760" s="74"/>
      <c r="D7760" s="75">
        <v>77.559999999988506</v>
      </c>
      <c r="E7760" s="75">
        <v>85</v>
      </c>
      <c r="F7760" s="76">
        <v>2</v>
      </c>
      <c r="H7760" s="80"/>
      <c r="L7760" s="80"/>
    </row>
    <row r="7761" spans="1:12" x14ac:dyDescent="0.3">
      <c r="A7761" s="72"/>
      <c r="B7761" s="74"/>
      <c r="D7761" s="75">
        <v>77.569999999988497</v>
      </c>
      <c r="E7761" s="75">
        <v>85</v>
      </c>
      <c r="F7761" s="76">
        <v>2</v>
      </c>
      <c r="H7761" s="80"/>
      <c r="L7761" s="80"/>
    </row>
    <row r="7762" spans="1:12" x14ac:dyDescent="0.3">
      <c r="A7762" s="72"/>
      <c r="B7762" s="74"/>
      <c r="D7762" s="75">
        <v>77.579999999988502</v>
      </c>
      <c r="E7762" s="75">
        <v>85</v>
      </c>
      <c r="F7762" s="76">
        <v>2</v>
      </c>
      <c r="H7762" s="80"/>
      <c r="L7762" s="80"/>
    </row>
    <row r="7763" spans="1:12" x14ac:dyDescent="0.3">
      <c r="A7763" s="72"/>
      <c r="B7763" s="74"/>
      <c r="D7763" s="75">
        <v>77.589999999988507</v>
      </c>
      <c r="E7763" s="75">
        <v>85</v>
      </c>
      <c r="F7763" s="76">
        <v>2</v>
      </c>
      <c r="H7763" s="80"/>
      <c r="L7763" s="80"/>
    </row>
    <row r="7764" spans="1:12" x14ac:dyDescent="0.3">
      <c r="A7764" s="72"/>
      <c r="B7764" s="74"/>
      <c r="D7764" s="75">
        <v>77.599999999988498</v>
      </c>
      <c r="E7764" s="75">
        <v>86</v>
      </c>
      <c r="F7764" s="76">
        <v>2</v>
      </c>
      <c r="H7764" s="80"/>
      <c r="L7764" s="80"/>
    </row>
    <row r="7765" spans="1:12" x14ac:dyDescent="0.3">
      <c r="A7765" s="72"/>
      <c r="B7765" s="74"/>
      <c r="D7765" s="75">
        <v>77.609999999988503</v>
      </c>
      <c r="E7765" s="75">
        <v>86</v>
      </c>
      <c r="F7765" s="76">
        <v>2</v>
      </c>
      <c r="H7765" s="80"/>
      <c r="L7765" s="80"/>
    </row>
    <row r="7766" spans="1:12" x14ac:dyDescent="0.3">
      <c r="A7766" s="72"/>
      <c r="B7766" s="74"/>
      <c r="D7766" s="75">
        <v>77.619999999988593</v>
      </c>
      <c r="E7766" s="75">
        <v>86</v>
      </c>
      <c r="F7766" s="76">
        <v>2</v>
      </c>
      <c r="H7766" s="80"/>
      <c r="L7766" s="80"/>
    </row>
    <row r="7767" spans="1:12" x14ac:dyDescent="0.3">
      <c r="A7767" s="72"/>
      <c r="B7767" s="74"/>
      <c r="D7767" s="75">
        <v>77.629999999988598</v>
      </c>
      <c r="E7767" s="75">
        <v>86</v>
      </c>
      <c r="F7767" s="76">
        <v>2</v>
      </c>
      <c r="H7767" s="80"/>
      <c r="L7767" s="80"/>
    </row>
    <row r="7768" spans="1:12" x14ac:dyDescent="0.3">
      <c r="A7768" s="72"/>
      <c r="B7768" s="74"/>
      <c r="D7768" s="75">
        <v>77.639999999988603</v>
      </c>
      <c r="E7768" s="75">
        <v>86</v>
      </c>
      <c r="F7768" s="76">
        <v>2</v>
      </c>
      <c r="H7768" s="80"/>
      <c r="L7768" s="80"/>
    </row>
    <row r="7769" spans="1:12" x14ac:dyDescent="0.3">
      <c r="A7769" s="72"/>
      <c r="B7769" s="74"/>
      <c r="D7769" s="75">
        <v>77.649999999988594</v>
      </c>
      <c r="E7769" s="75">
        <v>86</v>
      </c>
      <c r="F7769" s="76">
        <v>2</v>
      </c>
      <c r="H7769" s="80"/>
      <c r="L7769" s="80"/>
    </row>
    <row r="7770" spans="1:12" x14ac:dyDescent="0.3">
      <c r="A7770" s="72"/>
      <c r="B7770" s="74"/>
      <c r="D7770" s="75">
        <v>77.659999999988599</v>
      </c>
      <c r="E7770" s="75">
        <v>86</v>
      </c>
      <c r="F7770" s="76">
        <v>2</v>
      </c>
      <c r="H7770" s="80"/>
      <c r="L7770" s="80"/>
    </row>
    <row r="7771" spans="1:12" x14ac:dyDescent="0.3">
      <c r="A7771" s="72"/>
      <c r="B7771" s="74"/>
      <c r="D7771" s="75">
        <v>77.669999999988605</v>
      </c>
      <c r="E7771" s="75">
        <v>86</v>
      </c>
      <c r="F7771" s="76">
        <v>2</v>
      </c>
      <c r="H7771" s="80"/>
      <c r="L7771" s="80"/>
    </row>
    <row r="7772" spans="1:12" x14ac:dyDescent="0.3">
      <c r="A7772" s="72"/>
      <c r="B7772" s="74"/>
      <c r="D7772" s="75">
        <v>77.679999999988596</v>
      </c>
      <c r="E7772" s="75">
        <v>86</v>
      </c>
      <c r="F7772" s="76">
        <v>2</v>
      </c>
      <c r="H7772" s="80"/>
      <c r="L7772" s="80"/>
    </row>
    <row r="7773" spans="1:12" x14ac:dyDescent="0.3">
      <c r="A7773" s="72"/>
      <c r="B7773" s="74"/>
      <c r="D7773" s="75">
        <v>77.689999999988601</v>
      </c>
      <c r="E7773" s="75">
        <v>86</v>
      </c>
      <c r="F7773" s="76">
        <v>2</v>
      </c>
      <c r="H7773" s="80"/>
      <c r="L7773" s="80"/>
    </row>
    <row r="7774" spans="1:12" x14ac:dyDescent="0.3">
      <c r="A7774" s="72"/>
      <c r="B7774" s="74"/>
      <c r="D7774" s="75">
        <v>77.699999999988606</v>
      </c>
      <c r="E7774" s="75">
        <v>86</v>
      </c>
      <c r="F7774" s="76">
        <v>2</v>
      </c>
      <c r="H7774" s="80"/>
      <c r="L7774" s="80"/>
    </row>
    <row r="7775" spans="1:12" x14ac:dyDescent="0.3">
      <c r="A7775" s="72"/>
      <c r="B7775" s="74"/>
      <c r="D7775" s="75">
        <v>77.709999999988597</v>
      </c>
      <c r="E7775" s="75">
        <v>86</v>
      </c>
      <c r="F7775" s="76">
        <v>2</v>
      </c>
      <c r="H7775" s="80"/>
      <c r="L7775" s="80"/>
    </row>
    <row r="7776" spans="1:12" x14ac:dyDescent="0.3">
      <c r="A7776" s="72"/>
      <c r="B7776" s="74"/>
      <c r="D7776" s="75">
        <v>77.719999999988602</v>
      </c>
      <c r="E7776" s="75">
        <v>86</v>
      </c>
      <c r="F7776" s="76">
        <v>2</v>
      </c>
      <c r="H7776" s="80"/>
      <c r="L7776" s="80"/>
    </row>
    <row r="7777" spans="1:12" x14ac:dyDescent="0.3">
      <c r="A7777" s="72"/>
      <c r="B7777" s="74"/>
      <c r="D7777" s="75">
        <v>77.729999999988607</v>
      </c>
      <c r="E7777" s="75">
        <v>86</v>
      </c>
      <c r="F7777" s="76">
        <v>2</v>
      </c>
      <c r="H7777" s="80"/>
      <c r="L7777" s="80"/>
    </row>
    <row r="7778" spans="1:12" x14ac:dyDescent="0.3">
      <c r="A7778" s="72"/>
      <c r="B7778" s="74"/>
      <c r="D7778" s="75">
        <v>77.739999999988598</v>
      </c>
      <c r="E7778" s="75">
        <v>86</v>
      </c>
      <c r="F7778" s="76">
        <v>2</v>
      </c>
      <c r="H7778" s="80"/>
      <c r="L7778" s="80"/>
    </row>
    <row r="7779" spans="1:12" x14ac:dyDescent="0.3">
      <c r="A7779" s="72"/>
      <c r="B7779" s="74"/>
      <c r="D7779" s="75">
        <v>77.749999999988603</v>
      </c>
      <c r="E7779" s="75">
        <v>86</v>
      </c>
      <c r="F7779" s="76">
        <v>2</v>
      </c>
      <c r="H7779" s="80"/>
      <c r="L7779" s="80"/>
    </row>
    <row r="7780" spans="1:12" x14ac:dyDescent="0.3">
      <c r="A7780" s="72"/>
      <c r="B7780" s="74"/>
      <c r="D7780" s="75">
        <v>77.759999999988594</v>
      </c>
      <c r="E7780" s="75">
        <v>86</v>
      </c>
      <c r="F7780" s="76">
        <v>2</v>
      </c>
      <c r="H7780" s="80"/>
      <c r="L7780" s="80"/>
    </row>
    <row r="7781" spans="1:12" x14ac:dyDescent="0.3">
      <c r="A7781" s="72"/>
      <c r="B7781" s="74"/>
      <c r="D7781" s="75">
        <v>77.769999999988599</v>
      </c>
      <c r="E7781" s="75">
        <v>86</v>
      </c>
      <c r="F7781" s="76">
        <v>2</v>
      </c>
      <c r="H7781" s="80"/>
      <c r="L7781" s="80"/>
    </row>
    <row r="7782" spans="1:12" x14ac:dyDescent="0.3">
      <c r="A7782" s="72"/>
      <c r="B7782" s="74"/>
      <c r="D7782" s="75">
        <v>77.779999999988604</v>
      </c>
      <c r="E7782" s="75">
        <v>86</v>
      </c>
      <c r="F7782" s="76">
        <v>2</v>
      </c>
      <c r="H7782" s="80"/>
      <c r="L7782" s="80"/>
    </row>
    <row r="7783" spans="1:12" x14ac:dyDescent="0.3">
      <c r="A7783" s="72"/>
      <c r="B7783" s="74"/>
      <c r="D7783" s="75">
        <v>77.789999999988595</v>
      </c>
      <c r="E7783" s="75">
        <v>86</v>
      </c>
      <c r="F7783" s="76">
        <v>2</v>
      </c>
      <c r="H7783" s="80"/>
      <c r="L7783" s="80"/>
    </row>
    <row r="7784" spans="1:12" x14ac:dyDescent="0.3">
      <c r="A7784" s="72"/>
      <c r="B7784" s="74"/>
      <c r="D7784" s="75">
        <v>77.7999999999886</v>
      </c>
      <c r="E7784" s="75">
        <v>86</v>
      </c>
      <c r="F7784" s="76">
        <v>2</v>
      </c>
      <c r="H7784" s="80"/>
      <c r="L7784" s="80"/>
    </row>
    <row r="7785" spans="1:12" x14ac:dyDescent="0.3">
      <c r="A7785" s="72"/>
      <c r="B7785" s="74"/>
      <c r="D7785" s="75">
        <v>77.809999999988605</v>
      </c>
      <c r="E7785" s="75">
        <v>86</v>
      </c>
      <c r="F7785" s="76">
        <v>2</v>
      </c>
      <c r="H7785" s="80"/>
      <c r="L7785" s="80"/>
    </row>
    <row r="7786" spans="1:12" x14ac:dyDescent="0.3">
      <c r="A7786" s="72"/>
      <c r="B7786" s="74"/>
      <c r="D7786" s="75">
        <v>77.819999999988696</v>
      </c>
      <c r="E7786" s="75">
        <v>86</v>
      </c>
      <c r="F7786" s="76">
        <v>2</v>
      </c>
      <c r="H7786" s="80"/>
      <c r="L7786" s="80"/>
    </row>
    <row r="7787" spans="1:12" x14ac:dyDescent="0.3">
      <c r="A7787" s="72"/>
      <c r="B7787" s="74"/>
      <c r="D7787" s="75">
        <v>77.829999999988701</v>
      </c>
      <c r="E7787" s="75">
        <v>86</v>
      </c>
      <c r="F7787" s="76">
        <v>2</v>
      </c>
      <c r="H7787" s="80"/>
      <c r="L7787" s="80"/>
    </row>
    <row r="7788" spans="1:12" x14ac:dyDescent="0.3">
      <c r="A7788" s="72"/>
      <c r="B7788" s="74"/>
      <c r="D7788" s="75">
        <v>77.839999999988706</v>
      </c>
      <c r="E7788" s="75">
        <v>86</v>
      </c>
      <c r="F7788" s="76">
        <v>2</v>
      </c>
      <c r="H7788" s="80"/>
      <c r="L7788" s="80"/>
    </row>
    <row r="7789" spans="1:12" x14ac:dyDescent="0.3">
      <c r="A7789" s="72"/>
      <c r="B7789" s="74"/>
      <c r="D7789" s="75">
        <v>77.849999999988697</v>
      </c>
      <c r="E7789" s="75">
        <v>86</v>
      </c>
      <c r="F7789" s="76">
        <v>2</v>
      </c>
      <c r="H7789" s="80"/>
      <c r="L7789" s="80"/>
    </row>
    <row r="7790" spans="1:12" x14ac:dyDescent="0.3">
      <c r="A7790" s="72"/>
      <c r="B7790" s="74"/>
      <c r="D7790" s="75">
        <v>77.859999999988702</v>
      </c>
      <c r="E7790" s="75">
        <v>86</v>
      </c>
      <c r="F7790" s="76">
        <v>2</v>
      </c>
      <c r="H7790" s="80"/>
      <c r="L7790" s="80"/>
    </row>
    <row r="7791" spans="1:12" x14ac:dyDescent="0.3">
      <c r="A7791" s="72"/>
      <c r="B7791" s="74"/>
      <c r="D7791" s="75">
        <v>77.869999999988707</v>
      </c>
      <c r="E7791" s="75">
        <v>86</v>
      </c>
      <c r="F7791" s="76">
        <v>2</v>
      </c>
      <c r="H7791" s="80"/>
      <c r="L7791" s="80"/>
    </row>
    <row r="7792" spans="1:12" x14ac:dyDescent="0.3">
      <c r="A7792" s="72"/>
      <c r="B7792" s="74"/>
      <c r="D7792" s="75">
        <v>77.879999999988698</v>
      </c>
      <c r="E7792" s="75">
        <v>86</v>
      </c>
      <c r="F7792" s="76">
        <v>2</v>
      </c>
      <c r="H7792" s="80"/>
      <c r="L7792" s="80"/>
    </row>
    <row r="7793" spans="1:12" x14ac:dyDescent="0.3">
      <c r="A7793" s="72"/>
      <c r="B7793" s="74"/>
      <c r="D7793" s="75">
        <v>77.889999999988703</v>
      </c>
      <c r="E7793" s="75">
        <v>86</v>
      </c>
      <c r="F7793" s="76">
        <v>2</v>
      </c>
      <c r="H7793" s="80"/>
      <c r="L7793" s="80"/>
    </row>
    <row r="7794" spans="1:12" x14ac:dyDescent="0.3">
      <c r="A7794" s="72"/>
      <c r="B7794" s="74"/>
      <c r="D7794" s="75">
        <v>77.899999999988694</v>
      </c>
      <c r="E7794" s="75">
        <v>86</v>
      </c>
      <c r="F7794" s="76">
        <v>2</v>
      </c>
      <c r="H7794" s="80"/>
      <c r="L7794" s="80"/>
    </row>
    <row r="7795" spans="1:12" x14ac:dyDescent="0.3">
      <c r="A7795" s="72"/>
      <c r="B7795" s="74"/>
      <c r="D7795" s="75">
        <v>77.909999999988699</v>
      </c>
      <c r="E7795" s="75">
        <v>86</v>
      </c>
      <c r="F7795" s="76">
        <v>2</v>
      </c>
      <c r="H7795" s="80"/>
      <c r="L7795" s="80"/>
    </row>
    <row r="7796" spans="1:12" x14ac:dyDescent="0.3">
      <c r="A7796" s="72"/>
      <c r="B7796" s="74"/>
      <c r="D7796" s="75">
        <v>77.919999999988704</v>
      </c>
      <c r="E7796" s="75">
        <v>86</v>
      </c>
      <c r="F7796" s="76">
        <v>2</v>
      </c>
      <c r="H7796" s="80"/>
      <c r="L7796" s="80"/>
    </row>
    <row r="7797" spans="1:12" x14ac:dyDescent="0.3">
      <c r="A7797" s="72"/>
      <c r="B7797" s="74"/>
      <c r="D7797" s="75">
        <v>77.929999999988695</v>
      </c>
      <c r="E7797" s="75">
        <v>86</v>
      </c>
      <c r="F7797" s="76">
        <v>2</v>
      </c>
      <c r="H7797" s="80"/>
      <c r="L7797" s="80"/>
    </row>
    <row r="7798" spans="1:12" x14ac:dyDescent="0.3">
      <c r="A7798" s="72"/>
      <c r="B7798" s="74"/>
      <c r="D7798" s="75">
        <v>77.9399999999887</v>
      </c>
      <c r="E7798" s="75">
        <v>86</v>
      </c>
      <c r="F7798" s="76">
        <v>2</v>
      </c>
      <c r="H7798" s="80"/>
      <c r="L7798" s="80"/>
    </row>
    <row r="7799" spans="1:12" x14ac:dyDescent="0.3">
      <c r="A7799" s="72"/>
      <c r="B7799" s="74"/>
      <c r="D7799" s="75">
        <v>77.949999999988705</v>
      </c>
      <c r="E7799" s="75">
        <v>86</v>
      </c>
      <c r="F7799" s="76">
        <v>2</v>
      </c>
      <c r="H7799" s="80"/>
      <c r="L7799" s="80"/>
    </row>
    <row r="7800" spans="1:12" x14ac:dyDescent="0.3">
      <c r="A7800" s="72"/>
      <c r="B7800" s="74"/>
      <c r="D7800" s="75">
        <v>77.959999999988696</v>
      </c>
      <c r="E7800" s="75">
        <v>86</v>
      </c>
      <c r="F7800" s="76">
        <v>2</v>
      </c>
      <c r="H7800" s="80"/>
      <c r="L7800" s="80"/>
    </row>
    <row r="7801" spans="1:12" x14ac:dyDescent="0.3">
      <c r="A7801" s="72"/>
      <c r="B7801" s="74"/>
      <c r="D7801" s="75">
        <v>77.969999999988701</v>
      </c>
      <c r="E7801" s="75">
        <v>86</v>
      </c>
      <c r="F7801" s="76">
        <v>2</v>
      </c>
      <c r="H7801" s="80"/>
      <c r="L7801" s="80"/>
    </row>
    <row r="7802" spans="1:12" x14ac:dyDescent="0.3">
      <c r="A7802" s="72"/>
      <c r="B7802" s="74"/>
      <c r="D7802" s="75">
        <v>77.979999999988706</v>
      </c>
      <c r="E7802" s="75">
        <v>86</v>
      </c>
      <c r="F7802" s="76">
        <v>2</v>
      </c>
      <c r="H7802" s="80"/>
      <c r="L7802" s="80"/>
    </row>
    <row r="7803" spans="1:12" x14ac:dyDescent="0.3">
      <c r="A7803" s="72"/>
      <c r="B7803" s="74"/>
      <c r="D7803" s="75">
        <v>77.989999999988697</v>
      </c>
      <c r="E7803" s="75">
        <v>86</v>
      </c>
      <c r="F7803" s="76">
        <v>2</v>
      </c>
      <c r="H7803" s="80"/>
      <c r="L7803" s="80"/>
    </row>
    <row r="7804" spans="1:12" x14ac:dyDescent="0.3">
      <c r="A7804" s="72"/>
      <c r="B7804" s="74"/>
      <c r="D7804" s="75">
        <v>77.999999999988702</v>
      </c>
      <c r="E7804" s="75">
        <v>86</v>
      </c>
      <c r="F7804" s="76">
        <v>2</v>
      </c>
      <c r="H7804" s="80"/>
      <c r="L7804" s="80"/>
    </row>
    <row r="7805" spans="1:12" x14ac:dyDescent="0.3">
      <c r="A7805" s="72"/>
      <c r="B7805" s="74"/>
      <c r="D7805" s="75">
        <v>78.009999999988807</v>
      </c>
      <c r="E7805" s="75">
        <v>86</v>
      </c>
      <c r="F7805" s="76">
        <v>2</v>
      </c>
      <c r="H7805" s="80"/>
      <c r="L7805" s="80"/>
    </row>
    <row r="7806" spans="1:12" x14ac:dyDescent="0.3">
      <c r="A7806" s="72"/>
      <c r="B7806" s="74"/>
      <c r="D7806" s="75">
        <v>78.019999999988798</v>
      </c>
      <c r="E7806" s="75">
        <v>86</v>
      </c>
      <c r="F7806" s="76">
        <v>2</v>
      </c>
      <c r="H7806" s="80"/>
      <c r="L7806" s="80"/>
    </row>
    <row r="7807" spans="1:12" x14ac:dyDescent="0.3">
      <c r="A7807" s="72"/>
      <c r="B7807" s="74"/>
      <c r="D7807" s="75">
        <v>78.029999999988803</v>
      </c>
      <c r="E7807" s="75">
        <v>86</v>
      </c>
      <c r="F7807" s="76">
        <v>2</v>
      </c>
      <c r="H7807" s="80"/>
      <c r="L7807" s="80"/>
    </row>
    <row r="7808" spans="1:12" x14ac:dyDescent="0.3">
      <c r="A7808" s="72"/>
      <c r="B7808" s="74"/>
      <c r="D7808" s="75">
        <v>78.039999999988794</v>
      </c>
      <c r="E7808" s="75">
        <v>86</v>
      </c>
      <c r="F7808" s="76">
        <v>2</v>
      </c>
      <c r="H7808" s="80"/>
      <c r="L7808" s="80"/>
    </row>
    <row r="7809" spans="1:12" x14ac:dyDescent="0.3">
      <c r="A7809" s="72"/>
      <c r="B7809" s="74"/>
      <c r="D7809" s="75">
        <v>78.049999999988799</v>
      </c>
      <c r="E7809" s="75">
        <v>86</v>
      </c>
      <c r="F7809" s="76">
        <v>2</v>
      </c>
      <c r="H7809" s="80"/>
      <c r="L7809" s="80"/>
    </row>
    <row r="7810" spans="1:12" x14ac:dyDescent="0.3">
      <c r="A7810" s="72"/>
      <c r="B7810" s="74"/>
      <c r="D7810" s="75">
        <v>78.059999999988804</v>
      </c>
      <c r="E7810" s="75">
        <v>86</v>
      </c>
      <c r="F7810" s="76">
        <v>2</v>
      </c>
      <c r="H7810" s="80"/>
      <c r="L7810" s="80"/>
    </row>
    <row r="7811" spans="1:12" x14ac:dyDescent="0.3">
      <c r="A7811" s="72"/>
      <c r="B7811" s="74"/>
      <c r="D7811" s="75">
        <v>78.069999999988795</v>
      </c>
      <c r="E7811" s="75">
        <v>86</v>
      </c>
      <c r="F7811" s="76">
        <v>2</v>
      </c>
      <c r="H7811" s="80"/>
      <c r="L7811" s="80"/>
    </row>
    <row r="7812" spans="1:12" x14ac:dyDescent="0.3">
      <c r="A7812" s="72"/>
      <c r="B7812" s="74"/>
      <c r="D7812" s="75">
        <v>78.0799999999888</v>
      </c>
      <c r="E7812" s="75">
        <v>86</v>
      </c>
      <c r="F7812" s="76">
        <v>2</v>
      </c>
      <c r="H7812" s="80"/>
      <c r="L7812" s="80"/>
    </row>
    <row r="7813" spans="1:12" x14ac:dyDescent="0.3">
      <c r="A7813" s="72"/>
      <c r="B7813" s="74"/>
      <c r="D7813" s="75">
        <v>78.089999999988805</v>
      </c>
      <c r="E7813" s="75">
        <v>86</v>
      </c>
      <c r="F7813" s="76">
        <v>2</v>
      </c>
      <c r="H7813" s="80"/>
      <c r="L7813" s="80"/>
    </row>
    <row r="7814" spans="1:12" x14ac:dyDescent="0.3">
      <c r="A7814" s="72"/>
      <c r="B7814" s="74"/>
      <c r="D7814" s="75">
        <v>78.099999999988796</v>
      </c>
      <c r="E7814" s="75">
        <v>86</v>
      </c>
      <c r="F7814" s="76">
        <v>2</v>
      </c>
      <c r="H7814" s="80"/>
      <c r="L7814" s="80"/>
    </row>
    <row r="7815" spans="1:12" x14ac:dyDescent="0.3">
      <c r="A7815" s="72"/>
      <c r="B7815" s="74"/>
      <c r="D7815" s="75">
        <v>78.109999999988801</v>
      </c>
      <c r="E7815" s="75">
        <v>86</v>
      </c>
      <c r="F7815" s="76">
        <v>2</v>
      </c>
      <c r="H7815" s="80"/>
      <c r="L7815" s="80"/>
    </row>
    <row r="7816" spans="1:12" x14ac:dyDescent="0.3">
      <c r="A7816" s="72"/>
      <c r="B7816" s="74"/>
      <c r="D7816" s="75">
        <v>78.119999999988806</v>
      </c>
      <c r="E7816" s="75">
        <v>86</v>
      </c>
      <c r="F7816" s="76">
        <v>2</v>
      </c>
      <c r="H7816" s="80"/>
      <c r="L7816" s="80"/>
    </row>
    <row r="7817" spans="1:12" x14ac:dyDescent="0.3">
      <c r="A7817" s="72"/>
      <c r="B7817" s="74"/>
      <c r="D7817" s="75">
        <v>78.129999999988797</v>
      </c>
      <c r="E7817" s="75">
        <v>86</v>
      </c>
      <c r="F7817" s="76">
        <v>2</v>
      </c>
      <c r="H7817" s="80"/>
      <c r="L7817" s="80"/>
    </row>
    <row r="7818" spans="1:12" x14ac:dyDescent="0.3">
      <c r="A7818" s="72"/>
      <c r="B7818" s="74"/>
      <c r="D7818" s="75">
        <v>78.139999999988802</v>
      </c>
      <c r="E7818" s="75">
        <v>86</v>
      </c>
      <c r="F7818" s="76">
        <v>2</v>
      </c>
      <c r="H7818" s="80"/>
      <c r="L7818" s="80"/>
    </row>
    <row r="7819" spans="1:12" x14ac:dyDescent="0.3">
      <c r="A7819" s="72"/>
      <c r="B7819" s="74"/>
      <c r="D7819" s="75">
        <v>78.149999999988793</v>
      </c>
      <c r="E7819" s="75">
        <v>86</v>
      </c>
      <c r="F7819" s="76">
        <v>2</v>
      </c>
      <c r="H7819" s="80"/>
      <c r="L7819" s="80"/>
    </row>
    <row r="7820" spans="1:12" x14ac:dyDescent="0.3">
      <c r="A7820" s="72"/>
      <c r="B7820" s="74"/>
      <c r="D7820" s="75">
        <v>78.159999999988798</v>
      </c>
      <c r="E7820" s="75">
        <v>86</v>
      </c>
      <c r="F7820" s="76">
        <v>2</v>
      </c>
      <c r="H7820" s="80"/>
      <c r="L7820" s="80"/>
    </row>
    <row r="7821" spans="1:12" x14ac:dyDescent="0.3">
      <c r="A7821" s="72"/>
      <c r="B7821" s="74"/>
      <c r="D7821" s="75">
        <v>78.169999999988804</v>
      </c>
      <c r="E7821" s="75">
        <v>86</v>
      </c>
      <c r="F7821" s="76">
        <v>2</v>
      </c>
      <c r="H7821" s="80"/>
      <c r="L7821" s="80"/>
    </row>
    <row r="7822" spans="1:12" x14ac:dyDescent="0.3">
      <c r="A7822" s="72"/>
      <c r="B7822" s="74"/>
      <c r="D7822" s="75">
        <v>78.179999999988794</v>
      </c>
      <c r="E7822" s="75">
        <v>86</v>
      </c>
      <c r="F7822" s="76">
        <v>2</v>
      </c>
      <c r="H7822" s="80"/>
      <c r="L7822" s="80"/>
    </row>
    <row r="7823" spans="1:12" x14ac:dyDescent="0.3">
      <c r="A7823" s="72"/>
      <c r="B7823" s="74"/>
      <c r="D7823" s="75">
        <v>78.1899999999888</v>
      </c>
      <c r="E7823" s="75">
        <v>86</v>
      </c>
      <c r="F7823" s="76">
        <v>2</v>
      </c>
      <c r="H7823" s="80"/>
      <c r="L7823" s="80"/>
    </row>
    <row r="7824" spans="1:12" x14ac:dyDescent="0.3">
      <c r="A7824" s="72"/>
      <c r="B7824" s="74"/>
      <c r="D7824" s="75">
        <v>78.199999999988805</v>
      </c>
      <c r="E7824" s="75">
        <v>86</v>
      </c>
      <c r="F7824" s="76">
        <v>2</v>
      </c>
      <c r="H7824" s="80"/>
      <c r="L7824" s="80"/>
    </row>
    <row r="7825" spans="1:12" x14ac:dyDescent="0.3">
      <c r="A7825" s="72"/>
      <c r="B7825" s="74"/>
      <c r="D7825" s="75">
        <v>78.209999999988895</v>
      </c>
      <c r="E7825" s="75">
        <v>86</v>
      </c>
      <c r="F7825" s="76">
        <v>2</v>
      </c>
      <c r="H7825" s="80"/>
      <c r="L7825" s="80"/>
    </row>
    <row r="7826" spans="1:12" x14ac:dyDescent="0.3">
      <c r="A7826" s="72"/>
      <c r="B7826" s="74"/>
      <c r="D7826" s="75">
        <v>78.2199999999889</v>
      </c>
      <c r="E7826" s="75">
        <v>86</v>
      </c>
      <c r="F7826" s="76">
        <v>2</v>
      </c>
      <c r="H7826" s="80"/>
      <c r="L7826" s="80"/>
    </row>
    <row r="7827" spans="1:12" x14ac:dyDescent="0.3">
      <c r="A7827" s="72"/>
      <c r="B7827" s="74"/>
      <c r="D7827" s="75">
        <v>78.229999999988905</v>
      </c>
      <c r="E7827" s="75">
        <v>86</v>
      </c>
      <c r="F7827" s="76">
        <v>2</v>
      </c>
      <c r="H7827" s="80"/>
      <c r="L7827" s="80"/>
    </row>
    <row r="7828" spans="1:12" x14ac:dyDescent="0.3">
      <c r="A7828" s="72"/>
      <c r="B7828" s="74"/>
      <c r="D7828" s="75">
        <v>78.239999999988896</v>
      </c>
      <c r="E7828" s="75">
        <v>86</v>
      </c>
      <c r="F7828" s="76">
        <v>2</v>
      </c>
      <c r="H7828" s="80"/>
      <c r="L7828" s="80"/>
    </row>
    <row r="7829" spans="1:12" x14ac:dyDescent="0.3">
      <c r="A7829" s="72"/>
      <c r="B7829" s="74"/>
      <c r="D7829" s="75">
        <v>78.249999999988901</v>
      </c>
      <c r="E7829" s="75">
        <v>86</v>
      </c>
      <c r="F7829" s="76">
        <v>2</v>
      </c>
      <c r="H7829" s="80"/>
      <c r="L7829" s="80"/>
    </row>
    <row r="7830" spans="1:12" x14ac:dyDescent="0.3">
      <c r="A7830" s="72"/>
      <c r="B7830" s="74"/>
      <c r="D7830" s="75">
        <v>78.259999999988906</v>
      </c>
      <c r="E7830" s="75">
        <v>86</v>
      </c>
      <c r="F7830" s="76">
        <v>2</v>
      </c>
      <c r="H7830" s="80"/>
      <c r="L7830" s="80"/>
    </row>
    <row r="7831" spans="1:12" x14ac:dyDescent="0.3">
      <c r="A7831" s="72"/>
      <c r="B7831" s="74"/>
      <c r="D7831" s="75">
        <v>78.269999999988897</v>
      </c>
      <c r="E7831" s="75">
        <v>86</v>
      </c>
      <c r="F7831" s="76">
        <v>2</v>
      </c>
      <c r="H7831" s="80"/>
      <c r="L7831" s="80"/>
    </row>
    <row r="7832" spans="1:12" x14ac:dyDescent="0.3">
      <c r="A7832" s="72"/>
      <c r="B7832" s="74"/>
      <c r="D7832" s="75">
        <v>78.279999999988902</v>
      </c>
      <c r="E7832" s="75">
        <v>86</v>
      </c>
      <c r="F7832" s="76">
        <v>2</v>
      </c>
      <c r="H7832" s="80"/>
      <c r="L7832" s="80"/>
    </row>
    <row r="7833" spans="1:12" x14ac:dyDescent="0.3">
      <c r="A7833" s="72"/>
      <c r="B7833" s="74"/>
      <c r="D7833" s="75">
        <v>78.289999999988893</v>
      </c>
      <c r="E7833" s="75">
        <v>86</v>
      </c>
      <c r="F7833" s="76">
        <v>2</v>
      </c>
      <c r="H7833" s="80"/>
      <c r="L7833" s="80"/>
    </row>
    <row r="7834" spans="1:12" x14ac:dyDescent="0.3">
      <c r="A7834" s="72"/>
      <c r="B7834" s="74"/>
      <c r="D7834" s="75">
        <v>78.299999999988898</v>
      </c>
      <c r="E7834" s="75">
        <v>86</v>
      </c>
      <c r="F7834" s="76">
        <v>2</v>
      </c>
      <c r="H7834" s="80"/>
      <c r="L7834" s="80"/>
    </row>
    <row r="7835" spans="1:12" x14ac:dyDescent="0.3">
      <c r="A7835" s="72"/>
      <c r="B7835" s="74"/>
      <c r="D7835" s="75">
        <v>78.309999999988904</v>
      </c>
      <c r="E7835" s="75">
        <v>86</v>
      </c>
      <c r="F7835" s="76">
        <v>2</v>
      </c>
      <c r="H7835" s="80"/>
      <c r="L7835" s="80"/>
    </row>
    <row r="7836" spans="1:12" x14ac:dyDescent="0.3">
      <c r="A7836" s="72"/>
      <c r="B7836" s="74"/>
      <c r="D7836" s="75">
        <v>78.319999999988895</v>
      </c>
      <c r="E7836" s="75">
        <v>86</v>
      </c>
      <c r="F7836" s="76">
        <v>2</v>
      </c>
      <c r="H7836" s="80"/>
      <c r="L7836" s="80"/>
    </row>
    <row r="7837" spans="1:12" x14ac:dyDescent="0.3">
      <c r="A7837" s="72"/>
      <c r="B7837" s="74"/>
      <c r="D7837" s="75">
        <v>78.3299999999889</v>
      </c>
      <c r="E7837" s="75">
        <v>86</v>
      </c>
      <c r="F7837" s="76">
        <v>2</v>
      </c>
      <c r="H7837" s="80"/>
      <c r="L7837" s="80"/>
    </row>
    <row r="7838" spans="1:12" x14ac:dyDescent="0.3">
      <c r="A7838" s="72"/>
      <c r="B7838" s="74"/>
      <c r="D7838" s="75">
        <v>78.339999999988905</v>
      </c>
      <c r="E7838" s="75">
        <v>86</v>
      </c>
      <c r="F7838" s="76">
        <v>2</v>
      </c>
      <c r="H7838" s="80"/>
      <c r="L7838" s="80"/>
    </row>
    <row r="7839" spans="1:12" x14ac:dyDescent="0.3">
      <c r="A7839" s="72"/>
      <c r="B7839" s="74"/>
      <c r="D7839" s="75">
        <v>78.349999999988896</v>
      </c>
      <c r="E7839" s="75">
        <v>86</v>
      </c>
      <c r="F7839" s="76">
        <v>2</v>
      </c>
      <c r="H7839" s="80"/>
      <c r="L7839" s="80"/>
    </row>
    <row r="7840" spans="1:12" x14ac:dyDescent="0.3">
      <c r="A7840" s="72"/>
      <c r="B7840" s="74"/>
      <c r="D7840" s="75">
        <v>78.359999999988901</v>
      </c>
      <c r="E7840" s="75">
        <v>86</v>
      </c>
      <c r="F7840" s="76">
        <v>2</v>
      </c>
      <c r="H7840" s="80"/>
      <c r="L7840" s="80"/>
    </row>
    <row r="7841" spans="1:12" x14ac:dyDescent="0.3">
      <c r="A7841" s="72"/>
      <c r="B7841" s="74"/>
      <c r="D7841" s="75">
        <v>78.369999999988906</v>
      </c>
      <c r="E7841" s="75">
        <v>86</v>
      </c>
      <c r="F7841" s="76">
        <v>2</v>
      </c>
      <c r="H7841" s="80"/>
      <c r="L7841" s="80"/>
    </row>
    <row r="7842" spans="1:12" x14ac:dyDescent="0.3">
      <c r="A7842" s="72"/>
      <c r="B7842" s="74"/>
      <c r="D7842" s="75">
        <v>78.379999999988897</v>
      </c>
      <c r="E7842" s="75">
        <v>86</v>
      </c>
      <c r="F7842" s="76">
        <v>2</v>
      </c>
      <c r="H7842" s="80"/>
      <c r="L7842" s="80"/>
    </row>
    <row r="7843" spans="1:12" x14ac:dyDescent="0.3">
      <c r="A7843" s="72"/>
      <c r="B7843" s="74"/>
      <c r="D7843" s="75">
        <v>78.389999999988902</v>
      </c>
      <c r="E7843" s="75">
        <v>86</v>
      </c>
      <c r="F7843" s="76">
        <v>2</v>
      </c>
      <c r="H7843" s="80"/>
      <c r="L7843" s="80"/>
    </row>
    <row r="7844" spans="1:12" x14ac:dyDescent="0.3">
      <c r="A7844" s="72"/>
      <c r="B7844" s="74"/>
      <c r="D7844" s="75">
        <v>78.399999999988907</v>
      </c>
      <c r="E7844" s="75">
        <v>86</v>
      </c>
      <c r="F7844" s="76">
        <v>2</v>
      </c>
      <c r="H7844" s="80"/>
      <c r="L7844" s="80"/>
    </row>
    <row r="7845" spans="1:12" x14ac:dyDescent="0.3">
      <c r="A7845" s="72"/>
      <c r="B7845" s="74"/>
      <c r="D7845" s="75">
        <v>78.409999999988997</v>
      </c>
      <c r="E7845" s="75">
        <v>86</v>
      </c>
      <c r="F7845" s="76">
        <v>2</v>
      </c>
      <c r="H7845" s="80"/>
      <c r="L7845" s="80"/>
    </row>
    <row r="7846" spans="1:12" x14ac:dyDescent="0.3">
      <c r="A7846" s="72"/>
      <c r="B7846" s="74"/>
      <c r="D7846" s="75">
        <v>78.419999999989003</v>
      </c>
      <c r="E7846" s="75">
        <v>86</v>
      </c>
      <c r="F7846" s="76">
        <v>2</v>
      </c>
      <c r="H7846" s="80"/>
      <c r="L7846" s="80"/>
    </row>
    <row r="7847" spans="1:12" x14ac:dyDescent="0.3">
      <c r="A7847" s="72"/>
      <c r="B7847" s="74"/>
      <c r="D7847" s="75">
        <v>78.429999999988993</v>
      </c>
      <c r="E7847" s="75">
        <v>86</v>
      </c>
      <c r="F7847" s="76">
        <v>2</v>
      </c>
      <c r="H7847" s="80"/>
      <c r="L7847" s="80"/>
    </row>
    <row r="7848" spans="1:12" x14ac:dyDescent="0.3">
      <c r="A7848" s="72"/>
      <c r="B7848" s="74"/>
      <c r="D7848" s="75">
        <v>78.439999999988999</v>
      </c>
      <c r="E7848" s="75">
        <v>86</v>
      </c>
      <c r="F7848" s="76">
        <v>2</v>
      </c>
      <c r="H7848" s="80"/>
      <c r="L7848" s="80"/>
    </row>
    <row r="7849" spans="1:12" x14ac:dyDescent="0.3">
      <c r="A7849" s="72"/>
      <c r="B7849" s="74"/>
      <c r="D7849" s="75">
        <v>78.449999999989004</v>
      </c>
      <c r="E7849" s="75">
        <v>86</v>
      </c>
      <c r="F7849" s="76">
        <v>2</v>
      </c>
      <c r="H7849" s="80"/>
      <c r="L7849" s="80"/>
    </row>
    <row r="7850" spans="1:12" x14ac:dyDescent="0.3">
      <c r="A7850" s="72"/>
      <c r="B7850" s="74"/>
      <c r="D7850" s="75">
        <v>78.459999999988995</v>
      </c>
      <c r="E7850" s="75">
        <v>86</v>
      </c>
      <c r="F7850" s="76">
        <v>2</v>
      </c>
      <c r="H7850" s="80"/>
      <c r="L7850" s="80"/>
    </row>
    <row r="7851" spans="1:12" x14ac:dyDescent="0.3">
      <c r="A7851" s="72"/>
      <c r="B7851" s="74"/>
      <c r="D7851" s="75">
        <v>78.469999999989</v>
      </c>
      <c r="E7851" s="75">
        <v>86</v>
      </c>
      <c r="F7851" s="76">
        <v>2</v>
      </c>
      <c r="H7851" s="80"/>
      <c r="L7851" s="80"/>
    </row>
    <row r="7852" spans="1:12" x14ac:dyDescent="0.3">
      <c r="A7852" s="72"/>
      <c r="B7852" s="74"/>
      <c r="D7852" s="75">
        <v>78.479999999989005</v>
      </c>
      <c r="E7852" s="75">
        <v>86</v>
      </c>
      <c r="F7852" s="76">
        <v>2</v>
      </c>
      <c r="H7852" s="80"/>
      <c r="L7852" s="80"/>
    </row>
    <row r="7853" spans="1:12" x14ac:dyDescent="0.3">
      <c r="A7853" s="72"/>
      <c r="B7853" s="74"/>
      <c r="D7853" s="75">
        <v>78.489999999988996</v>
      </c>
      <c r="E7853" s="75">
        <v>86</v>
      </c>
      <c r="F7853" s="76">
        <v>2</v>
      </c>
      <c r="H7853" s="80"/>
      <c r="L7853" s="80"/>
    </row>
    <row r="7854" spans="1:12" x14ac:dyDescent="0.3">
      <c r="A7854" s="72"/>
      <c r="B7854" s="74"/>
      <c r="D7854" s="75">
        <v>78.499999999989001</v>
      </c>
      <c r="E7854" s="75">
        <v>86</v>
      </c>
      <c r="F7854" s="76">
        <v>2</v>
      </c>
      <c r="H7854" s="80"/>
      <c r="L7854" s="80"/>
    </row>
    <row r="7855" spans="1:12" x14ac:dyDescent="0.3">
      <c r="A7855" s="72"/>
      <c r="B7855" s="74"/>
      <c r="D7855" s="75">
        <v>78.509999999989006</v>
      </c>
      <c r="E7855" s="75">
        <v>86</v>
      </c>
      <c r="F7855" s="76">
        <v>2</v>
      </c>
      <c r="H7855" s="80"/>
      <c r="L7855" s="80"/>
    </row>
    <row r="7856" spans="1:12" x14ac:dyDescent="0.3">
      <c r="A7856" s="72"/>
      <c r="B7856" s="74"/>
      <c r="D7856" s="75">
        <v>78.519999999988997</v>
      </c>
      <c r="E7856" s="75">
        <v>86</v>
      </c>
      <c r="F7856" s="76">
        <v>2</v>
      </c>
      <c r="H7856" s="80"/>
      <c r="L7856" s="80"/>
    </row>
    <row r="7857" spans="1:12" x14ac:dyDescent="0.3">
      <c r="A7857" s="72"/>
      <c r="B7857" s="74"/>
      <c r="D7857" s="75">
        <v>78.529999999989002</v>
      </c>
      <c r="E7857" s="75">
        <v>86</v>
      </c>
      <c r="F7857" s="76">
        <v>2</v>
      </c>
      <c r="H7857" s="80"/>
      <c r="L7857" s="80"/>
    </row>
    <row r="7858" spans="1:12" x14ac:dyDescent="0.3">
      <c r="A7858" s="72"/>
      <c r="B7858" s="74"/>
      <c r="D7858" s="75">
        <v>78.539999999989007</v>
      </c>
      <c r="E7858" s="75">
        <v>86</v>
      </c>
      <c r="F7858" s="76">
        <v>2</v>
      </c>
      <c r="H7858" s="80"/>
      <c r="L7858" s="80"/>
    </row>
    <row r="7859" spans="1:12" x14ac:dyDescent="0.3">
      <c r="A7859" s="72"/>
      <c r="B7859" s="74"/>
      <c r="D7859" s="75">
        <v>78.549999999988998</v>
      </c>
      <c r="E7859" s="75">
        <v>86</v>
      </c>
      <c r="F7859" s="76">
        <v>2</v>
      </c>
      <c r="H7859" s="80"/>
      <c r="L7859" s="80"/>
    </row>
    <row r="7860" spans="1:12" x14ac:dyDescent="0.3">
      <c r="A7860" s="72"/>
      <c r="B7860" s="74"/>
      <c r="D7860" s="75">
        <v>78.559999999989003</v>
      </c>
      <c r="E7860" s="75">
        <v>86</v>
      </c>
      <c r="F7860" s="76">
        <v>2</v>
      </c>
      <c r="H7860" s="80"/>
      <c r="L7860" s="80"/>
    </row>
    <row r="7861" spans="1:12" x14ac:dyDescent="0.3">
      <c r="A7861" s="72"/>
      <c r="B7861" s="74"/>
      <c r="D7861" s="75">
        <v>78.569999999988994</v>
      </c>
      <c r="E7861" s="75">
        <v>86</v>
      </c>
      <c r="F7861" s="76">
        <v>2</v>
      </c>
      <c r="H7861" s="80"/>
      <c r="L7861" s="80"/>
    </row>
    <row r="7862" spans="1:12" x14ac:dyDescent="0.3">
      <c r="A7862" s="72"/>
      <c r="B7862" s="74"/>
      <c r="D7862" s="75">
        <v>78.579999999988999</v>
      </c>
      <c r="E7862" s="75">
        <v>86</v>
      </c>
      <c r="F7862" s="76">
        <v>2</v>
      </c>
      <c r="H7862" s="80"/>
      <c r="L7862" s="80"/>
    </row>
    <row r="7863" spans="1:12" x14ac:dyDescent="0.3">
      <c r="A7863" s="72"/>
      <c r="B7863" s="74"/>
      <c r="D7863" s="75">
        <v>78.589999999989004</v>
      </c>
      <c r="E7863" s="75">
        <v>86</v>
      </c>
      <c r="F7863" s="76">
        <v>2</v>
      </c>
      <c r="H7863" s="80"/>
      <c r="L7863" s="80"/>
    </row>
    <row r="7864" spans="1:12" x14ac:dyDescent="0.3">
      <c r="A7864" s="72"/>
      <c r="B7864" s="74"/>
      <c r="D7864" s="75">
        <v>78.599999999989095</v>
      </c>
      <c r="E7864" s="75">
        <v>86</v>
      </c>
      <c r="F7864" s="76">
        <v>2</v>
      </c>
      <c r="H7864" s="80"/>
      <c r="L7864" s="80"/>
    </row>
    <row r="7865" spans="1:12" x14ac:dyDescent="0.3">
      <c r="A7865" s="72"/>
      <c r="B7865" s="74"/>
      <c r="D7865" s="75">
        <v>78.6099999999891</v>
      </c>
      <c r="E7865" s="75">
        <v>86</v>
      </c>
      <c r="F7865" s="76">
        <v>2</v>
      </c>
      <c r="H7865" s="80"/>
      <c r="L7865" s="80"/>
    </row>
    <row r="7866" spans="1:12" x14ac:dyDescent="0.3">
      <c r="A7866" s="72"/>
      <c r="B7866" s="74"/>
      <c r="D7866" s="75">
        <v>78.619999999989105</v>
      </c>
      <c r="E7866" s="75">
        <v>86</v>
      </c>
      <c r="F7866" s="76">
        <v>2</v>
      </c>
      <c r="H7866" s="80"/>
      <c r="L7866" s="80"/>
    </row>
    <row r="7867" spans="1:12" x14ac:dyDescent="0.3">
      <c r="A7867" s="72"/>
      <c r="B7867" s="74"/>
      <c r="D7867" s="75">
        <v>78.629999999989096</v>
      </c>
      <c r="E7867" s="75">
        <v>86</v>
      </c>
      <c r="F7867" s="76">
        <v>2</v>
      </c>
      <c r="H7867" s="80"/>
      <c r="L7867" s="80"/>
    </row>
    <row r="7868" spans="1:12" x14ac:dyDescent="0.3">
      <c r="A7868" s="72"/>
      <c r="B7868" s="74"/>
      <c r="D7868" s="75">
        <v>78.639999999989101</v>
      </c>
      <c r="E7868" s="75">
        <v>86</v>
      </c>
      <c r="F7868" s="76">
        <v>2</v>
      </c>
      <c r="H7868" s="80"/>
      <c r="L7868" s="80"/>
    </row>
    <row r="7869" spans="1:12" x14ac:dyDescent="0.3">
      <c r="A7869" s="72"/>
      <c r="B7869" s="74"/>
      <c r="D7869" s="75">
        <v>78.649999999989106</v>
      </c>
      <c r="E7869" s="75">
        <v>86</v>
      </c>
      <c r="F7869" s="76">
        <v>2</v>
      </c>
      <c r="H7869" s="80"/>
      <c r="L7869" s="80"/>
    </row>
    <row r="7870" spans="1:12" x14ac:dyDescent="0.3">
      <c r="A7870" s="72"/>
      <c r="B7870" s="74"/>
      <c r="D7870" s="75">
        <v>78.659999999989097</v>
      </c>
      <c r="E7870" s="75">
        <v>86</v>
      </c>
      <c r="F7870" s="76">
        <v>2</v>
      </c>
      <c r="H7870" s="80"/>
      <c r="L7870" s="80"/>
    </row>
    <row r="7871" spans="1:12" x14ac:dyDescent="0.3">
      <c r="A7871" s="72"/>
      <c r="B7871" s="74"/>
      <c r="D7871" s="75">
        <v>78.669999999989102</v>
      </c>
      <c r="E7871" s="75">
        <v>86</v>
      </c>
      <c r="F7871" s="76">
        <v>2</v>
      </c>
      <c r="H7871" s="80"/>
      <c r="L7871" s="80"/>
    </row>
    <row r="7872" spans="1:12" x14ac:dyDescent="0.3">
      <c r="A7872" s="72"/>
      <c r="B7872" s="74"/>
      <c r="D7872" s="75">
        <v>78.679999999989107</v>
      </c>
      <c r="E7872" s="75">
        <v>86</v>
      </c>
      <c r="F7872" s="76">
        <v>2</v>
      </c>
      <c r="H7872" s="80"/>
      <c r="L7872" s="80"/>
    </row>
    <row r="7873" spans="1:12" x14ac:dyDescent="0.3">
      <c r="A7873" s="72"/>
      <c r="B7873" s="74"/>
      <c r="D7873" s="75">
        <v>78.689999999989098</v>
      </c>
      <c r="E7873" s="75">
        <v>86</v>
      </c>
      <c r="F7873" s="76">
        <v>2</v>
      </c>
      <c r="H7873" s="80"/>
      <c r="L7873" s="80"/>
    </row>
    <row r="7874" spans="1:12" x14ac:dyDescent="0.3">
      <c r="A7874" s="72"/>
      <c r="B7874" s="74"/>
      <c r="D7874" s="75">
        <v>78.699999999989103</v>
      </c>
      <c r="E7874" s="75">
        <v>86</v>
      </c>
      <c r="F7874" s="76">
        <v>2</v>
      </c>
      <c r="H7874" s="80"/>
      <c r="L7874" s="80"/>
    </row>
    <row r="7875" spans="1:12" x14ac:dyDescent="0.3">
      <c r="A7875" s="72"/>
      <c r="B7875" s="74"/>
      <c r="D7875" s="75">
        <v>78.709999999989094</v>
      </c>
      <c r="E7875" s="75">
        <v>86</v>
      </c>
      <c r="F7875" s="76">
        <v>2</v>
      </c>
      <c r="H7875" s="80"/>
      <c r="L7875" s="80"/>
    </row>
    <row r="7876" spans="1:12" x14ac:dyDescent="0.3">
      <c r="A7876" s="72"/>
      <c r="B7876" s="74"/>
      <c r="D7876" s="75">
        <v>78.719999999989099</v>
      </c>
      <c r="E7876" s="75">
        <v>86</v>
      </c>
      <c r="F7876" s="76">
        <v>2</v>
      </c>
      <c r="H7876" s="80"/>
      <c r="L7876" s="80"/>
    </row>
    <row r="7877" spans="1:12" x14ac:dyDescent="0.3">
      <c r="A7877" s="72"/>
      <c r="B7877" s="74"/>
      <c r="D7877" s="75">
        <v>78.729999999989104</v>
      </c>
      <c r="E7877" s="75">
        <v>86</v>
      </c>
      <c r="F7877" s="76">
        <v>2</v>
      </c>
      <c r="H7877" s="80"/>
      <c r="L7877" s="80"/>
    </row>
    <row r="7878" spans="1:12" x14ac:dyDescent="0.3">
      <c r="A7878" s="72"/>
      <c r="B7878" s="74"/>
      <c r="D7878" s="75">
        <v>78.739999999989095</v>
      </c>
      <c r="E7878" s="75">
        <v>86</v>
      </c>
      <c r="F7878" s="76">
        <v>2</v>
      </c>
      <c r="H7878" s="80"/>
      <c r="L7878" s="80"/>
    </row>
    <row r="7879" spans="1:12" x14ac:dyDescent="0.3">
      <c r="A7879" s="72"/>
      <c r="B7879" s="74"/>
      <c r="D7879" s="75">
        <v>78.7499999999891</v>
      </c>
      <c r="E7879" s="75">
        <v>86</v>
      </c>
      <c r="F7879" s="76">
        <v>2</v>
      </c>
      <c r="H7879" s="80"/>
      <c r="L7879" s="80"/>
    </row>
    <row r="7880" spans="1:12" x14ac:dyDescent="0.3">
      <c r="A7880" s="72"/>
      <c r="B7880" s="74"/>
      <c r="D7880" s="75">
        <v>78.759999999989105</v>
      </c>
      <c r="E7880" s="75">
        <v>86</v>
      </c>
      <c r="F7880" s="76">
        <v>2</v>
      </c>
      <c r="H7880" s="80"/>
      <c r="L7880" s="80"/>
    </row>
    <row r="7881" spans="1:12" x14ac:dyDescent="0.3">
      <c r="A7881" s="72"/>
      <c r="B7881" s="74"/>
      <c r="D7881" s="75">
        <v>78.769999999989096</v>
      </c>
      <c r="E7881" s="75">
        <v>86</v>
      </c>
      <c r="F7881" s="76">
        <v>2</v>
      </c>
      <c r="H7881" s="80"/>
      <c r="L7881" s="80"/>
    </row>
    <row r="7882" spans="1:12" x14ac:dyDescent="0.3">
      <c r="A7882" s="72"/>
      <c r="B7882" s="74"/>
      <c r="D7882" s="75">
        <v>78.779999999989101</v>
      </c>
      <c r="E7882" s="75">
        <v>86</v>
      </c>
      <c r="F7882" s="76">
        <v>2</v>
      </c>
      <c r="H7882" s="80"/>
      <c r="L7882" s="80"/>
    </row>
    <row r="7883" spans="1:12" x14ac:dyDescent="0.3">
      <c r="A7883" s="72"/>
      <c r="B7883" s="74"/>
      <c r="D7883" s="75">
        <v>78.789999999989107</v>
      </c>
      <c r="E7883" s="75">
        <v>86</v>
      </c>
      <c r="F7883" s="76">
        <v>2</v>
      </c>
      <c r="H7883" s="80"/>
      <c r="L7883" s="80"/>
    </row>
    <row r="7884" spans="1:12" x14ac:dyDescent="0.3">
      <c r="A7884" s="72"/>
      <c r="B7884" s="74"/>
      <c r="D7884" s="75">
        <v>78.799999999989197</v>
      </c>
      <c r="E7884" s="75">
        <v>86</v>
      </c>
      <c r="F7884" s="76">
        <v>2</v>
      </c>
      <c r="H7884" s="80"/>
      <c r="L7884" s="80"/>
    </row>
    <row r="7885" spans="1:12" x14ac:dyDescent="0.3">
      <c r="A7885" s="72"/>
      <c r="B7885" s="74"/>
      <c r="D7885" s="75">
        <v>78.809999999989202</v>
      </c>
      <c r="E7885" s="75">
        <v>86</v>
      </c>
      <c r="F7885" s="76">
        <v>2</v>
      </c>
      <c r="H7885" s="80"/>
      <c r="L7885" s="80"/>
    </row>
    <row r="7886" spans="1:12" x14ac:dyDescent="0.3">
      <c r="A7886" s="72"/>
      <c r="B7886" s="74"/>
      <c r="D7886" s="75">
        <v>78.819999999989193</v>
      </c>
      <c r="E7886" s="75">
        <v>86</v>
      </c>
      <c r="F7886" s="76">
        <v>2</v>
      </c>
      <c r="H7886" s="80"/>
      <c r="L7886" s="80"/>
    </row>
    <row r="7887" spans="1:12" x14ac:dyDescent="0.3">
      <c r="A7887" s="72"/>
      <c r="B7887" s="74"/>
      <c r="D7887" s="75">
        <v>78.829999999989198</v>
      </c>
      <c r="E7887" s="75">
        <v>86</v>
      </c>
      <c r="F7887" s="76">
        <v>2</v>
      </c>
      <c r="H7887" s="80"/>
      <c r="L7887" s="80"/>
    </row>
    <row r="7888" spans="1:12" x14ac:dyDescent="0.3">
      <c r="A7888" s="72"/>
      <c r="B7888" s="74"/>
      <c r="D7888" s="75">
        <v>78.839999999989203</v>
      </c>
      <c r="E7888" s="75">
        <v>86</v>
      </c>
      <c r="F7888" s="76">
        <v>2</v>
      </c>
      <c r="H7888" s="80"/>
      <c r="L7888" s="80"/>
    </row>
    <row r="7889" spans="1:12" x14ac:dyDescent="0.3">
      <c r="A7889" s="72"/>
      <c r="B7889" s="74"/>
      <c r="D7889" s="75">
        <v>78.849999999989194</v>
      </c>
      <c r="E7889" s="75">
        <v>86</v>
      </c>
      <c r="F7889" s="76">
        <v>2</v>
      </c>
      <c r="H7889" s="80"/>
      <c r="L7889" s="80"/>
    </row>
    <row r="7890" spans="1:12" x14ac:dyDescent="0.3">
      <c r="A7890" s="72"/>
      <c r="B7890" s="74"/>
      <c r="D7890" s="75">
        <v>78.859999999989199</v>
      </c>
      <c r="E7890" s="75">
        <v>86</v>
      </c>
      <c r="F7890" s="76">
        <v>2</v>
      </c>
      <c r="H7890" s="80"/>
      <c r="L7890" s="80"/>
    </row>
    <row r="7891" spans="1:12" x14ac:dyDescent="0.3">
      <c r="A7891" s="72"/>
      <c r="B7891" s="74"/>
      <c r="D7891" s="75">
        <v>78.869999999989204</v>
      </c>
      <c r="E7891" s="75">
        <v>86</v>
      </c>
      <c r="F7891" s="76">
        <v>2</v>
      </c>
      <c r="H7891" s="80"/>
      <c r="L7891" s="80"/>
    </row>
    <row r="7892" spans="1:12" x14ac:dyDescent="0.3">
      <c r="A7892" s="72"/>
      <c r="B7892" s="74"/>
      <c r="D7892" s="75">
        <v>78.879999999989195</v>
      </c>
      <c r="E7892" s="75">
        <v>86</v>
      </c>
      <c r="F7892" s="76">
        <v>2</v>
      </c>
      <c r="H7892" s="80"/>
      <c r="L7892" s="80"/>
    </row>
    <row r="7893" spans="1:12" x14ac:dyDescent="0.3">
      <c r="A7893" s="72"/>
      <c r="B7893" s="74"/>
      <c r="D7893" s="75">
        <v>78.8899999999892</v>
      </c>
      <c r="E7893" s="75">
        <v>86</v>
      </c>
      <c r="F7893" s="76">
        <v>2</v>
      </c>
      <c r="H7893" s="80"/>
      <c r="L7893" s="80"/>
    </row>
    <row r="7894" spans="1:12" x14ac:dyDescent="0.3">
      <c r="A7894" s="72"/>
      <c r="B7894" s="74"/>
      <c r="D7894" s="75">
        <v>78.899999999989205</v>
      </c>
      <c r="E7894" s="75">
        <v>86</v>
      </c>
      <c r="F7894" s="76">
        <v>2</v>
      </c>
      <c r="H7894" s="80"/>
      <c r="L7894" s="80"/>
    </row>
    <row r="7895" spans="1:12" x14ac:dyDescent="0.3">
      <c r="A7895" s="72"/>
      <c r="B7895" s="74"/>
      <c r="D7895" s="75">
        <v>78.909999999989196</v>
      </c>
      <c r="E7895" s="75">
        <v>86</v>
      </c>
      <c r="F7895" s="76">
        <v>2</v>
      </c>
      <c r="H7895" s="80"/>
      <c r="L7895" s="80"/>
    </row>
    <row r="7896" spans="1:12" x14ac:dyDescent="0.3">
      <c r="A7896" s="72"/>
      <c r="B7896" s="74"/>
      <c r="D7896" s="75">
        <v>78.919999999989201</v>
      </c>
      <c r="E7896" s="75">
        <v>86</v>
      </c>
      <c r="F7896" s="76">
        <v>2</v>
      </c>
      <c r="H7896" s="80"/>
      <c r="L7896" s="80"/>
    </row>
    <row r="7897" spans="1:12" x14ac:dyDescent="0.3">
      <c r="A7897" s="72"/>
      <c r="B7897" s="74"/>
      <c r="D7897" s="75">
        <v>78.929999999989207</v>
      </c>
      <c r="E7897" s="75">
        <v>86</v>
      </c>
      <c r="F7897" s="76">
        <v>2</v>
      </c>
      <c r="H7897" s="80"/>
      <c r="L7897" s="80"/>
    </row>
    <row r="7898" spans="1:12" x14ac:dyDescent="0.3">
      <c r="A7898" s="72"/>
      <c r="B7898" s="74"/>
      <c r="D7898" s="75">
        <v>78.939999999989197</v>
      </c>
      <c r="E7898" s="75">
        <v>86</v>
      </c>
      <c r="F7898" s="76">
        <v>2</v>
      </c>
      <c r="H7898" s="80"/>
      <c r="L7898" s="80"/>
    </row>
    <row r="7899" spans="1:12" x14ac:dyDescent="0.3">
      <c r="A7899" s="72"/>
      <c r="B7899" s="74"/>
      <c r="D7899" s="75">
        <v>78.949999999989203</v>
      </c>
      <c r="E7899" s="75">
        <v>86</v>
      </c>
      <c r="F7899" s="76">
        <v>2</v>
      </c>
      <c r="H7899" s="80"/>
      <c r="L7899" s="80"/>
    </row>
    <row r="7900" spans="1:12" x14ac:dyDescent="0.3">
      <c r="A7900" s="72"/>
      <c r="B7900" s="74"/>
      <c r="D7900" s="75">
        <v>78.959999999989193</v>
      </c>
      <c r="E7900" s="75">
        <v>86</v>
      </c>
      <c r="F7900" s="76">
        <v>2</v>
      </c>
      <c r="H7900" s="80"/>
      <c r="L7900" s="80"/>
    </row>
    <row r="7901" spans="1:12" x14ac:dyDescent="0.3">
      <c r="A7901" s="72"/>
      <c r="B7901" s="74"/>
      <c r="D7901" s="75">
        <v>78.969999999989199</v>
      </c>
      <c r="E7901" s="75">
        <v>86</v>
      </c>
      <c r="F7901" s="76">
        <v>2</v>
      </c>
      <c r="H7901" s="80"/>
      <c r="L7901" s="80"/>
    </row>
    <row r="7902" spans="1:12" x14ac:dyDescent="0.3">
      <c r="A7902" s="72"/>
      <c r="B7902" s="74"/>
      <c r="D7902" s="75">
        <v>78.979999999989204</v>
      </c>
      <c r="E7902" s="75">
        <v>86</v>
      </c>
      <c r="F7902" s="76">
        <v>2</v>
      </c>
      <c r="H7902" s="80"/>
      <c r="L7902" s="80"/>
    </row>
    <row r="7903" spans="1:12" x14ac:dyDescent="0.3">
      <c r="A7903" s="72"/>
      <c r="B7903" s="74"/>
      <c r="D7903" s="75">
        <v>78.989999999989294</v>
      </c>
      <c r="E7903" s="75">
        <v>86</v>
      </c>
      <c r="F7903" s="76">
        <v>2</v>
      </c>
      <c r="H7903" s="80"/>
      <c r="L7903" s="80"/>
    </row>
    <row r="7904" spans="1:12" x14ac:dyDescent="0.3">
      <c r="A7904" s="72"/>
      <c r="B7904" s="74"/>
      <c r="D7904" s="75">
        <v>78.999999999989299</v>
      </c>
      <c r="E7904" s="75">
        <v>86</v>
      </c>
      <c r="F7904" s="76">
        <v>2</v>
      </c>
      <c r="H7904" s="80"/>
      <c r="L7904" s="80"/>
    </row>
    <row r="7905" spans="1:12" x14ac:dyDescent="0.3">
      <c r="A7905" s="72"/>
      <c r="B7905" s="74"/>
      <c r="D7905" s="75">
        <v>79.009999999989304</v>
      </c>
      <c r="E7905" s="75">
        <v>86</v>
      </c>
      <c r="F7905" s="76">
        <v>2</v>
      </c>
      <c r="H7905" s="80"/>
      <c r="L7905" s="80"/>
    </row>
    <row r="7906" spans="1:12" x14ac:dyDescent="0.3">
      <c r="A7906" s="72"/>
      <c r="B7906" s="74"/>
      <c r="D7906" s="75">
        <v>79.019999999989295</v>
      </c>
      <c r="E7906" s="75">
        <v>86</v>
      </c>
      <c r="F7906" s="76">
        <v>2</v>
      </c>
      <c r="H7906" s="80"/>
      <c r="L7906" s="80"/>
    </row>
    <row r="7907" spans="1:12" x14ac:dyDescent="0.3">
      <c r="A7907" s="72"/>
      <c r="B7907" s="74"/>
      <c r="D7907" s="75">
        <v>79.0299999999893</v>
      </c>
      <c r="E7907" s="75">
        <v>86</v>
      </c>
      <c r="F7907" s="76">
        <v>2</v>
      </c>
      <c r="H7907" s="80"/>
      <c r="L7907" s="80"/>
    </row>
    <row r="7908" spans="1:12" x14ac:dyDescent="0.3">
      <c r="A7908" s="72"/>
      <c r="B7908" s="74"/>
      <c r="D7908" s="75">
        <v>79.039999999989305</v>
      </c>
      <c r="E7908" s="75">
        <v>86</v>
      </c>
      <c r="F7908" s="76">
        <v>2</v>
      </c>
      <c r="H7908" s="80"/>
      <c r="L7908" s="80"/>
    </row>
    <row r="7909" spans="1:12" x14ac:dyDescent="0.3">
      <c r="A7909" s="72"/>
      <c r="B7909" s="74"/>
      <c r="D7909" s="75">
        <v>79.049999999989296</v>
      </c>
      <c r="E7909" s="75">
        <v>86</v>
      </c>
      <c r="F7909" s="76">
        <v>2</v>
      </c>
      <c r="H7909" s="80"/>
      <c r="L7909" s="80"/>
    </row>
    <row r="7910" spans="1:12" x14ac:dyDescent="0.3">
      <c r="A7910" s="72"/>
      <c r="B7910" s="74"/>
      <c r="D7910" s="75">
        <v>79.059999999989302</v>
      </c>
      <c r="E7910" s="75">
        <v>86</v>
      </c>
      <c r="F7910" s="76">
        <v>2</v>
      </c>
      <c r="H7910" s="80"/>
      <c r="L7910" s="80"/>
    </row>
    <row r="7911" spans="1:12" x14ac:dyDescent="0.3">
      <c r="A7911" s="72"/>
      <c r="B7911" s="74"/>
      <c r="D7911" s="75">
        <v>79.069999999989307</v>
      </c>
      <c r="E7911" s="75">
        <v>86</v>
      </c>
      <c r="F7911" s="76">
        <v>2</v>
      </c>
      <c r="H7911" s="80"/>
      <c r="L7911" s="80"/>
    </row>
    <row r="7912" spans="1:12" x14ac:dyDescent="0.3">
      <c r="A7912" s="72"/>
      <c r="B7912" s="74"/>
      <c r="D7912" s="75">
        <v>79.079999999989298</v>
      </c>
      <c r="E7912" s="75">
        <v>86</v>
      </c>
      <c r="F7912" s="76">
        <v>2</v>
      </c>
      <c r="H7912" s="80"/>
      <c r="L7912" s="80"/>
    </row>
    <row r="7913" spans="1:12" x14ac:dyDescent="0.3">
      <c r="A7913" s="72"/>
      <c r="B7913" s="74"/>
      <c r="D7913" s="75">
        <v>79.089999999989303</v>
      </c>
      <c r="E7913" s="75">
        <v>86</v>
      </c>
      <c r="F7913" s="76">
        <v>2</v>
      </c>
      <c r="H7913" s="80"/>
      <c r="L7913" s="80"/>
    </row>
    <row r="7914" spans="1:12" x14ac:dyDescent="0.3">
      <c r="A7914" s="72"/>
      <c r="B7914" s="74"/>
      <c r="D7914" s="75">
        <v>79.099999999989294</v>
      </c>
      <c r="E7914" s="75">
        <v>86</v>
      </c>
      <c r="F7914" s="76">
        <v>2</v>
      </c>
      <c r="H7914" s="80"/>
      <c r="L7914" s="80"/>
    </row>
    <row r="7915" spans="1:12" x14ac:dyDescent="0.3">
      <c r="A7915" s="72"/>
      <c r="B7915" s="74"/>
      <c r="D7915" s="75">
        <v>79.109999999989299</v>
      </c>
      <c r="E7915" s="75">
        <v>86</v>
      </c>
      <c r="F7915" s="76">
        <v>2</v>
      </c>
      <c r="H7915" s="80"/>
      <c r="L7915" s="80"/>
    </row>
    <row r="7916" spans="1:12" x14ac:dyDescent="0.3">
      <c r="A7916" s="72"/>
      <c r="B7916" s="74"/>
      <c r="D7916" s="75">
        <v>79.119999999989304</v>
      </c>
      <c r="E7916" s="75">
        <v>86</v>
      </c>
      <c r="F7916" s="76">
        <v>2</v>
      </c>
      <c r="H7916" s="80"/>
      <c r="L7916" s="80"/>
    </row>
    <row r="7917" spans="1:12" x14ac:dyDescent="0.3">
      <c r="A7917" s="72"/>
      <c r="B7917" s="74"/>
      <c r="D7917" s="75">
        <v>79.129999999989295</v>
      </c>
      <c r="E7917" s="75">
        <v>86</v>
      </c>
      <c r="F7917" s="76">
        <v>2</v>
      </c>
      <c r="H7917" s="80"/>
      <c r="L7917" s="80"/>
    </row>
    <row r="7918" spans="1:12" x14ac:dyDescent="0.3">
      <c r="A7918" s="72"/>
      <c r="B7918" s="74"/>
      <c r="D7918" s="75">
        <v>79.1399999999893</v>
      </c>
      <c r="E7918" s="75">
        <v>86</v>
      </c>
      <c r="F7918" s="76">
        <v>2</v>
      </c>
      <c r="H7918" s="80"/>
      <c r="L7918" s="80"/>
    </row>
    <row r="7919" spans="1:12" x14ac:dyDescent="0.3">
      <c r="A7919" s="72"/>
      <c r="B7919" s="74"/>
      <c r="D7919" s="75">
        <v>79.149999999989305</v>
      </c>
      <c r="E7919" s="75">
        <v>86</v>
      </c>
      <c r="F7919" s="76">
        <v>2</v>
      </c>
      <c r="H7919" s="80"/>
      <c r="L7919" s="80"/>
    </row>
    <row r="7920" spans="1:12" x14ac:dyDescent="0.3">
      <c r="A7920" s="72"/>
      <c r="B7920" s="74"/>
      <c r="D7920" s="75">
        <v>79.159999999989296</v>
      </c>
      <c r="E7920" s="75">
        <v>86</v>
      </c>
      <c r="F7920" s="76">
        <v>2</v>
      </c>
      <c r="H7920" s="80"/>
      <c r="L7920" s="80"/>
    </row>
    <row r="7921" spans="1:12" x14ac:dyDescent="0.3">
      <c r="A7921" s="72"/>
      <c r="B7921" s="74"/>
      <c r="D7921" s="75">
        <v>79.169999999989301</v>
      </c>
      <c r="E7921" s="75">
        <v>86</v>
      </c>
      <c r="F7921" s="76">
        <v>2</v>
      </c>
      <c r="H7921" s="80"/>
      <c r="L7921" s="80"/>
    </row>
    <row r="7922" spans="1:12" x14ac:dyDescent="0.3">
      <c r="A7922" s="72"/>
      <c r="B7922" s="74"/>
      <c r="D7922" s="75">
        <v>79.179999999989306</v>
      </c>
      <c r="E7922" s="75">
        <v>86</v>
      </c>
      <c r="F7922" s="76">
        <v>2</v>
      </c>
      <c r="H7922" s="80"/>
      <c r="L7922" s="80"/>
    </row>
    <row r="7923" spans="1:12" x14ac:dyDescent="0.3">
      <c r="A7923" s="72"/>
      <c r="B7923" s="74"/>
      <c r="D7923" s="75">
        <v>79.189999999989396</v>
      </c>
      <c r="E7923" s="75">
        <v>86</v>
      </c>
      <c r="F7923" s="76">
        <v>2</v>
      </c>
      <c r="H7923" s="80"/>
      <c r="L7923" s="80"/>
    </row>
    <row r="7924" spans="1:12" x14ac:dyDescent="0.3">
      <c r="A7924" s="72"/>
      <c r="B7924" s="74"/>
      <c r="D7924" s="75">
        <v>79.199999999989402</v>
      </c>
      <c r="E7924" s="75">
        <v>87</v>
      </c>
      <c r="F7924" s="76">
        <v>2</v>
      </c>
      <c r="H7924" s="80"/>
      <c r="L7924" s="80"/>
    </row>
    <row r="7925" spans="1:12" x14ac:dyDescent="0.3">
      <c r="A7925" s="72"/>
      <c r="B7925" s="74"/>
      <c r="D7925" s="75">
        <v>79.209999999989407</v>
      </c>
      <c r="E7925" s="75">
        <v>87</v>
      </c>
      <c r="F7925" s="76">
        <v>2</v>
      </c>
      <c r="H7925" s="80"/>
      <c r="L7925" s="80"/>
    </row>
    <row r="7926" spans="1:12" x14ac:dyDescent="0.3">
      <c r="A7926" s="72"/>
      <c r="B7926" s="74"/>
      <c r="D7926" s="75">
        <v>79.219999999989398</v>
      </c>
      <c r="E7926" s="75">
        <v>87</v>
      </c>
      <c r="F7926" s="76">
        <v>2</v>
      </c>
      <c r="H7926" s="80"/>
      <c r="L7926" s="80"/>
    </row>
    <row r="7927" spans="1:12" x14ac:dyDescent="0.3">
      <c r="A7927" s="72"/>
      <c r="B7927" s="74"/>
      <c r="D7927" s="75">
        <v>79.229999999989403</v>
      </c>
      <c r="E7927" s="75">
        <v>87</v>
      </c>
      <c r="F7927" s="76">
        <v>2</v>
      </c>
      <c r="H7927" s="80"/>
      <c r="L7927" s="80"/>
    </row>
    <row r="7928" spans="1:12" x14ac:dyDescent="0.3">
      <c r="A7928" s="72"/>
      <c r="B7928" s="74"/>
      <c r="D7928" s="75">
        <v>79.239999999989394</v>
      </c>
      <c r="E7928" s="75">
        <v>87</v>
      </c>
      <c r="F7928" s="76">
        <v>2</v>
      </c>
      <c r="H7928" s="80"/>
      <c r="L7928" s="80"/>
    </row>
    <row r="7929" spans="1:12" x14ac:dyDescent="0.3">
      <c r="A7929" s="72"/>
      <c r="B7929" s="74"/>
      <c r="D7929" s="75">
        <v>79.249999999989399</v>
      </c>
      <c r="E7929" s="75">
        <v>87</v>
      </c>
      <c r="F7929" s="76">
        <v>2</v>
      </c>
      <c r="H7929" s="80"/>
      <c r="L7929" s="80"/>
    </row>
    <row r="7930" spans="1:12" x14ac:dyDescent="0.3">
      <c r="A7930" s="72"/>
      <c r="B7930" s="74"/>
      <c r="D7930" s="75">
        <v>79.259999999989404</v>
      </c>
      <c r="E7930" s="75">
        <v>87</v>
      </c>
      <c r="F7930" s="76">
        <v>2</v>
      </c>
      <c r="H7930" s="80"/>
      <c r="L7930" s="80"/>
    </row>
    <row r="7931" spans="1:12" x14ac:dyDescent="0.3">
      <c r="A7931" s="72"/>
      <c r="B7931" s="74"/>
      <c r="D7931" s="75">
        <v>79.269999999989395</v>
      </c>
      <c r="E7931" s="75">
        <v>87</v>
      </c>
      <c r="F7931" s="76">
        <v>2</v>
      </c>
      <c r="H7931" s="80"/>
      <c r="L7931" s="80"/>
    </row>
    <row r="7932" spans="1:12" x14ac:dyDescent="0.3">
      <c r="A7932" s="72"/>
      <c r="B7932" s="74"/>
      <c r="D7932" s="75">
        <v>79.2799999999894</v>
      </c>
      <c r="E7932" s="75">
        <v>87</v>
      </c>
      <c r="F7932" s="76">
        <v>2</v>
      </c>
      <c r="H7932" s="80"/>
      <c r="L7932" s="80"/>
    </row>
    <row r="7933" spans="1:12" x14ac:dyDescent="0.3">
      <c r="A7933" s="72"/>
      <c r="B7933" s="74"/>
      <c r="D7933" s="75">
        <v>79.289999999989405</v>
      </c>
      <c r="E7933" s="75">
        <v>87</v>
      </c>
      <c r="F7933" s="76">
        <v>2</v>
      </c>
      <c r="H7933" s="80"/>
      <c r="L7933" s="80"/>
    </row>
    <row r="7934" spans="1:12" x14ac:dyDescent="0.3">
      <c r="A7934" s="72"/>
      <c r="B7934" s="74"/>
      <c r="D7934" s="75">
        <v>79.299999999989396</v>
      </c>
      <c r="E7934" s="75">
        <v>87</v>
      </c>
      <c r="F7934" s="76">
        <v>2</v>
      </c>
      <c r="H7934" s="80"/>
      <c r="L7934" s="80"/>
    </row>
    <row r="7935" spans="1:12" x14ac:dyDescent="0.3">
      <c r="A7935" s="72"/>
      <c r="B7935" s="74"/>
      <c r="D7935" s="75">
        <v>79.309999999989401</v>
      </c>
      <c r="E7935" s="75">
        <v>87</v>
      </c>
      <c r="F7935" s="76">
        <v>2</v>
      </c>
      <c r="H7935" s="80"/>
      <c r="L7935" s="80"/>
    </row>
    <row r="7936" spans="1:12" x14ac:dyDescent="0.3">
      <c r="A7936" s="72"/>
      <c r="B7936" s="74"/>
      <c r="D7936" s="75">
        <v>79.319999999989406</v>
      </c>
      <c r="E7936" s="75">
        <v>87</v>
      </c>
      <c r="F7936" s="76">
        <v>2</v>
      </c>
      <c r="H7936" s="80"/>
      <c r="L7936" s="80"/>
    </row>
    <row r="7937" spans="1:12" x14ac:dyDescent="0.3">
      <c r="A7937" s="72"/>
      <c r="B7937" s="74"/>
      <c r="D7937" s="75">
        <v>79.329999999989397</v>
      </c>
      <c r="E7937" s="75">
        <v>87</v>
      </c>
      <c r="F7937" s="76">
        <v>2</v>
      </c>
      <c r="H7937" s="80"/>
      <c r="L7937" s="80"/>
    </row>
    <row r="7938" spans="1:12" x14ac:dyDescent="0.3">
      <c r="A7938" s="72"/>
      <c r="B7938" s="74"/>
      <c r="D7938" s="75">
        <v>79.339999999989402</v>
      </c>
      <c r="E7938" s="75">
        <v>87</v>
      </c>
      <c r="F7938" s="76">
        <v>2</v>
      </c>
      <c r="H7938" s="80"/>
      <c r="L7938" s="80"/>
    </row>
    <row r="7939" spans="1:12" x14ac:dyDescent="0.3">
      <c r="A7939" s="72"/>
      <c r="B7939" s="74"/>
      <c r="D7939" s="75">
        <v>79.349999999989393</v>
      </c>
      <c r="E7939" s="75">
        <v>87</v>
      </c>
      <c r="F7939" s="76">
        <v>2</v>
      </c>
      <c r="H7939" s="80"/>
      <c r="L7939" s="80"/>
    </row>
    <row r="7940" spans="1:12" x14ac:dyDescent="0.3">
      <c r="A7940" s="72"/>
      <c r="B7940" s="74"/>
      <c r="D7940" s="75">
        <v>79.359999999989398</v>
      </c>
      <c r="E7940" s="75">
        <v>87</v>
      </c>
      <c r="F7940" s="76">
        <v>2</v>
      </c>
      <c r="H7940" s="80"/>
      <c r="L7940" s="80"/>
    </row>
    <row r="7941" spans="1:12" x14ac:dyDescent="0.3">
      <c r="A7941" s="72"/>
      <c r="B7941" s="74"/>
      <c r="D7941" s="75">
        <v>79.369999999989403</v>
      </c>
      <c r="E7941" s="75">
        <v>87</v>
      </c>
      <c r="F7941" s="76">
        <v>2</v>
      </c>
      <c r="H7941" s="80"/>
      <c r="L7941" s="80"/>
    </row>
    <row r="7942" spans="1:12" x14ac:dyDescent="0.3">
      <c r="A7942" s="72"/>
      <c r="B7942" s="74"/>
      <c r="D7942" s="75">
        <v>79.379999999989494</v>
      </c>
      <c r="E7942" s="75">
        <v>87</v>
      </c>
      <c r="F7942" s="76">
        <v>2</v>
      </c>
      <c r="H7942" s="80"/>
      <c r="L7942" s="80"/>
    </row>
    <row r="7943" spans="1:12" x14ac:dyDescent="0.3">
      <c r="A7943" s="72"/>
      <c r="B7943" s="74"/>
      <c r="D7943" s="75">
        <v>79.389999999989499</v>
      </c>
      <c r="E7943" s="75">
        <v>87</v>
      </c>
      <c r="F7943" s="76">
        <v>2</v>
      </c>
      <c r="H7943" s="80"/>
      <c r="L7943" s="80"/>
    </row>
    <row r="7944" spans="1:12" x14ac:dyDescent="0.3">
      <c r="A7944" s="72"/>
      <c r="B7944" s="74"/>
      <c r="D7944" s="75">
        <v>79.399999999989504</v>
      </c>
      <c r="E7944" s="75">
        <v>87</v>
      </c>
      <c r="F7944" s="76">
        <v>2</v>
      </c>
      <c r="H7944" s="80"/>
      <c r="L7944" s="80"/>
    </row>
    <row r="7945" spans="1:12" x14ac:dyDescent="0.3">
      <c r="A7945" s="72"/>
      <c r="B7945" s="74"/>
      <c r="D7945" s="75">
        <v>79.409999999989495</v>
      </c>
      <c r="E7945" s="75">
        <v>87</v>
      </c>
      <c r="F7945" s="76">
        <v>2</v>
      </c>
      <c r="H7945" s="80"/>
      <c r="L7945" s="80"/>
    </row>
    <row r="7946" spans="1:12" x14ac:dyDescent="0.3">
      <c r="A7946" s="72"/>
      <c r="B7946" s="74"/>
      <c r="D7946" s="75">
        <v>79.4199999999895</v>
      </c>
      <c r="E7946" s="75">
        <v>87</v>
      </c>
      <c r="F7946" s="76">
        <v>2</v>
      </c>
      <c r="H7946" s="80"/>
      <c r="L7946" s="80"/>
    </row>
    <row r="7947" spans="1:12" x14ac:dyDescent="0.3">
      <c r="A7947" s="72"/>
      <c r="B7947" s="74"/>
      <c r="D7947" s="75">
        <v>79.429999999989505</v>
      </c>
      <c r="E7947" s="75">
        <v>87</v>
      </c>
      <c r="F7947" s="76">
        <v>2</v>
      </c>
      <c r="H7947" s="80"/>
      <c r="L7947" s="80"/>
    </row>
    <row r="7948" spans="1:12" x14ac:dyDescent="0.3">
      <c r="A7948" s="72"/>
      <c r="B7948" s="74"/>
      <c r="D7948" s="75">
        <v>79.439999999989496</v>
      </c>
      <c r="E7948" s="75">
        <v>87</v>
      </c>
      <c r="F7948" s="76">
        <v>2</v>
      </c>
      <c r="H7948" s="80"/>
      <c r="L7948" s="80"/>
    </row>
    <row r="7949" spans="1:12" x14ac:dyDescent="0.3">
      <c r="A7949" s="72"/>
      <c r="B7949" s="74"/>
      <c r="D7949" s="75">
        <v>79.449999999989501</v>
      </c>
      <c r="E7949" s="75">
        <v>87</v>
      </c>
      <c r="F7949" s="76">
        <v>2</v>
      </c>
      <c r="H7949" s="80"/>
      <c r="L7949" s="80"/>
    </row>
    <row r="7950" spans="1:12" x14ac:dyDescent="0.3">
      <c r="A7950" s="72"/>
      <c r="B7950" s="74"/>
      <c r="D7950" s="75">
        <v>79.459999999989506</v>
      </c>
      <c r="E7950" s="75">
        <v>87</v>
      </c>
      <c r="F7950" s="76">
        <v>2</v>
      </c>
      <c r="H7950" s="80"/>
      <c r="L7950" s="80"/>
    </row>
    <row r="7951" spans="1:12" x14ac:dyDescent="0.3">
      <c r="A7951" s="72"/>
      <c r="B7951" s="74"/>
      <c r="D7951" s="75">
        <v>79.469999999989497</v>
      </c>
      <c r="E7951" s="75">
        <v>87</v>
      </c>
      <c r="F7951" s="76">
        <v>2</v>
      </c>
      <c r="H7951" s="80"/>
      <c r="L7951" s="80"/>
    </row>
    <row r="7952" spans="1:12" x14ac:dyDescent="0.3">
      <c r="A7952" s="72"/>
      <c r="B7952" s="74"/>
      <c r="D7952" s="75">
        <v>79.479999999989502</v>
      </c>
      <c r="E7952" s="75">
        <v>87</v>
      </c>
      <c r="F7952" s="76">
        <v>2</v>
      </c>
      <c r="H7952" s="80"/>
      <c r="L7952" s="80"/>
    </row>
    <row r="7953" spans="1:12" x14ac:dyDescent="0.3">
      <c r="A7953" s="72"/>
      <c r="B7953" s="74"/>
      <c r="D7953" s="75">
        <v>79.489999999989493</v>
      </c>
      <c r="E7953" s="75">
        <v>87</v>
      </c>
      <c r="F7953" s="76">
        <v>2</v>
      </c>
      <c r="H7953" s="80"/>
      <c r="L7953" s="80"/>
    </row>
    <row r="7954" spans="1:12" x14ac:dyDescent="0.3">
      <c r="A7954" s="72"/>
      <c r="B7954" s="74"/>
      <c r="D7954" s="75">
        <v>79.499999999989498</v>
      </c>
      <c r="E7954" s="75">
        <v>87</v>
      </c>
      <c r="F7954" s="76">
        <v>2</v>
      </c>
      <c r="H7954" s="80"/>
      <c r="L7954" s="80"/>
    </row>
    <row r="7955" spans="1:12" x14ac:dyDescent="0.3">
      <c r="A7955" s="72"/>
      <c r="B7955" s="74"/>
      <c r="D7955" s="75">
        <v>79.509999999989503</v>
      </c>
      <c r="E7955" s="75">
        <v>87</v>
      </c>
      <c r="F7955" s="76">
        <v>2</v>
      </c>
      <c r="H7955" s="80"/>
      <c r="L7955" s="80"/>
    </row>
    <row r="7956" spans="1:12" x14ac:dyDescent="0.3">
      <c r="A7956" s="72"/>
      <c r="B7956" s="74"/>
      <c r="D7956" s="75">
        <v>79.519999999989494</v>
      </c>
      <c r="E7956" s="75">
        <v>87</v>
      </c>
      <c r="F7956" s="76">
        <v>2</v>
      </c>
      <c r="H7956" s="80"/>
      <c r="L7956" s="80"/>
    </row>
    <row r="7957" spans="1:12" x14ac:dyDescent="0.3">
      <c r="A7957" s="72"/>
      <c r="B7957" s="74"/>
      <c r="D7957" s="75">
        <v>79.529999999989499</v>
      </c>
      <c r="E7957" s="75">
        <v>87</v>
      </c>
      <c r="F7957" s="76">
        <v>2</v>
      </c>
      <c r="H7957" s="80"/>
      <c r="L7957" s="80"/>
    </row>
    <row r="7958" spans="1:12" x14ac:dyDescent="0.3">
      <c r="A7958" s="72"/>
      <c r="B7958" s="74"/>
      <c r="D7958" s="75">
        <v>79.539999999989504</v>
      </c>
      <c r="E7958" s="75">
        <v>87</v>
      </c>
      <c r="F7958" s="76">
        <v>2</v>
      </c>
      <c r="H7958" s="80"/>
      <c r="L7958" s="80"/>
    </row>
    <row r="7959" spans="1:12" x14ac:dyDescent="0.3">
      <c r="A7959" s="72"/>
      <c r="B7959" s="74"/>
      <c r="D7959" s="75">
        <v>79.549999999989495</v>
      </c>
      <c r="E7959" s="75">
        <v>87</v>
      </c>
      <c r="F7959" s="76">
        <v>2</v>
      </c>
      <c r="H7959" s="80"/>
      <c r="L7959" s="80"/>
    </row>
    <row r="7960" spans="1:12" x14ac:dyDescent="0.3">
      <c r="A7960" s="72"/>
      <c r="B7960" s="74"/>
      <c r="D7960" s="75">
        <v>79.5599999999895</v>
      </c>
      <c r="E7960" s="75">
        <v>87</v>
      </c>
      <c r="F7960" s="76">
        <v>2</v>
      </c>
      <c r="H7960" s="80"/>
      <c r="L7960" s="80"/>
    </row>
    <row r="7961" spans="1:12" x14ac:dyDescent="0.3">
      <c r="A7961" s="72"/>
      <c r="B7961" s="74"/>
      <c r="D7961" s="75">
        <v>79.569999999989506</v>
      </c>
      <c r="E7961" s="75">
        <v>87</v>
      </c>
      <c r="F7961" s="76">
        <v>2</v>
      </c>
      <c r="H7961" s="80"/>
      <c r="L7961" s="80"/>
    </row>
    <row r="7962" spans="1:12" x14ac:dyDescent="0.3">
      <c r="A7962" s="72"/>
      <c r="B7962" s="74"/>
      <c r="D7962" s="75">
        <v>79.579999999989596</v>
      </c>
      <c r="E7962" s="75">
        <v>87</v>
      </c>
      <c r="F7962" s="76">
        <v>2</v>
      </c>
      <c r="H7962" s="80"/>
      <c r="L7962" s="80"/>
    </row>
    <row r="7963" spans="1:12" x14ac:dyDescent="0.3">
      <c r="A7963" s="72"/>
      <c r="B7963" s="74"/>
      <c r="D7963" s="75">
        <v>79.589999999989601</v>
      </c>
      <c r="E7963" s="75">
        <v>87</v>
      </c>
      <c r="F7963" s="76">
        <v>2</v>
      </c>
      <c r="H7963" s="80"/>
      <c r="L7963" s="80"/>
    </row>
    <row r="7964" spans="1:12" x14ac:dyDescent="0.3">
      <c r="A7964" s="72"/>
      <c r="B7964" s="74"/>
      <c r="D7964" s="75">
        <v>79.599999999989606</v>
      </c>
      <c r="E7964" s="75">
        <v>87</v>
      </c>
      <c r="F7964" s="76">
        <v>2</v>
      </c>
      <c r="H7964" s="80"/>
      <c r="L7964" s="80"/>
    </row>
    <row r="7965" spans="1:12" x14ac:dyDescent="0.3">
      <c r="A7965" s="72"/>
      <c r="B7965" s="74"/>
      <c r="D7965" s="75">
        <v>79.609999999989597</v>
      </c>
      <c r="E7965" s="75">
        <v>87</v>
      </c>
      <c r="F7965" s="76">
        <v>2</v>
      </c>
      <c r="H7965" s="80"/>
      <c r="L7965" s="80"/>
    </row>
    <row r="7966" spans="1:12" x14ac:dyDescent="0.3">
      <c r="A7966" s="72"/>
      <c r="B7966" s="74"/>
      <c r="D7966" s="75">
        <v>79.619999999989602</v>
      </c>
      <c r="E7966" s="75">
        <v>87</v>
      </c>
      <c r="F7966" s="76">
        <v>2</v>
      </c>
      <c r="H7966" s="80"/>
      <c r="L7966" s="80"/>
    </row>
    <row r="7967" spans="1:12" x14ac:dyDescent="0.3">
      <c r="A7967" s="72"/>
      <c r="B7967" s="74"/>
      <c r="D7967" s="75">
        <v>79.629999999989593</v>
      </c>
      <c r="E7967" s="75">
        <v>87</v>
      </c>
      <c r="F7967" s="76">
        <v>2</v>
      </c>
      <c r="H7967" s="80"/>
      <c r="L7967" s="80"/>
    </row>
    <row r="7968" spans="1:12" x14ac:dyDescent="0.3">
      <c r="A7968" s="72"/>
      <c r="B7968" s="74"/>
      <c r="D7968" s="75">
        <v>79.639999999989598</v>
      </c>
      <c r="E7968" s="75">
        <v>87</v>
      </c>
      <c r="F7968" s="76">
        <v>2</v>
      </c>
      <c r="H7968" s="80"/>
      <c r="L7968" s="80"/>
    </row>
    <row r="7969" spans="1:12" x14ac:dyDescent="0.3">
      <c r="A7969" s="72"/>
      <c r="B7969" s="74"/>
      <c r="D7969" s="75">
        <v>79.649999999989603</v>
      </c>
      <c r="E7969" s="75">
        <v>87</v>
      </c>
      <c r="F7969" s="76">
        <v>2</v>
      </c>
      <c r="H7969" s="80"/>
      <c r="L7969" s="80"/>
    </row>
    <row r="7970" spans="1:12" x14ac:dyDescent="0.3">
      <c r="A7970" s="72"/>
      <c r="B7970" s="74"/>
      <c r="D7970" s="75">
        <v>79.659999999989594</v>
      </c>
      <c r="E7970" s="75">
        <v>87</v>
      </c>
      <c r="F7970" s="76">
        <v>2</v>
      </c>
      <c r="H7970" s="80"/>
      <c r="L7970" s="80"/>
    </row>
    <row r="7971" spans="1:12" x14ac:dyDescent="0.3">
      <c r="A7971" s="72"/>
      <c r="B7971" s="74"/>
      <c r="D7971" s="75">
        <v>79.669999999989599</v>
      </c>
      <c r="E7971" s="75">
        <v>87</v>
      </c>
      <c r="F7971" s="76">
        <v>2</v>
      </c>
      <c r="H7971" s="80"/>
      <c r="L7971" s="80"/>
    </row>
    <row r="7972" spans="1:12" x14ac:dyDescent="0.3">
      <c r="A7972" s="72"/>
      <c r="B7972" s="74"/>
      <c r="D7972" s="75">
        <v>79.679999999989604</v>
      </c>
      <c r="E7972" s="75">
        <v>87</v>
      </c>
      <c r="F7972" s="76">
        <v>2</v>
      </c>
      <c r="H7972" s="80"/>
      <c r="L7972" s="80"/>
    </row>
    <row r="7973" spans="1:12" x14ac:dyDescent="0.3">
      <c r="A7973" s="72"/>
      <c r="B7973" s="74"/>
      <c r="D7973" s="75">
        <v>79.689999999989595</v>
      </c>
      <c r="E7973" s="75">
        <v>87</v>
      </c>
      <c r="F7973" s="76">
        <v>2</v>
      </c>
      <c r="H7973" s="80"/>
      <c r="L7973" s="80"/>
    </row>
    <row r="7974" spans="1:12" x14ac:dyDescent="0.3">
      <c r="A7974" s="72"/>
      <c r="B7974" s="74"/>
      <c r="D7974" s="75">
        <v>79.6999999999896</v>
      </c>
      <c r="E7974" s="75">
        <v>87</v>
      </c>
      <c r="F7974" s="76">
        <v>2</v>
      </c>
      <c r="H7974" s="80"/>
      <c r="L7974" s="80"/>
    </row>
    <row r="7975" spans="1:12" x14ac:dyDescent="0.3">
      <c r="A7975" s="72"/>
      <c r="B7975" s="74"/>
      <c r="D7975" s="75">
        <v>79.709999999989606</v>
      </c>
      <c r="E7975" s="75">
        <v>87</v>
      </c>
      <c r="F7975" s="76">
        <v>2</v>
      </c>
      <c r="H7975" s="80"/>
      <c r="L7975" s="80"/>
    </row>
    <row r="7976" spans="1:12" x14ac:dyDescent="0.3">
      <c r="A7976" s="72"/>
      <c r="B7976" s="74"/>
      <c r="D7976" s="75">
        <v>79.719999999989597</v>
      </c>
      <c r="E7976" s="75">
        <v>87</v>
      </c>
      <c r="F7976" s="76">
        <v>2</v>
      </c>
      <c r="H7976" s="80"/>
      <c r="L7976" s="80"/>
    </row>
    <row r="7977" spans="1:12" x14ac:dyDescent="0.3">
      <c r="A7977" s="72"/>
      <c r="B7977" s="74"/>
      <c r="D7977" s="75">
        <v>79.729999999989602</v>
      </c>
      <c r="E7977" s="75">
        <v>87</v>
      </c>
      <c r="F7977" s="76">
        <v>2</v>
      </c>
      <c r="H7977" s="80"/>
      <c r="L7977" s="80"/>
    </row>
    <row r="7978" spans="1:12" x14ac:dyDescent="0.3">
      <c r="A7978" s="72"/>
      <c r="B7978" s="74"/>
      <c r="D7978" s="75">
        <v>79.739999999989607</v>
      </c>
      <c r="E7978" s="75">
        <v>87</v>
      </c>
      <c r="F7978" s="76">
        <v>2</v>
      </c>
      <c r="H7978" s="80"/>
      <c r="L7978" s="80"/>
    </row>
    <row r="7979" spans="1:12" x14ac:dyDescent="0.3">
      <c r="A7979" s="72"/>
      <c r="B7979" s="74"/>
      <c r="D7979" s="75">
        <v>79.749999999989598</v>
      </c>
      <c r="E7979" s="75">
        <v>87</v>
      </c>
      <c r="F7979" s="76">
        <v>2</v>
      </c>
      <c r="H7979" s="80"/>
      <c r="L7979" s="80"/>
    </row>
    <row r="7980" spans="1:12" x14ac:dyDescent="0.3">
      <c r="A7980" s="72"/>
      <c r="B7980" s="74"/>
      <c r="D7980" s="75">
        <v>79.759999999989603</v>
      </c>
      <c r="E7980" s="75">
        <v>87</v>
      </c>
      <c r="F7980" s="76">
        <v>2</v>
      </c>
      <c r="H7980" s="80"/>
      <c r="L7980" s="80"/>
    </row>
    <row r="7981" spans="1:12" x14ac:dyDescent="0.3">
      <c r="A7981" s="72"/>
      <c r="B7981" s="74"/>
      <c r="D7981" s="75">
        <v>79.769999999989693</v>
      </c>
      <c r="E7981" s="75">
        <v>87</v>
      </c>
      <c r="F7981" s="76">
        <v>2</v>
      </c>
      <c r="H7981" s="80"/>
      <c r="L7981" s="80"/>
    </row>
    <row r="7982" spans="1:12" x14ac:dyDescent="0.3">
      <c r="A7982" s="72"/>
      <c r="B7982" s="74"/>
      <c r="D7982" s="75">
        <v>79.779999999989698</v>
      </c>
      <c r="E7982" s="75">
        <v>87</v>
      </c>
      <c r="F7982" s="76">
        <v>2</v>
      </c>
      <c r="H7982" s="80"/>
      <c r="L7982" s="80"/>
    </row>
    <row r="7983" spans="1:12" x14ac:dyDescent="0.3">
      <c r="A7983" s="72"/>
      <c r="B7983" s="74"/>
      <c r="D7983" s="75">
        <v>79.789999999989703</v>
      </c>
      <c r="E7983" s="75">
        <v>87</v>
      </c>
      <c r="F7983" s="76">
        <v>2</v>
      </c>
      <c r="H7983" s="80"/>
      <c r="L7983" s="80"/>
    </row>
    <row r="7984" spans="1:12" x14ac:dyDescent="0.3">
      <c r="A7984" s="72"/>
      <c r="B7984" s="74"/>
      <c r="D7984" s="75">
        <v>79.799999999989694</v>
      </c>
      <c r="E7984" s="75">
        <v>87</v>
      </c>
      <c r="F7984" s="76">
        <v>2</v>
      </c>
      <c r="H7984" s="80"/>
      <c r="L7984" s="80"/>
    </row>
    <row r="7985" spans="1:12" x14ac:dyDescent="0.3">
      <c r="A7985" s="72"/>
      <c r="B7985" s="74"/>
      <c r="D7985" s="75">
        <v>79.809999999989699</v>
      </c>
      <c r="E7985" s="75">
        <v>87</v>
      </c>
      <c r="F7985" s="76">
        <v>2</v>
      </c>
      <c r="H7985" s="80"/>
      <c r="L7985" s="80"/>
    </row>
    <row r="7986" spans="1:12" x14ac:dyDescent="0.3">
      <c r="A7986" s="72"/>
      <c r="B7986" s="74"/>
      <c r="D7986" s="75">
        <v>79.819999999989705</v>
      </c>
      <c r="E7986" s="75">
        <v>87</v>
      </c>
      <c r="F7986" s="76">
        <v>2</v>
      </c>
      <c r="H7986" s="80"/>
      <c r="L7986" s="80"/>
    </row>
    <row r="7987" spans="1:12" x14ac:dyDescent="0.3">
      <c r="A7987" s="72"/>
      <c r="B7987" s="74"/>
      <c r="D7987" s="75">
        <v>79.829999999989695</v>
      </c>
      <c r="E7987" s="75">
        <v>87</v>
      </c>
      <c r="F7987" s="76">
        <v>2</v>
      </c>
      <c r="H7987" s="80"/>
      <c r="L7987" s="80"/>
    </row>
    <row r="7988" spans="1:12" x14ac:dyDescent="0.3">
      <c r="A7988" s="72"/>
      <c r="B7988" s="74"/>
      <c r="D7988" s="75">
        <v>79.839999999989701</v>
      </c>
      <c r="E7988" s="75">
        <v>87</v>
      </c>
      <c r="F7988" s="76">
        <v>2</v>
      </c>
      <c r="H7988" s="80"/>
      <c r="L7988" s="80"/>
    </row>
    <row r="7989" spans="1:12" x14ac:dyDescent="0.3">
      <c r="A7989" s="72"/>
      <c r="B7989" s="74"/>
      <c r="D7989" s="75">
        <v>79.849999999989706</v>
      </c>
      <c r="E7989" s="75">
        <v>87</v>
      </c>
      <c r="F7989" s="76">
        <v>2</v>
      </c>
      <c r="H7989" s="80"/>
      <c r="L7989" s="80"/>
    </row>
    <row r="7990" spans="1:12" x14ac:dyDescent="0.3">
      <c r="A7990" s="72"/>
      <c r="B7990" s="74"/>
      <c r="D7990" s="75">
        <v>79.859999999989697</v>
      </c>
      <c r="E7990" s="75">
        <v>87</v>
      </c>
      <c r="F7990" s="76">
        <v>2</v>
      </c>
      <c r="H7990" s="80"/>
      <c r="L7990" s="80"/>
    </row>
    <row r="7991" spans="1:12" x14ac:dyDescent="0.3">
      <c r="A7991" s="72"/>
      <c r="B7991" s="74"/>
      <c r="D7991" s="75">
        <v>79.869999999989702</v>
      </c>
      <c r="E7991" s="75">
        <v>87</v>
      </c>
      <c r="F7991" s="76">
        <v>2</v>
      </c>
      <c r="H7991" s="80"/>
      <c r="L7991" s="80"/>
    </row>
    <row r="7992" spans="1:12" x14ac:dyDescent="0.3">
      <c r="A7992" s="72"/>
      <c r="B7992" s="74"/>
      <c r="D7992" s="75">
        <v>79.879999999989707</v>
      </c>
      <c r="E7992" s="75">
        <v>87</v>
      </c>
      <c r="F7992" s="76">
        <v>2</v>
      </c>
      <c r="H7992" s="80"/>
      <c r="L7992" s="80"/>
    </row>
    <row r="7993" spans="1:12" x14ac:dyDescent="0.3">
      <c r="A7993" s="72"/>
      <c r="B7993" s="74"/>
      <c r="D7993" s="75">
        <v>79.889999999989698</v>
      </c>
      <c r="E7993" s="75">
        <v>87</v>
      </c>
      <c r="F7993" s="76">
        <v>2</v>
      </c>
      <c r="H7993" s="80"/>
      <c r="L7993" s="80"/>
    </row>
    <row r="7994" spans="1:12" x14ac:dyDescent="0.3">
      <c r="A7994" s="72"/>
      <c r="B7994" s="74"/>
      <c r="D7994" s="75">
        <v>79.899999999989703</v>
      </c>
      <c r="E7994" s="75">
        <v>87</v>
      </c>
      <c r="F7994" s="76">
        <v>2</v>
      </c>
      <c r="H7994" s="80"/>
      <c r="L7994" s="80"/>
    </row>
    <row r="7995" spans="1:12" x14ac:dyDescent="0.3">
      <c r="A7995" s="72"/>
      <c r="B7995" s="74"/>
      <c r="D7995" s="75">
        <v>79.909999999989694</v>
      </c>
      <c r="E7995" s="75">
        <v>87</v>
      </c>
      <c r="F7995" s="76">
        <v>2</v>
      </c>
      <c r="H7995" s="80"/>
      <c r="L7995" s="80"/>
    </row>
    <row r="7996" spans="1:12" x14ac:dyDescent="0.3">
      <c r="A7996" s="72"/>
      <c r="B7996" s="74"/>
      <c r="D7996" s="75">
        <v>79.919999999989699</v>
      </c>
      <c r="E7996" s="75">
        <v>87</v>
      </c>
      <c r="F7996" s="76">
        <v>2</v>
      </c>
      <c r="H7996" s="80"/>
      <c r="L7996" s="80"/>
    </row>
    <row r="7997" spans="1:12" x14ac:dyDescent="0.3">
      <c r="A7997" s="72"/>
      <c r="B7997" s="74"/>
      <c r="D7997" s="75">
        <v>79.929999999989704</v>
      </c>
      <c r="E7997" s="75">
        <v>87</v>
      </c>
      <c r="F7997" s="76">
        <v>2</v>
      </c>
      <c r="H7997" s="80"/>
      <c r="L7997" s="80"/>
    </row>
    <row r="7998" spans="1:12" x14ac:dyDescent="0.3">
      <c r="A7998" s="72"/>
      <c r="B7998" s="74"/>
      <c r="D7998" s="75">
        <v>79.939999999989695</v>
      </c>
      <c r="E7998" s="75">
        <v>87</v>
      </c>
      <c r="F7998" s="76">
        <v>2</v>
      </c>
      <c r="H7998" s="80"/>
      <c r="L7998" s="80"/>
    </row>
    <row r="7999" spans="1:12" x14ac:dyDescent="0.3">
      <c r="A7999" s="72"/>
      <c r="B7999" s="74"/>
      <c r="D7999" s="75">
        <v>79.9499999999897</v>
      </c>
      <c r="E7999" s="75">
        <v>87</v>
      </c>
      <c r="F7999" s="76">
        <v>2</v>
      </c>
      <c r="H7999" s="80"/>
      <c r="L7999" s="80"/>
    </row>
    <row r="8000" spans="1:12" x14ac:dyDescent="0.3">
      <c r="A8000" s="72"/>
      <c r="B8000" s="74"/>
      <c r="D8000" s="75">
        <v>79.959999999989705</v>
      </c>
      <c r="E8000" s="75">
        <v>87</v>
      </c>
      <c r="F8000" s="76">
        <v>2</v>
      </c>
      <c r="H8000" s="80"/>
      <c r="L8000" s="80"/>
    </row>
    <row r="8001" spans="1:12" x14ac:dyDescent="0.3">
      <c r="A8001" s="72"/>
      <c r="B8001" s="74"/>
      <c r="D8001" s="75">
        <v>79.969999999989795</v>
      </c>
      <c r="E8001" s="75">
        <v>87</v>
      </c>
      <c r="F8001" s="76">
        <v>2</v>
      </c>
      <c r="H8001" s="80"/>
      <c r="L8001" s="80"/>
    </row>
    <row r="8002" spans="1:12" x14ac:dyDescent="0.3">
      <c r="A8002" s="72"/>
      <c r="B8002" s="74"/>
      <c r="D8002" s="75">
        <v>79.979999999989801</v>
      </c>
      <c r="E8002" s="75">
        <v>87</v>
      </c>
      <c r="F8002" s="76">
        <v>2</v>
      </c>
      <c r="H8002" s="80"/>
      <c r="L8002" s="80"/>
    </row>
    <row r="8003" spans="1:12" x14ac:dyDescent="0.3">
      <c r="A8003" s="72"/>
      <c r="B8003" s="74"/>
      <c r="D8003" s="75">
        <v>79.989999999989806</v>
      </c>
      <c r="E8003" s="75">
        <v>87</v>
      </c>
      <c r="F8003" s="76">
        <v>2</v>
      </c>
      <c r="H8003" s="80"/>
      <c r="L8003" s="80"/>
    </row>
    <row r="8004" spans="1:12" x14ac:dyDescent="0.3">
      <c r="A8004" s="72"/>
      <c r="B8004" s="74"/>
      <c r="D8004" s="75">
        <v>79.999999999989797</v>
      </c>
      <c r="E8004" s="75">
        <v>87</v>
      </c>
      <c r="F8004" s="76">
        <v>2</v>
      </c>
      <c r="H8004" s="80"/>
      <c r="L8004" s="80"/>
    </row>
    <row r="8005" spans="1:12" x14ac:dyDescent="0.3">
      <c r="A8005" s="72"/>
      <c r="B8005" s="74"/>
      <c r="D8005" s="75">
        <v>80.009999999989802</v>
      </c>
      <c r="E8005" s="75">
        <v>87</v>
      </c>
      <c r="F8005" s="76">
        <v>2</v>
      </c>
      <c r="H8005" s="80"/>
      <c r="L8005" s="80"/>
    </row>
    <row r="8006" spans="1:12" x14ac:dyDescent="0.3">
      <c r="A8006" s="72"/>
      <c r="B8006" s="74"/>
      <c r="D8006" s="75">
        <v>80.019999999989807</v>
      </c>
      <c r="E8006" s="75">
        <v>87</v>
      </c>
      <c r="F8006" s="76">
        <v>2</v>
      </c>
      <c r="H8006" s="80"/>
      <c r="L8006" s="80"/>
    </row>
    <row r="8007" spans="1:12" x14ac:dyDescent="0.3">
      <c r="A8007" s="72"/>
      <c r="B8007" s="74"/>
      <c r="D8007" s="75">
        <v>80.029999999989798</v>
      </c>
      <c r="E8007" s="75">
        <v>87</v>
      </c>
      <c r="F8007" s="76">
        <v>2</v>
      </c>
      <c r="H8007" s="80"/>
      <c r="L8007" s="80"/>
    </row>
    <row r="8008" spans="1:12" x14ac:dyDescent="0.3">
      <c r="A8008" s="72"/>
      <c r="B8008" s="74"/>
      <c r="D8008" s="75">
        <v>80.039999999989803</v>
      </c>
      <c r="E8008" s="75">
        <v>87</v>
      </c>
      <c r="F8008" s="76">
        <v>2</v>
      </c>
      <c r="H8008" s="80"/>
      <c r="L8008" s="80"/>
    </row>
    <row r="8009" spans="1:12" x14ac:dyDescent="0.3">
      <c r="A8009" s="72"/>
      <c r="B8009" s="74"/>
      <c r="D8009" s="75">
        <v>80.049999999989794</v>
      </c>
      <c r="E8009" s="75">
        <v>87</v>
      </c>
      <c r="F8009" s="76">
        <v>2</v>
      </c>
      <c r="H8009" s="80"/>
      <c r="L8009" s="80"/>
    </row>
    <row r="8010" spans="1:12" x14ac:dyDescent="0.3">
      <c r="A8010" s="72"/>
      <c r="B8010" s="74"/>
      <c r="D8010" s="75">
        <v>80.059999999989799</v>
      </c>
      <c r="E8010" s="75">
        <v>87</v>
      </c>
      <c r="F8010" s="76">
        <v>2</v>
      </c>
      <c r="H8010" s="80"/>
      <c r="L8010" s="80"/>
    </row>
    <row r="8011" spans="1:12" x14ac:dyDescent="0.3">
      <c r="A8011" s="72"/>
      <c r="B8011" s="74"/>
      <c r="D8011" s="75">
        <v>80.069999999989804</v>
      </c>
      <c r="E8011" s="75">
        <v>87</v>
      </c>
      <c r="F8011" s="76">
        <v>2</v>
      </c>
      <c r="H8011" s="80"/>
      <c r="L8011" s="80"/>
    </row>
    <row r="8012" spans="1:12" x14ac:dyDescent="0.3">
      <c r="A8012" s="72"/>
      <c r="B8012" s="74"/>
      <c r="D8012" s="75">
        <v>80.079999999989795</v>
      </c>
      <c r="E8012" s="75">
        <v>87</v>
      </c>
      <c r="F8012" s="76">
        <v>2</v>
      </c>
      <c r="H8012" s="80"/>
      <c r="L8012" s="80"/>
    </row>
    <row r="8013" spans="1:12" x14ac:dyDescent="0.3">
      <c r="A8013" s="72"/>
      <c r="B8013" s="74"/>
      <c r="D8013" s="75">
        <v>80.0899999999898</v>
      </c>
      <c r="E8013" s="75">
        <v>87</v>
      </c>
      <c r="F8013" s="76">
        <v>2</v>
      </c>
      <c r="H8013" s="80"/>
      <c r="L8013" s="80"/>
    </row>
    <row r="8014" spans="1:12" x14ac:dyDescent="0.3">
      <c r="A8014" s="72"/>
      <c r="B8014" s="74"/>
      <c r="D8014" s="75">
        <v>80.099999999989805</v>
      </c>
      <c r="E8014" s="75">
        <v>87</v>
      </c>
      <c r="F8014" s="76">
        <v>2</v>
      </c>
      <c r="H8014" s="80"/>
      <c r="L8014" s="80"/>
    </row>
    <row r="8015" spans="1:12" x14ac:dyDescent="0.3">
      <c r="A8015" s="72"/>
      <c r="B8015" s="74"/>
      <c r="D8015" s="75">
        <v>80.109999999989796</v>
      </c>
      <c r="E8015" s="75">
        <v>87</v>
      </c>
      <c r="F8015" s="76">
        <v>2</v>
      </c>
      <c r="H8015" s="80"/>
      <c r="L8015" s="80"/>
    </row>
    <row r="8016" spans="1:12" x14ac:dyDescent="0.3">
      <c r="A8016" s="72"/>
      <c r="B8016" s="74"/>
      <c r="D8016" s="75">
        <v>80.119999999989801</v>
      </c>
      <c r="E8016" s="75">
        <v>87</v>
      </c>
      <c r="F8016" s="76">
        <v>2</v>
      </c>
      <c r="H8016" s="80"/>
      <c r="L8016" s="80"/>
    </row>
    <row r="8017" spans="1:12" x14ac:dyDescent="0.3">
      <c r="A8017" s="72"/>
      <c r="B8017" s="74"/>
      <c r="D8017" s="75">
        <v>80.129999999989806</v>
      </c>
      <c r="E8017" s="75">
        <v>87</v>
      </c>
      <c r="F8017" s="76">
        <v>2</v>
      </c>
      <c r="H8017" s="80"/>
      <c r="L8017" s="80"/>
    </row>
    <row r="8018" spans="1:12" x14ac:dyDescent="0.3">
      <c r="A8018" s="72"/>
      <c r="B8018" s="74"/>
      <c r="D8018" s="75">
        <v>80.139999999989797</v>
      </c>
      <c r="E8018" s="75">
        <v>87</v>
      </c>
      <c r="F8018" s="76">
        <v>2</v>
      </c>
      <c r="H8018" s="80"/>
      <c r="L8018" s="80"/>
    </row>
    <row r="8019" spans="1:12" x14ac:dyDescent="0.3">
      <c r="A8019" s="72"/>
      <c r="B8019" s="74"/>
      <c r="D8019" s="75">
        <v>80.149999999989802</v>
      </c>
      <c r="E8019" s="75">
        <v>87</v>
      </c>
      <c r="F8019" s="76">
        <v>2</v>
      </c>
      <c r="H8019" s="80"/>
      <c r="L8019" s="80"/>
    </row>
    <row r="8020" spans="1:12" x14ac:dyDescent="0.3">
      <c r="A8020" s="72"/>
      <c r="B8020" s="74"/>
      <c r="D8020" s="75">
        <v>80.159999999989907</v>
      </c>
      <c r="E8020" s="75">
        <v>87</v>
      </c>
      <c r="F8020" s="76">
        <v>2</v>
      </c>
      <c r="H8020" s="80"/>
      <c r="L8020" s="80"/>
    </row>
    <row r="8021" spans="1:12" x14ac:dyDescent="0.3">
      <c r="A8021" s="72"/>
      <c r="B8021" s="74"/>
      <c r="D8021" s="75">
        <v>80.169999999989898</v>
      </c>
      <c r="E8021" s="75">
        <v>87</v>
      </c>
      <c r="F8021" s="76">
        <v>2</v>
      </c>
      <c r="H8021" s="80"/>
      <c r="L8021" s="80"/>
    </row>
    <row r="8022" spans="1:12" x14ac:dyDescent="0.3">
      <c r="A8022" s="72"/>
      <c r="B8022" s="74"/>
      <c r="D8022" s="75">
        <v>80.179999999989903</v>
      </c>
      <c r="E8022" s="75">
        <v>87</v>
      </c>
      <c r="F8022" s="76">
        <v>2</v>
      </c>
      <c r="H8022" s="80"/>
      <c r="L8022" s="80"/>
    </row>
    <row r="8023" spans="1:12" x14ac:dyDescent="0.3">
      <c r="A8023" s="72"/>
      <c r="B8023" s="74"/>
      <c r="D8023" s="75">
        <v>80.189999999989894</v>
      </c>
      <c r="E8023" s="75">
        <v>87</v>
      </c>
      <c r="F8023" s="76">
        <v>2</v>
      </c>
      <c r="H8023" s="80"/>
      <c r="L8023" s="80"/>
    </row>
    <row r="8024" spans="1:12" x14ac:dyDescent="0.3">
      <c r="A8024" s="72"/>
      <c r="B8024" s="74"/>
      <c r="D8024" s="75">
        <v>80.199999999989899</v>
      </c>
      <c r="E8024" s="75">
        <v>87</v>
      </c>
      <c r="F8024" s="76">
        <v>2</v>
      </c>
      <c r="H8024" s="80"/>
      <c r="L8024" s="80"/>
    </row>
    <row r="8025" spans="1:12" x14ac:dyDescent="0.3">
      <c r="A8025" s="72"/>
      <c r="B8025" s="74"/>
      <c r="D8025" s="75">
        <v>80.209999999989904</v>
      </c>
      <c r="E8025" s="75">
        <v>87</v>
      </c>
      <c r="F8025" s="76">
        <v>2</v>
      </c>
      <c r="H8025" s="80"/>
      <c r="L8025" s="80"/>
    </row>
    <row r="8026" spans="1:12" x14ac:dyDescent="0.3">
      <c r="A8026" s="72"/>
      <c r="B8026" s="74"/>
      <c r="D8026" s="75">
        <v>80.219999999989895</v>
      </c>
      <c r="E8026" s="75">
        <v>87</v>
      </c>
      <c r="F8026" s="76">
        <v>2</v>
      </c>
      <c r="H8026" s="80"/>
      <c r="L8026" s="80"/>
    </row>
    <row r="8027" spans="1:12" x14ac:dyDescent="0.3">
      <c r="A8027" s="72"/>
      <c r="B8027" s="74"/>
      <c r="D8027" s="75">
        <v>80.2299999999899</v>
      </c>
      <c r="E8027" s="75">
        <v>87</v>
      </c>
      <c r="F8027" s="76">
        <v>2</v>
      </c>
      <c r="H8027" s="80"/>
      <c r="L8027" s="80"/>
    </row>
    <row r="8028" spans="1:12" x14ac:dyDescent="0.3">
      <c r="A8028" s="72"/>
      <c r="B8028" s="74"/>
      <c r="D8028" s="75">
        <v>80.239999999989905</v>
      </c>
      <c r="E8028" s="75">
        <v>87</v>
      </c>
      <c r="F8028" s="76">
        <v>2</v>
      </c>
      <c r="H8028" s="80"/>
      <c r="L8028" s="80"/>
    </row>
    <row r="8029" spans="1:12" x14ac:dyDescent="0.3">
      <c r="A8029" s="72"/>
      <c r="B8029" s="74"/>
      <c r="D8029" s="75">
        <v>80.249999999989896</v>
      </c>
      <c r="E8029" s="75">
        <v>87</v>
      </c>
      <c r="F8029" s="76">
        <v>2</v>
      </c>
      <c r="H8029" s="80"/>
      <c r="L8029" s="80"/>
    </row>
    <row r="8030" spans="1:12" x14ac:dyDescent="0.3">
      <c r="A8030" s="72"/>
      <c r="B8030" s="74"/>
      <c r="D8030" s="75">
        <v>80.259999999989901</v>
      </c>
      <c r="E8030" s="75">
        <v>87</v>
      </c>
      <c r="F8030" s="76">
        <v>2</v>
      </c>
      <c r="H8030" s="80"/>
      <c r="L8030" s="80"/>
    </row>
    <row r="8031" spans="1:12" x14ac:dyDescent="0.3">
      <c r="A8031" s="72"/>
      <c r="B8031" s="74"/>
      <c r="D8031" s="75">
        <v>80.269999999989906</v>
      </c>
      <c r="E8031" s="75">
        <v>87</v>
      </c>
      <c r="F8031" s="76">
        <v>2</v>
      </c>
      <c r="H8031" s="80"/>
      <c r="L8031" s="80"/>
    </row>
    <row r="8032" spans="1:12" x14ac:dyDescent="0.3">
      <c r="A8032" s="72"/>
      <c r="B8032" s="74"/>
      <c r="D8032" s="75">
        <v>80.279999999989897</v>
      </c>
      <c r="E8032" s="75">
        <v>87</v>
      </c>
      <c r="F8032" s="76">
        <v>2</v>
      </c>
      <c r="H8032" s="80"/>
      <c r="L8032" s="80"/>
    </row>
    <row r="8033" spans="1:12" x14ac:dyDescent="0.3">
      <c r="A8033" s="72"/>
      <c r="B8033" s="74"/>
      <c r="D8033" s="75">
        <v>80.289999999989902</v>
      </c>
      <c r="E8033" s="75">
        <v>87</v>
      </c>
      <c r="F8033" s="76">
        <v>2</v>
      </c>
      <c r="H8033" s="80"/>
      <c r="L8033" s="80"/>
    </row>
    <row r="8034" spans="1:12" x14ac:dyDescent="0.3">
      <c r="A8034" s="72"/>
      <c r="B8034" s="74"/>
      <c r="D8034" s="75">
        <v>80.299999999989893</v>
      </c>
      <c r="E8034" s="75">
        <v>87</v>
      </c>
      <c r="F8034" s="76">
        <v>2</v>
      </c>
      <c r="H8034" s="80"/>
      <c r="L8034" s="80"/>
    </row>
    <row r="8035" spans="1:12" x14ac:dyDescent="0.3">
      <c r="A8035" s="72"/>
      <c r="B8035" s="74"/>
      <c r="D8035" s="75">
        <v>80.309999999989898</v>
      </c>
      <c r="E8035" s="75">
        <v>87</v>
      </c>
      <c r="F8035" s="76">
        <v>2</v>
      </c>
      <c r="H8035" s="80"/>
      <c r="L8035" s="80"/>
    </row>
    <row r="8036" spans="1:12" x14ac:dyDescent="0.3">
      <c r="A8036" s="72"/>
      <c r="B8036" s="74"/>
      <c r="D8036" s="75">
        <v>80.319999999989903</v>
      </c>
      <c r="E8036" s="75">
        <v>87</v>
      </c>
      <c r="F8036" s="76">
        <v>2</v>
      </c>
      <c r="H8036" s="80"/>
      <c r="L8036" s="80"/>
    </row>
    <row r="8037" spans="1:12" x14ac:dyDescent="0.3">
      <c r="A8037" s="72"/>
      <c r="B8037" s="74"/>
      <c r="D8037" s="75">
        <v>80.329999999989894</v>
      </c>
      <c r="E8037" s="75">
        <v>87</v>
      </c>
      <c r="F8037" s="76">
        <v>2</v>
      </c>
      <c r="H8037" s="80"/>
      <c r="L8037" s="80"/>
    </row>
    <row r="8038" spans="1:12" x14ac:dyDescent="0.3">
      <c r="A8038" s="72"/>
      <c r="B8038" s="74"/>
      <c r="D8038" s="75">
        <v>80.339999999989899</v>
      </c>
      <c r="E8038" s="75">
        <v>87</v>
      </c>
      <c r="F8038" s="76">
        <v>2</v>
      </c>
      <c r="H8038" s="80"/>
      <c r="L8038" s="80"/>
    </row>
    <row r="8039" spans="1:12" x14ac:dyDescent="0.3">
      <c r="A8039" s="72"/>
      <c r="B8039" s="74"/>
      <c r="D8039" s="75">
        <v>80.349999999989905</v>
      </c>
      <c r="E8039" s="75">
        <v>87</v>
      </c>
      <c r="F8039" s="76">
        <v>2</v>
      </c>
      <c r="H8039" s="80"/>
      <c r="L8039" s="80"/>
    </row>
    <row r="8040" spans="1:12" x14ac:dyDescent="0.3">
      <c r="A8040" s="72"/>
      <c r="B8040" s="74"/>
      <c r="D8040" s="75">
        <v>80.359999999989995</v>
      </c>
      <c r="E8040" s="75">
        <v>87</v>
      </c>
      <c r="F8040" s="76">
        <v>2</v>
      </c>
      <c r="H8040" s="80"/>
      <c r="L8040" s="80"/>
    </row>
    <row r="8041" spans="1:12" x14ac:dyDescent="0.3">
      <c r="A8041" s="72"/>
      <c r="B8041" s="74"/>
      <c r="D8041" s="75">
        <v>80.36999999999</v>
      </c>
      <c r="E8041" s="75">
        <v>87</v>
      </c>
      <c r="F8041" s="76">
        <v>2</v>
      </c>
      <c r="H8041" s="80"/>
      <c r="L8041" s="80"/>
    </row>
    <row r="8042" spans="1:12" x14ac:dyDescent="0.3">
      <c r="A8042" s="72"/>
      <c r="B8042" s="74"/>
      <c r="D8042" s="75">
        <v>80.379999999990005</v>
      </c>
      <c r="E8042" s="75">
        <v>87</v>
      </c>
      <c r="F8042" s="76">
        <v>2</v>
      </c>
      <c r="H8042" s="80"/>
      <c r="L8042" s="80"/>
    </row>
    <row r="8043" spans="1:12" x14ac:dyDescent="0.3">
      <c r="A8043" s="72"/>
      <c r="B8043" s="74"/>
      <c r="D8043" s="75">
        <v>80.389999999989996</v>
      </c>
      <c r="E8043" s="75">
        <v>87</v>
      </c>
      <c r="F8043" s="76">
        <v>2</v>
      </c>
      <c r="H8043" s="80"/>
      <c r="L8043" s="80"/>
    </row>
    <row r="8044" spans="1:12" x14ac:dyDescent="0.3">
      <c r="A8044" s="72"/>
      <c r="B8044" s="74"/>
      <c r="D8044" s="75">
        <v>80.399999999990001</v>
      </c>
      <c r="E8044" s="75">
        <v>87</v>
      </c>
      <c r="F8044" s="76">
        <v>2</v>
      </c>
      <c r="H8044" s="80"/>
      <c r="L8044" s="80"/>
    </row>
    <row r="8045" spans="1:12" x14ac:dyDescent="0.3">
      <c r="A8045" s="72"/>
      <c r="B8045" s="74"/>
      <c r="D8045" s="75">
        <v>80.409999999990006</v>
      </c>
      <c r="E8045" s="75">
        <v>87</v>
      </c>
      <c r="F8045" s="76">
        <v>2</v>
      </c>
      <c r="H8045" s="80"/>
      <c r="L8045" s="80"/>
    </row>
    <row r="8046" spans="1:12" x14ac:dyDescent="0.3">
      <c r="A8046" s="72"/>
      <c r="B8046" s="74"/>
      <c r="D8046" s="75">
        <v>80.419999999989997</v>
      </c>
      <c r="E8046" s="75">
        <v>87</v>
      </c>
      <c r="F8046" s="76">
        <v>2</v>
      </c>
      <c r="H8046" s="80"/>
      <c r="L8046" s="80"/>
    </row>
    <row r="8047" spans="1:12" x14ac:dyDescent="0.3">
      <c r="A8047" s="72"/>
      <c r="B8047" s="74"/>
      <c r="D8047" s="75">
        <v>80.429999999990002</v>
      </c>
      <c r="E8047" s="75">
        <v>87</v>
      </c>
      <c r="F8047" s="76">
        <v>2</v>
      </c>
      <c r="H8047" s="80"/>
      <c r="L8047" s="80"/>
    </row>
    <row r="8048" spans="1:12" x14ac:dyDescent="0.3">
      <c r="A8048" s="72"/>
      <c r="B8048" s="74"/>
      <c r="D8048" s="75">
        <v>80.439999999989993</v>
      </c>
      <c r="E8048" s="75">
        <v>87</v>
      </c>
      <c r="F8048" s="76">
        <v>2</v>
      </c>
      <c r="H8048" s="80"/>
      <c r="L8048" s="80"/>
    </row>
    <row r="8049" spans="1:12" x14ac:dyDescent="0.3">
      <c r="A8049" s="72"/>
      <c r="B8049" s="74"/>
      <c r="D8049" s="75">
        <v>80.449999999989998</v>
      </c>
      <c r="E8049" s="75">
        <v>87</v>
      </c>
      <c r="F8049" s="76">
        <v>2</v>
      </c>
      <c r="H8049" s="80"/>
      <c r="L8049" s="80"/>
    </row>
    <row r="8050" spans="1:12" x14ac:dyDescent="0.3">
      <c r="A8050" s="72"/>
      <c r="B8050" s="74"/>
      <c r="D8050" s="75">
        <v>80.459999999990004</v>
      </c>
      <c r="E8050" s="75">
        <v>87</v>
      </c>
      <c r="F8050" s="76">
        <v>2</v>
      </c>
      <c r="H8050" s="80"/>
      <c r="L8050" s="80"/>
    </row>
    <row r="8051" spans="1:12" x14ac:dyDescent="0.3">
      <c r="A8051" s="72"/>
      <c r="B8051" s="74"/>
      <c r="D8051" s="75">
        <v>80.469999999989994</v>
      </c>
      <c r="E8051" s="75">
        <v>87</v>
      </c>
      <c r="F8051" s="76">
        <v>2</v>
      </c>
      <c r="H8051" s="80"/>
      <c r="L8051" s="80"/>
    </row>
    <row r="8052" spans="1:12" x14ac:dyDescent="0.3">
      <c r="A8052" s="72"/>
      <c r="B8052" s="74"/>
      <c r="D8052" s="75">
        <v>80.47999999999</v>
      </c>
      <c r="E8052" s="75">
        <v>87</v>
      </c>
      <c r="F8052" s="76">
        <v>2</v>
      </c>
      <c r="H8052" s="80"/>
      <c r="L8052" s="80"/>
    </row>
    <row r="8053" spans="1:12" x14ac:dyDescent="0.3">
      <c r="A8053" s="72"/>
      <c r="B8053" s="74"/>
      <c r="D8053" s="75">
        <v>80.489999999990005</v>
      </c>
      <c r="E8053" s="75">
        <v>87</v>
      </c>
      <c r="F8053" s="76">
        <v>2</v>
      </c>
      <c r="H8053" s="80"/>
      <c r="L8053" s="80"/>
    </row>
    <row r="8054" spans="1:12" x14ac:dyDescent="0.3">
      <c r="A8054" s="72"/>
      <c r="B8054" s="74"/>
      <c r="D8054" s="75">
        <v>80.499999999989996</v>
      </c>
      <c r="E8054" s="75">
        <v>87</v>
      </c>
      <c r="F8054" s="76">
        <v>2</v>
      </c>
      <c r="H8054" s="80"/>
      <c r="L8054" s="80"/>
    </row>
    <row r="8055" spans="1:12" x14ac:dyDescent="0.3">
      <c r="A8055" s="72"/>
      <c r="B8055" s="74"/>
      <c r="D8055" s="75">
        <v>80.509999999990001</v>
      </c>
      <c r="E8055" s="75">
        <v>87</v>
      </c>
      <c r="F8055" s="76">
        <v>2</v>
      </c>
      <c r="H8055" s="80"/>
      <c r="L8055" s="80"/>
    </row>
    <row r="8056" spans="1:12" x14ac:dyDescent="0.3">
      <c r="A8056" s="72"/>
      <c r="B8056" s="74"/>
      <c r="D8056" s="75">
        <v>80.519999999990006</v>
      </c>
      <c r="E8056" s="75">
        <v>87</v>
      </c>
      <c r="F8056" s="76">
        <v>2</v>
      </c>
      <c r="H8056" s="80"/>
      <c r="L8056" s="80"/>
    </row>
    <row r="8057" spans="1:12" x14ac:dyDescent="0.3">
      <c r="A8057" s="72"/>
      <c r="B8057" s="74"/>
      <c r="D8057" s="75">
        <v>80.529999999989997</v>
      </c>
      <c r="E8057" s="75">
        <v>87</v>
      </c>
      <c r="F8057" s="76">
        <v>2</v>
      </c>
      <c r="H8057" s="80"/>
      <c r="L8057" s="80"/>
    </row>
    <row r="8058" spans="1:12" x14ac:dyDescent="0.3">
      <c r="A8058" s="72"/>
      <c r="B8058" s="74"/>
      <c r="D8058" s="75">
        <v>80.539999999990002</v>
      </c>
      <c r="E8058" s="75">
        <v>87</v>
      </c>
      <c r="F8058" s="76">
        <v>2</v>
      </c>
      <c r="H8058" s="80"/>
      <c r="L8058" s="80"/>
    </row>
    <row r="8059" spans="1:12" x14ac:dyDescent="0.3">
      <c r="A8059" s="72"/>
      <c r="B8059" s="74"/>
      <c r="D8059" s="75">
        <v>80.549999999990007</v>
      </c>
      <c r="E8059" s="75">
        <v>87</v>
      </c>
      <c r="F8059" s="76">
        <v>2</v>
      </c>
      <c r="H8059" s="80"/>
      <c r="L8059" s="80"/>
    </row>
    <row r="8060" spans="1:12" x14ac:dyDescent="0.3">
      <c r="A8060" s="72"/>
      <c r="B8060" s="74"/>
      <c r="D8060" s="75">
        <v>80.559999999990097</v>
      </c>
      <c r="E8060" s="75">
        <v>87</v>
      </c>
      <c r="F8060" s="76">
        <v>2</v>
      </c>
      <c r="H8060" s="80"/>
      <c r="L8060" s="80"/>
    </row>
    <row r="8061" spans="1:12" x14ac:dyDescent="0.3">
      <c r="A8061" s="72"/>
      <c r="B8061" s="74"/>
      <c r="D8061" s="75">
        <v>80.569999999990102</v>
      </c>
      <c r="E8061" s="75">
        <v>87</v>
      </c>
      <c r="F8061" s="76">
        <v>2</v>
      </c>
      <c r="H8061" s="80"/>
      <c r="L8061" s="80"/>
    </row>
    <row r="8062" spans="1:12" x14ac:dyDescent="0.3">
      <c r="A8062" s="72"/>
      <c r="B8062" s="74"/>
      <c r="D8062" s="75">
        <v>80.579999999990093</v>
      </c>
      <c r="E8062" s="75">
        <v>87</v>
      </c>
      <c r="F8062" s="76">
        <v>2</v>
      </c>
      <c r="H8062" s="80"/>
      <c r="L8062" s="80"/>
    </row>
    <row r="8063" spans="1:12" x14ac:dyDescent="0.3">
      <c r="A8063" s="72"/>
      <c r="B8063" s="74"/>
      <c r="D8063" s="75">
        <v>80.589999999990098</v>
      </c>
      <c r="E8063" s="75">
        <v>87</v>
      </c>
      <c r="F8063" s="76">
        <v>2</v>
      </c>
      <c r="H8063" s="80"/>
      <c r="L8063" s="80"/>
    </row>
    <row r="8064" spans="1:12" x14ac:dyDescent="0.3">
      <c r="A8064" s="72"/>
      <c r="B8064" s="74"/>
      <c r="D8064" s="75">
        <v>80.599999999990104</v>
      </c>
      <c r="E8064" s="75">
        <v>87</v>
      </c>
      <c r="F8064" s="76">
        <v>2</v>
      </c>
      <c r="H8064" s="80"/>
      <c r="L8064" s="80"/>
    </row>
    <row r="8065" spans="1:12" x14ac:dyDescent="0.3">
      <c r="A8065" s="72"/>
      <c r="B8065" s="74"/>
      <c r="D8065" s="75">
        <v>80.609999999990094</v>
      </c>
      <c r="E8065" s="75">
        <v>87</v>
      </c>
      <c r="F8065" s="76">
        <v>2</v>
      </c>
      <c r="H8065" s="80"/>
      <c r="L8065" s="80"/>
    </row>
    <row r="8066" spans="1:12" x14ac:dyDescent="0.3">
      <c r="A8066" s="72"/>
      <c r="B8066" s="74"/>
      <c r="D8066" s="75">
        <v>80.6199999999901</v>
      </c>
      <c r="E8066" s="75">
        <v>87</v>
      </c>
      <c r="F8066" s="76">
        <v>2</v>
      </c>
      <c r="H8066" s="80"/>
      <c r="L8066" s="80"/>
    </row>
    <row r="8067" spans="1:12" x14ac:dyDescent="0.3">
      <c r="A8067" s="72"/>
      <c r="B8067" s="74"/>
      <c r="D8067" s="75">
        <v>80.629999999990105</v>
      </c>
      <c r="E8067" s="75">
        <v>87</v>
      </c>
      <c r="F8067" s="76">
        <v>2</v>
      </c>
      <c r="H8067" s="80"/>
      <c r="L8067" s="80"/>
    </row>
    <row r="8068" spans="1:12" x14ac:dyDescent="0.3">
      <c r="A8068" s="72"/>
      <c r="B8068" s="74"/>
      <c r="D8068" s="75">
        <v>80.639999999990096</v>
      </c>
      <c r="E8068" s="75">
        <v>87</v>
      </c>
      <c r="F8068" s="76">
        <v>2</v>
      </c>
      <c r="H8068" s="80"/>
      <c r="L8068" s="80"/>
    </row>
    <row r="8069" spans="1:12" x14ac:dyDescent="0.3">
      <c r="A8069" s="72"/>
      <c r="B8069" s="74"/>
      <c r="D8069" s="75">
        <v>80.649999999990101</v>
      </c>
      <c r="E8069" s="75">
        <v>87</v>
      </c>
      <c r="F8069" s="76">
        <v>2</v>
      </c>
      <c r="H8069" s="80"/>
      <c r="L8069" s="80"/>
    </row>
    <row r="8070" spans="1:12" x14ac:dyDescent="0.3">
      <c r="A8070" s="72"/>
      <c r="B8070" s="74"/>
      <c r="D8070" s="75">
        <v>80.659999999990106</v>
      </c>
      <c r="E8070" s="75">
        <v>87</v>
      </c>
      <c r="F8070" s="76">
        <v>2</v>
      </c>
      <c r="H8070" s="80"/>
      <c r="L8070" s="80"/>
    </row>
    <row r="8071" spans="1:12" x14ac:dyDescent="0.3">
      <c r="A8071" s="72"/>
      <c r="B8071" s="74"/>
      <c r="D8071" s="75">
        <v>80.669999999990097</v>
      </c>
      <c r="E8071" s="75">
        <v>87</v>
      </c>
      <c r="F8071" s="76">
        <v>2</v>
      </c>
      <c r="H8071" s="80"/>
      <c r="L8071" s="80"/>
    </row>
    <row r="8072" spans="1:12" x14ac:dyDescent="0.3">
      <c r="A8072" s="72"/>
      <c r="B8072" s="74"/>
      <c r="D8072" s="75">
        <v>80.679999999990102</v>
      </c>
      <c r="E8072" s="75">
        <v>87</v>
      </c>
      <c r="F8072" s="76">
        <v>2</v>
      </c>
      <c r="H8072" s="80"/>
      <c r="L8072" s="80"/>
    </row>
    <row r="8073" spans="1:12" x14ac:dyDescent="0.3">
      <c r="A8073" s="72"/>
      <c r="B8073" s="74"/>
      <c r="D8073" s="75">
        <v>80.689999999990107</v>
      </c>
      <c r="E8073" s="75">
        <v>87</v>
      </c>
      <c r="F8073" s="76">
        <v>2</v>
      </c>
      <c r="H8073" s="80"/>
      <c r="L8073" s="80"/>
    </row>
    <row r="8074" spans="1:12" x14ac:dyDescent="0.3">
      <c r="A8074" s="72"/>
      <c r="B8074" s="74"/>
      <c r="D8074" s="75">
        <v>80.699999999990098</v>
      </c>
      <c r="E8074" s="75">
        <v>87</v>
      </c>
      <c r="F8074" s="76">
        <v>2</v>
      </c>
      <c r="H8074" s="80"/>
      <c r="L8074" s="80"/>
    </row>
    <row r="8075" spans="1:12" x14ac:dyDescent="0.3">
      <c r="A8075" s="72"/>
      <c r="B8075" s="74"/>
      <c r="D8075" s="75">
        <v>80.709999999990103</v>
      </c>
      <c r="E8075" s="75">
        <v>87</v>
      </c>
      <c r="F8075" s="76">
        <v>2</v>
      </c>
      <c r="H8075" s="80"/>
      <c r="L8075" s="80"/>
    </row>
    <row r="8076" spans="1:12" x14ac:dyDescent="0.3">
      <c r="A8076" s="72"/>
      <c r="B8076" s="74"/>
      <c r="D8076" s="75">
        <v>80.719999999990094</v>
      </c>
      <c r="E8076" s="75">
        <v>87</v>
      </c>
      <c r="F8076" s="76">
        <v>2</v>
      </c>
      <c r="H8076" s="80"/>
      <c r="L8076" s="80"/>
    </row>
    <row r="8077" spans="1:12" x14ac:dyDescent="0.3">
      <c r="A8077" s="72"/>
      <c r="B8077" s="74"/>
      <c r="D8077" s="75">
        <v>80.729999999990099</v>
      </c>
      <c r="E8077" s="75">
        <v>87</v>
      </c>
      <c r="F8077" s="76">
        <v>2</v>
      </c>
      <c r="H8077" s="80"/>
      <c r="L8077" s="80"/>
    </row>
    <row r="8078" spans="1:12" x14ac:dyDescent="0.3">
      <c r="A8078" s="72"/>
      <c r="B8078" s="74"/>
      <c r="D8078" s="75">
        <v>80.739999999990104</v>
      </c>
      <c r="E8078" s="75">
        <v>87</v>
      </c>
      <c r="F8078" s="76">
        <v>2</v>
      </c>
      <c r="H8078" s="80"/>
      <c r="L8078" s="80"/>
    </row>
    <row r="8079" spans="1:12" x14ac:dyDescent="0.3">
      <c r="A8079" s="72"/>
      <c r="B8079" s="74"/>
      <c r="D8079" s="75">
        <v>80.749999999990195</v>
      </c>
      <c r="E8079" s="75">
        <v>87</v>
      </c>
      <c r="F8079" s="76">
        <v>2</v>
      </c>
      <c r="H8079" s="80"/>
      <c r="L8079" s="80"/>
    </row>
    <row r="8080" spans="1:12" x14ac:dyDescent="0.3">
      <c r="A8080" s="72"/>
      <c r="B8080" s="74"/>
      <c r="D8080" s="75">
        <v>80.7599999999902</v>
      </c>
      <c r="E8080" s="75">
        <v>87</v>
      </c>
      <c r="F8080" s="76">
        <v>2</v>
      </c>
      <c r="H8080" s="80"/>
      <c r="L8080" s="80"/>
    </row>
    <row r="8081" spans="1:12" x14ac:dyDescent="0.3">
      <c r="A8081" s="72"/>
      <c r="B8081" s="74"/>
      <c r="D8081" s="75">
        <v>80.769999999990205</v>
      </c>
      <c r="E8081" s="75">
        <v>87</v>
      </c>
      <c r="F8081" s="76">
        <v>2</v>
      </c>
      <c r="H8081" s="80"/>
      <c r="L8081" s="80"/>
    </row>
    <row r="8082" spans="1:12" x14ac:dyDescent="0.3">
      <c r="A8082" s="72"/>
      <c r="B8082" s="74"/>
      <c r="D8082" s="75">
        <v>80.779999999990196</v>
      </c>
      <c r="E8082" s="75">
        <v>87</v>
      </c>
      <c r="F8082" s="76">
        <v>2</v>
      </c>
      <c r="H8082" s="80"/>
      <c r="L8082" s="80"/>
    </row>
    <row r="8083" spans="1:12" x14ac:dyDescent="0.3">
      <c r="A8083" s="72"/>
      <c r="B8083" s="74"/>
      <c r="D8083" s="75">
        <v>80.789999999990201</v>
      </c>
      <c r="E8083" s="75">
        <v>87</v>
      </c>
      <c r="F8083" s="76">
        <v>2</v>
      </c>
      <c r="H8083" s="80"/>
      <c r="L8083" s="80"/>
    </row>
    <row r="8084" spans="1:12" x14ac:dyDescent="0.3">
      <c r="A8084" s="72"/>
      <c r="B8084" s="74"/>
      <c r="D8084" s="75">
        <v>80.799999999990206</v>
      </c>
      <c r="E8084" s="75">
        <v>88</v>
      </c>
      <c r="F8084" s="76">
        <v>1.75</v>
      </c>
      <c r="H8084" s="80"/>
      <c r="L8084" s="80"/>
    </row>
    <row r="8085" spans="1:12" x14ac:dyDescent="0.3">
      <c r="A8085" s="72"/>
      <c r="B8085" s="74"/>
      <c r="D8085" s="75">
        <v>80.809999999990197</v>
      </c>
      <c r="E8085" s="75">
        <v>88</v>
      </c>
      <c r="F8085" s="76">
        <v>1.75</v>
      </c>
      <c r="H8085" s="80"/>
      <c r="L8085" s="80"/>
    </row>
    <row r="8086" spans="1:12" x14ac:dyDescent="0.3">
      <c r="A8086" s="72"/>
      <c r="B8086" s="74"/>
      <c r="D8086" s="75">
        <v>80.819999999990202</v>
      </c>
      <c r="E8086" s="75">
        <v>88</v>
      </c>
      <c r="F8086" s="76">
        <v>1.75</v>
      </c>
      <c r="H8086" s="80"/>
      <c r="L8086" s="80"/>
    </row>
    <row r="8087" spans="1:12" x14ac:dyDescent="0.3">
      <c r="A8087" s="72"/>
      <c r="B8087" s="74"/>
      <c r="D8087" s="75">
        <v>80.829999999990207</v>
      </c>
      <c r="E8087" s="75">
        <v>88</v>
      </c>
      <c r="F8087" s="76">
        <v>1.75</v>
      </c>
      <c r="H8087" s="80"/>
      <c r="L8087" s="80"/>
    </row>
    <row r="8088" spans="1:12" x14ac:dyDescent="0.3">
      <c r="A8088" s="72"/>
      <c r="B8088" s="74"/>
      <c r="D8088" s="75">
        <v>80.839999999990198</v>
      </c>
      <c r="E8088" s="75">
        <v>88</v>
      </c>
      <c r="F8088" s="76">
        <v>1.75</v>
      </c>
      <c r="H8088" s="80"/>
      <c r="L8088" s="80"/>
    </row>
    <row r="8089" spans="1:12" x14ac:dyDescent="0.3">
      <c r="A8089" s="72"/>
      <c r="B8089" s="74"/>
      <c r="D8089" s="75">
        <v>80.849999999990203</v>
      </c>
      <c r="E8089" s="75">
        <v>88</v>
      </c>
      <c r="F8089" s="76">
        <v>1.75</v>
      </c>
      <c r="H8089" s="80"/>
      <c r="L8089" s="80"/>
    </row>
    <row r="8090" spans="1:12" x14ac:dyDescent="0.3">
      <c r="A8090" s="72"/>
      <c r="B8090" s="74"/>
      <c r="D8090" s="75">
        <v>80.859999999990194</v>
      </c>
      <c r="E8090" s="75">
        <v>88</v>
      </c>
      <c r="F8090" s="76">
        <v>1.75</v>
      </c>
      <c r="H8090" s="80"/>
      <c r="L8090" s="80"/>
    </row>
    <row r="8091" spans="1:12" x14ac:dyDescent="0.3">
      <c r="A8091" s="72"/>
      <c r="B8091" s="74"/>
      <c r="D8091" s="75">
        <v>80.869999999990199</v>
      </c>
      <c r="E8091" s="75">
        <v>88</v>
      </c>
      <c r="F8091" s="76">
        <v>1.75</v>
      </c>
      <c r="H8091" s="80"/>
      <c r="L8091" s="80"/>
    </row>
    <row r="8092" spans="1:12" x14ac:dyDescent="0.3">
      <c r="A8092" s="72"/>
      <c r="B8092" s="74"/>
      <c r="D8092" s="75">
        <v>80.879999999990204</v>
      </c>
      <c r="E8092" s="75">
        <v>88</v>
      </c>
      <c r="F8092" s="76">
        <v>1.75</v>
      </c>
      <c r="H8092" s="80"/>
      <c r="L8092" s="80"/>
    </row>
    <row r="8093" spans="1:12" x14ac:dyDescent="0.3">
      <c r="A8093" s="72"/>
      <c r="B8093" s="74"/>
      <c r="D8093" s="75">
        <v>80.889999999990195</v>
      </c>
      <c r="E8093" s="75">
        <v>88</v>
      </c>
      <c r="F8093" s="76">
        <v>1.75</v>
      </c>
      <c r="H8093" s="80"/>
      <c r="L8093" s="80"/>
    </row>
    <row r="8094" spans="1:12" x14ac:dyDescent="0.3">
      <c r="A8094" s="72"/>
      <c r="B8094" s="74"/>
      <c r="D8094" s="75">
        <v>80.8999999999902</v>
      </c>
      <c r="E8094" s="75">
        <v>88</v>
      </c>
      <c r="F8094" s="76">
        <v>1.75</v>
      </c>
      <c r="H8094" s="80"/>
      <c r="L8094" s="80"/>
    </row>
    <row r="8095" spans="1:12" x14ac:dyDescent="0.3">
      <c r="A8095" s="72"/>
      <c r="B8095" s="74"/>
      <c r="D8095" s="75">
        <v>80.909999999990205</v>
      </c>
      <c r="E8095" s="75">
        <v>88</v>
      </c>
      <c r="F8095" s="76">
        <v>1.75</v>
      </c>
      <c r="H8095" s="80"/>
      <c r="L8095" s="80"/>
    </row>
    <row r="8096" spans="1:12" x14ac:dyDescent="0.3">
      <c r="A8096" s="72"/>
      <c r="B8096" s="74"/>
      <c r="D8096" s="75">
        <v>80.919999999990196</v>
      </c>
      <c r="E8096" s="75">
        <v>88</v>
      </c>
      <c r="F8096" s="76">
        <v>1.75</v>
      </c>
      <c r="H8096" s="80"/>
      <c r="L8096" s="80"/>
    </row>
    <row r="8097" spans="1:12" x14ac:dyDescent="0.3">
      <c r="A8097" s="72"/>
      <c r="B8097" s="74"/>
      <c r="D8097" s="75">
        <v>80.929999999990201</v>
      </c>
      <c r="E8097" s="75">
        <v>88</v>
      </c>
      <c r="F8097" s="76">
        <v>1.75</v>
      </c>
      <c r="H8097" s="80"/>
      <c r="L8097" s="80"/>
    </row>
    <row r="8098" spans="1:12" x14ac:dyDescent="0.3">
      <c r="A8098" s="72"/>
      <c r="B8098" s="74"/>
      <c r="D8098" s="75">
        <v>80.939999999990206</v>
      </c>
      <c r="E8098" s="75">
        <v>88</v>
      </c>
      <c r="F8098" s="76">
        <v>1.75</v>
      </c>
      <c r="H8098" s="80"/>
      <c r="L8098" s="80"/>
    </row>
    <row r="8099" spans="1:12" x14ac:dyDescent="0.3">
      <c r="A8099" s="72"/>
      <c r="B8099" s="74"/>
      <c r="D8099" s="75">
        <v>80.949999999990297</v>
      </c>
      <c r="E8099" s="75">
        <v>88</v>
      </c>
      <c r="F8099" s="76">
        <v>1.75</v>
      </c>
      <c r="H8099" s="80"/>
      <c r="L8099" s="80"/>
    </row>
    <row r="8100" spans="1:12" x14ac:dyDescent="0.3">
      <c r="A8100" s="72"/>
      <c r="B8100" s="74"/>
      <c r="D8100" s="75">
        <v>80.959999999990302</v>
      </c>
      <c r="E8100" s="75">
        <v>88</v>
      </c>
      <c r="F8100" s="76">
        <v>1.75</v>
      </c>
      <c r="H8100" s="80"/>
      <c r="L8100" s="80"/>
    </row>
    <row r="8101" spans="1:12" x14ac:dyDescent="0.3">
      <c r="A8101" s="72"/>
      <c r="B8101" s="74"/>
      <c r="D8101" s="75">
        <v>80.969999999990307</v>
      </c>
      <c r="E8101" s="75">
        <v>88</v>
      </c>
      <c r="F8101" s="76">
        <v>1.75</v>
      </c>
      <c r="H8101" s="80"/>
      <c r="L8101" s="80"/>
    </row>
    <row r="8102" spans="1:12" x14ac:dyDescent="0.3">
      <c r="A8102" s="72"/>
      <c r="B8102" s="74"/>
      <c r="D8102" s="75">
        <v>80.979999999990298</v>
      </c>
      <c r="E8102" s="75">
        <v>88</v>
      </c>
      <c r="F8102" s="76">
        <v>1.75</v>
      </c>
      <c r="H8102" s="80"/>
      <c r="L8102" s="80"/>
    </row>
    <row r="8103" spans="1:12" x14ac:dyDescent="0.3">
      <c r="A8103" s="72"/>
      <c r="B8103" s="74"/>
      <c r="D8103" s="75">
        <v>80.989999999990303</v>
      </c>
      <c r="E8103" s="75">
        <v>88</v>
      </c>
      <c r="F8103" s="76">
        <v>1.75</v>
      </c>
      <c r="H8103" s="80"/>
      <c r="L8103" s="80"/>
    </row>
    <row r="8104" spans="1:12" x14ac:dyDescent="0.3">
      <c r="A8104" s="72"/>
      <c r="B8104" s="74"/>
      <c r="D8104" s="75">
        <v>80.999999999990294</v>
      </c>
      <c r="E8104" s="75">
        <v>88</v>
      </c>
      <c r="F8104" s="76">
        <v>1.75</v>
      </c>
      <c r="H8104" s="80"/>
      <c r="L8104" s="80"/>
    </row>
    <row r="8105" spans="1:12" x14ac:dyDescent="0.3">
      <c r="A8105" s="72"/>
      <c r="B8105" s="74"/>
      <c r="D8105" s="75">
        <v>81.009999999990299</v>
      </c>
      <c r="E8105" s="75">
        <v>88</v>
      </c>
      <c r="F8105" s="76">
        <v>1.75</v>
      </c>
      <c r="H8105" s="80"/>
      <c r="L8105" s="80"/>
    </row>
    <row r="8106" spans="1:12" x14ac:dyDescent="0.3">
      <c r="A8106" s="72"/>
      <c r="B8106" s="74"/>
      <c r="D8106" s="75">
        <v>81.019999999990304</v>
      </c>
      <c r="E8106" s="75">
        <v>88</v>
      </c>
      <c r="F8106" s="76">
        <v>1.75</v>
      </c>
      <c r="H8106" s="80"/>
      <c r="L8106" s="80"/>
    </row>
    <row r="8107" spans="1:12" x14ac:dyDescent="0.3">
      <c r="A8107" s="72"/>
      <c r="B8107" s="74"/>
      <c r="D8107" s="75">
        <v>81.029999999990295</v>
      </c>
      <c r="E8107" s="75">
        <v>88</v>
      </c>
      <c r="F8107" s="76">
        <v>1.75</v>
      </c>
      <c r="H8107" s="80"/>
      <c r="L8107" s="80"/>
    </row>
    <row r="8108" spans="1:12" x14ac:dyDescent="0.3">
      <c r="A8108" s="72"/>
      <c r="B8108" s="74"/>
      <c r="D8108" s="75">
        <v>81.0399999999903</v>
      </c>
      <c r="E8108" s="75">
        <v>88</v>
      </c>
      <c r="F8108" s="76">
        <v>1.75</v>
      </c>
      <c r="H8108" s="80"/>
      <c r="L8108" s="80"/>
    </row>
    <row r="8109" spans="1:12" x14ac:dyDescent="0.3">
      <c r="A8109" s="72"/>
      <c r="B8109" s="74"/>
      <c r="D8109" s="75">
        <v>81.049999999990305</v>
      </c>
      <c r="E8109" s="75">
        <v>88</v>
      </c>
      <c r="F8109" s="76">
        <v>1.75</v>
      </c>
      <c r="H8109" s="80"/>
      <c r="L8109" s="80"/>
    </row>
    <row r="8110" spans="1:12" x14ac:dyDescent="0.3">
      <c r="A8110" s="72"/>
      <c r="B8110" s="74"/>
      <c r="D8110" s="75">
        <v>81.059999999990296</v>
      </c>
      <c r="E8110" s="75">
        <v>88</v>
      </c>
      <c r="F8110" s="76">
        <v>1.75</v>
      </c>
      <c r="H8110" s="80"/>
      <c r="L8110" s="80"/>
    </row>
    <row r="8111" spans="1:12" x14ac:dyDescent="0.3">
      <c r="A8111" s="72"/>
      <c r="B8111" s="74"/>
      <c r="D8111" s="75">
        <v>81.069999999990301</v>
      </c>
      <c r="E8111" s="75">
        <v>88</v>
      </c>
      <c r="F8111" s="76">
        <v>1.75</v>
      </c>
      <c r="H8111" s="80"/>
      <c r="L8111" s="80"/>
    </row>
    <row r="8112" spans="1:12" x14ac:dyDescent="0.3">
      <c r="A8112" s="72"/>
      <c r="B8112" s="74"/>
      <c r="D8112" s="75">
        <v>81.079999999990306</v>
      </c>
      <c r="E8112" s="75">
        <v>88</v>
      </c>
      <c r="F8112" s="76">
        <v>1.75</v>
      </c>
      <c r="H8112" s="80"/>
      <c r="L8112" s="80"/>
    </row>
    <row r="8113" spans="1:12" x14ac:dyDescent="0.3">
      <c r="A8113" s="72"/>
      <c r="B8113" s="74"/>
      <c r="D8113" s="75">
        <v>81.089999999990297</v>
      </c>
      <c r="E8113" s="75">
        <v>88</v>
      </c>
      <c r="F8113" s="76">
        <v>1.75</v>
      </c>
      <c r="H8113" s="80"/>
      <c r="L8113" s="80"/>
    </row>
    <row r="8114" spans="1:12" x14ac:dyDescent="0.3">
      <c r="A8114" s="72"/>
      <c r="B8114" s="74"/>
      <c r="D8114" s="75">
        <v>81.099999999990303</v>
      </c>
      <c r="E8114" s="75">
        <v>88</v>
      </c>
      <c r="F8114" s="76">
        <v>1.75</v>
      </c>
      <c r="H8114" s="80"/>
      <c r="L8114" s="80"/>
    </row>
    <row r="8115" spans="1:12" x14ac:dyDescent="0.3">
      <c r="A8115" s="72"/>
      <c r="B8115" s="74"/>
      <c r="D8115" s="75">
        <v>81.109999999990293</v>
      </c>
      <c r="E8115" s="75">
        <v>88</v>
      </c>
      <c r="F8115" s="76">
        <v>1.75</v>
      </c>
      <c r="H8115" s="80"/>
      <c r="L8115" s="80"/>
    </row>
    <row r="8116" spans="1:12" x14ac:dyDescent="0.3">
      <c r="A8116" s="72"/>
      <c r="B8116" s="74"/>
      <c r="D8116" s="75">
        <v>81.119999999990299</v>
      </c>
      <c r="E8116" s="75">
        <v>88</v>
      </c>
      <c r="F8116" s="76">
        <v>1.75</v>
      </c>
      <c r="H8116" s="80"/>
      <c r="L8116" s="80"/>
    </row>
    <row r="8117" spans="1:12" x14ac:dyDescent="0.3">
      <c r="A8117" s="72"/>
      <c r="B8117" s="74"/>
      <c r="D8117" s="75">
        <v>81.129999999990304</v>
      </c>
      <c r="E8117" s="75">
        <v>88</v>
      </c>
      <c r="F8117" s="76">
        <v>1.75</v>
      </c>
      <c r="H8117" s="80"/>
      <c r="L8117" s="80"/>
    </row>
    <row r="8118" spans="1:12" x14ac:dyDescent="0.3">
      <c r="A8118" s="72"/>
      <c r="B8118" s="74"/>
      <c r="D8118" s="75">
        <v>81.139999999990394</v>
      </c>
      <c r="E8118" s="75">
        <v>88</v>
      </c>
      <c r="F8118" s="76">
        <v>1.75</v>
      </c>
      <c r="H8118" s="80"/>
      <c r="L8118" s="80"/>
    </row>
    <row r="8119" spans="1:12" x14ac:dyDescent="0.3">
      <c r="A8119" s="72"/>
      <c r="B8119" s="74"/>
      <c r="D8119" s="75">
        <v>81.149999999990399</v>
      </c>
      <c r="E8119" s="75">
        <v>88</v>
      </c>
      <c r="F8119" s="76">
        <v>1.75</v>
      </c>
      <c r="H8119" s="80"/>
      <c r="L8119" s="80"/>
    </row>
    <row r="8120" spans="1:12" x14ac:dyDescent="0.3">
      <c r="A8120" s="72"/>
      <c r="B8120" s="74"/>
      <c r="D8120" s="75">
        <v>81.159999999990404</v>
      </c>
      <c r="E8120" s="75">
        <v>88</v>
      </c>
      <c r="F8120" s="76">
        <v>1.75</v>
      </c>
      <c r="H8120" s="80"/>
      <c r="L8120" s="80"/>
    </row>
    <row r="8121" spans="1:12" x14ac:dyDescent="0.3">
      <c r="A8121" s="72"/>
      <c r="B8121" s="74"/>
      <c r="D8121" s="75">
        <v>81.169999999990395</v>
      </c>
      <c r="E8121" s="75">
        <v>88</v>
      </c>
      <c r="F8121" s="76">
        <v>1.75</v>
      </c>
      <c r="H8121" s="80"/>
      <c r="L8121" s="80"/>
    </row>
    <row r="8122" spans="1:12" x14ac:dyDescent="0.3">
      <c r="A8122" s="72"/>
      <c r="B8122" s="74"/>
      <c r="D8122" s="75">
        <v>81.1799999999904</v>
      </c>
      <c r="E8122" s="75">
        <v>88</v>
      </c>
      <c r="F8122" s="76">
        <v>1.75</v>
      </c>
      <c r="H8122" s="80"/>
      <c r="L8122" s="80"/>
    </row>
    <row r="8123" spans="1:12" x14ac:dyDescent="0.3">
      <c r="A8123" s="72"/>
      <c r="B8123" s="74"/>
      <c r="D8123" s="75">
        <v>81.189999999990405</v>
      </c>
      <c r="E8123" s="75">
        <v>88</v>
      </c>
      <c r="F8123" s="76">
        <v>1.75</v>
      </c>
      <c r="H8123" s="80"/>
      <c r="L8123" s="80"/>
    </row>
    <row r="8124" spans="1:12" x14ac:dyDescent="0.3">
      <c r="A8124" s="72"/>
      <c r="B8124" s="74"/>
      <c r="D8124" s="75">
        <v>81.199999999990396</v>
      </c>
      <c r="E8124" s="75">
        <v>88</v>
      </c>
      <c r="F8124" s="76">
        <v>1.75</v>
      </c>
      <c r="H8124" s="80"/>
      <c r="L8124" s="80"/>
    </row>
    <row r="8125" spans="1:12" x14ac:dyDescent="0.3">
      <c r="A8125" s="72"/>
      <c r="B8125" s="74"/>
      <c r="D8125" s="75">
        <v>81.209999999990401</v>
      </c>
      <c r="E8125" s="75">
        <v>88</v>
      </c>
      <c r="F8125" s="76">
        <v>1.75</v>
      </c>
      <c r="H8125" s="80"/>
      <c r="L8125" s="80"/>
    </row>
    <row r="8126" spans="1:12" x14ac:dyDescent="0.3">
      <c r="A8126" s="72"/>
      <c r="B8126" s="74"/>
      <c r="D8126" s="75">
        <v>81.219999999990407</v>
      </c>
      <c r="E8126" s="75">
        <v>88</v>
      </c>
      <c r="F8126" s="76">
        <v>1.75</v>
      </c>
      <c r="H8126" s="80"/>
      <c r="L8126" s="80"/>
    </row>
    <row r="8127" spans="1:12" x14ac:dyDescent="0.3">
      <c r="A8127" s="72"/>
      <c r="B8127" s="74"/>
      <c r="D8127" s="75">
        <v>81.229999999990397</v>
      </c>
      <c r="E8127" s="75">
        <v>88</v>
      </c>
      <c r="F8127" s="76">
        <v>1.75</v>
      </c>
      <c r="H8127" s="80"/>
      <c r="L8127" s="80"/>
    </row>
    <row r="8128" spans="1:12" x14ac:dyDescent="0.3">
      <c r="A8128" s="72"/>
      <c r="B8128" s="74"/>
      <c r="D8128" s="75">
        <v>81.239999999990403</v>
      </c>
      <c r="E8128" s="75">
        <v>88</v>
      </c>
      <c r="F8128" s="76">
        <v>1.75</v>
      </c>
      <c r="H8128" s="80"/>
      <c r="L8128" s="80"/>
    </row>
    <row r="8129" spans="1:12" x14ac:dyDescent="0.3">
      <c r="A8129" s="72"/>
      <c r="B8129" s="74"/>
      <c r="D8129" s="75">
        <v>81.249999999990393</v>
      </c>
      <c r="E8129" s="75">
        <v>88</v>
      </c>
      <c r="F8129" s="76">
        <v>1.75</v>
      </c>
      <c r="H8129" s="80"/>
      <c r="L8129" s="80"/>
    </row>
    <row r="8130" spans="1:12" x14ac:dyDescent="0.3">
      <c r="A8130" s="72"/>
      <c r="B8130" s="74"/>
      <c r="D8130" s="75">
        <v>81.259999999990399</v>
      </c>
      <c r="E8130" s="75">
        <v>88</v>
      </c>
      <c r="F8130" s="76">
        <v>1.75</v>
      </c>
      <c r="H8130" s="80"/>
      <c r="L8130" s="80"/>
    </row>
    <row r="8131" spans="1:12" x14ac:dyDescent="0.3">
      <c r="A8131" s="72"/>
      <c r="B8131" s="74"/>
      <c r="D8131" s="75">
        <v>81.269999999990404</v>
      </c>
      <c r="E8131" s="75">
        <v>88</v>
      </c>
      <c r="F8131" s="76">
        <v>1.75</v>
      </c>
      <c r="H8131" s="80"/>
      <c r="L8131" s="80"/>
    </row>
    <row r="8132" spans="1:12" x14ac:dyDescent="0.3">
      <c r="A8132" s="72"/>
      <c r="B8132" s="74"/>
      <c r="D8132" s="75">
        <v>81.279999999990395</v>
      </c>
      <c r="E8132" s="75">
        <v>88</v>
      </c>
      <c r="F8132" s="76">
        <v>1.75</v>
      </c>
      <c r="H8132" s="80"/>
      <c r="L8132" s="80"/>
    </row>
    <row r="8133" spans="1:12" x14ac:dyDescent="0.3">
      <c r="A8133" s="72"/>
      <c r="B8133" s="74"/>
      <c r="D8133" s="75">
        <v>81.2899999999904</v>
      </c>
      <c r="E8133" s="75">
        <v>88</v>
      </c>
      <c r="F8133" s="76">
        <v>1.75</v>
      </c>
      <c r="H8133" s="80"/>
      <c r="L8133" s="80"/>
    </row>
    <row r="8134" spans="1:12" x14ac:dyDescent="0.3">
      <c r="A8134" s="72"/>
      <c r="B8134" s="74"/>
      <c r="D8134" s="75">
        <v>81.299999999990405</v>
      </c>
      <c r="E8134" s="75">
        <v>88</v>
      </c>
      <c r="F8134" s="76">
        <v>1.75</v>
      </c>
      <c r="H8134" s="80"/>
      <c r="L8134" s="80"/>
    </row>
    <row r="8135" spans="1:12" x14ac:dyDescent="0.3">
      <c r="A8135" s="72"/>
      <c r="B8135" s="74"/>
      <c r="D8135" s="75">
        <v>81.309999999990396</v>
      </c>
      <c r="E8135" s="75">
        <v>88</v>
      </c>
      <c r="F8135" s="76">
        <v>1.75</v>
      </c>
      <c r="H8135" s="80"/>
      <c r="L8135" s="80"/>
    </row>
    <row r="8136" spans="1:12" x14ac:dyDescent="0.3">
      <c r="A8136" s="72"/>
      <c r="B8136" s="74"/>
      <c r="D8136" s="75">
        <v>81.319999999990401</v>
      </c>
      <c r="E8136" s="75">
        <v>88</v>
      </c>
      <c r="F8136" s="76">
        <v>1.75</v>
      </c>
      <c r="H8136" s="80"/>
      <c r="L8136" s="80"/>
    </row>
    <row r="8137" spans="1:12" x14ac:dyDescent="0.3">
      <c r="A8137" s="72"/>
      <c r="B8137" s="74"/>
      <c r="D8137" s="75">
        <v>81.329999999990406</v>
      </c>
      <c r="E8137" s="75">
        <v>88</v>
      </c>
      <c r="F8137" s="76">
        <v>1.75</v>
      </c>
      <c r="H8137" s="80"/>
      <c r="L8137" s="80"/>
    </row>
    <row r="8138" spans="1:12" x14ac:dyDescent="0.3">
      <c r="A8138" s="72"/>
      <c r="B8138" s="74"/>
      <c r="D8138" s="75">
        <v>81.339999999990496</v>
      </c>
      <c r="E8138" s="75">
        <v>88</v>
      </c>
      <c r="F8138" s="76">
        <v>1.75</v>
      </c>
      <c r="H8138" s="80"/>
      <c r="L8138" s="80"/>
    </row>
    <row r="8139" spans="1:12" x14ac:dyDescent="0.3">
      <c r="A8139" s="72"/>
      <c r="B8139" s="74"/>
      <c r="D8139" s="75">
        <v>81.349999999990501</v>
      </c>
      <c r="E8139" s="75">
        <v>88</v>
      </c>
      <c r="F8139" s="76">
        <v>1.75</v>
      </c>
      <c r="H8139" s="80"/>
      <c r="L8139" s="80"/>
    </row>
    <row r="8140" spans="1:12" x14ac:dyDescent="0.3">
      <c r="A8140" s="72"/>
      <c r="B8140" s="74"/>
      <c r="D8140" s="75">
        <v>81.359999999990507</v>
      </c>
      <c r="E8140" s="75">
        <v>88</v>
      </c>
      <c r="F8140" s="76">
        <v>1.75</v>
      </c>
      <c r="H8140" s="80"/>
      <c r="L8140" s="80"/>
    </row>
    <row r="8141" spans="1:12" x14ac:dyDescent="0.3">
      <c r="A8141" s="72"/>
      <c r="B8141" s="74"/>
      <c r="D8141" s="75">
        <v>81.369999999990497</v>
      </c>
      <c r="E8141" s="75">
        <v>88</v>
      </c>
      <c r="F8141" s="76">
        <v>1.75</v>
      </c>
      <c r="H8141" s="80"/>
      <c r="L8141" s="80"/>
    </row>
    <row r="8142" spans="1:12" x14ac:dyDescent="0.3">
      <c r="A8142" s="72"/>
      <c r="B8142" s="74"/>
      <c r="D8142" s="75">
        <v>81.379999999990503</v>
      </c>
      <c r="E8142" s="75">
        <v>88</v>
      </c>
      <c r="F8142" s="76">
        <v>1.75</v>
      </c>
      <c r="H8142" s="80"/>
      <c r="L8142" s="80"/>
    </row>
    <row r="8143" spans="1:12" x14ac:dyDescent="0.3">
      <c r="A8143" s="72"/>
      <c r="B8143" s="74"/>
      <c r="D8143" s="75">
        <v>81.389999999990494</v>
      </c>
      <c r="E8143" s="75">
        <v>88</v>
      </c>
      <c r="F8143" s="76">
        <v>1.75</v>
      </c>
      <c r="H8143" s="80"/>
      <c r="L8143" s="80"/>
    </row>
    <row r="8144" spans="1:12" x14ac:dyDescent="0.3">
      <c r="A8144" s="72"/>
      <c r="B8144" s="74"/>
      <c r="D8144" s="75">
        <v>81.399999999990499</v>
      </c>
      <c r="E8144" s="75">
        <v>88</v>
      </c>
      <c r="F8144" s="76">
        <v>1.75</v>
      </c>
      <c r="H8144" s="80"/>
      <c r="L8144" s="80"/>
    </row>
    <row r="8145" spans="1:12" x14ac:dyDescent="0.3">
      <c r="A8145" s="72"/>
      <c r="B8145" s="74"/>
      <c r="D8145" s="75">
        <v>81.409999999990504</v>
      </c>
      <c r="E8145" s="75">
        <v>88</v>
      </c>
      <c r="F8145" s="76">
        <v>1.75</v>
      </c>
      <c r="H8145" s="80"/>
      <c r="L8145" s="80"/>
    </row>
    <row r="8146" spans="1:12" x14ac:dyDescent="0.3">
      <c r="A8146" s="72"/>
      <c r="B8146" s="74"/>
      <c r="D8146" s="75">
        <v>81.419999999990495</v>
      </c>
      <c r="E8146" s="75">
        <v>88</v>
      </c>
      <c r="F8146" s="76">
        <v>1.75</v>
      </c>
      <c r="H8146" s="80"/>
      <c r="L8146" s="80"/>
    </row>
    <row r="8147" spans="1:12" x14ac:dyDescent="0.3">
      <c r="A8147" s="72"/>
      <c r="B8147" s="74"/>
      <c r="D8147" s="75">
        <v>81.4299999999905</v>
      </c>
      <c r="E8147" s="75">
        <v>88</v>
      </c>
      <c r="F8147" s="76">
        <v>1.75</v>
      </c>
      <c r="H8147" s="80"/>
      <c r="L8147" s="80"/>
    </row>
    <row r="8148" spans="1:12" x14ac:dyDescent="0.3">
      <c r="A8148" s="72"/>
      <c r="B8148" s="74"/>
      <c r="D8148" s="75">
        <v>81.439999999990505</v>
      </c>
      <c r="E8148" s="75">
        <v>88</v>
      </c>
      <c r="F8148" s="76">
        <v>1.75</v>
      </c>
      <c r="H8148" s="80"/>
      <c r="L8148" s="80"/>
    </row>
    <row r="8149" spans="1:12" x14ac:dyDescent="0.3">
      <c r="A8149" s="72"/>
      <c r="B8149" s="74"/>
      <c r="D8149" s="75">
        <v>81.449999999990496</v>
      </c>
      <c r="E8149" s="75">
        <v>88</v>
      </c>
      <c r="F8149" s="76">
        <v>1.75</v>
      </c>
      <c r="H8149" s="80"/>
      <c r="L8149" s="80"/>
    </row>
    <row r="8150" spans="1:12" x14ac:dyDescent="0.3">
      <c r="A8150" s="72"/>
      <c r="B8150" s="74"/>
      <c r="D8150" s="75">
        <v>81.459999999990501</v>
      </c>
      <c r="E8150" s="75">
        <v>88</v>
      </c>
      <c r="F8150" s="76">
        <v>1.75</v>
      </c>
      <c r="H8150" s="80"/>
      <c r="L8150" s="80"/>
    </row>
    <row r="8151" spans="1:12" x14ac:dyDescent="0.3">
      <c r="A8151" s="72"/>
      <c r="B8151" s="74"/>
      <c r="D8151" s="75">
        <v>81.469999999990506</v>
      </c>
      <c r="E8151" s="75">
        <v>88</v>
      </c>
      <c r="F8151" s="76">
        <v>1.75</v>
      </c>
      <c r="H8151" s="80"/>
      <c r="L8151" s="80"/>
    </row>
    <row r="8152" spans="1:12" x14ac:dyDescent="0.3">
      <c r="A8152" s="72"/>
      <c r="B8152" s="74"/>
      <c r="D8152" s="75">
        <v>81.479999999990497</v>
      </c>
      <c r="E8152" s="75">
        <v>88</v>
      </c>
      <c r="F8152" s="76">
        <v>1.75</v>
      </c>
      <c r="H8152" s="80"/>
      <c r="L8152" s="80"/>
    </row>
    <row r="8153" spans="1:12" x14ac:dyDescent="0.3">
      <c r="A8153" s="72"/>
      <c r="B8153" s="74"/>
      <c r="D8153" s="75">
        <v>81.489999999990502</v>
      </c>
      <c r="E8153" s="75">
        <v>88</v>
      </c>
      <c r="F8153" s="76">
        <v>1.75</v>
      </c>
      <c r="H8153" s="80"/>
      <c r="L8153" s="80"/>
    </row>
    <row r="8154" spans="1:12" x14ac:dyDescent="0.3">
      <c r="A8154" s="72"/>
      <c r="B8154" s="74"/>
      <c r="D8154" s="75">
        <v>81.499999999990493</v>
      </c>
      <c r="E8154" s="75">
        <v>88</v>
      </c>
      <c r="F8154" s="76">
        <v>1.75</v>
      </c>
      <c r="H8154" s="80"/>
      <c r="L8154" s="80"/>
    </row>
    <row r="8155" spans="1:12" x14ac:dyDescent="0.3">
      <c r="A8155" s="72"/>
      <c r="B8155" s="74"/>
      <c r="D8155" s="75">
        <v>81.509999999990498</v>
      </c>
      <c r="E8155" s="75">
        <v>88</v>
      </c>
      <c r="F8155" s="76">
        <v>1.75</v>
      </c>
      <c r="H8155" s="80"/>
      <c r="L8155" s="80"/>
    </row>
    <row r="8156" spans="1:12" x14ac:dyDescent="0.3">
      <c r="A8156" s="72"/>
      <c r="B8156" s="74"/>
      <c r="D8156" s="75">
        <v>81.519999999990503</v>
      </c>
      <c r="E8156" s="75">
        <v>88</v>
      </c>
      <c r="F8156" s="76">
        <v>1.75</v>
      </c>
      <c r="H8156" s="80"/>
      <c r="L8156" s="80"/>
    </row>
    <row r="8157" spans="1:12" x14ac:dyDescent="0.3">
      <c r="A8157" s="72"/>
      <c r="B8157" s="74"/>
      <c r="D8157" s="75">
        <v>81.529999999990594</v>
      </c>
      <c r="E8157" s="75">
        <v>88</v>
      </c>
      <c r="F8157" s="76">
        <v>1.75</v>
      </c>
      <c r="H8157" s="80"/>
      <c r="L8157" s="80"/>
    </row>
    <row r="8158" spans="1:12" x14ac:dyDescent="0.3">
      <c r="A8158" s="72"/>
      <c r="B8158" s="74"/>
      <c r="D8158" s="75">
        <v>81.539999999990599</v>
      </c>
      <c r="E8158" s="75">
        <v>88</v>
      </c>
      <c r="F8158" s="76">
        <v>1.75</v>
      </c>
      <c r="H8158" s="80"/>
      <c r="L8158" s="80"/>
    </row>
    <row r="8159" spans="1:12" x14ac:dyDescent="0.3">
      <c r="A8159" s="72"/>
      <c r="B8159" s="74"/>
      <c r="D8159" s="75">
        <v>81.549999999990604</v>
      </c>
      <c r="E8159" s="75">
        <v>88</v>
      </c>
      <c r="F8159" s="76">
        <v>1.75</v>
      </c>
      <c r="H8159" s="80"/>
      <c r="L8159" s="80"/>
    </row>
    <row r="8160" spans="1:12" x14ac:dyDescent="0.3">
      <c r="A8160" s="72"/>
      <c r="B8160" s="74"/>
      <c r="D8160" s="75">
        <v>81.559999999990595</v>
      </c>
      <c r="E8160" s="75">
        <v>88</v>
      </c>
      <c r="F8160" s="76">
        <v>1.75</v>
      </c>
      <c r="H8160" s="80"/>
      <c r="L8160" s="80"/>
    </row>
    <row r="8161" spans="1:12" x14ac:dyDescent="0.3">
      <c r="A8161" s="72"/>
      <c r="B8161" s="74"/>
      <c r="D8161" s="75">
        <v>81.5699999999906</v>
      </c>
      <c r="E8161" s="75">
        <v>88</v>
      </c>
      <c r="F8161" s="76">
        <v>1.75</v>
      </c>
      <c r="H8161" s="80"/>
      <c r="L8161" s="80"/>
    </row>
    <row r="8162" spans="1:12" x14ac:dyDescent="0.3">
      <c r="A8162" s="72"/>
      <c r="B8162" s="74"/>
      <c r="D8162" s="75">
        <v>81.579999999990605</v>
      </c>
      <c r="E8162" s="75">
        <v>88</v>
      </c>
      <c r="F8162" s="76">
        <v>1.75</v>
      </c>
      <c r="H8162" s="80"/>
      <c r="L8162" s="80"/>
    </row>
    <row r="8163" spans="1:12" x14ac:dyDescent="0.3">
      <c r="A8163" s="72"/>
      <c r="B8163" s="74"/>
      <c r="D8163" s="75">
        <v>81.589999999990596</v>
      </c>
      <c r="E8163" s="75">
        <v>88</v>
      </c>
      <c r="F8163" s="76">
        <v>1.75</v>
      </c>
      <c r="H8163" s="80"/>
      <c r="L8163" s="80"/>
    </row>
    <row r="8164" spans="1:12" x14ac:dyDescent="0.3">
      <c r="A8164" s="72"/>
      <c r="B8164" s="74"/>
      <c r="D8164" s="75">
        <v>81.599999999990601</v>
      </c>
      <c r="E8164" s="75">
        <v>88</v>
      </c>
      <c r="F8164" s="76">
        <v>1.75</v>
      </c>
      <c r="H8164" s="80"/>
      <c r="L8164" s="80"/>
    </row>
    <row r="8165" spans="1:12" x14ac:dyDescent="0.3">
      <c r="A8165" s="72"/>
      <c r="B8165" s="74"/>
      <c r="D8165" s="75">
        <v>81.609999999990606</v>
      </c>
      <c r="E8165" s="75">
        <v>88</v>
      </c>
      <c r="F8165" s="76">
        <v>1.75</v>
      </c>
      <c r="H8165" s="80"/>
      <c r="L8165" s="80"/>
    </row>
    <row r="8166" spans="1:12" x14ac:dyDescent="0.3">
      <c r="A8166" s="72"/>
      <c r="B8166" s="74"/>
      <c r="D8166" s="75">
        <v>81.619999999990597</v>
      </c>
      <c r="E8166" s="75">
        <v>88</v>
      </c>
      <c r="F8166" s="76">
        <v>1.75</v>
      </c>
      <c r="H8166" s="80"/>
      <c r="L8166" s="80"/>
    </row>
    <row r="8167" spans="1:12" x14ac:dyDescent="0.3">
      <c r="A8167" s="72"/>
      <c r="B8167" s="74"/>
      <c r="D8167" s="75">
        <v>81.629999999990602</v>
      </c>
      <c r="E8167" s="75">
        <v>88</v>
      </c>
      <c r="F8167" s="76">
        <v>1.75</v>
      </c>
      <c r="H8167" s="80"/>
      <c r="L8167" s="80"/>
    </row>
    <row r="8168" spans="1:12" x14ac:dyDescent="0.3">
      <c r="A8168" s="72"/>
      <c r="B8168" s="74"/>
      <c r="D8168" s="75">
        <v>81.639999999990593</v>
      </c>
      <c r="E8168" s="75">
        <v>88</v>
      </c>
      <c r="F8168" s="76">
        <v>1.75</v>
      </c>
      <c r="H8168" s="80"/>
      <c r="L8168" s="80"/>
    </row>
    <row r="8169" spans="1:12" x14ac:dyDescent="0.3">
      <c r="A8169" s="72"/>
      <c r="B8169" s="74"/>
      <c r="D8169" s="75">
        <v>81.649999999990598</v>
      </c>
      <c r="E8169" s="75">
        <v>88</v>
      </c>
      <c r="F8169" s="76">
        <v>1.75</v>
      </c>
      <c r="H8169" s="80"/>
      <c r="L8169" s="80"/>
    </row>
    <row r="8170" spans="1:12" x14ac:dyDescent="0.3">
      <c r="A8170" s="72"/>
      <c r="B8170" s="74"/>
      <c r="D8170" s="75">
        <v>81.659999999990603</v>
      </c>
      <c r="E8170" s="75">
        <v>88</v>
      </c>
      <c r="F8170" s="76">
        <v>1.75</v>
      </c>
      <c r="H8170" s="80"/>
      <c r="L8170" s="80"/>
    </row>
    <row r="8171" spans="1:12" x14ac:dyDescent="0.3">
      <c r="A8171" s="72"/>
      <c r="B8171" s="74"/>
      <c r="D8171" s="75">
        <v>81.669999999990594</v>
      </c>
      <c r="E8171" s="75">
        <v>88</v>
      </c>
      <c r="F8171" s="76">
        <v>1.75</v>
      </c>
      <c r="H8171" s="80"/>
      <c r="L8171" s="80"/>
    </row>
    <row r="8172" spans="1:12" x14ac:dyDescent="0.3">
      <c r="A8172" s="72"/>
      <c r="B8172" s="74"/>
      <c r="D8172" s="75">
        <v>81.679999999990599</v>
      </c>
      <c r="E8172" s="75">
        <v>88</v>
      </c>
      <c r="F8172" s="76">
        <v>1.75</v>
      </c>
      <c r="H8172" s="80"/>
      <c r="L8172" s="80"/>
    </row>
    <row r="8173" spans="1:12" x14ac:dyDescent="0.3">
      <c r="A8173" s="72"/>
      <c r="B8173" s="74"/>
      <c r="D8173" s="75">
        <v>81.689999999990604</v>
      </c>
      <c r="E8173" s="75">
        <v>88</v>
      </c>
      <c r="F8173" s="76">
        <v>1.75</v>
      </c>
      <c r="H8173" s="80"/>
      <c r="L8173" s="80"/>
    </row>
    <row r="8174" spans="1:12" x14ac:dyDescent="0.3">
      <c r="A8174" s="72"/>
      <c r="B8174" s="74"/>
      <c r="D8174" s="75">
        <v>81.699999999990595</v>
      </c>
      <c r="E8174" s="75">
        <v>88</v>
      </c>
      <c r="F8174" s="76">
        <v>1.75</v>
      </c>
      <c r="H8174" s="80"/>
      <c r="L8174" s="80"/>
    </row>
    <row r="8175" spans="1:12" x14ac:dyDescent="0.3">
      <c r="A8175" s="72"/>
      <c r="B8175" s="74"/>
      <c r="D8175" s="75">
        <v>81.7099999999906</v>
      </c>
      <c r="E8175" s="75">
        <v>88</v>
      </c>
      <c r="F8175" s="76">
        <v>1.75</v>
      </c>
      <c r="H8175" s="80"/>
      <c r="L8175" s="80"/>
    </row>
    <row r="8176" spans="1:12" x14ac:dyDescent="0.3">
      <c r="A8176" s="72"/>
      <c r="B8176" s="74"/>
      <c r="D8176" s="75">
        <v>81.719999999990605</v>
      </c>
      <c r="E8176" s="75">
        <v>88</v>
      </c>
      <c r="F8176" s="76">
        <v>1.75</v>
      </c>
      <c r="H8176" s="80"/>
      <c r="L8176" s="80"/>
    </row>
    <row r="8177" spans="1:12" x14ac:dyDescent="0.3">
      <c r="A8177" s="72"/>
      <c r="B8177" s="74"/>
      <c r="D8177" s="75">
        <v>81.729999999990696</v>
      </c>
      <c r="E8177" s="75">
        <v>88</v>
      </c>
      <c r="F8177" s="76">
        <v>1.75</v>
      </c>
      <c r="H8177" s="80"/>
      <c r="L8177" s="80"/>
    </row>
    <row r="8178" spans="1:12" x14ac:dyDescent="0.3">
      <c r="A8178" s="72"/>
      <c r="B8178" s="74"/>
      <c r="D8178" s="75">
        <v>81.739999999990701</v>
      </c>
      <c r="E8178" s="75">
        <v>88</v>
      </c>
      <c r="F8178" s="76">
        <v>1.75</v>
      </c>
      <c r="H8178" s="80"/>
      <c r="L8178" s="80"/>
    </row>
    <row r="8179" spans="1:12" x14ac:dyDescent="0.3">
      <c r="A8179" s="72"/>
      <c r="B8179" s="74"/>
      <c r="D8179" s="75">
        <v>81.749999999990706</v>
      </c>
      <c r="E8179" s="75">
        <v>88</v>
      </c>
      <c r="F8179" s="76">
        <v>1.75</v>
      </c>
      <c r="H8179" s="80"/>
      <c r="L8179" s="80"/>
    </row>
    <row r="8180" spans="1:12" x14ac:dyDescent="0.3">
      <c r="A8180" s="72"/>
      <c r="B8180" s="74"/>
      <c r="D8180" s="75">
        <v>81.759999999990697</v>
      </c>
      <c r="E8180" s="75">
        <v>88</v>
      </c>
      <c r="F8180" s="76">
        <v>1.75</v>
      </c>
      <c r="H8180" s="80"/>
      <c r="L8180" s="80"/>
    </row>
    <row r="8181" spans="1:12" x14ac:dyDescent="0.3">
      <c r="A8181" s="72"/>
      <c r="B8181" s="74"/>
      <c r="D8181" s="75">
        <v>81.769999999990702</v>
      </c>
      <c r="E8181" s="75">
        <v>88</v>
      </c>
      <c r="F8181" s="76">
        <v>1.75</v>
      </c>
      <c r="H8181" s="80"/>
      <c r="L8181" s="80"/>
    </row>
    <row r="8182" spans="1:12" x14ac:dyDescent="0.3">
      <c r="A8182" s="72"/>
      <c r="B8182" s="74"/>
      <c r="D8182" s="75">
        <v>81.779999999990693</v>
      </c>
      <c r="E8182" s="75">
        <v>88</v>
      </c>
      <c r="F8182" s="76">
        <v>1.75</v>
      </c>
      <c r="H8182" s="80"/>
      <c r="L8182" s="80"/>
    </row>
    <row r="8183" spans="1:12" x14ac:dyDescent="0.3">
      <c r="A8183" s="72"/>
      <c r="B8183" s="74"/>
      <c r="D8183" s="75">
        <v>81.789999999990698</v>
      </c>
      <c r="E8183" s="75">
        <v>88</v>
      </c>
      <c r="F8183" s="76">
        <v>1.75</v>
      </c>
      <c r="H8183" s="80"/>
      <c r="L8183" s="80"/>
    </row>
    <row r="8184" spans="1:12" x14ac:dyDescent="0.3">
      <c r="A8184" s="72"/>
      <c r="B8184" s="74"/>
      <c r="D8184" s="75">
        <v>81.799999999990703</v>
      </c>
      <c r="E8184" s="75">
        <v>88</v>
      </c>
      <c r="F8184" s="76">
        <v>1.75</v>
      </c>
      <c r="H8184" s="80"/>
      <c r="L8184" s="80"/>
    </row>
    <row r="8185" spans="1:12" x14ac:dyDescent="0.3">
      <c r="A8185" s="72"/>
      <c r="B8185" s="74"/>
      <c r="D8185" s="75">
        <v>81.809999999990694</v>
      </c>
      <c r="E8185" s="75">
        <v>88</v>
      </c>
      <c r="F8185" s="76">
        <v>1.75</v>
      </c>
      <c r="H8185" s="80"/>
      <c r="L8185" s="80"/>
    </row>
    <row r="8186" spans="1:12" x14ac:dyDescent="0.3">
      <c r="A8186" s="72"/>
      <c r="B8186" s="74"/>
      <c r="D8186" s="75">
        <v>81.819999999990699</v>
      </c>
      <c r="E8186" s="75">
        <v>88</v>
      </c>
      <c r="F8186" s="76">
        <v>1.75</v>
      </c>
      <c r="H8186" s="80"/>
      <c r="L8186" s="80"/>
    </row>
    <row r="8187" spans="1:12" x14ac:dyDescent="0.3">
      <c r="A8187" s="72"/>
      <c r="B8187" s="74"/>
      <c r="D8187" s="75">
        <v>81.829999999990704</v>
      </c>
      <c r="E8187" s="75">
        <v>88</v>
      </c>
      <c r="F8187" s="76">
        <v>1.75</v>
      </c>
      <c r="H8187" s="80"/>
      <c r="L8187" s="80"/>
    </row>
    <row r="8188" spans="1:12" x14ac:dyDescent="0.3">
      <c r="A8188" s="72"/>
      <c r="B8188" s="74"/>
      <c r="D8188" s="75">
        <v>81.839999999990695</v>
      </c>
      <c r="E8188" s="75">
        <v>88</v>
      </c>
      <c r="F8188" s="76">
        <v>1.75</v>
      </c>
      <c r="H8188" s="80"/>
      <c r="L8188" s="80"/>
    </row>
    <row r="8189" spans="1:12" x14ac:dyDescent="0.3">
      <c r="A8189" s="72"/>
      <c r="B8189" s="74"/>
      <c r="D8189" s="75">
        <v>81.8499999999907</v>
      </c>
      <c r="E8189" s="75">
        <v>88</v>
      </c>
      <c r="F8189" s="76">
        <v>1.75</v>
      </c>
      <c r="H8189" s="80"/>
      <c r="L8189" s="80"/>
    </row>
    <row r="8190" spans="1:12" x14ac:dyDescent="0.3">
      <c r="A8190" s="72"/>
      <c r="B8190" s="74"/>
      <c r="D8190" s="75">
        <v>81.859999999990706</v>
      </c>
      <c r="E8190" s="75">
        <v>88</v>
      </c>
      <c r="F8190" s="76">
        <v>1.75</v>
      </c>
      <c r="H8190" s="80"/>
      <c r="L8190" s="80"/>
    </row>
    <row r="8191" spans="1:12" x14ac:dyDescent="0.3">
      <c r="A8191" s="72"/>
      <c r="B8191" s="74"/>
      <c r="D8191" s="75">
        <v>81.869999999990696</v>
      </c>
      <c r="E8191" s="75">
        <v>88</v>
      </c>
      <c r="F8191" s="76">
        <v>1.75</v>
      </c>
      <c r="H8191" s="80"/>
      <c r="L8191" s="80"/>
    </row>
    <row r="8192" spans="1:12" x14ac:dyDescent="0.3">
      <c r="A8192" s="72"/>
      <c r="B8192" s="74"/>
      <c r="D8192" s="75">
        <v>81.879999999990702</v>
      </c>
      <c r="E8192" s="75">
        <v>88</v>
      </c>
      <c r="F8192" s="76">
        <v>1.75</v>
      </c>
      <c r="H8192" s="80"/>
      <c r="L8192" s="80"/>
    </row>
    <row r="8193" spans="1:12" x14ac:dyDescent="0.3">
      <c r="A8193" s="72"/>
      <c r="B8193" s="74"/>
      <c r="D8193" s="75">
        <v>81.889999999990707</v>
      </c>
      <c r="E8193" s="75">
        <v>88</v>
      </c>
      <c r="F8193" s="76">
        <v>1.75</v>
      </c>
      <c r="H8193" s="80"/>
      <c r="L8193" s="80"/>
    </row>
    <row r="8194" spans="1:12" x14ac:dyDescent="0.3">
      <c r="A8194" s="72"/>
      <c r="B8194" s="74"/>
      <c r="D8194" s="75">
        <v>81.899999999990698</v>
      </c>
      <c r="E8194" s="75">
        <v>88</v>
      </c>
      <c r="F8194" s="76">
        <v>1.75</v>
      </c>
      <c r="H8194" s="80"/>
      <c r="L8194" s="80"/>
    </row>
    <row r="8195" spans="1:12" x14ac:dyDescent="0.3">
      <c r="A8195" s="72"/>
      <c r="B8195" s="74"/>
      <c r="D8195" s="75">
        <v>81.909999999990703</v>
      </c>
      <c r="E8195" s="75">
        <v>88</v>
      </c>
      <c r="F8195" s="76">
        <v>1.75</v>
      </c>
      <c r="H8195" s="80"/>
      <c r="L8195" s="80"/>
    </row>
    <row r="8196" spans="1:12" x14ac:dyDescent="0.3">
      <c r="A8196" s="72"/>
      <c r="B8196" s="74"/>
      <c r="D8196" s="75">
        <v>81.919999999990793</v>
      </c>
      <c r="E8196" s="75">
        <v>88</v>
      </c>
      <c r="F8196" s="76">
        <v>1.75</v>
      </c>
      <c r="H8196" s="80"/>
      <c r="L8196" s="80"/>
    </row>
    <row r="8197" spans="1:12" x14ac:dyDescent="0.3">
      <c r="A8197" s="72"/>
      <c r="B8197" s="74"/>
      <c r="D8197" s="75">
        <v>81.929999999990798</v>
      </c>
      <c r="E8197" s="75">
        <v>88</v>
      </c>
      <c r="F8197" s="76">
        <v>1.75</v>
      </c>
      <c r="H8197" s="80"/>
      <c r="L8197" s="80"/>
    </row>
    <row r="8198" spans="1:12" x14ac:dyDescent="0.3">
      <c r="A8198" s="72"/>
      <c r="B8198" s="74"/>
      <c r="D8198" s="75">
        <v>81.939999999990803</v>
      </c>
      <c r="E8198" s="75">
        <v>88</v>
      </c>
      <c r="F8198" s="76">
        <v>1.75</v>
      </c>
      <c r="H8198" s="80"/>
      <c r="L8198" s="80"/>
    </row>
    <row r="8199" spans="1:12" x14ac:dyDescent="0.3">
      <c r="A8199" s="72"/>
      <c r="B8199" s="74"/>
      <c r="D8199" s="75">
        <v>81.949999999990794</v>
      </c>
      <c r="E8199" s="75">
        <v>88</v>
      </c>
      <c r="F8199" s="76">
        <v>1.75</v>
      </c>
      <c r="H8199" s="80"/>
      <c r="L8199" s="80"/>
    </row>
    <row r="8200" spans="1:12" x14ac:dyDescent="0.3">
      <c r="A8200" s="72"/>
      <c r="B8200" s="74"/>
      <c r="D8200" s="75">
        <v>81.959999999990799</v>
      </c>
      <c r="E8200" s="75">
        <v>88</v>
      </c>
      <c r="F8200" s="76">
        <v>1.75</v>
      </c>
      <c r="H8200" s="80"/>
      <c r="L8200" s="80"/>
    </row>
    <row r="8201" spans="1:12" x14ac:dyDescent="0.3">
      <c r="A8201" s="72"/>
      <c r="B8201" s="74"/>
      <c r="D8201" s="75">
        <v>81.969999999990804</v>
      </c>
      <c r="E8201" s="75">
        <v>88</v>
      </c>
      <c r="F8201" s="76">
        <v>1.75</v>
      </c>
      <c r="H8201" s="80"/>
      <c r="L8201" s="80"/>
    </row>
    <row r="8202" spans="1:12" x14ac:dyDescent="0.3">
      <c r="A8202" s="72"/>
      <c r="B8202" s="74"/>
      <c r="D8202" s="75">
        <v>81.979999999990795</v>
      </c>
      <c r="E8202" s="75">
        <v>88</v>
      </c>
      <c r="F8202" s="76">
        <v>1.75</v>
      </c>
      <c r="H8202" s="80"/>
      <c r="L8202" s="80"/>
    </row>
    <row r="8203" spans="1:12" x14ac:dyDescent="0.3">
      <c r="A8203" s="72"/>
      <c r="B8203" s="74"/>
      <c r="D8203" s="75">
        <v>81.9899999999908</v>
      </c>
      <c r="E8203" s="75">
        <v>88</v>
      </c>
      <c r="F8203" s="76">
        <v>1.75</v>
      </c>
      <c r="H8203" s="80"/>
      <c r="L8203" s="80"/>
    </row>
    <row r="8204" spans="1:12" x14ac:dyDescent="0.3">
      <c r="A8204" s="72"/>
      <c r="B8204" s="74"/>
      <c r="D8204" s="75">
        <v>81.999999999990806</v>
      </c>
      <c r="E8204" s="75">
        <v>88</v>
      </c>
      <c r="F8204" s="76">
        <v>1.75</v>
      </c>
      <c r="H8204" s="80"/>
      <c r="L8204" s="80"/>
    </row>
    <row r="8205" spans="1:12" x14ac:dyDescent="0.3">
      <c r="A8205" s="72"/>
      <c r="B8205" s="74"/>
      <c r="D8205" s="75">
        <v>82.009999999990796</v>
      </c>
      <c r="E8205" s="75">
        <v>88</v>
      </c>
      <c r="F8205" s="76">
        <v>1.75</v>
      </c>
      <c r="H8205" s="80"/>
      <c r="L8205" s="80"/>
    </row>
    <row r="8206" spans="1:12" x14ac:dyDescent="0.3">
      <c r="A8206" s="72"/>
      <c r="B8206" s="74"/>
      <c r="D8206" s="75">
        <v>82.019999999990802</v>
      </c>
      <c r="E8206" s="75">
        <v>88</v>
      </c>
      <c r="F8206" s="76">
        <v>1.75</v>
      </c>
      <c r="H8206" s="80"/>
      <c r="L8206" s="80"/>
    </row>
    <row r="8207" spans="1:12" x14ac:dyDescent="0.3">
      <c r="A8207" s="72"/>
      <c r="B8207" s="74"/>
      <c r="D8207" s="75">
        <v>82.029999999990807</v>
      </c>
      <c r="E8207" s="75">
        <v>88</v>
      </c>
      <c r="F8207" s="76">
        <v>1.75</v>
      </c>
      <c r="H8207" s="80"/>
      <c r="L8207" s="80"/>
    </row>
    <row r="8208" spans="1:12" x14ac:dyDescent="0.3">
      <c r="A8208" s="72"/>
      <c r="B8208" s="74"/>
      <c r="D8208" s="75">
        <v>82.039999999990798</v>
      </c>
      <c r="E8208" s="75">
        <v>88</v>
      </c>
      <c r="F8208" s="76">
        <v>1.75</v>
      </c>
      <c r="H8208" s="80"/>
      <c r="L8208" s="80"/>
    </row>
    <row r="8209" spans="1:12" x14ac:dyDescent="0.3">
      <c r="A8209" s="72"/>
      <c r="B8209" s="74"/>
      <c r="D8209" s="75">
        <v>82.049999999990803</v>
      </c>
      <c r="E8209" s="75">
        <v>88</v>
      </c>
      <c r="F8209" s="76">
        <v>1.75</v>
      </c>
      <c r="H8209" s="80"/>
      <c r="L8209" s="80"/>
    </row>
    <row r="8210" spans="1:12" x14ac:dyDescent="0.3">
      <c r="A8210" s="72"/>
      <c r="B8210" s="74"/>
      <c r="D8210" s="75">
        <v>82.059999999990794</v>
      </c>
      <c r="E8210" s="75">
        <v>88</v>
      </c>
      <c r="F8210" s="76">
        <v>1.75</v>
      </c>
      <c r="H8210" s="80"/>
      <c r="L8210" s="80"/>
    </row>
    <row r="8211" spans="1:12" x14ac:dyDescent="0.3">
      <c r="A8211" s="72"/>
      <c r="B8211" s="74"/>
      <c r="D8211" s="75">
        <v>82.069999999990799</v>
      </c>
      <c r="E8211" s="75">
        <v>88</v>
      </c>
      <c r="F8211" s="76">
        <v>1.75</v>
      </c>
      <c r="H8211" s="80"/>
      <c r="L8211" s="80"/>
    </row>
    <row r="8212" spans="1:12" x14ac:dyDescent="0.3">
      <c r="A8212" s="72"/>
      <c r="B8212" s="74"/>
      <c r="D8212" s="75">
        <v>82.079999999990804</v>
      </c>
      <c r="E8212" s="75">
        <v>88</v>
      </c>
      <c r="F8212" s="76">
        <v>1.75</v>
      </c>
      <c r="H8212" s="80"/>
      <c r="L8212" s="80"/>
    </row>
    <row r="8213" spans="1:12" x14ac:dyDescent="0.3">
      <c r="A8213" s="72"/>
      <c r="B8213" s="74"/>
      <c r="D8213" s="75">
        <v>82.089999999990795</v>
      </c>
      <c r="E8213" s="75">
        <v>88</v>
      </c>
      <c r="F8213" s="76">
        <v>1.75</v>
      </c>
      <c r="H8213" s="80"/>
      <c r="L8213" s="80"/>
    </row>
    <row r="8214" spans="1:12" x14ac:dyDescent="0.3">
      <c r="A8214" s="72"/>
      <c r="B8214" s="74"/>
      <c r="D8214" s="75">
        <v>82.0999999999908</v>
      </c>
      <c r="E8214" s="75">
        <v>88</v>
      </c>
      <c r="F8214" s="76">
        <v>1.75</v>
      </c>
      <c r="H8214" s="80"/>
      <c r="L8214" s="80"/>
    </row>
    <row r="8215" spans="1:12" x14ac:dyDescent="0.3">
      <c r="A8215" s="72"/>
      <c r="B8215" s="74"/>
      <c r="D8215" s="75">
        <v>82.109999999990805</v>
      </c>
      <c r="E8215" s="75">
        <v>88</v>
      </c>
      <c r="F8215" s="76">
        <v>1.75</v>
      </c>
      <c r="H8215" s="80"/>
      <c r="L8215" s="80"/>
    </row>
    <row r="8216" spans="1:12" x14ac:dyDescent="0.3">
      <c r="A8216" s="72"/>
      <c r="B8216" s="74"/>
      <c r="D8216" s="75">
        <v>82.119999999990895</v>
      </c>
      <c r="E8216" s="75">
        <v>88</v>
      </c>
      <c r="F8216" s="76">
        <v>1.75</v>
      </c>
      <c r="H8216" s="80"/>
      <c r="L8216" s="80"/>
    </row>
    <row r="8217" spans="1:12" x14ac:dyDescent="0.3">
      <c r="A8217" s="72"/>
      <c r="B8217" s="74"/>
      <c r="D8217" s="75">
        <v>82.129999999990901</v>
      </c>
      <c r="E8217" s="75">
        <v>88</v>
      </c>
      <c r="F8217" s="76">
        <v>1.75</v>
      </c>
      <c r="H8217" s="80"/>
      <c r="L8217" s="80"/>
    </row>
    <row r="8218" spans="1:12" x14ac:dyDescent="0.3">
      <c r="A8218" s="72"/>
      <c r="B8218" s="74"/>
      <c r="D8218" s="75">
        <v>82.139999999990906</v>
      </c>
      <c r="E8218" s="75">
        <v>88</v>
      </c>
      <c r="F8218" s="76">
        <v>1.75</v>
      </c>
      <c r="H8218" s="80"/>
      <c r="L8218" s="80"/>
    </row>
    <row r="8219" spans="1:12" x14ac:dyDescent="0.3">
      <c r="A8219" s="72"/>
      <c r="B8219" s="74"/>
      <c r="D8219" s="75">
        <v>82.149999999990897</v>
      </c>
      <c r="E8219" s="75">
        <v>88</v>
      </c>
      <c r="F8219" s="76">
        <v>1.75</v>
      </c>
      <c r="H8219" s="80"/>
      <c r="L8219" s="80"/>
    </row>
    <row r="8220" spans="1:12" x14ac:dyDescent="0.3">
      <c r="A8220" s="72"/>
      <c r="B8220" s="74"/>
      <c r="D8220" s="75">
        <v>82.159999999990902</v>
      </c>
      <c r="E8220" s="75">
        <v>88</v>
      </c>
      <c r="F8220" s="76">
        <v>1.75</v>
      </c>
      <c r="H8220" s="80"/>
      <c r="L8220" s="80"/>
    </row>
    <row r="8221" spans="1:12" x14ac:dyDescent="0.3">
      <c r="A8221" s="72"/>
      <c r="B8221" s="74"/>
      <c r="D8221" s="75">
        <v>82.169999999990907</v>
      </c>
      <c r="E8221" s="75">
        <v>88</v>
      </c>
      <c r="F8221" s="76">
        <v>1.75</v>
      </c>
      <c r="H8221" s="80"/>
      <c r="L8221" s="80"/>
    </row>
    <row r="8222" spans="1:12" x14ac:dyDescent="0.3">
      <c r="A8222" s="72"/>
      <c r="B8222" s="74"/>
      <c r="D8222" s="75">
        <v>82.179999999990898</v>
      </c>
      <c r="E8222" s="75">
        <v>88</v>
      </c>
      <c r="F8222" s="76">
        <v>1.75</v>
      </c>
      <c r="H8222" s="80"/>
      <c r="L8222" s="80"/>
    </row>
    <row r="8223" spans="1:12" x14ac:dyDescent="0.3">
      <c r="A8223" s="72"/>
      <c r="B8223" s="74"/>
      <c r="D8223" s="75">
        <v>82.189999999990903</v>
      </c>
      <c r="E8223" s="75">
        <v>88</v>
      </c>
      <c r="F8223" s="76">
        <v>1.75</v>
      </c>
      <c r="H8223" s="80"/>
      <c r="L8223" s="80"/>
    </row>
    <row r="8224" spans="1:12" x14ac:dyDescent="0.3">
      <c r="A8224" s="72"/>
      <c r="B8224" s="74"/>
      <c r="D8224" s="75">
        <v>82.199999999990894</v>
      </c>
      <c r="E8224" s="75">
        <v>88</v>
      </c>
      <c r="F8224" s="76">
        <v>1.75</v>
      </c>
      <c r="H8224" s="80"/>
      <c r="L8224" s="80"/>
    </row>
    <row r="8225" spans="1:12" x14ac:dyDescent="0.3">
      <c r="A8225" s="72"/>
      <c r="B8225" s="74"/>
      <c r="D8225" s="75">
        <v>82.209999999990899</v>
      </c>
      <c r="E8225" s="75">
        <v>88</v>
      </c>
      <c r="F8225" s="76">
        <v>1.75</v>
      </c>
      <c r="H8225" s="80"/>
      <c r="L8225" s="80"/>
    </row>
    <row r="8226" spans="1:12" x14ac:dyDescent="0.3">
      <c r="A8226" s="72"/>
      <c r="B8226" s="74"/>
      <c r="D8226" s="75">
        <v>82.219999999990904</v>
      </c>
      <c r="E8226" s="75">
        <v>88</v>
      </c>
      <c r="F8226" s="76">
        <v>1.75</v>
      </c>
      <c r="H8226" s="80"/>
      <c r="L8226" s="80"/>
    </row>
    <row r="8227" spans="1:12" x14ac:dyDescent="0.3">
      <c r="A8227" s="72"/>
      <c r="B8227" s="74"/>
      <c r="D8227" s="75">
        <v>82.229999999990895</v>
      </c>
      <c r="E8227" s="75">
        <v>88</v>
      </c>
      <c r="F8227" s="76">
        <v>1.75</v>
      </c>
      <c r="H8227" s="80"/>
      <c r="L8227" s="80"/>
    </row>
    <row r="8228" spans="1:12" x14ac:dyDescent="0.3">
      <c r="A8228" s="72"/>
      <c r="B8228" s="74"/>
      <c r="D8228" s="75">
        <v>82.2399999999909</v>
      </c>
      <c r="E8228" s="75">
        <v>88</v>
      </c>
      <c r="F8228" s="76">
        <v>1.75</v>
      </c>
      <c r="H8228" s="80"/>
      <c r="L8228" s="80"/>
    </row>
    <row r="8229" spans="1:12" x14ac:dyDescent="0.3">
      <c r="A8229" s="72"/>
      <c r="B8229" s="74"/>
      <c r="D8229" s="75">
        <v>82.249999999990905</v>
      </c>
      <c r="E8229" s="75">
        <v>88</v>
      </c>
      <c r="F8229" s="76">
        <v>1.75</v>
      </c>
      <c r="H8229" s="80"/>
      <c r="L8229" s="80"/>
    </row>
    <row r="8230" spans="1:12" x14ac:dyDescent="0.3">
      <c r="A8230" s="72"/>
      <c r="B8230" s="74"/>
      <c r="D8230" s="75">
        <v>82.259999999990896</v>
      </c>
      <c r="E8230" s="75">
        <v>88</v>
      </c>
      <c r="F8230" s="76">
        <v>1.75</v>
      </c>
      <c r="H8230" s="80"/>
      <c r="L8230" s="80"/>
    </row>
    <row r="8231" spans="1:12" x14ac:dyDescent="0.3">
      <c r="A8231" s="72"/>
      <c r="B8231" s="74"/>
      <c r="D8231" s="75">
        <v>82.269999999990901</v>
      </c>
      <c r="E8231" s="75">
        <v>88</v>
      </c>
      <c r="F8231" s="76">
        <v>1.75</v>
      </c>
      <c r="H8231" s="80"/>
      <c r="L8231" s="80"/>
    </row>
    <row r="8232" spans="1:12" x14ac:dyDescent="0.3">
      <c r="A8232" s="72"/>
      <c r="B8232" s="74"/>
      <c r="D8232" s="75">
        <v>82.279999999990906</v>
      </c>
      <c r="E8232" s="75">
        <v>88</v>
      </c>
      <c r="F8232" s="76">
        <v>1.75</v>
      </c>
      <c r="H8232" s="80"/>
      <c r="L8232" s="80"/>
    </row>
    <row r="8233" spans="1:12" x14ac:dyDescent="0.3">
      <c r="A8233" s="72"/>
      <c r="B8233" s="74"/>
      <c r="D8233" s="75">
        <v>82.289999999990897</v>
      </c>
      <c r="E8233" s="75">
        <v>88</v>
      </c>
      <c r="F8233" s="76">
        <v>1.75</v>
      </c>
      <c r="H8233" s="80"/>
      <c r="L8233" s="80"/>
    </row>
    <row r="8234" spans="1:12" x14ac:dyDescent="0.3">
      <c r="A8234" s="72"/>
      <c r="B8234" s="74"/>
      <c r="D8234" s="75">
        <v>82.299999999990902</v>
      </c>
      <c r="E8234" s="75">
        <v>88</v>
      </c>
      <c r="F8234" s="76">
        <v>1.75</v>
      </c>
      <c r="H8234" s="80"/>
      <c r="L8234" s="80"/>
    </row>
    <row r="8235" spans="1:12" x14ac:dyDescent="0.3">
      <c r="A8235" s="72"/>
      <c r="B8235" s="74"/>
      <c r="D8235" s="75">
        <v>82.309999999990893</v>
      </c>
      <c r="E8235" s="75">
        <v>88</v>
      </c>
      <c r="F8235" s="76">
        <v>1.75</v>
      </c>
      <c r="H8235" s="80"/>
      <c r="L8235" s="80"/>
    </row>
    <row r="8236" spans="1:12" x14ac:dyDescent="0.3">
      <c r="A8236" s="72"/>
      <c r="B8236" s="74"/>
      <c r="D8236" s="75">
        <v>82.319999999990998</v>
      </c>
      <c r="E8236" s="75">
        <v>88</v>
      </c>
      <c r="F8236" s="76">
        <v>1.75</v>
      </c>
      <c r="H8236" s="80"/>
      <c r="L8236" s="80"/>
    </row>
    <row r="8237" spans="1:12" x14ac:dyDescent="0.3">
      <c r="A8237" s="72"/>
      <c r="B8237" s="74"/>
      <c r="D8237" s="75">
        <v>82.329999999991003</v>
      </c>
      <c r="E8237" s="75">
        <v>88</v>
      </c>
      <c r="F8237" s="76">
        <v>1.75</v>
      </c>
      <c r="H8237" s="80"/>
      <c r="L8237" s="80"/>
    </row>
    <row r="8238" spans="1:12" x14ac:dyDescent="0.3">
      <c r="A8238" s="72"/>
      <c r="B8238" s="74"/>
      <c r="D8238" s="75">
        <v>82.339999999990994</v>
      </c>
      <c r="E8238" s="75">
        <v>88</v>
      </c>
      <c r="F8238" s="76">
        <v>1.75</v>
      </c>
      <c r="H8238" s="80"/>
      <c r="L8238" s="80"/>
    </row>
    <row r="8239" spans="1:12" x14ac:dyDescent="0.3">
      <c r="A8239" s="72"/>
      <c r="B8239" s="74"/>
      <c r="D8239" s="75">
        <v>82.349999999990999</v>
      </c>
      <c r="E8239" s="75">
        <v>88</v>
      </c>
      <c r="F8239" s="76">
        <v>1.75</v>
      </c>
      <c r="H8239" s="80"/>
      <c r="L8239" s="80"/>
    </row>
    <row r="8240" spans="1:12" x14ac:dyDescent="0.3">
      <c r="A8240" s="72"/>
      <c r="B8240" s="74"/>
      <c r="D8240" s="75">
        <v>82.359999999991004</v>
      </c>
      <c r="E8240" s="75">
        <v>88</v>
      </c>
      <c r="F8240" s="76">
        <v>1.75</v>
      </c>
      <c r="H8240" s="80"/>
      <c r="L8240" s="80"/>
    </row>
    <row r="8241" spans="1:12" x14ac:dyDescent="0.3">
      <c r="A8241" s="72"/>
      <c r="B8241" s="74"/>
      <c r="D8241" s="75">
        <v>82.369999999990995</v>
      </c>
      <c r="E8241" s="75">
        <v>88</v>
      </c>
      <c r="F8241" s="76">
        <v>1.75</v>
      </c>
      <c r="H8241" s="80"/>
      <c r="L8241" s="80"/>
    </row>
    <row r="8242" spans="1:12" x14ac:dyDescent="0.3">
      <c r="A8242" s="72"/>
      <c r="B8242" s="74"/>
      <c r="D8242" s="75">
        <v>82.379999999991</v>
      </c>
      <c r="E8242" s="75">
        <v>88</v>
      </c>
      <c r="F8242" s="76">
        <v>1.75</v>
      </c>
      <c r="H8242" s="80"/>
      <c r="L8242" s="80"/>
    </row>
    <row r="8243" spans="1:12" x14ac:dyDescent="0.3">
      <c r="A8243" s="72"/>
      <c r="B8243" s="74"/>
      <c r="D8243" s="75">
        <v>82.389999999991005</v>
      </c>
      <c r="E8243" s="75">
        <v>88</v>
      </c>
      <c r="F8243" s="76">
        <v>1.75</v>
      </c>
      <c r="H8243" s="80"/>
      <c r="L8243" s="80"/>
    </row>
    <row r="8244" spans="1:12" x14ac:dyDescent="0.3">
      <c r="A8244" s="72"/>
      <c r="B8244" s="74"/>
      <c r="D8244" s="75">
        <v>82.399999999990996</v>
      </c>
      <c r="E8244" s="75">
        <v>89</v>
      </c>
      <c r="F8244" s="76">
        <v>1.75</v>
      </c>
      <c r="H8244" s="80"/>
      <c r="L8244" s="80"/>
    </row>
    <row r="8245" spans="1:12" x14ac:dyDescent="0.3">
      <c r="A8245" s="72"/>
      <c r="B8245" s="74"/>
      <c r="D8245" s="75">
        <v>82.409999999991001</v>
      </c>
      <c r="E8245" s="75">
        <v>89</v>
      </c>
      <c r="F8245" s="76">
        <v>1.75</v>
      </c>
      <c r="H8245" s="80"/>
      <c r="L8245" s="80"/>
    </row>
    <row r="8246" spans="1:12" x14ac:dyDescent="0.3">
      <c r="A8246" s="72"/>
      <c r="B8246" s="74"/>
      <c r="D8246" s="75">
        <v>82.419999999991006</v>
      </c>
      <c r="E8246" s="75">
        <v>89</v>
      </c>
      <c r="F8246" s="76">
        <v>1.75</v>
      </c>
      <c r="H8246" s="80"/>
      <c r="L8246" s="80"/>
    </row>
    <row r="8247" spans="1:12" x14ac:dyDescent="0.3">
      <c r="A8247" s="72"/>
      <c r="B8247" s="74"/>
      <c r="D8247" s="75">
        <v>82.429999999990997</v>
      </c>
      <c r="E8247" s="75">
        <v>89</v>
      </c>
      <c r="F8247" s="76">
        <v>1.75</v>
      </c>
      <c r="H8247" s="80"/>
      <c r="L8247" s="80"/>
    </row>
    <row r="8248" spans="1:12" x14ac:dyDescent="0.3">
      <c r="A8248" s="72"/>
      <c r="B8248" s="74"/>
      <c r="D8248" s="75">
        <v>82.439999999991002</v>
      </c>
      <c r="E8248" s="75">
        <v>89</v>
      </c>
      <c r="F8248" s="76">
        <v>1.75</v>
      </c>
      <c r="H8248" s="80"/>
      <c r="L8248" s="80"/>
    </row>
    <row r="8249" spans="1:12" x14ac:dyDescent="0.3">
      <c r="A8249" s="72"/>
      <c r="B8249" s="74"/>
      <c r="D8249" s="75">
        <v>82.449999999990993</v>
      </c>
      <c r="E8249" s="75">
        <v>89</v>
      </c>
      <c r="F8249" s="76">
        <v>1.75</v>
      </c>
      <c r="H8249" s="80"/>
      <c r="L8249" s="80"/>
    </row>
    <row r="8250" spans="1:12" x14ac:dyDescent="0.3">
      <c r="A8250" s="72"/>
      <c r="B8250" s="74"/>
      <c r="D8250" s="75">
        <v>82.459999999990998</v>
      </c>
      <c r="E8250" s="75">
        <v>89</v>
      </c>
      <c r="F8250" s="76">
        <v>1.75</v>
      </c>
      <c r="H8250" s="80"/>
      <c r="L8250" s="80"/>
    </row>
    <row r="8251" spans="1:12" x14ac:dyDescent="0.3">
      <c r="A8251" s="72"/>
      <c r="B8251" s="74"/>
      <c r="D8251" s="75">
        <v>82.469999999991003</v>
      </c>
      <c r="E8251" s="75">
        <v>89</v>
      </c>
      <c r="F8251" s="76">
        <v>1.75</v>
      </c>
      <c r="H8251" s="80"/>
      <c r="L8251" s="80"/>
    </row>
    <row r="8252" spans="1:12" x14ac:dyDescent="0.3">
      <c r="A8252" s="72"/>
      <c r="B8252" s="74"/>
      <c r="D8252" s="75">
        <v>82.479999999990994</v>
      </c>
      <c r="E8252" s="75">
        <v>89</v>
      </c>
      <c r="F8252" s="76">
        <v>1.75</v>
      </c>
      <c r="H8252" s="80"/>
      <c r="L8252" s="80"/>
    </row>
    <row r="8253" spans="1:12" x14ac:dyDescent="0.3">
      <c r="A8253" s="72"/>
      <c r="B8253" s="74"/>
      <c r="D8253" s="75">
        <v>82.489999999990999</v>
      </c>
      <c r="E8253" s="75">
        <v>89</v>
      </c>
      <c r="F8253" s="76">
        <v>1.75</v>
      </c>
      <c r="H8253" s="80"/>
      <c r="L8253" s="80"/>
    </row>
    <row r="8254" spans="1:12" x14ac:dyDescent="0.3">
      <c r="A8254" s="72"/>
      <c r="B8254" s="74"/>
      <c r="D8254" s="75">
        <v>82.499999999991005</v>
      </c>
      <c r="E8254" s="75">
        <v>89</v>
      </c>
      <c r="F8254" s="76">
        <v>1.75</v>
      </c>
      <c r="H8254" s="80"/>
      <c r="L8254" s="80"/>
    </row>
    <row r="8255" spans="1:12" x14ac:dyDescent="0.3">
      <c r="A8255" s="72"/>
      <c r="B8255" s="74"/>
      <c r="D8255" s="75">
        <v>82.509999999991095</v>
      </c>
      <c r="E8255" s="75">
        <v>89</v>
      </c>
      <c r="F8255" s="76">
        <v>1.75</v>
      </c>
      <c r="H8255" s="80"/>
      <c r="L8255" s="80"/>
    </row>
    <row r="8256" spans="1:12" x14ac:dyDescent="0.3">
      <c r="A8256" s="72"/>
      <c r="B8256" s="74"/>
      <c r="D8256" s="75">
        <v>82.5199999999911</v>
      </c>
      <c r="E8256" s="75">
        <v>89</v>
      </c>
      <c r="F8256" s="76">
        <v>1.75</v>
      </c>
      <c r="H8256" s="80"/>
      <c r="L8256" s="80"/>
    </row>
    <row r="8257" spans="1:12" x14ac:dyDescent="0.3">
      <c r="A8257" s="72"/>
      <c r="B8257" s="74"/>
      <c r="D8257" s="75">
        <v>82.529999999991105</v>
      </c>
      <c r="E8257" s="75">
        <v>89</v>
      </c>
      <c r="F8257" s="76">
        <v>1.75</v>
      </c>
      <c r="H8257" s="80"/>
      <c r="L8257" s="80"/>
    </row>
    <row r="8258" spans="1:12" x14ac:dyDescent="0.3">
      <c r="A8258" s="72"/>
      <c r="B8258" s="74"/>
      <c r="D8258" s="75">
        <v>82.539999999991096</v>
      </c>
      <c r="E8258" s="75">
        <v>89</v>
      </c>
      <c r="F8258" s="76">
        <v>1.75</v>
      </c>
      <c r="H8258" s="80"/>
      <c r="L8258" s="80"/>
    </row>
    <row r="8259" spans="1:12" x14ac:dyDescent="0.3">
      <c r="A8259" s="72"/>
      <c r="B8259" s="74"/>
      <c r="D8259" s="75">
        <v>82.549999999991101</v>
      </c>
      <c r="E8259" s="75">
        <v>89</v>
      </c>
      <c r="F8259" s="76">
        <v>1.75</v>
      </c>
      <c r="H8259" s="80"/>
      <c r="L8259" s="80"/>
    </row>
    <row r="8260" spans="1:12" x14ac:dyDescent="0.3">
      <c r="A8260" s="72"/>
      <c r="B8260" s="74"/>
      <c r="D8260" s="75">
        <v>82.559999999991106</v>
      </c>
      <c r="E8260" s="75">
        <v>89</v>
      </c>
      <c r="F8260" s="76">
        <v>1.75</v>
      </c>
      <c r="H8260" s="80"/>
      <c r="L8260" s="80"/>
    </row>
    <row r="8261" spans="1:12" x14ac:dyDescent="0.3">
      <c r="A8261" s="72"/>
      <c r="B8261" s="74"/>
      <c r="D8261" s="75">
        <v>82.569999999991097</v>
      </c>
      <c r="E8261" s="75">
        <v>89</v>
      </c>
      <c r="F8261" s="76">
        <v>1.75</v>
      </c>
      <c r="H8261" s="80"/>
      <c r="L8261" s="80"/>
    </row>
    <row r="8262" spans="1:12" x14ac:dyDescent="0.3">
      <c r="A8262" s="72"/>
      <c r="B8262" s="74"/>
      <c r="D8262" s="75">
        <v>82.579999999991102</v>
      </c>
      <c r="E8262" s="75">
        <v>89</v>
      </c>
      <c r="F8262" s="76">
        <v>1.75</v>
      </c>
      <c r="H8262" s="80"/>
      <c r="L8262" s="80"/>
    </row>
    <row r="8263" spans="1:12" x14ac:dyDescent="0.3">
      <c r="A8263" s="72"/>
      <c r="B8263" s="74"/>
      <c r="D8263" s="75">
        <v>82.589999999991093</v>
      </c>
      <c r="E8263" s="75">
        <v>89</v>
      </c>
      <c r="F8263" s="76">
        <v>1.75</v>
      </c>
      <c r="H8263" s="80"/>
      <c r="L8263" s="80"/>
    </row>
    <row r="8264" spans="1:12" x14ac:dyDescent="0.3">
      <c r="A8264" s="72"/>
      <c r="B8264" s="74"/>
      <c r="D8264" s="75">
        <v>82.599999999991098</v>
      </c>
      <c r="E8264" s="75">
        <v>89</v>
      </c>
      <c r="F8264" s="76">
        <v>1.75</v>
      </c>
      <c r="H8264" s="80"/>
      <c r="L8264" s="80"/>
    </row>
    <row r="8265" spans="1:12" x14ac:dyDescent="0.3">
      <c r="A8265" s="72"/>
      <c r="B8265" s="74"/>
      <c r="D8265" s="75">
        <v>82.609999999991103</v>
      </c>
      <c r="E8265" s="75">
        <v>89</v>
      </c>
      <c r="F8265" s="76">
        <v>1.75</v>
      </c>
      <c r="H8265" s="80"/>
      <c r="L8265" s="80"/>
    </row>
    <row r="8266" spans="1:12" x14ac:dyDescent="0.3">
      <c r="A8266" s="72"/>
      <c r="B8266" s="74"/>
      <c r="D8266" s="75">
        <v>82.619999999991094</v>
      </c>
      <c r="E8266" s="75">
        <v>89</v>
      </c>
      <c r="F8266" s="76">
        <v>1.75</v>
      </c>
      <c r="H8266" s="80"/>
      <c r="L8266" s="80"/>
    </row>
    <row r="8267" spans="1:12" x14ac:dyDescent="0.3">
      <c r="A8267" s="72"/>
      <c r="B8267" s="74"/>
      <c r="D8267" s="75">
        <v>82.629999999991099</v>
      </c>
      <c r="E8267" s="75">
        <v>89</v>
      </c>
      <c r="F8267" s="76">
        <v>1.75</v>
      </c>
      <c r="H8267" s="80"/>
      <c r="L8267" s="80"/>
    </row>
    <row r="8268" spans="1:12" x14ac:dyDescent="0.3">
      <c r="A8268" s="72"/>
      <c r="B8268" s="74"/>
      <c r="D8268" s="75">
        <v>82.639999999991105</v>
      </c>
      <c r="E8268" s="75">
        <v>89</v>
      </c>
      <c r="F8268" s="76">
        <v>1.75</v>
      </c>
      <c r="H8268" s="80"/>
      <c r="L8268" s="80"/>
    </row>
    <row r="8269" spans="1:12" x14ac:dyDescent="0.3">
      <c r="A8269" s="72"/>
      <c r="B8269" s="74"/>
      <c r="D8269" s="75">
        <v>82.649999999991095</v>
      </c>
      <c r="E8269" s="75">
        <v>89</v>
      </c>
      <c r="F8269" s="76">
        <v>1.75</v>
      </c>
      <c r="H8269" s="80"/>
      <c r="L8269" s="80"/>
    </row>
    <row r="8270" spans="1:12" x14ac:dyDescent="0.3">
      <c r="A8270" s="72"/>
      <c r="B8270" s="74"/>
      <c r="D8270" s="75">
        <v>82.659999999991101</v>
      </c>
      <c r="E8270" s="75">
        <v>89</v>
      </c>
      <c r="F8270" s="76">
        <v>1.75</v>
      </c>
      <c r="H8270" s="80"/>
      <c r="L8270" s="80"/>
    </row>
    <row r="8271" spans="1:12" x14ac:dyDescent="0.3">
      <c r="A8271" s="72"/>
      <c r="B8271" s="74"/>
      <c r="D8271" s="75">
        <v>82.669999999991106</v>
      </c>
      <c r="E8271" s="75">
        <v>89</v>
      </c>
      <c r="F8271" s="76">
        <v>1.75</v>
      </c>
      <c r="H8271" s="80"/>
      <c r="L8271" s="80"/>
    </row>
    <row r="8272" spans="1:12" x14ac:dyDescent="0.3">
      <c r="A8272" s="72"/>
      <c r="B8272" s="74"/>
      <c r="D8272" s="75">
        <v>82.679999999991097</v>
      </c>
      <c r="E8272" s="75">
        <v>89</v>
      </c>
      <c r="F8272" s="76">
        <v>1.75</v>
      </c>
      <c r="H8272" s="80"/>
      <c r="L8272" s="80"/>
    </row>
    <row r="8273" spans="1:12" x14ac:dyDescent="0.3">
      <c r="A8273" s="72"/>
      <c r="B8273" s="74"/>
      <c r="D8273" s="75">
        <v>82.689999999991102</v>
      </c>
      <c r="E8273" s="75">
        <v>89</v>
      </c>
      <c r="F8273" s="76">
        <v>1.75</v>
      </c>
      <c r="H8273" s="80"/>
      <c r="L8273" s="80"/>
    </row>
    <row r="8274" spans="1:12" x14ac:dyDescent="0.3">
      <c r="A8274" s="72"/>
      <c r="B8274" s="74"/>
      <c r="D8274" s="75">
        <v>82.699999999991107</v>
      </c>
      <c r="E8274" s="75">
        <v>89</v>
      </c>
      <c r="F8274" s="76">
        <v>1.75</v>
      </c>
      <c r="H8274" s="80"/>
      <c r="L8274" s="80"/>
    </row>
    <row r="8275" spans="1:12" x14ac:dyDescent="0.3">
      <c r="A8275" s="72"/>
      <c r="B8275" s="74"/>
      <c r="D8275" s="75">
        <v>82.709999999991197</v>
      </c>
      <c r="E8275" s="75">
        <v>89</v>
      </c>
      <c r="F8275" s="76">
        <v>1.75</v>
      </c>
      <c r="H8275" s="80"/>
      <c r="L8275" s="80"/>
    </row>
    <row r="8276" spans="1:12" x14ac:dyDescent="0.3">
      <c r="A8276" s="72"/>
      <c r="B8276" s="74"/>
      <c r="D8276" s="75">
        <v>82.719999999991202</v>
      </c>
      <c r="E8276" s="75">
        <v>89</v>
      </c>
      <c r="F8276" s="76">
        <v>1.75</v>
      </c>
      <c r="H8276" s="80"/>
      <c r="L8276" s="80"/>
    </row>
    <row r="8277" spans="1:12" x14ac:dyDescent="0.3">
      <c r="A8277" s="72"/>
      <c r="B8277" s="74"/>
      <c r="D8277" s="75">
        <v>82.729999999991193</v>
      </c>
      <c r="E8277" s="75">
        <v>89</v>
      </c>
      <c r="F8277" s="76">
        <v>1.75</v>
      </c>
      <c r="H8277" s="80"/>
      <c r="L8277" s="80"/>
    </row>
    <row r="8278" spans="1:12" x14ac:dyDescent="0.3">
      <c r="A8278" s="72"/>
      <c r="B8278" s="74"/>
      <c r="D8278" s="75">
        <v>82.739999999991198</v>
      </c>
      <c r="E8278" s="75">
        <v>89</v>
      </c>
      <c r="F8278" s="76">
        <v>1.75</v>
      </c>
      <c r="H8278" s="80"/>
      <c r="L8278" s="80"/>
    </row>
    <row r="8279" spans="1:12" x14ac:dyDescent="0.3">
      <c r="A8279" s="72"/>
      <c r="B8279" s="74"/>
      <c r="D8279" s="75">
        <v>82.749999999991203</v>
      </c>
      <c r="E8279" s="75">
        <v>89</v>
      </c>
      <c r="F8279" s="76">
        <v>1.75</v>
      </c>
      <c r="H8279" s="80"/>
      <c r="L8279" s="80"/>
    </row>
    <row r="8280" spans="1:12" x14ac:dyDescent="0.3">
      <c r="A8280" s="72"/>
      <c r="B8280" s="74"/>
      <c r="D8280" s="75">
        <v>82.759999999991194</v>
      </c>
      <c r="E8280" s="75">
        <v>89</v>
      </c>
      <c r="F8280" s="76">
        <v>1.75</v>
      </c>
      <c r="H8280" s="80"/>
      <c r="L8280" s="80"/>
    </row>
    <row r="8281" spans="1:12" x14ac:dyDescent="0.3">
      <c r="A8281" s="72"/>
      <c r="B8281" s="74"/>
      <c r="D8281" s="75">
        <v>82.7699999999912</v>
      </c>
      <c r="E8281" s="75">
        <v>89</v>
      </c>
      <c r="F8281" s="76">
        <v>1.75</v>
      </c>
      <c r="H8281" s="80"/>
      <c r="L8281" s="80"/>
    </row>
    <row r="8282" spans="1:12" x14ac:dyDescent="0.3">
      <c r="A8282" s="72"/>
      <c r="B8282" s="74"/>
      <c r="D8282" s="75">
        <v>82.779999999991205</v>
      </c>
      <c r="E8282" s="75">
        <v>89</v>
      </c>
      <c r="F8282" s="76">
        <v>1.75</v>
      </c>
      <c r="H8282" s="80"/>
      <c r="L8282" s="80"/>
    </row>
    <row r="8283" spans="1:12" x14ac:dyDescent="0.3">
      <c r="A8283" s="72"/>
      <c r="B8283" s="74"/>
      <c r="D8283" s="75">
        <v>82.789999999991196</v>
      </c>
      <c r="E8283" s="75">
        <v>89</v>
      </c>
      <c r="F8283" s="76">
        <v>1.75</v>
      </c>
      <c r="H8283" s="80"/>
      <c r="L8283" s="80"/>
    </row>
    <row r="8284" spans="1:12" x14ac:dyDescent="0.3">
      <c r="A8284" s="72"/>
      <c r="B8284" s="74"/>
      <c r="D8284" s="75">
        <v>82.799999999991201</v>
      </c>
      <c r="E8284" s="75">
        <v>89</v>
      </c>
      <c r="F8284" s="76">
        <v>1.75</v>
      </c>
      <c r="H8284" s="80"/>
      <c r="L8284" s="80"/>
    </row>
    <row r="8285" spans="1:12" x14ac:dyDescent="0.3">
      <c r="A8285" s="72"/>
      <c r="B8285" s="74"/>
      <c r="D8285" s="75">
        <v>82.809999999991206</v>
      </c>
      <c r="E8285" s="75">
        <v>89</v>
      </c>
      <c r="F8285" s="76">
        <v>1.75</v>
      </c>
      <c r="H8285" s="80"/>
      <c r="L8285" s="80"/>
    </row>
    <row r="8286" spans="1:12" x14ac:dyDescent="0.3">
      <c r="A8286" s="72"/>
      <c r="B8286" s="74"/>
      <c r="D8286" s="75">
        <v>82.819999999991197</v>
      </c>
      <c r="E8286" s="75">
        <v>89</v>
      </c>
      <c r="F8286" s="76">
        <v>1.75</v>
      </c>
      <c r="H8286" s="80"/>
      <c r="L8286" s="80"/>
    </row>
    <row r="8287" spans="1:12" x14ac:dyDescent="0.3">
      <c r="A8287" s="72"/>
      <c r="B8287" s="74"/>
      <c r="D8287" s="75">
        <v>82.829999999991202</v>
      </c>
      <c r="E8287" s="75">
        <v>89</v>
      </c>
      <c r="F8287" s="76">
        <v>1.75</v>
      </c>
      <c r="H8287" s="80"/>
      <c r="L8287" s="80"/>
    </row>
    <row r="8288" spans="1:12" x14ac:dyDescent="0.3">
      <c r="A8288" s="72"/>
      <c r="B8288" s="74"/>
      <c r="D8288" s="75">
        <v>82.839999999991207</v>
      </c>
      <c r="E8288" s="75">
        <v>89</v>
      </c>
      <c r="F8288" s="76">
        <v>1.75</v>
      </c>
      <c r="H8288" s="80"/>
      <c r="L8288" s="80"/>
    </row>
    <row r="8289" spans="1:12" x14ac:dyDescent="0.3">
      <c r="A8289" s="72"/>
      <c r="B8289" s="74"/>
      <c r="D8289" s="75">
        <v>82.849999999991198</v>
      </c>
      <c r="E8289" s="75">
        <v>89</v>
      </c>
      <c r="F8289" s="76">
        <v>1.75</v>
      </c>
      <c r="H8289" s="80"/>
      <c r="L8289" s="80"/>
    </row>
    <row r="8290" spans="1:12" x14ac:dyDescent="0.3">
      <c r="A8290" s="72"/>
      <c r="B8290" s="74"/>
      <c r="D8290" s="75">
        <v>82.859999999991203</v>
      </c>
      <c r="E8290" s="75">
        <v>89</v>
      </c>
      <c r="F8290" s="76">
        <v>1.75</v>
      </c>
      <c r="H8290" s="80"/>
      <c r="L8290" s="80"/>
    </row>
    <row r="8291" spans="1:12" x14ac:dyDescent="0.3">
      <c r="A8291" s="72"/>
      <c r="B8291" s="74"/>
      <c r="D8291" s="75">
        <v>82.869999999991194</v>
      </c>
      <c r="E8291" s="75">
        <v>89</v>
      </c>
      <c r="F8291" s="76">
        <v>1.75</v>
      </c>
      <c r="H8291" s="80"/>
      <c r="L8291" s="80"/>
    </row>
    <row r="8292" spans="1:12" x14ac:dyDescent="0.3">
      <c r="A8292" s="72"/>
      <c r="B8292" s="74"/>
      <c r="D8292" s="75">
        <v>82.879999999991199</v>
      </c>
      <c r="E8292" s="75">
        <v>89</v>
      </c>
      <c r="F8292" s="76">
        <v>1.75</v>
      </c>
      <c r="H8292" s="80"/>
      <c r="L8292" s="80"/>
    </row>
    <row r="8293" spans="1:12" x14ac:dyDescent="0.3">
      <c r="A8293" s="72"/>
      <c r="B8293" s="74"/>
      <c r="D8293" s="75">
        <v>82.889999999991204</v>
      </c>
      <c r="E8293" s="75">
        <v>89</v>
      </c>
      <c r="F8293" s="76">
        <v>1.75</v>
      </c>
      <c r="H8293" s="80"/>
      <c r="L8293" s="80"/>
    </row>
    <row r="8294" spans="1:12" x14ac:dyDescent="0.3">
      <c r="A8294" s="72"/>
      <c r="B8294" s="74"/>
      <c r="D8294" s="75">
        <v>82.899999999991294</v>
      </c>
      <c r="E8294" s="75">
        <v>89</v>
      </c>
      <c r="F8294" s="76">
        <v>1.75</v>
      </c>
      <c r="H8294" s="80"/>
      <c r="L8294" s="80"/>
    </row>
    <row r="8295" spans="1:12" x14ac:dyDescent="0.3">
      <c r="A8295" s="72"/>
      <c r="B8295" s="74"/>
      <c r="D8295" s="75">
        <v>82.9099999999913</v>
      </c>
      <c r="E8295" s="75">
        <v>89</v>
      </c>
      <c r="F8295" s="76">
        <v>1.75</v>
      </c>
      <c r="H8295" s="80"/>
      <c r="L8295" s="80"/>
    </row>
    <row r="8296" spans="1:12" x14ac:dyDescent="0.3">
      <c r="A8296" s="72"/>
      <c r="B8296" s="74"/>
      <c r="D8296" s="75">
        <v>82.919999999991305</v>
      </c>
      <c r="E8296" s="75">
        <v>89</v>
      </c>
      <c r="F8296" s="76">
        <v>1.75</v>
      </c>
      <c r="H8296" s="80"/>
      <c r="L8296" s="80"/>
    </row>
    <row r="8297" spans="1:12" x14ac:dyDescent="0.3">
      <c r="A8297" s="72"/>
      <c r="B8297" s="74"/>
      <c r="D8297" s="75">
        <v>82.929999999991296</v>
      </c>
      <c r="E8297" s="75">
        <v>89</v>
      </c>
      <c r="F8297" s="76">
        <v>1.75</v>
      </c>
      <c r="H8297" s="80"/>
      <c r="L8297" s="80"/>
    </row>
    <row r="8298" spans="1:12" x14ac:dyDescent="0.3">
      <c r="A8298" s="72"/>
      <c r="B8298" s="74"/>
      <c r="D8298" s="75">
        <v>82.939999999991301</v>
      </c>
      <c r="E8298" s="75">
        <v>89</v>
      </c>
      <c r="F8298" s="76">
        <v>1.75</v>
      </c>
      <c r="H8298" s="80"/>
      <c r="L8298" s="80"/>
    </row>
    <row r="8299" spans="1:12" x14ac:dyDescent="0.3">
      <c r="A8299" s="72"/>
      <c r="B8299" s="74"/>
      <c r="D8299" s="75">
        <v>82.949999999991306</v>
      </c>
      <c r="E8299" s="75">
        <v>89</v>
      </c>
      <c r="F8299" s="76">
        <v>1.75</v>
      </c>
      <c r="H8299" s="80"/>
      <c r="L8299" s="80"/>
    </row>
    <row r="8300" spans="1:12" x14ac:dyDescent="0.3">
      <c r="A8300" s="72"/>
      <c r="B8300" s="74"/>
      <c r="D8300" s="75">
        <v>82.959999999991297</v>
      </c>
      <c r="E8300" s="75">
        <v>89</v>
      </c>
      <c r="F8300" s="76">
        <v>1.75</v>
      </c>
      <c r="H8300" s="80"/>
      <c r="L8300" s="80"/>
    </row>
    <row r="8301" spans="1:12" x14ac:dyDescent="0.3">
      <c r="A8301" s="72"/>
      <c r="B8301" s="74"/>
      <c r="D8301" s="75">
        <v>82.969999999991302</v>
      </c>
      <c r="E8301" s="75">
        <v>89</v>
      </c>
      <c r="F8301" s="76">
        <v>1.75</v>
      </c>
      <c r="H8301" s="80"/>
      <c r="L8301" s="80"/>
    </row>
    <row r="8302" spans="1:12" x14ac:dyDescent="0.3">
      <c r="A8302" s="72"/>
      <c r="B8302" s="74"/>
      <c r="D8302" s="75">
        <v>82.979999999991307</v>
      </c>
      <c r="E8302" s="75">
        <v>89</v>
      </c>
      <c r="F8302" s="76">
        <v>1.75</v>
      </c>
      <c r="H8302" s="80"/>
      <c r="L8302" s="80"/>
    </row>
    <row r="8303" spans="1:12" x14ac:dyDescent="0.3">
      <c r="A8303" s="72"/>
      <c r="B8303" s="74"/>
      <c r="D8303" s="75">
        <v>82.989999999991298</v>
      </c>
      <c r="E8303" s="75">
        <v>89</v>
      </c>
      <c r="F8303" s="76">
        <v>1.75</v>
      </c>
      <c r="H8303" s="80"/>
      <c r="L8303" s="80"/>
    </row>
    <row r="8304" spans="1:12" x14ac:dyDescent="0.3">
      <c r="A8304" s="72"/>
      <c r="B8304" s="74"/>
      <c r="D8304" s="75">
        <v>82.999999999991303</v>
      </c>
      <c r="E8304" s="75">
        <v>89</v>
      </c>
      <c r="F8304" s="76">
        <v>1.75</v>
      </c>
      <c r="H8304" s="80"/>
      <c r="L8304" s="80"/>
    </row>
    <row r="8305" spans="1:12" x14ac:dyDescent="0.3">
      <c r="A8305" s="72"/>
      <c r="B8305" s="74"/>
      <c r="D8305" s="75">
        <v>83.009999999991294</v>
      </c>
      <c r="E8305" s="75">
        <v>89</v>
      </c>
      <c r="F8305" s="76">
        <v>1.75</v>
      </c>
      <c r="H8305" s="80"/>
      <c r="L8305" s="80"/>
    </row>
    <row r="8306" spans="1:12" x14ac:dyDescent="0.3">
      <c r="A8306" s="72"/>
      <c r="B8306" s="74"/>
      <c r="D8306" s="75">
        <v>83.019999999991299</v>
      </c>
      <c r="E8306" s="75">
        <v>89</v>
      </c>
      <c r="F8306" s="76">
        <v>1.75</v>
      </c>
      <c r="H8306" s="80"/>
      <c r="L8306" s="80"/>
    </row>
    <row r="8307" spans="1:12" x14ac:dyDescent="0.3">
      <c r="A8307" s="72"/>
      <c r="B8307" s="74"/>
      <c r="D8307" s="75">
        <v>83.029999999991304</v>
      </c>
      <c r="E8307" s="75">
        <v>89</v>
      </c>
      <c r="F8307" s="76">
        <v>1.75</v>
      </c>
      <c r="H8307" s="80"/>
      <c r="L8307" s="80"/>
    </row>
    <row r="8308" spans="1:12" x14ac:dyDescent="0.3">
      <c r="A8308" s="72"/>
      <c r="B8308" s="74"/>
      <c r="D8308" s="75">
        <v>83.039999999991295</v>
      </c>
      <c r="E8308" s="75">
        <v>89</v>
      </c>
      <c r="F8308" s="76">
        <v>1.75</v>
      </c>
      <c r="H8308" s="80"/>
      <c r="L8308" s="80"/>
    </row>
    <row r="8309" spans="1:12" x14ac:dyDescent="0.3">
      <c r="A8309" s="72"/>
      <c r="B8309" s="74"/>
      <c r="D8309" s="75">
        <v>83.0499999999913</v>
      </c>
      <c r="E8309" s="75">
        <v>89</v>
      </c>
      <c r="F8309" s="76">
        <v>1.75</v>
      </c>
      <c r="H8309" s="80"/>
      <c r="L8309" s="80"/>
    </row>
    <row r="8310" spans="1:12" x14ac:dyDescent="0.3">
      <c r="A8310" s="72"/>
      <c r="B8310" s="74"/>
      <c r="D8310" s="75">
        <v>83.059999999991305</v>
      </c>
      <c r="E8310" s="75">
        <v>89</v>
      </c>
      <c r="F8310" s="76">
        <v>1.75</v>
      </c>
      <c r="H8310" s="80"/>
      <c r="L8310" s="80"/>
    </row>
    <row r="8311" spans="1:12" x14ac:dyDescent="0.3">
      <c r="A8311" s="72"/>
      <c r="B8311" s="74"/>
      <c r="D8311" s="75">
        <v>83.069999999991296</v>
      </c>
      <c r="E8311" s="75">
        <v>89</v>
      </c>
      <c r="F8311" s="76">
        <v>1.75</v>
      </c>
      <c r="H8311" s="80"/>
      <c r="L8311" s="80"/>
    </row>
    <row r="8312" spans="1:12" x14ac:dyDescent="0.3">
      <c r="A8312" s="72"/>
      <c r="B8312" s="74"/>
      <c r="D8312" s="75">
        <v>83.079999999991301</v>
      </c>
      <c r="E8312" s="75">
        <v>89</v>
      </c>
      <c r="F8312" s="76">
        <v>1.75</v>
      </c>
      <c r="H8312" s="80"/>
      <c r="L8312" s="80"/>
    </row>
    <row r="8313" spans="1:12" x14ac:dyDescent="0.3">
      <c r="A8313" s="72"/>
      <c r="B8313" s="74"/>
      <c r="D8313" s="75">
        <v>83.089999999991306</v>
      </c>
      <c r="E8313" s="75">
        <v>89</v>
      </c>
      <c r="F8313" s="76">
        <v>1.75</v>
      </c>
      <c r="H8313" s="80"/>
      <c r="L8313" s="80"/>
    </row>
    <row r="8314" spans="1:12" x14ac:dyDescent="0.3">
      <c r="A8314" s="72"/>
      <c r="B8314" s="74"/>
      <c r="D8314" s="75">
        <v>83.099999999991397</v>
      </c>
      <c r="E8314" s="75">
        <v>89</v>
      </c>
      <c r="F8314" s="76">
        <v>1.75</v>
      </c>
      <c r="H8314" s="80"/>
      <c r="L8314" s="80"/>
    </row>
    <row r="8315" spans="1:12" x14ac:dyDescent="0.3">
      <c r="A8315" s="72"/>
      <c r="B8315" s="74"/>
      <c r="D8315" s="75">
        <v>83.109999999991402</v>
      </c>
      <c r="E8315" s="75">
        <v>89</v>
      </c>
      <c r="F8315" s="76">
        <v>1.75</v>
      </c>
      <c r="H8315" s="80"/>
      <c r="L8315" s="80"/>
    </row>
    <row r="8316" spans="1:12" x14ac:dyDescent="0.3">
      <c r="A8316" s="72"/>
      <c r="B8316" s="74"/>
      <c r="D8316" s="75">
        <v>83.119999999991407</v>
      </c>
      <c r="E8316" s="75">
        <v>89</v>
      </c>
      <c r="F8316" s="76">
        <v>1.75</v>
      </c>
      <c r="H8316" s="80"/>
      <c r="L8316" s="80"/>
    </row>
    <row r="8317" spans="1:12" x14ac:dyDescent="0.3">
      <c r="A8317" s="72"/>
      <c r="B8317" s="74"/>
      <c r="D8317" s="75">
        <v>83.129999999991398</v>
      </c>
      <c r="E8317" s="75">
        <v>89</v>
      </c>
      <c r="F8317" s="76">
        <v>1.75</v>
      </c>
      <c r="H8317" s="80"/>
      <c r="L8317" s="80"/>
    </row>
    <row r="8318" spans="1:12" x14ac:dyDescent="0.3">
      <c r="A8318" s="72"/>
      <c r="B8318" s="74"/>
      <c r="D8318" s="75">
        <v>83.139999999991403</v>
      </c>
      <c r="E8318" s="75">
        <v>89</v>
      </c>
      <c r="F8318" s="76">
        <v>1.75</v>
      </c>
      <c r="H8318" s="80"/>
      <c r="L8318" s="80"/>
    </row>
    <row r="8319" spans="1:12" x14ac:dyDescent="0.3">
      <c r="A8319" s="72"/>
      <c r="B8319" s="74"/>
      <c r="D8319" s="75">
        <v>83.149999999991394</v>
      </c>
      <c r="E8319" s="75">
        <v>89</v>
      </c>
      <c r="F8319" s="76">
        <v>1.75</v>
      </c>
      <c r="H8319" s="80"/>
      <c r="L8319" s="80"/>
    </row>
    <row r="8320" spans="1:12" x14ac:dyDescent="0.3">
      <c r="A8320" s="72"/>
      <c r="B8320" s="74"/>
      <c r="D8320" s="75">
        <v>83.159999999991399</v>
      </c>
      <c r="E8320" s="75">
        <v>89</v>
      </c>
      <c r="F8320" s="76">
        <v>1.75</v>
      </c>
      <c r="H8320" s="80"/>
      <c r="L8320" s="80"/>
    </row>
    <row r="8321" spans="1:12" x14ac:dyDescent="0.3">
      <c r="A8321" s="72"/>
      <c r="B8321" s="74"/>
      <c r="D8321" s="75">
        <v>83.169999999991404</v>
      </c>
      <c r="E8321" s="75">
        <v>89</v>
      </c>
      <c r="F8321" s="76">
        <v>1.75</v>
      </c>
      <c r="H8321" s="80"/>
      <c r="L8321" s="80"/>
    </row>
    <row r="8322" spans="1:12" x14ac:dyDescent="0.3">
      <c r="A8322" s="72"/>
      <c r="B8322" s="74"/>
      <c r="D8322" s="75">
        <v>83.179999999991395</v>
      </c>
      <c r="E8322" s="75">
        <v>89</v>
      </c>
      <c r="F8322" s="76">
        <v>1.75</v>
      </c>
      <c r="H8322" s="80"/>
      <c r="L8322" s="80"/>
    </row>
    <row r="8323" spans="1:12" x14ac:dyDescent="0.3">
      <c r="A8323" s="72"/>
      <c r="B8323" s="74"/>
      <c r="D8323" s="75">
        <v>83.1899999999914</v>
      </c>
      <c r="E8323" s="75">
        <v>89</v>
      </c>
      <c r="F8323" s="76">
        <v>1.75</v>
      </c>
      <c r="H8323" s="80"/>
      <c r="L8323" s="80"/>
    </row>
    <row r="8324" spans="1:12" x14ac:dyDescent="0.3">
      <c r="A8324" s="72"/>
      <c r="B8324" s="74"/>
      <c r="D8324" s="75">
        <v>83.199999999991405</v>
      </c>
      <c r="E8324" s="75">
        <v>89</v>
      </c>
      <c r="F8324" s="76">
        <v>1.75</v>
      </c>
      <c r="H8324" s="80"/>
      <c r="L8324" s="80"/>
    </row>
    <row r="8325" spans="1:12" x14ac:dyDescent="0.3">
      <c r="A8325" s="72"/>
      <c r="B8325" s="74"/>
      <c r="D8325" s="75">
        <v>83.209999999991396</v>
      </c>
      <c r="E8325" s="75">
        <v>89</v>
      </c>
      <c r="F8325" s="76">
        <v>1.75</v>
      </c>
      <c r="H8325" s="80"/>
      <c r="L8325" s="80"/>
    </row>
    <row r="8326" spans="1:12" x14ac:dyDescent="0.3">
      <c r="A8326" s="72"/>
      <c r="B8326" s="74"/>
      <c r="D8326" s="75">
        <v>83.219999999991401</v>
      </c>
      <c r="E8326" s="75">
        <v>89</v>
      </c>
      <c r="F8326" s="76">
        <v>1.75</v>
      </c>
      <c r="H8326" s="80"/>
      <c r="L8326" s="80"/>
    </row>
    <row r="8327" spans="1:12" x14ac:dyDescent="0.3">
      <c r="A8327" s="72"/>
      <c r="B8327" s="74"/>
      <c r="D8327" s="75">
        <v>83.229999999991406</v>
      </c>
      <c r="E8327" s="75">
        <v>89</v>
      </c>
      <c r="F8327" s="76">
        <v>1.75</v>
      </c>
      <c r="H8327" s="80"/>
      <c r="L8327" s="80"/>
    </row>
    <row r="8328" spans="1:12" x14ac:dyDescent="0.3">
      <c r="A8328" s="72"/>
      <c r="B8328" s="74"/>
      <c r="D8328" s="75">
        <v>83.239999999991397</v>
      </c>
      <c r="E8328" s="75">
        <v>89</v>
      </c>
      <c r="F8328" s="76">
        <v>1.75</v>
      </c>
      <c r="H8328" s="80"/>
      <c r="L8328" s="80"/>
    </row>
    <row r="8329" spans="1:12" x14ac:dyDescent="0.3">
      <c r="A8329" s="72"/>
      <c r="B8329" s="74"/>
      <c r="D8329" s="75">
        <v>83.249999999991402</v>
      </c>
      <c r="E8329" s="75">
        <v>89</v>
      </c>
      <c r="F8329" s="76">
        <v>1.75</v>
      </c>
      <c r="H8329" s="80"/>
      <c r="L8329" s="80"/>
    </row>
    <row r="8330" spans="1:12" x14ac:dyDescent="0.3">
      <c r="A8330" s="72"/>
      <c r="B8330" s="74"/>
      <c r="D8330" s="75">
        <v>83.259999999991393</v>
      </c>
      <c r="E8330" s="75">
        <v>89</v>
      </c>
      <c r="F8330" s="76">
        <v>1.75</v>
      </c>
      <c r="H8330" s="80"/>
      <c r="L8330" s="80"/>
    </row>
    <row r="8331" spans="1:12" x14ac:dyDescent="0.3">
      <c r="A8331" s="72"/>
      <c r="B8331" s="74"/>
      <c r="D8331" s="75">
        <v>83.269999999991398</v>
      </c>
      <c r="E8331" s="75">
        <v>89</v>
      </c>
      <c r="F8331" s="76">
        <v>1.75</v>
      </c>
      <c r="H8331" s="80"/>
      <c r="L8331" s="80"/>
    </row>
    <row r="8332" spans="1:12" x14ac:dyDescent="0.3">
      <c r="A8332" s="72"/>
      <c r="B8332" s="74"/>
      <c r="D8332" s="75">
        <v>83.279999999991404</v>
      </c>
      <c r="E8332" s="75">
        <v>89</v>
      </c>
      <c r="F8332" s="76">
        <v>1.75</v>
      </c>
      <c r="H8332" s="80"/>
      <c r="L8332" s="80"/>
    </row>
    <row r="8333" spans="1:12" x14ac:dyDescent="0.3">
      <c r="A8333" s="72"/>
      <c r="B8333" s="74"/>
      <c r="D8333" s="75">
        <v>83.289999999991494</v>
      </c>
      <c r="E8333" s="75">
        <v>89</v>
      </c>
      <c r="F8333" s="76">
        <v>1.75</v>
      </c>
      <c r="H8333" s="80"/>
      <c r="L8333" s="80"/>
    </row>
    <row r="8334" spans="1:12" x14ac:dyDescent="0.3">
      <c r="A8334" s="72"/>
      <c r="B8334" s="74"/>
      <c r="D8334" s="75">
        <v>83.299999999991499</v>
      </c>
      <c r="E8334" s="75">
        <v>89</v>
      </c>
      <c r="F8334" s="76">
        <v>1.75</v>
      </c>
      <c r="H8334" s="80"/>
      <c r="L8334" s="80"/>
    </row>
    <row r="8335" spans="1:12" x14ac:dyDescent="0.3">
      <c r="A8335" s="72"/>
      <c r="B8335" s="74"/>
      <c r="D8335" s="75">
        <v>83.309999999991504</v>
      </c>
      <c r="E8335" s="75">
        <v>89</v>
      </c>
      <c r="F8335" s="76">
        <v>1.75</v>
      </c>
      <c r="H8335" s="80"/>
      <c r="L8335" s="80"/>
    </row>
    <row r="8336" spans="1:12" x14ac:dyDescent="0.3">
      <c r="A8336" s="72"/>
      <c r="B8336" s="74"/>
      <c r="D8336" s="75">
        <v>83.319999999991495</v>
      </c>
      <c r="E8336" s="75">
        <v>89</v>
      </c>
      <c r="F8336" s="76">
        <v>1.75</v>
      </c>
      <c r="H8336" s="80"/>
      <c r="L8336" s="80"/>
    </row>
    <row r="8337" spans="1:12" x14ac:dyDescent="0.3">
      <c r="A8337" s="72"/>
      <c r="B8337" s="74"/>
      <c r="D8337" s="75">
        <v>83.3299999999915</v>
      </c>
      <c r="E8337" s="75">
        <v>89</v>
      </c>
      <c r="F8337" s="76">
        <v>1.75</v>
      </c>
      <c r="H8337" s="80"/>
      <c r="L8337" s="80"/>
    </row>
    <row r="8338" spans="1:12" x14ac:dyDescent="0.3">
      <c r="A8338" s="72"/>
      <c r="B8338" s="74"/>
      <c r="D8338" s="75">
        <v>83.339999999991505</v>
      </c>
      <c r="E8338" s="75">
        <v>89</v>
      </c>
      <c r="F8338" s="76">
        <v>1.75</v>
      </c>
      <c r="H8338" s="80"/>
      <c r="L8338" s="80"/>
    </row>
    <row r="8339" spans="1:12" x14ac:dyDescent="0.3">
      <c r="A8339" s="72"/>
      <c r="B8339" s="74"/>
      <c r="D8339" s="75">
        <v>83.349999999991496</v>
      </c>
      <c r="E8339" s="75">
        <v>89</v>
      </c>
      <c r="F8339" s="76">
        <v>1.75</v>
      </c>
      <c r="H8339" s="80"/>
      <c r="L8339" s="80"/>
    </row>
    <row r="8340" spans="1:12" x14ac:dyDescent="0.3">
      <c r="A8340" s="72"/>
      <c r="B8340" s="74"/>
      <c r="D8340" s="75">
        <v>83.359999999991501</v>
      </c>
      <c r="E8340" s="75">
        <v>89</v>
      </c>
      <c r="F8340" s="76">
        <v>1.75</v>
      </c>
      <c r="H8340" s="80"/>
      <c r="L8340" s="80"/>
    </row>
    <row r="8341" spans="1:12" x14ac:dyDescent="0.3">
      <c r="A8341" s="72"/>
      <c r="B8341" s="74"/>
      <c r="D8341" s="75">
        <v>83.369999999991506</v>
      </c>
      <c r="E8341" s="75">
        <v>89</v>
      </c>
      <c r="F8341" s="76">
        <v>1.75</v>
      </c>
      <c r="H8341" s="80"/>
      <c r="L8341" s="80"/>
    </row>
    <row r="8342" spans="1:12" x14ac:dyDescent="0.3">
      <c r="A8342" s="72"/>
      <c r="B8342" s="74"/>
      <c r="D8342" s="75">
        <v>83.379999999991497</v>
      </c>
      <c r="E8342" s="75">
        <v>89</v>
      </c>
      <c r="F8342" s="76">
        <v>1.75</v>
      </c>
      <c r="H8342" s="80"/>
      <c r="L8342" s="80"/>
    </row>
    <row r="8343" spans="1:12" x14ac:dyDescent="0.3">
      <c r="A8343" s="72"/>
      <c r="B8343" s="74"/>
      <c r="D8343" s="75">
        <v>83.389999999991502</v>
      </c>
      <c r="E8343" s="75">
        <v>89</v>
      </c>
      <c r="F8343" s="76">
        <v>1.75</v>
      </c>
      <c r="H8343" s="80"/>
      <c r="L8343" s="80"/>
    </row>
    <row r="8344" spans="1:12" x14ac:dyDescent="0.3">
      <c r="A8344" s="72"/>
      <c r="B8344" s="74"/>
      <c r="D8344" s="75">
        <v>83.399999999991493</v>
      </c>
      <c r="E8344" s="75">
        <v>89</v>
      </c>
      <c r="F8344" s="76">
        <v>1.75</v>
      </c>
      <c r="H8344" s="80"/>
      <c r="L8344" s="80"/>
    </row>
    <row r="8345" spans="1:12" x14ac:dyDescent="0.3">
      <c r="A8345" s="72"/>
      <c r="B8345" s="74"/>
      <c r="D8345" s="75">
        <v>83.409999999991498</v>
      </c>
      <c r="E8345" s="75">
        <v>89</v>
      </c>
      <c r="F8345" s="76">
        <v>1.75</v>
      </c>
      <c r="H8345" s="80"/>
      <c r="L8345" s="80"/>
    </row>
    <row r="8346" spans="1:12" x14ac:dyDescent="0.3">
      <c r="A8346" s="72"/>
      <c r="B8346" s="74"/>
      <c r="D8346" s="75">
        <v>83.419999999991504</v>
      </c>
      <c r="E8346" s="75">
        <v>89</v>
      </c>
      <c r="F8346" s="76">
        <v>1.75</v>
      </c>
      <c r="H8346" s="80"/>
      <c r="L8346" s="80"/>
    </row>
    <row r="8347" spans="1:12" x14ac:dyDescent="0.3">
      <c r="A8347" s="72"/>
      <c r="B8347" s="74"/>
      <c r="D8347" s="75">
        <v>83.429999999991495</v>
      </c>
      <c r="E8347" s="75">
        <v>89</v>
      </c>
      <c r="F8347" s="76">
        <v>1.75</v>
      </c>
      <c r="H8347" s="80"/>
      <c r="L8347" s="80"/>
    </row>
    <row r="8348" spans="1:12" x14ac:dyDescent="0.3">
      <c r="A8348" s="72"/>
      <c r="B8348" s="74"/>
      <c r="D8348" s="75">
        <v>83.4399999999915</v>
      </c>
      <c r="E8348" s="75">
        <v>89</v>
      </c>
      <c r="F8348" s="76">
        <v>1.75</v>
      </c>
      <c r="H8348" s="80"/>
      <c r="L8348" s="80"/>
    </row>
    <row r="8349" spans="1:12" x14ac:dyDescent="0.3">
      <c r="A8349" s="72"/>
      <c r="B8349" s="74"/>
      <c r="D8349" s="75">
        <v>83.449999999991505</v>
      </c>
      <c r="E8349" s="75">
        <v>89</v>
      </c>
      <c r="F8349" s="76">
        <v>1.75</v>
      </c>
      <c r="H8349" s="80"/>
      <c r="L8349" s="80"/>
    </row>
    <row r="8350" spans="1:12" x14ac:dyDescent="0.3">
      <c r="A8350" s="72"/>
      <c r="B8350" s="74"/>
      <c r="D8350" s="75">
        <v>83.459999999991496</v>
      </c>
      <c r="E8350" s="75">
        <v>89</v>
      </c>
      <c r="F8350" s="76">
        <v>1.75</v>
      </c>
      <c r="H8350" s="80"/>
      <c r="L8350" s="80"/>
    </row>
    <row r="8351" spans="1:12" x14ac:dyDescent="0.3">
      <c r="A8351" s="72"/>
      <c r="B8351" s="74"/>
      <c r="D8351" s="75">
        <v>83.469999999991501</v>
      </c>
      <c r="E8351" s="75">
        <v>89</v>
      </c>
      <c r="F8351" s="76">
        <v>1.75</v>
      </c>
      <c r="H8351" s="80"/>
      <c r="L8351" s="80"/>
    </row>
    <row r="8352" spans="1:12" x14ac:dyDescent="0.3">
      <c r="A8352" s="72"/>
      <c r="B8352" s="74"/>
      <c r="D8352" s="75">
        <v>83.479999999991506</v>
      </c>
      <c r="E8352" s="75">
        <v>89</v>
      </c>
      <c r="F8352" s="76">
        <v>1.75</v>
      </c>
      <c r="H8352" s="80"/>
      <c r="L8352" s="80"/>
    </row>
    <row r="8353" spans="1:12" x14ac:dyDescent="0.3">
      <c r="A8353" s="72"/>
      <c r="B8353" s="74"/>
      <c r="D8353" s="75">
        <v>83.489999999991596</v>
      </c>
      <c r="E8353" s="75">
        <v>89</v>
      </c>
      <c r="F8353" s="76">
        <v>1.75</v>
      </c>
      <c r="H8353" s="80"/>
      <c r="L8353" s="80"/>
    </row>
    <row r="8354" spans="1:12" x14ac:dyDescent="0.3">
      <c r="A8354" s="72"/>
      <c r="B8354" s="74"/>
      <c r="D8354" s="75">
        <v>83.499999999991601</v>
      </c>
      <c r="E8354" s="75">
        <v>89</v>
      </c>
      <c r="F8354" s="76">
        <v>1.75</v>
      </c>
      <c r="H8354" s="80"/>
      <c r="L8354" s="80"/>
    </row>
    <row r="8355" spans="1:12" x14ac:dyDescent="0.3">
      <c r="A8355" s="72"/>
      <c r="B8355" s="74"/>
      <c r="D8355" s="75">
        <v>83.509999999991607</v>
      </c>
      <c r="E8355" s="75">
        <v>89</v>
      </c>
      <c r="F8355" s="76">
        <v>1.75</v>
      </c>
      <c r="H8355" s="80"/>
      <c r="L8355" s="80"/>
    </row>
    <row r="8356" spans="1:12" x14ac:dyDescent="0.3">
      <c r="A8356" s="72"/>
      <c r="B8356" s="74"/>
      <c r="D8356" s="75">
        <v>83.519999999991597</v>
      </c>
      <c r="E8356" s="75">
        <v>89</v>
      </c>
      <c r="F8356" s="76">
        <v>1.75</v>
      </c>
      <c r="H8356" s="80"/>
      <c r="L8356" s="80"/>
    </row>
    <row r="8357" spans="1:12" x14ac:dyDescent="0.3">
      <c r="A8357" s="72"/>
      <c r="B8357" s="74"/>
      <c r="D8357" s="75">
        <v>83.529999999991603</v>
      </c>
      <c r="E8357" s="75">
        <v>89</v>
      </c>
      <c r="F8357" s="76">
        <v>1.75</v>
      </c>
      <c r="H8357" s="80"/>
      <c r="L8357" s="80"/>
    </row>
    <row r="8358" spans="1:12" x14ac:dyDescent="0.3">
      <c r="A8358" s="72"/>
      <c r="B8358" s="74"/>
      <c r="D8358" s="75">
        <v>83.539999999991593</v>
      </c>
      <c r="E8358" s="75">
        <v>89</v>
      </c>
      <c r="F8358" s="76">
        <v>1.75</v>
      </c>
      <c r="H8358" s="80"/>
      <c r="L8358" s="80"/>
    </row>
    <row r="8359" spans="1:12" x14ac:dyDescent="0.3">
      <c r="A8359" s="72"/>
      <c r="B8359" s="74"/>
      <c r="D8359" s="75">
        <v>83.549999999991599</v>
      </c>
      <c r="E8359" s="75">
        <v>89</v>
      </c>
      <c r="F8359" s="76">
        <v>1.75</v>
      </c>
      <c r="H8359" s="80"/>
      <c r="L8359" s="80"/>
    </row>
    <row r="8360" spans="1:12" x14ac:dyDescent="0.3">
      <c r="A8360" s="72"/>
      <c r="B8360" s="74"/>
      <c r="D8360" s="75">
        <v>83.559999999991604</v>
      </c>
      <c r="E8360" s="75">
        <v>89</v>
      </c>
      <c r="F8360" s="76">
        <v>1.75</v>
      </c>
      <c r="H8360" s="80"/>
      <c r="L8360" s="80"/>
    </row>
    <row r="8361" spans="1:12" x14ac:dyDescent="0.3">
      <c r="A8361" s="72"/>
      <c r="B8361" s="74"/>
      <c r="D8361" s="75">
        <v>83.569999999991595</v>
      </c>
      <c r="E8361" s="75">
        <v>89</v>
      </c>
      <c r="F8361" s="76">
        <v>1.75</v>
      </c>
      <c r="H8361" s="80"/>
      <c r="L8361" s="80"/>
    </row>
    <row r="8362" spans="1:12" x14ac:dyDescent="0.3">
      <c r="A8362" s="72"/>
      <c r="B8362" s="74"/>
      <c r="D8362" s="75">
        <v>83.5799999999916</v>
      </c>
      <c r="E8362" s="75">
        <v>89</v>
      </c>
      <c r="F8362" s="76">
        <v>1.75</v>
      </c>
      <c r="H8362" s="80"/>
      <c r="L8362" s="80"/>
    </row>
    <row r="8363" spans="1:12" x14ac:dyDescent="0.3">
      <c r="A8363" s="72"/>
      <c r="B8363" s="74"/>
      <c r="D8363" s="75">
        <v>83.589999999991605</v>
      </c>
      <c r="E8363" s="75">
        <v>89</v>
      </c>
      <c r="F8363" s="76">
        <v>1.75</v>
      </c>
      <c r="H8363" s="80"/>
      <c r="L8363" s="80"/>
    </row>
    <row r="8364" spans="1:12" x14ac:dyDescent="0.3">
      <c r="A8364" s="72"/>
      <c r="B8364" s="74"/>
      <c r="D8364" s="75">
        <v>83.599999999991596</v>
      </c>
      <c r="E8364" s="75">
        <v>89</v>
      </c>
      <c r="F8364" s="76">
        <v>1.75</v>
      </c>
      <c r="H8364" s="80"/>
      <c r="L8364" s="80"/>
    </row>
    <row r="8365" spans="1:12" x14ac:dyDescent="0.3">
      <c r="A8365" s="72"/>
      <c r="B8365" s="74"/>
      <c r="D8365" s="75">
        <v>83.609999999991601</v>
      </c>
      <c r="E8365" s="75">
        <v>89</v>
      </c>
      <c r="F8365" s="76">
        <v>1.75</v>
      </c>
      <c r="H8365" s="80"/>
      <c r="L8365" s="80"/>
    </row>
    <row r="8366" spans="1:12" x14ac:dyDescent="0.3">
      <c r="A8366" s="72"/>
      <c r="B8366" s="74"/>
      <c r="D8366" s="75">
        <v>83.619999999991606</v>
      </c>
      <c r="E8366" s="75">
        <v>89</v>
      </c>
      <c r="F8366" s="76">
        <v>1.75</v>
      </c>
      <c r="H8366" s="80"/>
      <c r="L8366" s="80"/>
    </row>
    <row r="8367" spans="1:12" x14ac:dyDescent="0.3">
      <c r="A8367" s="72"/>
      <c r="B8367" s="74"/>
      <c r="D8367" s="75">
        <v>83.629999999991597</v>
      </c>
      <c r="E8367" s="75">
        <v>89</v>
      </c>
      <c r="F8367" s="76">
        <v>1.75</v>
      </c>
      <c r="H8367" s="80"/>
      <c r="L8367" s="80"/>
    </row>
    <row r="8368" spans="1:12" x14ac:dyDescent="0.3">
      <c r="A8368" s="72"/>
      <c r="B8368" s="74"/>
      <c r="D8368" s="75">
        <v>83.639999999991602</v>
      </c>
      <c r="E8368" s="75">
        <v>89</v>
      </c>
      <c r="F8368" s="76">
        <v>1.75</v>
      </c>
      <c r="H8368" s="80"/>
      <c r="L8368" s="80"/>
    </row>
    <row r="8369" spans="1:12" x14ac:dyDescent="0.3">
      <c r="A8369" s="72"/>
      <c r="B8369" s="74"/>
      <c r="D8369" s="75">
        <v>83.649999999991607</v>
      </c>
      <c r="E8369" s="75">
        <v>89</v>
      </c>
      <c r="F8369" s="76">
        <v>1.75</v>
      </c>
      <c r="H8369" s="80"/>
      <c r="L8369" s="80"/>
    </row>
    <row r="8370" spans="1:12" x14ac:dyDescent="0.3">
      <c r="A8370" s="72"/>
      <c r="B8370" s="74"/>
      <c r="D8370" s="75">
        <v>83.659999999991598</v>
      </c>
      <c r="E8370" s="75">
        <v>89</v>
      </c>
      <c r="F8370" s="76">
        <v>1.75</v>
      </c>
      <c r="H8370" s="80"/>
      <c r="L8370" s="80"/>
    </row>
    <row r="8371" spans="1:12" x14ac:dyDescent="0.3">
      <c r="A8371" s="72"/>
      <c r="B8371" s="74"/>
      <c r="D8371" s="75">
        <v>83.669999999991603</v>
      </c>
      <c r="E8371" s="75">
        <v>89</v>
      </c>
      <c r="F8371" s="76">
        <v>1.75</v>
      </c>
      <c r="H8371" s="80"/>
      <c r="L8371" s="80"/>
    </row>
    <row r="8372" spans="1:12" x14ac:dyDescent="0.3">
      <c r="A8372" s="72"/>
      <c r="B8372" s="74"/>
      <c r="D8372" s="75">
        <v>83.679999999991693</v>
      </c>
      <c r="E8372" s="75">
        <v>89</v>
      </c>
      <c r="F8372" s="76">
        <v>1.75</v>
      </c>
      <c r="H8372" s="80"/>
      <c r="L8372" s="80"/>
    </row>
    <row r="8373" spans="1:12" x14ac:dyDescent="0.3">
      <c r="A8373" s="72"/>
      <c r="B8373" s="74"/>
      <c r="D8373" s="75">
        <v>83.689999999991699</v>
      </c>
      <c r="E8373" s="75">
        <v>89</v>
      </c>
      <c r="F8373" s="76">
        <v>1.75</v>
      </c>
      <c r="H8373" s="80"/>
      <c r="L8373" s="80"/>
    </row>
    <row r="8374" spans="1:12" x14ac:dyDescent="0.3">
      <c r="A8374" s="72"/>
      <c r="B8374" s="74"/>
      <c r="D8374" s="75">
        <v>83.699999999991704</v>
      </c>
      <c r="E8374" s="75">
        <v>89</v>
      </c>
      <c r="F8374" s="76">
        <v>1.75</v>
      </c>
      <c r="H8374" s="80"/>
      <c r="L8374" s="80"/>
    </row>
    <row r="8375" spans="1:12" x14ac:dyDescent="0.3">
      <c r="A8375" s="72"/>
      <c r="B8375" s="74"/>
      <c r="D8375" s="75">
        <v>83.709999999991695</v>
      </c>
      <c r="E8375" s="75">
        <v>89</v>
      </c>
      <c r="F8375" s="76">
        <v>1.75</v>
      </c>
      <c r="H8375" s="80"/>
      <c r="L8375" s="80"/>
    </row>
    <row r="8376" spans="1:12" x14ac:dyDescent="0.3">
      <c r="A8376" s="72"/>
      <c r="B8376" s="74"/>
      <c r="D8376" s="75">
        <v>83.7199999999917</v>
      </c>
      <c r="E8376" s="75">
        <v>89</v>
      </c>
      <c r="F8376" s="76">
        <v>1.75</v>
      </c>
      <c r="H8376" s="80"/>
      <c r="L8376" s="80"/>
    </row>
    <row r="8377" spans="1:12" x14ac:dyDescent="0.3">
      <c r="A8377" s="72"/>
      <c r="B8377" s="74"/>
      <c r="D8377" s="75">
        <v>83.729999999991705</v>
      </c>
      <c r="E8377" s="75">
        <v>89</v>
      </c>
      <c r="F8377" s="76">
        <v>1.75</v>
      </c>
      <c r="H8377" s="80"/>
      <c r="L8377" s="80"/>
    </row>
    <row r="8378" spans="1:12" x14ac:dyDescent="0.3">
      <c r="A8378" s="72"/>
      <c r="B8378" s="74"/>
      <c r="D8378" s="75">
        <v>83.739999999991696</v>
      </c>
      <c r="E8378" s="75">
        <v>89</v>
      </c>
      <c r="F8378" s="76">
        <v>1.75</v>
      </c>
      <c r="H8378" s="80"/>
      <c r="L8378" s="80"/>
    </row>
    <row r="8379" spans="1:12" x14ac:dyDescent="0.3">
      <c r="A8379" s="72"/>
      <c r="B8379" s="74"/>
      <c r="D8379" s="75">
        <v>83.749999999991701</v>
      </c>
      <c r="E8379" s="75">
        <v>89</v>
      </c>
      <c r="F8379" s="76">
        <v>1.75</v>
      </c>
      <c r="H8379" s="80"/>
      <c r="L8379" s="80"/>
    </row>
    <row r="8380" spans="1:12" x14ac:dyDescent="0.3">
      <c r="A8380" s="72"/>
      <c r="B8380" s="74"/>
      <c r="D8380" s="75">
        <v>83.759999999991706</v>
      </c>
      <c r="E8380" s="75">
        <v>89</v>
      </c>
      <c r="F8380" s="76">
        <v>1.75</v>
      </c>
      <c r="H8380" s="80"/>
      <c r="L8380" s="80"/>
    </row>
    <row r="8381" spans="1:12" x14ac:dyDescent="0.3">
      <c r="A8381" s="72"/>
      <c r="B8381" s="74"/>
      <c r="D8381" s="75">
        <v>83.769999999991697</v>
      </c>
      <c r="E8381" s="75">
        <v>89</v>
      </c>
      <c r="F8381" s="76">
        <v>1.75</v>
      </c>
      <c r="H8381" s="80"/>
      <c r="L8381" s="80"/>
    </row>
    <row r="8382" spans="1:12" x14ac:dyDescent="0.3">
      <c r="A8382" s="72"/>
      <c r="B8382" s="74"/>
      <c r="D8382" s="75">
        <v>83.779999999991702</v>
      </c>
      <c r="E8382" s="75">
        <v>89</v>
      </c>
      <c r="F8382" s="76">
        <v>1.75</v>
      </c>
      <c r="H8382" s="80"/>
      <c r="L8382" s="80"/>
    </row>
    <row r="8383" spans="1:12" x14ac:dyDescent="0.3">
      <c r="A8383" s="72"/>
      <c r="B8383" s="74"/>
      <c r="D8383" s="75">
        <v>83.789999999991693</v>
      </c>
      <c r="E8383" s="75">
        <v>89</v>
      </c>
      <c r="F8383" s="76">
        <v>1.75</v>
      </c>
      <c r="H8383" s="80"/>
      <c r="L8383" s="80"/>
    </row>
    <row r="8384" spans="1:12" x14ac:dyDescent="0.3">
      <c r="A8384" s="72"/>
      <c r="B8384" s="74"/>
      <c r="D8384" s="75">
        <v>83.799999999991698</v>
      </c>
      <c r="E8384" s="75">
        <v>89</v>
      </c>
      <c r="F8384" s="76">
        <v>1.75</v>
      </c>
      <c r="H8384" s="80"/>
      <c r="L8384" s="80"/>
    </row>
    <row r="8385" spans="1:12" x14ac:dyDescent="0.3">
      <c r="A8385" s="72"/>
      <c r="B8385" s="74"/>
      <c r="D8385" s="75">
        <v>83.809999999991703</v>
      </c>
      <c r="E8385" s="75">
        <v>89</v>
      </c>
      <c r="F8385" s="76">
        <v>1.75</v>
      </c>
      <c r="H8385" s="80"/>
      <c r="L8385" s="80"/>
    </row>
    <row r="8386" spans="1:12" x14ac:dyDescent="0.3">
      <c r="A8386" s="72"/>
      <c r="B8386" s="74"/>
      <c r="D8386" s="75">
        <v>83.819999999991694</v>
      </c>
      <c r="E8386" s="75">
        <v>89</v>
      </c>
      <c r="F8386" s="76">
        <v>1.75</v>
      </c>
      <c r="H8386" s="80"/>
      <c r="L8386" s="80"/>
    </row>
    <row r="8387" spans="1:12" x14ac:dyDescent="0.3">
      <c r="A8387" s="72"/>
      <c r="B8387" s="74"/>
      <c r="D8387" s="75">
        <v>83.829999999991699</v>
      </c>
      <c r="E8387" s="75">
        <v>89</v>
      </c>
      <c r="F8387" s="76">
        <v>1.75</v>
      </c>
      <c r="H8387" s="80"/>
      <c r="L8387" s="80"/>
    </row>
    <row r="8388" spans="1:12" x14ac:dyDescent="0.3">
      <c r="A8388" s="72"/>
      <c r="B8388" s="74"/>
      <c r="D8388" s="75">
        <v>83.839999999991704</v>
      </c>
      <c r="E8388" s="75">
        <v>89</v>
      </c>
      <c r="F8388" s="76">
        <v>1.75</v>
      </c>
      <c r="H8388" s="80"/>
      <c r="L8388" s="80"/>
    </row>
    <row r="8389" spans="1:12" x14ac:dyDescent="0.3">
      <c r="A8389" s="72"/>
      <c r="B8389" s="74"/>
      <c r="D8389" s="75">
        <v>83.849999999991695</v>
      </c>
      <c r="E8389" s="75">
        <v>89</v>
      </c>
      <c r="F8389" s="76">
        <v>1.75</v>
      </c>
      <c r="H8389" s="80"/>
      <c r="L8389" s="80"/>
    </row>
    <row r="8390" spans="1:12" x14ac:dyDescent="0.3">
      <c r="A8390" s="72"/>
      <c r="B8390" s="74"/>
      <c r="D8390" s="75">
        <v>83.8599999999917</v>
      </c>
      <c r="E8390" s="75">
        <v>89</v>
      </c>
      <c r="F8390" s="76">
        <v>1.75</v>
      </c>
      <c r="H8390" s="80"/>
      <c r="L8390" s="80"/>
    </row>
    <row r="8391" spans="1:12" x14ac:dyDescent="0.3">
      <c r="A8391" s="72"/>
      <c r="B8391" s="74"/>
      <c r="D8391" s="75">
        <v>83.869999999991705</v>
      </c>
      <c r="E8391" s="75">
        <v>89</v>
      </c>
      <c r="F8391" s="76">
        <v>1.75</v>
      </c>
      <c r="H8391" s="80"/>
      <c r="L8391" s="80"/>
    </row>
    <row r="8392" spans="1:12" x14ac:dyDescent="0.3">
      <c r="A8392" s="72"/>
      <c r="B8392" s="74"/>
      <c r="D8392" s="75">
        <v>83.879999999991796</v>
      </c>
      <c r="E8392" s="75">
        <v>89</v>
      </c>
      <c r="F8392" s="76">
        <v>1.75</v>
      </c>
      <c r="H8392" s="80"/>
      <c r="L8392" s="80"/>
    </row>
    <row r="8393" spans="1:12" x14ac:dyDescent="0.3">
      <c r="A8393" s="72"/>
      <c r="B8393" s="74"/>
      <c r="D8393" s="75">
        <v>83.889999999991801</v>
      </c>
      <c r="E8393" s="75">
        <v>89</v>
      </c>
      <c r="F8393" s="76">
        <v>1.75</v>
      </c>
      <c r="H8393" s="80"/>
      <c r="L8393" s="80"/>
    </row>
    <row r="8394" spans="1:12" x14ac:dyDescent="0.3">
      <c r="A8394" s="72"/>
      <c r="B8394" s="74"/>
      <c r="D8394" s="75">
        <v>83.899999999991806</v>
      </c>
      <c r="E8394" s="75">
        <v>89</v>
      </c>
      <c r="F8394" s="76">
        <v>1.75</v>
      </c>
      <c r="H8394" s="80"/>
      <c r="L8394" s="80"/>
    </row>
    <row r="8395" spans="1:12" x14ac:dyDescent="0.3">
      <c r="A8395" s="72"/>
      <c r="B8395" s="74"/>
      <c r="D8395" s="75">
        <v>83.909999999991797</v>
      </c>
      <c r="E8395" s="75">
        <v>89</v>
      </c>
      <c r="F8395" s="76">
        <v>1.75</v>
      </c>
      <c r="H8395" s="80"/>
      <c r="L8395" s="80"/>
    </row>
    <row r="8396" spans="1:12" x14ac:dyDescent="0.3">
      <c r="A8396" s="72"/>
      <c r="B8396" s="74"/>
      <c r="D8396" s="75">
        <v>83.919999999991802</v>
      </c>
      <c r="E8396" s="75">
        <v>89</v>
      </c>
      <c r="F8396" s="76">
        <v>1.75</v>
      </c>
      <c r="H8396" s="80"/>
      <c r="L8396" s="80"/>
    </row>
    <row r="8397" spans="1:12" x14ac:dyDescent="0.3">
      <c r="A8397" s="72"/>
      <c r="B8397" s="74"/>
      <c r="D8397" s="75">
        <v>83.929999999991793</v>
      </c>
      <c r="E8397" s="75">
        <v>89</v>
      </c>
      <c r="F8397" s="76">
        <v>1.75</v>
      </c>
      <c r="H8397" s="80"/>
      <c r="L8397" s="80"/>
    </row>
    <row r="8398" spans="1:12" x14ac:dyDescent="0.3">
      <c r="A8398" s="72"/>
      <c r="B8398" s="74"/>
      <c r="D8398" s="75">
        <v>83.939999999991798</v>
      </c>
      <c r="E8398" s="75">
        <v>89</v>
      </c>
      <c r="F8398" s="76">
        <v>1.75</v>
      </c>
      <c r="H8398" s="80"/>
      <c r="L8398" s="80"/>
    </row>
    <row r="8399" spans="1:12" x14ac:dyDescent="0.3">
      <c r="A8399" s="72"/>
      <c r="B8399" s="74"/>
      <c r="D8399" s="75">
        <v>83.949999999991803</v>
      </c>
      <c r="E8399" s="75">
        <v>89</v>
      </c>
      <c r="F8399" s="76">
        <v>1.75</v>
      </c>
      <c r="H8399" s="80"/>
      <c r="L8399" s="80"/>
    </row>
    <row r="8400" spans="1:12" x14ac:dyDescent="0.3">
      <c r="A8400" s="72"/>
      <c r="B8400" s="74"/>
      <c r="D8400" s="75">
        <v>83.959999999991794</v>
      </c>
      <c r="E8400" s="75">
        <v>89</v>
      </c>
      <c r="F8400" s="76">
        <v>1.75</v>
      </c>
      <c r="H8400" s="80"/>
      <c r="L8400" s="80"/>
    </row>
    <row r="8401" spans="1:12" x14ac:dyDescent="0.3">
      <c r="A8401" s="72"/>
      <c r="B8401" s="74"/>
      <c r="D8401" s="75">
        <v>83.969999999991799</v>
      </c>
      <c r="E8401" s="75">
        <v>89</v>
      </c>
      <c r="F8401" s="76">
        <v>1.75</v>
      </c>
      <c r="H8401" s="80"/>
      <c r="L8401" s="80"/>
    </row>
    <row r="8402" spans="1:12" x14ac:dyDescent="0.3">
      <c r="A8402" s="72"/>
      <c r="B8402" s="74"/>
      <c r="D8402" s="75">
        <v>83.979999999991804</v>
      </c>
      <c r="E8402" s="75">
        <v>89</v>
      </c>
      <c r="F8402" s="76">
        <v>1.75</v>
      </c>
      <c r="H8402" s="80"/>
      <c r="L8402" s="80"/>
    </row>
    <row r="8403" spans="1:12" x14ac:dyDescent="0.3">
      <c r="A8403" s="72"/>
      <c r="B8403" s="74"/>
      <c r="D8403" s="75">
        <v>83.989999999991795</v>
      </c>
      <c r="E8403" s="75">
        <v>89</v>
      </c>
      <c r="F8403" s="76">
        <v>1.75</v>
      </c>
      <c r="H8403" s="80"/>
      <c r="L8403" s="80"/>
    </row>
    <row r="8404" spans="1:12" x14ac:dyDescent="0.3">
      <c r="A8404" s="72"/>
      <c r="B8404" s="74"/>
      <c r="D8404" s="75">
        <v>83.9999999999918</v>
      </c>
      <c r="E8404" s="75">
        <v>90</v>
      </c>
      <c r="F8404" s="76">
        <v>1.75</v>
      </c>
      <c r="H8404" s="80"/>
      <c r="L8404" s="80"/>
    </row>
    <row r="8405" spans="1:12" x14ac:dyDescent="0.3">
      <c r="A8405" s="72"/>
      <c r="B8405" s="74"/>
      <c r="D8405" s="75">
        <v>84.009999999991805</v>
      </c>
      <c r="E8405" s="75">
        <v>90</v>
      </c>
      <c r="F8405" s="76">
        <v>1.75</v>
      </c>
      <c r="H8405" s="80"/>
      <c r="L8405" s="80"/>
    </row>
    <row r="8406" spans="1:12" x14ac:dyDescent="0.3">
      <c r="A8406" s="72"/>
      <c r="B8406" s="74"/>
      <c r="D8406" s="75">
        <v>84.019999999991796</v>
      </c>
      <c r="E8406" s="75">
        <v>90</v>
      </c>
      <c r="F8406" s="76">
        <v>1.75</v>
      </c>
      <c r="H8406" s="80"/>
      <c r="L8406" s="80"/>
    </row>
    <row r="8407" spans="1:12" x14ac:dyDescent="0.3">
      <c r="A8407" s="72"/>
      <c r="B8407" s="74"/>
      <c r="D8407" s="75">
        <v>84.029999999991801</v>
      </c>
      <c r="E8407" s="75">
        <v>90</v>
      </c>
      <c r="F8407" s="76">
        <v>1.75</v>
      </c>
      <c r="H8407" s="80"/>
      <c r="L8407" s="80"/>
    </row>
    <row r="8408" spans="1:12" x14ac:dyDescent="0.3">
      <c r="A8408" s="72"/>
      <c r="B8408" s="74"/>
      <c r="D8408" s="75">
        <v>84.039999999991807</v>
      </c>
      <c r="E8408" s="75">
        <v>90</v>
      </c>
      <c r="F8408" s="76">
        <v>1.75</v>
      </c>
      <c r="H8408" s="80"/>
      <c r="L8408" s="80"/>
    </row>
    <row r="8409" spans="1:12" x14ac:dyDescent="0.3">
      <c r="A8409" s="72"/>
      <c r="B8409" s="74"/>
      <c r="D8409" s="75">
        <v>84.049999999991797</v>
      </c>
      <c r="E8409" s="75">
        <v>90</v>
      </c>
      <c r="F8409" s="76">
        <v>1.75</v>
      </c>
      <c r="H8409" s="80"/>
      <c r="L8409" s="80"/>
    </row>
    <row r="8410" spans="1:12" x14ac:dyDescent="0.3">
      <c r="A8410" s="72"/>
      <c r="B8410" s="74"/>
      <c r="D8410" s="75">
        <v>84.059999999991803</v>
      </c>
      <c r="E8410" s="75">
        <v>90</v>
      </c>
      <c r="F8410" s="76">
        <v>1.75</v>
      </c>
      <c r="H8410" s="80"/>
      <c r="L8410" s="80"/>
    </row>
    <row r="8411" spans="1:12" x14ac:dyDescent="0.3">
      <c r="A8411" s="72"/>
      <c r="B8411" s="74"/>
      <c r="D8411" s="75">
        <v>84.069999999991893</v>
      </c>
      <c r="E8411" s="75">
        <v>90</v>
      </c>
      <c r="F8411" s="76">
        <v>1.75</v>
      </c>
      <c r="H8411" s="80"/>
      <c r="L8411" s="80"/>
    </row>
    <row r="8412" spans="1:12" x14ac:dyDescent="0.3">
      <c r="A8412" s="72"/>
      <c r="B8412" s="74"/>
      <c r="D8412" s="75">
        <v>84.079999999991898</v>
      </c>
      <c r="E8412" s="75">
        <v>90</v>
      </c>
      <c r="F8412" s="76">
        <v>1.75</v>
      </c>
      <c r="H8412" s="80"/>
      <c r="L8412" s="80"/>
    </row>
    <row r="8413" spans="1:12" x14ac:dyDescent="0.3">
      <c r="A8413" s="72"/>
      <c r="B8413" s="74"/>
      <c r="D8413" s="75">
        <v>84.089999999991903</v>
      </c>
      <c r="E8413" s="75">
        <v>90</v>
      </c>
      <c r="F8413" s="76">
        <v>1.75</v>
      </c>
      <c r="H8413" s="80"/>
      <c r="L8413" s="80"/>
    </row>
    <row r="8414" spans="1:12" x14ac:dyDescent="0.3">
      <c r="A8414" s="72"/>
      <c r="B8414" s="74"/>
      <c r="D8414" s="75">
        <v>84.099999999991894</v>
      </c>
      <c r="E8414" s="75">
        <v>90</v>
      </c>
      <c r="F8414" s="76">
        <v>1.75</v>
      </c>
      <c r="H8414" s="80"/>
      <c r="L8414" s="80"/>
    </row>
    <row r="8415" spans="1:12" x14ac:dyDescent="0.3">
      <c r="A8415" s="72"/>
      <c r="B8415" s="74"/>
      <c r="D8415" s="75">
        <v>84.109999999991899</v>
      </c>
      <c r="E8415" s="75">
        <v>90</v>
      </c>
      <c r="F8415" s="76">
        <v>1.75</v>
      </c>
      <c r="H8415" s="80"/>
      <c r="L8415" s="80"/>
    </row>
    <row r="8416" spans="1:12" x14ac:dyDescent="0.3">
      <c r="A8416" s="72"/>
      <c r="B8416" s="74"/>
      <c r="D8416" s="75">
        <v>84.119999999991904</v>
      </c>
      <c r="E8416" s="75">
        <v>90</v>
      </c>
      <c r="F8416" s="76">
        <v>1.75</v>
      </c>
      <c r="H8416" s="80"/>
      <c r="L8416" s="80"/>
    </row>
    <row r="8417" spans="1:12" x14ac:dyDescent="0.3">
      <c r="A8417" s="72"/>
      <c r="B8417" s="74"/>
      <c r="D8417" s="75">
        <v>84.129999999991895</v>
      </c>
      <c r="E8417" s="75">
        <v>90</v>
      </c>
      <c r="F8417" s="76">
        <v>1.75</v>
      </c>
      <c r="H8417" s="80"/>
      <c r="L8417" s="80"/>
    </row>
    <row r="8418" spans="1:12" x14ac:dyDescent="0.3">
      <c r="A8418" s="72"/>
      <c r="B8418" s="74"/>
      <c r="D8418" s="75">
        <v>84.1399999999919</v>
      </c>
      <c r="E8418" s="75">
        <v>90</v>
      </c>
      <c r="F8418" s="76">
        <v>1.75</v>
      </c>
      <c r="H8418" s="80"/>
      <c r="L8418" s="80"/>
    </row>
    <row r="8419" spans="1:12" x14ac:dyDescent="0.3">
      <c r="A8419" s="72"/>
      <c r="B8419" s="74"/>
      <c r="D8419" s="75">
        <v>84.149999999991905</v>
      </c>
      <c r="E8419" s="75">
        <v>90</v>
      </c>
      <c r="F8419" s="76">
        <v>1.75</v>
      </c>
      <c r="H8419" s="80"/>
      <c r="L8419" s="80"/>
    </row>
    <row r="8420" spans="1:12" x14ac:dyDescent="0.3">
      <c r="A8420" s="72"/>
      <c r="B8420" s="74"/>
      <c r="D8420" s="75">
        <v>84.159999999991896</v>
      </c>
      <c r="E8420" s="75">
        <v>90</v>
      </c>
      <c r="F8420" s="76">
        <v>1.75</v>
      </c>
      <c r="H8420" s="80"/>
      <c r="L8420" s="80"/>
    </row>
    <row r="8421" spans="1:12" x14ac:dyDescent="0.3">
      <c r="A8421" s="72"/>
      <c r="B8421" s="74"/>
      <c r="D8421" s="75">
        <v>84.169999999991902</v>
      </c>
      <c r="E8421" s="75">
        <v>90</v>
      </c>
      <c r="F8421" s="76">
        <v>1.75</v>
      </c>
      <c r="H8421" s="80"/>
      <c r="L8421" s="80"/>
    </row>
    <row r="8422" spans="1:12" x14ac:dyDescent="0.3">
      <c r="A8422" s="72"/>
      <c r="B8422" s="74"/>
      <c r="D8422" s="75">
        <v>84.179999999991907</v>
      </c>
      <c r="E8422" s="75">
        <v>90</v>
      </c>
      <c r="F8422" s="76">
        <v>1.75</v>
      </c>
      <c r="H8422" s="80"/>
      <c r="L8422" s="80"/>
    </row>
    <row r="8423" spans="1:12" x14ac:dyDescent="0.3">
      <c r="A8423" s="72"/>
      <c r="B8423" s="74"/>
      <c r="D8423" s="75">
        <v>84.189999999991898</v>
      </c>
      <c r="E8423" s="75">
        <v>90</v>
      </c>
      <c r="F8423" s="76">
        <v>1.75</v>
      </c>
      <c r="H8423" s="80"/>
      <c r="L8423" s="80"/>
    </row>
    <row r="8424" spans="1:12" x14ac:dyDescent="0.3">
      <c r="A8424" s="72"/>
      <c r="B8424" s="74"/>
      <c r="D8424" s="75">
        <v>84.199999999991903</v>
      </c>
      <c r="E8424" s="75">
        <v>90</v>
      </c>
      <c r="F8424" s="76">
        <v>1.75</v>
      </c>
      <c r="H8424" s="80"/>
      <c r="L8424" s="80"/>
    </row>
    <row r="8425" spans="1:12" x14ac:dyDescent="0.3">
      <c r="A8425" s="72"/>
      <c r="B8425" s="74"/>
      <c r="D8425" s="75">
        <v>84.209999999991894</v>
      </c>
      <c r="E8425" s="75">
        <v>90</v>
      </c>
      <c r="F8425" s="76">
        <v>1.75</v>
      </c>
      <c r="H8425" s="80"/>
      <c r="L8425" s="80"/>
    </row>
    <row r="8426" spans="1:12" x14ac:dyDescent="0.3">
      <c r="A8426" s="72"/>
      <c r="B8426" s="74"/>
      <c r="D8426" s="75">
        <v>84.219999999991899</v>
      </c>
      <c r="E8426" s="75">
        <v>90</v>
      </c>
      <c r="F8426" s="76">
        <v>1.75</v>
      </c>
      <c r="H8426" s="80"/>
      <c r="L8426" s="80"/>
    </row>
    <row r="8427" spans="1:12" x14ac:dyDescent="0.3">
      <c r="A8427" s="72"/>
      <c r="B8427" s="74"/>
      <c r="D8427" s="75">
        <v>84.229999999991904</v>
      </c>
      <c r="E8427" s="75">
        <v>90</v>
      </c>
      <c r="F8427" s="76">
        <v>1.75</v>
      </c>
      <c r="H8427" s="80"/>
      <c r="L8427" s="80"/>
    </row>
    <row r="8428" spans="1:12" x14ac:dyDescent="0.3">
      <c r="A8428" s="72"/>
      <c r="B8428" s="74"/>
      <c r="D8428" s="75">
        <v>84.239999999991895</v>
      </c>
      <c r="E8428" s="75">
        <v>90</v>
      </c>
      <c r="F8428" s="76">
        <v>1.75</v>
      </c>
      <c r="H8428" s="80"/>
      <c r="L8428" s="80"/>
    </row>
    <row r="8429" spans="1:12" x14ac:dyDescent="0.3">
      <c r="A8429" s="72"/>
      <c r="B8429" s="74"/>
      <c r="D8429" s="75">
        <v>84.2499999999919</v>
      </c>
      <c r="E8429" s="75">
        <v>90</v>
      </c>
      <c r="F8429" s="76">
        <v>1.75</v>
      </c>
      <c r="H8429" s="80"/>
      <c r="L8429" s="80"/>
    </row>
    <row r="8430" spans="1:12" x14ac:dyDescent="0.3">
      <c r="A8430" s="72"/>
      <c r="B8430" s="74"/>
      <c r="D8430" s="75">
        <v>84.259999999991905</v>
      </c>
      <c r="E8430" s="75">
        <v>90</v>
      </c>
      <c r="F8430" s="76">
        <v>1.75</v>
      </c>
      <c r="H8430" s="80"/>
      <c r="L8430" s="80"/>
    </row>
    <row r="8431" spans="1:12" x14ac:dyDescent="0.3">
      <c r="A8431" s="72"/>
      <c r="B8431" s="74"/>
      <c r="D8431" s="75">
        <v>84.269999999991995</v>
      </c>
      <c r="E8431" s="75">
        <v>90</v>
      </c>
      <c r="F8431" s="76">
        <v>1.75</v>
      </c>
      <c r="H8431" s="80"/>
      <c r="L8431" s="80"/>
    </row>
    <row r="8432" spans="1:12" x14ac:dyDescent="0.3">
      <c r="A8432" s="72"/>
      <c r="B8432" s="74"/>
      <c r="D8432" s="75">
        <v>84.279999999992</v>
      </c>
      <c r="E8432" s="75">
        <v>90</v>
      </c>
      <c r="F8432" s="76">
        <v>1.75</v>
      </c>
      <c r="H8432" s="80"/>
      <c r="L8432" s="80"/>
    </row>
    <row r="8433" spans="1:12" x14ac:dyDescent="0.3">
      <c r="A8433" s="72"/>
      <c r="B8433" s="74"/>
      <c r="D8433" s="75">
        <v>84.289999999992006</v>
      </c>
      <c r="E8433" s="75">
        <v>90</v>
      </c>
      <c r="F8433" s="76">
        <v>1.75</v>
      </c>
      <c r="H8433" s="80"/>
      <c r="L8433" s="80"/>
    </row>
    <row r="8434" spans="1:12" x14ac:dyDescent="0.3">
      <c r="A8434" s="72"/>
      <c r="B8434" s="74"/>
      <c r="D8434" s="75">
        <v>84.299999999991996</v>
      </c>
      <c r="E8434" s="75">
        <v>90</v>
      </c>
      <c r="F8434" s="76">
        <v>1.75</v>
      </c>
      <c r="H8434" s="80"/>
      <c r="L8434" s="80"/>
    </row>
    <row r="8435" spans="1:12" x14ac:dyDescent="0.3">
      <c r="A8435" s="72"/>
      <c r="B8435" s="74"/>
      <c r="D8435" s="75">
        <v>84.309999999992002</v>
      </c>
      <c r="E8435" s="75">
        <v>90</v>
      </c>
      <c r="F8435" s="76">
        <v>1.75</v>
      </c>
      <c r="H8435" s="80"/>
      <c r="L8435" s="80"/>
    </row>
    <row r="8436" spans="1:12" x14ac:dyDescent="0.3">
      <c r="A8436" s="72"/>
      <c r="B8436" s="74"/>
      <c r="D8436" s="75">
        <v>84.319999999992007</v>
      </c>
      <c r="E8436" s="75">
        <v>90</v>
      </c>
      <c r="F8436" s="76">
        <v>1.75</v>
      </c>
      <c r="H8436" s="80"/>
      <c r="L8436" s="80"/>
    </row>
    <row r="8437" spans="1:12" x14ac:dyDescent="0.3">
      <c r="A8437" s="72"/>
      <c r="B8437" s="74"/>
      <c r="D8437" s="75">
        <v>84.329999999991998</v>
      </c>
      <c r="E8437" s="75">
        <v>90</v>
      </c>
      <c r="F8437" s="76">
        <v>1.75</v>
      </c>
      <c r="H8437" s="80"/>
      <c r="L8437" s="80"/>
    </row>
    <row r="8438" spans="1:12" x14ac:dyDescent="0.3">
      <c r="A8438" s="72"/>
      <c r="B8438" s="74"/>
      <c r="D8438" s="75">
        <v>84.339999999992003</v>
      </c>
      <c r="E8438" s="75">
        <v>90</v>
      </c>
      <c r="F8438" s="76">
        <v>1.75</v>
      </c>
      <c r="H8438" s="80"/>
      <c r="L8438" s="80"/>
    </row>
    <row r="8439" spans="1:12" x14ac:dyDescent="0.3">
      <c r="A8439" s="72"/>
      <c r="B8439" s="74"/>
      <c r="D8439" s="75">
        <v>84.349999999991994</v>
      </c>
      <c r="E8439" s="75">
        <v>90</v>
      </c>
      <c r="F8439" s="76">
        <v>1.75</v>
      </c>
      <c r="H8439" s="80"/>
      <c r="L8439" s="80"/>
    </row>
    <row r="8440" spans="1:12" x14ac:dyDescent="0.3">
      <c r="A8440" s="72"/>
      <c r="B8440" s="74"/>
      <c r="D8440" s="75">
        <v>84.359999999991999</v>
      </c>
      <c r="E8440" s="75">
        <v>90</v>
      </c>
      <c r="F8440" s="76">
        <v>1.75</v>
      </c>
      <c r="H8440" s="80"/>
      <c r="L8440" s="80"/>
    </row>
    <row r="8441" spans="1:12" x14ac:dyDescent="0.3">
      <c r="A8441" s="72"/>
      <c r="B8441" s="74"/>
      <c r="D8441" s="75">
        <v>84.369999999992004</v>
      </c>
      <c r="E8441" s="75">
        <v>90</v>
      </c>
      <c r="F8441" s="76">
        <v>1.75</v>
      </c>
      <c r="H8441" s="80"/>
      <c r="L8441" s="80"/>
    </row>
    <row r="8442" spans="1:12" x14ac:dyDescent="0.3">
      <c r="A8442" s="72"/>
      <c r="B8442" s="74"/>
      <c r="D8442" s="75">
        <v>84.379999999991995</v>
      </c>
      <c r="E8442" s="75">
        <v>90</v>
      </c>
      <c r="F8442" s="76">
        <v>1.75</v>
      </c>
      <c r="H8442" s="80"/>
      <c r="L8442" s="80"/>
    </row>
    <row r="8443" spans="1:12" x14ac:dyDescent="0.3">
      <c r="A8443" s="72"/>
      <c r="B8443" s="74"/>
      <c r="D8443" s="75">
        <v>84.389999999992</v>
      </c>
      <c r="E8443" s="75">
        <v>90</v>
      </c>
      <c r="F8443" s="76">
        <v>1.75</v>
      </c>
      <c r="H8443" s="80"/>
      <c r="L8443" s="80"/>
    </row>
    <row r="8444" spans="1:12" x14ac:dyDescent="0.3">
      <c r="A8444" s="72"/>
      <c r="B8444" s="74"/>
      <c r="D8444" s="75">
        <v>84.399999999992005</v>
      </c>
      <c r="E8444" s="75">
        <v>90</v>
      </c>
      <c r="F8444" s="76">
        <v>1.75</v>
      </c>
      <c r="H8444" s="80"/>
      <c r="L8444" s="80"/>
    </row>
    <row r="8445" spans="1:12" x14ac:dyDescent="0.3">
      <c r="A8445" s="72"/>
      <c r="B8445" s="74"/>
      <c r="D8445" s="75">
        <v>84.409999999991996</v>
      </c>
      <c r="E8445" s="75">
        <v>90</v>
      </c>
      <c r="F8445" s="76">
        <v>1.75</v>
      </c>
      <c r="H8445" s="80"/>
      <c r="L8445" s="80"/>
    </row>
    <row r="8446" spans="1:12" x14ac:dyDescent="0.3">
      <c r="A8446" s="72"/>
      <c r="B8446" s="74"/>
      <c r="D8446" s="75">
        <v>84.419999999992001</v>
      </c>
      <c r="E8446" s="75">
        <v>90</v>
      </c>
      <c r="F8446" s="76">
        <v>1.75</v>
      </c>
      <c r="H8446" s="80"/>
      <c r="L8446" s="80"/>
    </row>
    <row r="8447" spans="1:12" x14ac:dyDescent="0.3">
      <c r="A8447" s="72"/>
      <c r="B8447" s="74"/>
      <c r="D8447" s="75">
        <v>84.429999999992006</v>
      </c>
      <c r="E8447" s="75">
        <v>90</v>
      </c>
      <c r="F8447" s="76">
        <v>1.75</v>
      </c>
      <c r="H8447" s="80"/>
      <c r="L8447" s="80"/>
    </row>
    <row r="8448" spans="1:12" x14ac:dyDescent="0.3">
      <c r="A8448" s="72"/>
      <c r="B8448" s="74"/>
      <c r="D8448" s="75">
        <v>84.439999999991997</v>
      </c>
      <c r="E8448" s="75">
        <v>90</v>
      </c>
      <c r="F8448" s="76">
        <v>1.75</v>
      </c>
      <c r="H8448" s="80"/>
      <c r="L8448" s="80"/>
    </row>
    <row r="8449" spans="1:12" x14ac:dyDescent="0.3">
      <c r="A8449" s="72"/>
      <c r="B8449" s="74"/>
      <c r="D8449" s="75">
        <v>84.449999999992002</v>
      </c>
      <c r="E8449" s="75">
        <v>90</v>
      </c>
      <c r="F8449" s="76">
        <v>1.75</v>
      </c>
      <c r="H8449" s="80"/>
      <c r="L8449" s="80"/>
    </row>
    <row r="8450" spans="1:12" x14ac:dyDescent="0.3">
      <c r="A8450" s="72"/>
      <c r="B8450" s="74"/>
      <c r="D8450" s="75">
        <v>84.459999999991993</v>
      </c>
      <c r="E8450" s="75">
        <v>90</v>
      </c>
      <c r="F8450" s="76">
        <v>1.75</v>
      </c>
      <c r="H8450" s="80"/>
      <c r="L8450" s="80"/>
    </row>
    <row r="8451" spans="1:12" x14ac:dyDescent="0.3">
      <c r="A8451" s="72"/>
      <c r="B8451" s="74"/>
      <c r="D8451" s="75">
        <v>84.469999999992098</v>
      </c>
      <c r="E8451" s="75">
        <v>90</v>
      </c>
      <c r="F8451" s="76">
        <v>1.75</v>
      </c>
      <c r="H8451" s="80"/>
      <c r="L8451" s="80"/>
    </row>
    <row r="8452" spans="1:12" x14ac:dyDescent="0.3">
      <c r="A8452" s="72"/>
      <c r="B8452" s="74"/>
      <c r="D8452" s="75">
        <v>84.479999999992103</v>
      </c>
      <c r="E8452" s="75">
        <v>90</v>
      </c>
      <c r="F8452" s="76">
        <v>1.75</v>
      </c>
      <c r="H8452" s="80"/>
      <c r="L8452" s="80"/>
    </row>
    <row r="8453" spans="1:12" x14ac:dyDescent="0.3">
      <c r="A8453" s="72"/>
      <c r="B8453" s="74"/>
      <c r="D8453" s="75">
        <v>84.489999999992094</v>
      </c>
      <c r="E8453" s="75">
        <v>90</v>
      </c>
      <c r="F8453" s="76">
        <v>1.75</v>
      </c>
      <c r="H8453" s="80"/>
      <c r="L8453" s="80"/>
    </row>
    <row r="8454" spans="1:12" x14ac:dyDescent="0.3">
      <c r="A8454" s="72"/>
      <c r="B8454" s="74"/>
      <c r="D8454" s="75">
        <v>84.499999999992099</v>
      </c>
      <c r="E8454" s="75">
        <v>90</v>
      </c>
      <c r="F8454" s="76">
        <v>1.75</v>
      </c>
      <c r="H8454" s="80"/>
      <c r="L8454" s="80"/>
    </row>
    <row r="8455" spans="1:12" x14ac:dyDescent="0.3">
      <c r="A8455" s="72"/>
      <c r="B8455" s="74"/>
      <c r="D8455" s="75">
        <v>84.509999999992104</v>
      </c>
      <c r="E8455" s="75">
        <v>90</v>
      </c>
      <c r="F8455" s="76">
        <v>1.75</v>
      </c>
      <c r="H8455" s="80"/>
      <c r="L8455" s="80"/>
    </row>
    <row r="8456" spans="1:12" x14ac:dyDescent="0.3">
      <c r="A8456" s="72"/>
      <c r="B8456" s="74"/>
      <c r="D8456" s="75">
        <v>84.519999999992095</v>
      </c>
      <c r="E8456" s="75">
        <v>90</v>
      </c>
      <c r="F8456" s="76">
        <v>1.75</v>
      </c>
      <c r="H8456" s="80"/>
      <c r="L8456" s="80"/>
    </row>
    <row r="8457" spans="1:12" x14ac:dyDescent="0.3">
      <c r="A8457" s="72"/>
      <c r="B8457" s="74"/>
      <c r="D8457" s="75">
        <v>84.5299999999921</v>
      </c>
      <c r="E8457" s="75">
        <v>90</v>
      </c>
      <c r="F8457" s="76">
        <v>1.75</v>
      </c>
      <c r="H8457" s="80"/>
      <c r="L8457" s="80"/>
    </row>
    <row r="8458" spans="1:12" x14ac:dyDescent="0.3">
      <c r="A8458" s="72"/>
      <c r="B8458" s="74"/>
      <c r="D8458" s="75">
        <v>84.539999999992105</v>
      </c>
      <c r="E8458" s="75">
        <v>90</v>
      </c>
      <c r="F8458" s="76">
        <v>1.75</v>
      </c>
      <c r="H8458" s="80"/>
      <c r="L8458" s="80"/>
    </row>
    <row r="8459" spans="1:12" x14ac:dyDescent="0.3">
      <c r="A8459" s="72"/>
      <c r="B8459" s="74"/>
      <c r="D8459" s="75">
        <v>84.549999999992096</v>
      </c>
      <c r="E8459" s="75">
        <v>90</v>
      </c>
      <c r="F8459" s="76">
        <v>1.75</v>
      </c>
      <c r="H8459" s="80"/>
      <c r="L8459" s="80"/>
    </row>
    <row r="8460" spans="1:12" x14ac:dyDescent="0.3">
      <c r="A8460" s="72"/>
      <c r="B8460" s="74"/>
      <c r="D8460" s="75">
        <v>84.559999999992101</v>
      </c>
      <c r="E8460" s="75">
        <v>90</v>
      </c>
      <c r="F8460" s="76">
        <v>1.75</v>
      </c>
      <c r="H8460" s="80"/>
      <c r="L8460" s="80"/>
    </row>
    <row r="8461" spans="1:12" x14ac:dyDescent="0.3">
      <c r="A8461" s="72"/>
      <c r="B8461" s="74"/>
      <c r="D8461" s="75">
        <v>84.569999999992106</v>
      </c>
      <c r="E8461" s="75">
        <v>90</v>
      </c>
      <c r="F8461" s="76">
        <v>1.75</v>
      </c>
      <c r="H8461" s="80"/>
      <c r="L8461" s="80"/>
    </row>
    <row r="8462" spans="1:12" x14ac:dyDescent="0.3">
      <c r="A8462" s="72"/>
      <c r="B8462" s="74"/>
      <c r="D8462" s="75">
        <v>84.579999999992097</v>
      </c>
      <c r="E8462" s="75">
        <v>90</v>
      </c>
      <c r="F8462" s="76">
        <v>1.75</v>
      </c>
      <c r="H8462" s="80"/>
      <c r="L8462" s="80"/>
    </row>
    <row r="8463" spans="1:12" x14ac:dyDescent="0.3">
      <c r="A8463" s="72"/>
      <c r="B8463" s="74"/>
      <c r="D8463" s="75">
        <v>84.589999999992102</v>
      </c>
      <c r="E8463" s="75">
        <v>90</v>
      </c>
      <c r="F8463" s="76">
        <v>1.75</v>
      </c>
      <c r="H8463" s="80"/>
      <c r="L8463" s="80"/>
    </row>
    <row r="8464" spans="1:12" x14ac:dyDescent="0.3">
      <c r="A8464" s="72"/>
      <c r="B8464" s="74"/>
      <c r="D8464" s="75">
        <v>84.599999999992093</v>
      </c>
      <c r="E8464" s="75">
        <v>90</v>
      </c>
      <c r="F8464" s="76">
        <v>1.75</v>
      </c>
      <c r="H8464" s="80"/>
      <c r="L8464" s="80"/>
    </row>
    <row r="8465" spans="1:12" x14ac:dyDescent="0.3">
      <c r="A8465" s="72"/>
      <c r="B8465" s="74"/>
      <c r="D8465" s="75">
        <v>84.609999999992098</v>
      </c>
      <c r="E8465" s="75">
        <v>90</v>
      </c>
      <c r="F8465" s="76">
        <v>1.75</v>
      </c>
      <c r="H8465" s="80"/>
      <c r="L8465" s="80"/>
    </row>
    <row r="8466" spans="1:12" x14ac:dyDescent="0.3">
      <c r="A8466" s="72"/>
      <c r="B8466" s="74"/>
      <c r="D8466" s="75">
        <v>84.619999999992103</v>
      </c>
      <c r="E8466" s="75">
        <v>90</v>
      </c>
      <c r="F8466" s="76">
        <v>1.75</v>
      </c>
      <c r="H8466" s="80"/>
      <c r="L8466" s="80"/>
    </row>
    <row r="8467" spans="1:12" x14ac:dyDescent="0.3">
      <c r="A8467" s="72"/>
      <c r="B8467" s="74"/>
      <c r="D8467" s="75">
        <v>84.629999999992094</v>
      </c>
      <c r="E8467" s="75">
        <v>90</v>
      </c>
      <c r="F8467" s="76">
        <v>1.75</v>
      </c>
      <c r="H8467" s="80"/>
      <c r="L8467" s="80"/>
    </row>
    <row r="8468" spans="1:12" x14ac:dyDescent="0.3">
      <c r="A8468" s="72"/>
      <c r="B8468" s="74"/>
      <c r="D8468" s="75">
        <v>84.639999999992099</v>
      </c>
      <c r="E8468" s="75">
        <v>90</v>
      </c>
      <c r="F8468" s="76">
        <v>1.75</v>
      </c>
      <c r="H8468" s="80"/>
      <c r="L8468" s="80"/>
    </row>
    <row r="8469" spans="1:12" x14ac:dyDescent="0.3">
      <c r="A8469" s="72"/>
      <c r="B8469" s="74"/>
      <c r="D8469" s="75">
        <v>84.649999999992104</v>
      </c>
      <c r="E8469" s="75">
        <v>90</v>
      </c>
      <c r="F8469" s="76">
        <v>1.75</v>
      </c>
      <c r="H8469" s="80"/>
      <c r="L8469" s="80"/>
    </row>
    <row r="8470" spans="1:12" x14ac:dyDescent="0.3">
      <c r="A8470" s="72"/>
      <c r="B8470" s="74"/>
      <c r="D8470" s="75">
        <v>84.659999999992195</v>
      </c>
      <c r="E8470" s="75">
        <v>90</v>
      </c>
      <c r="F8470" s="76">
        <v>1.75</v>
      </c>
      <c r="H8470" s="80"/>
      <c r="L8470" s="80"/>
    </row>
    <row r="8471" spans="1:12" x14ac:dyDescent="0.3">
      <c r="A8471" s="72"/>
      <c r="B8471" s="74"/>
      <c r="D8471" s="75">
        <v>84.6699999999922</v>
      </c>
      <c r="E8471" s="75">
        <v>90</v>
      </c>
      <c r="F8471" s="76">
        <v>1.75</v>
      </c>
      <c r="H8471" s="80"/>
      <c r="L8471" s="80"/>
    </row>
    <row r="8472" spans="1:12" x14ac:dyDescent="0.3">
      <c r="A8472" s="72"/>
      <c r="B8472" s="74"/>
      <c r="D8472" s="75">
        <v>84.679999999992205</v>
      </c>
      <c r="E8472" s="75">
        <v>90</v>
      </c>
      <c r="F8472" s="76">
        <v>1.75</v>
      </c>
      <c r="H8472" s="80"/>
      <c r="L8472" s="80"/>
    </row>
    <row r="8473" spans="1:12" x14ac:dyDescent="0.3">
      <c r="A8473" s="72"/>
      <c r="B8473" s="74"/>
      <c r="D8473" s="75">
        <v>84.689999999992196</v>
      </c>
      <c r="E8473" s="75">
        <v>90</v>
      </c>
      <c r="F8473" s="76">
        <v>1.75</v>
      </c>
      <c r="H8473" s="80"/>
      <c r="L8473" s="80"/>
    </row>
    <row r="8474" spans="1:12" x14ac:dyDescent="0.3">
      <c r="A8474" s="72"/>
      <c r="B8474" s="74"/>
      <c r="D8474" s="75">
        <v>84.699999999992201</v>
      </c>
      <c r="E8474" s="75">
        <v>90</v>
      </c>
      <c r="F8474" s="76">
        <v>1.75</v>
      </c>
      <c r="H8474" s="80"/>
      <c r="L8474" s="80"/>
    </row>
    <row r="8475" spans="1:12" x14ac:dyDescent="0.3">
      <c r="A8475" s="72"/>
      <c r="B8475" s="74"/>
      <c r="D8475" s="75">
        <v>84.709999999992206</v>
      </c>
      <c r="E8475" s="75">
        <v>90</v>
      </c>
      <c r="F8475" s="76">
        <v>1.75</v>
      </c>
      <c r="H8475" s="80"/>
      <c r="L8475" s="80"/>
    </row>
    <row r="8476" spans="1:12" x14ac:dyDescent="0.3">
      <c r="A8476" s="72"/>
      <c r="B8476" s="74"/>
      <c r="D8476" s="75">
        <v>84.719999999992197</v>
      </c>
      <c r="E8476" s="75">
        <v>90</v>
      </c>
      <c r="F8476" s="76">
        <v>1.75</v>
      </c>
      <c r="H8476" s="80"/>
      <c r="L8476" s="80"/>
    </row>
    <row r="8477" spans="1:12" x14ac:dyDescent="0.3">
      <c r="A8477" s="72"/>
      <c r="B8477" s="74"/>
      <c r="D8477" s="75">
        <v>84.729999999992202</v>
      </c>
      <c r="E8477" s="75">
        <v>90</v>
      </c>
      <c r="F8477" s="76">
        <v>1.75</v>
      </c>
      <c r="H8477" s="80"/>
      <c r="L8477" s="80"/>
    </row>
    <row r="8478" spans="1:12" x14ac:dyDescent="0.3">
      <c r="A8478" s="72"/>
      <c r="B8478" s="74"/>
      <c r="D8478" s="75">
        <v>84.739999999992193</v>
      </c>
      <c r="E8478" s="75">
        <v>90</v>
      </c>
      <c r="F8478" s="76">
        <v>1.75</v>
      </c>
      <c r="H8478" s="80"/>
      <c r="L8478" s="80"/>
    </row>
    <row r="8479" spans="1:12" x14ac:dyDescent="0.3">
      <c r="A8479" s="72"/>
      <c r="B8479" s="74"/>
      <c r="D8479" s="75">
        <v>84.749999999992198</v>
      </c>
      <c r="E8479" s="75">
        <v>90</v>
      </c>
      <c r="F8479" s="76">
        <v>1.75</v>
      </c>
      <c r="H8479" s="80"/>
      <c r="L8479" s="80"/>
    </row>
    <row r="8480" spans="1:12" x14ac:dyDescent="0.3">
      <c r="A8480" s="72"/>
      <c r="B8480" s="74"/>
      <c r="D8480" s="75">
        <v>84.759999999992203</v>
      </c>
      <c r="E8480" s="75">
        <v>90</v>
      </c>
      <c r="F8480" s="76">
        <v>1.75</v>
      </c>
      <c r="H8480" s="80"/>
      <c r="L8480" s="80"/>
    </row>
    <row r="8481" spans="1:12" x14ac:dyDescent="0.3">
      <c r="A8481" s="72"/>
      <c r="B8481" s="74"/>
      <c r="D8481" s="75">
        <v>84.769999999992194</v>
      </c>
      <c r="E8481" s="75">
        <v>90</v>
      </c>
      <c r="F8481" s="76">
        <v>1.75</v>
      </c>
      <c r="H8481" s="80"/>
      <c r="L8481" s="80"/>
    </row>
    <row r="8482" spans="1:12" x14ac:dyDescent="0.3">
      <c r="A8482" s="72"/>
      <c r="B8482" s="74"/>
      <c r="D8482" s="75">
        <v>84.779999999992199</v>
      </c>
      <c r="E8482" s="75">
        <v>90</v>
      </c>
      <c r="F8482" s="76">
        <v>1.75</v>
      </c>
      <c r="H8482" s="80"/>
      <c r="L8482" s="80"/>
    </row>
    <row r="8483" spans="1:12" x14ac:dyDescent="0.3">
      <c r="A8483" s="72"/>
      <c r="B8483" s="74"/>
      <c r="D8483" s="75">
        <v>84.789999999992204</v>
      </c>
      <c r="E8483" s="75">
        <v>90</v>
      </c>
      <c r="F8483" s="76">
        <v>1.75</v>
      </c>
      <c r="H8483" s="80"/>
      <c r="L8483" s="80"/>
    </row>
    <row r="8484" spans="1:12" x14ac:dyDescent="0.3">
      <c r="A8484" s="72"/>
      <c r="B8484" s="74"/>
      <c r="D8484" s="75">
        <v>84.799999999992195</v>
      </c>
      <c r="E8484" s="75">
        <v>90</v>
      </c>
      <c r="F8484" s="76">
        <v>1.75</v>
      </c>
      <c r="H8484" s="80"/>
      <c r="L8484" s="80"/>
    </row>
    <row r="8485" spans="1:12" x14ac:dyDescent="0.3">
      <c r="A8485" s="72"/>
      <c r="B8485" s="74"/>
      <c r="D8485" s="75">
        <v>84.809999999992201</v>
      </c>
      <c r="E8485" s="75">
        <v>90</v>
      </c>
      <c r="F8485" s="76">
        <v>1.75</v>
      </c>
      <c r="H8485" s="80"/>
      <c r="L8485" s="80"/>
    </row>
    <row r="8486" spans="1:12" x14ac:dyDescent="0.3">
      <c r="A8486" s="72"/>
      <c r="B8486" s="74"/>
      <c r="D8486" s="75">
        <v>84.819999999992206</v>
      </c>
      <c r="E8486" s="75">
        <v>90</v>
      </c>
      <c r="F8486" s="76">
        <v>1.75</v>
      </c>
      <c r="H8486" s="80"/>
      <c r="L8486" s="80"/>
    </row>
    <row r="8487" spans="1:12" x14ac:dyDescent="0.3">
      <c r="A8487" s="72"/>
      <c r="B8487" s="74"/>
      <c r="D8487" s="75">
        <v>84.829999999992197</v>
      </c>
      <c r="E8487" s="75">
        <v>90</v>
      </c>
      <c r="F8487" s="76">
        <v>1.75</v>
      </c>
      <c r="H8487" s="80"/>
      <c r="L8487" s="80"/>
    </row>
    <row r="8488" spans="1:12" x14ac:dyDescent="0.3">
      <c r="A8488" s="72"/>
      <c r="B8488" s="74"/>
      <c r="D8488" s="75">
        <v>84.839999999992202</v>
      </c>
      <c r="E8488" s="75">
        <v>90</v>
      </c>
      <c r="F8488" s="76">
        <v>1.75</v>
      </c>
      <c r="H8488" s="80"/>
      <c r="L8488" s="80"/>
    </row>
    <row r="8489" spans="1:12" x14ac:dyDescent="0.3">
      <c r="A8489" s="72"/>
      <c r="B8489" s="74"/>
      <c r="D8489" s="75">
        <v>84.849999999992207</v>
      </c>
      <c r="E8489" s="75">
        <v>90</v>
      </c>
      <c r="F8489" s="76">
        <v>1.75</v>
      </c>
      <c r="H8489" s="80"/>
      <c r="L8489" s="80"/>
    </row>
    <row r="8490" spans="1:12" x14ac:dyDescent="0.3">
      <c r="A8490" s="72"/>
      <c r="B8490" s="74"/>
      <c r="D8490" s="75">
        <v>84.859999999992297</v>
      </c>
      <c r="E8490" s="75">
        <v>90</v>
      </c>
      <c r="F8490" s="76">
        <v>1.75</v>
      </c>
      <c r="H8490" s="80"/>
      <c r="L8490" s="80"/>
    </row>
    <row r="8491" spans="1:12" x14ac:dyDescent="0.3">
      <c r="A8491" s="72"/>
      <c r="B8491" s="74"/>
      <c r="D8491" s="75">
        <v>84.869999999992302</v>
      </c>
      <c r="E8491" s="75">
        <v>90</v>
      </c>
      <c r="F8491" s="76">
        <v>1.75</v>
      </c>
      <c r="H8491" s="80"/>
      <c r="L8491" s="80"/>
    </row>
    <row r="8492" spans="1:12" x14ac:dyDescent="0.3">
      <c r="A8492" s="72"/>
      <c r="B8492" s="74"/>
      <c r="D8492" s="75">
        <v>84.879999999992293</v>
      </c>
      <c r="E8492" s="75">
        <v>90</v>
      </c>
      <c r="F8492" s="76">
        <v>1.75</v>
      </c>
      <c r="H8492" s="80"/>
      <c r="L8492" s="80"/>
    </row>
    <row r="8493" spans="1:12" x14ac:dyDescent="0.3">
      <c r="A8493" s="72"/>
      <c r="B8493" s="74"/>
      <c r="D8493" s="75">
        <v>84.889999999992298</v>
      </c>
      <c r="E8493" s="75">
        <v>90</v>
      </c>
      <c r="F8493" s="76">
        <v>1.75</v>
      </c>
      <c r="H8493" s="80"/>
      <c r="L8493" s="80"/>
    </row>
    <row r="8494" spans="1:12" x14ac:dyDescent="0.3">
      <c r="A8494" s="72"/>
      <c r="B8494" s="74"/>
      <c r="D8494" s="75">
        <v>84.899999999992303</v>
      </c>
      <c r="E8494" s="75">
        <v>90</v>
      </c>
      <c r="F8494" s="76">
        <v>1.75</v>
      </c>
      <c r="H8494" s="80"/>
      <c r="L8494" s="80"/>
    </row>
    <row r="8495" spans="1:12" x14ac:dyDescent="0.3">
      <c r="A8495" s="72"/>
      <c r="B8495" s="74"/>
      <c r="D8495" s="75">
        <v>84.909999999992294</v>
      </c>
      <c r="E8495" s="75">
        <v>90</v>
      </c>
      <c r="F8495" s="76">
        <v>1.75</v>
      </c>
      <c r="H8495" s="80"/>
      <c r="L8495" s="80"/>
    </row>
    <row r="8496" spans="1:12" x14ac:dyDescent="0.3">
      <c r="A8496" s="72"/>
      <c r="B8496" s="74"/>
      <c r="D8496" s="75">
        <v>84.919999999992299</v>
      </c>
      <c r="E8496" s="75">
        <v>90</v>
      </c>
      <c r="F8496" s="76">
        <v>1.75</v>
      </c>
      <c r="H8496" s="80"/>
      <c r="L8496" s="80"/>
    </row>
    <row r="8497" spans="1:12" x14ac:dyDescent="0.3">
      <c r="A8497" s="72"/>
      <c r="B8497" s="74"/>
      <c r="D8497" s="75">
        <v>84.929999999992305</v>
      </c>
      <c r="E8497" s="75">
        <v>90</v>
      </c>
      <c r="F8497" s="76">
        <v>1.75</v>
      </c>
      <c r="H8497" s="80"/>
      <c r="L8497" s="80"/>
    </row>
    <row r="8498" spans="1:12" x14ac:dyDescent="0.3">
      <c r="A8498" s="72"/>
      <c r="B8498" s="74"/>
      <c r="D8498" s="75">
        <v>84.939999999992295</v>
      </c>
      <c r="E8498" s="75">
        <v>90</v>
      </c>
      <c r="F8498" s="76">
        <v>1.75</v>
      </c>
      <c r="H8498" s="80"/>
      <c r="L8498" s="80"/>
    </row>
    <row r="8499" spans="1:12" x14ac:dyDescent="0.3">
      <c r="A8499" s="72"/>
      <c r="B8499" s="74"/>
      <c r="D8499" s="75">
        <v>84.949999999992301</v>
      </c>
      <c r="E8499" s="75">
        <v>90</v>
      </c>
      <c r="F8499" s="76">
        <v>1.75</v>
      </c>
      <c r="H8499" s="80"/>
      <c r="L8499" s="80"/>
    </row>
    <row r="8500" spans="1:12" x14ac:dyDescent="0.3">
      <c r="A8500" s="72"/>
      <c r="B8500" s="74"/>
      <c r="D8500" s="75">
        <v>84.959999999992306</v>
      </c>
      <c r="E8500" s="75">
        <v>90</v>
      </c>
      <c r="F8500" s="76">
        <v>1.75</v>
      </c>
      <c r="H8500" s="80"/>
      <c r="L8500" s="80"/>
    </row>
    <row r="8501" spans="1:12" x14ac:dyDescent="0.3">
      <c r="A8501" s="72"/>
      <c r="B8501" s="74"/>
      <c r="D8501" s="75">
        <v>84.969999999992297</v>
      </c>
      <c r="E8501" s="75">
        <v>90</v>
      </c>
      <c r="F8501" s="76">
        <v>1.75</v>
      </c>
      <c r="H8501" s="80"/>
      <c r="L8501" s="80"/>
    </row>
    <row r="8502" spans="1:12" x14ac:dyDescent="0.3">
      <c r="A8502" s="72"/>
      <c r="B8502" s="74"/>
      <c r="D8502" s="75">
        <v>84.979999999992302</v>
      </c>
      <c r="E8502" s="75">
        <v>90</v>
      </c>
      <c r="F8502" s="76">
        <v>1.75</v>
      </c>
      <c r="H8502" s="80"/>
      <c r="L8502" s="80"/>
    </row>
    <row r="8503" spans="1:12" x14ac:dyDescent="0.3">
      <c r="A8503" s="72"/>
      <c r="B8503" s="74"/>
      <c r="D8503" s="75">
        <v>84.989999999992307</v>
      </c>
      <c r="E8503" s="75">
        <v>90</v>
      </c>
      <c r="F8503" s="76">
        <v>1.75</v>
      </c>
      <c r="H8503" s="80"/>
      <c r="L8503" s="80"/>
    </row>
    <row r="8504" spans="1:12" x14ac:dyDescent="0.3">
      <c r="A8504" s="72"/>
      <c r="B8504" s="74"/>
      <c r="D8504" s="75">
        <v>84.999999999992298</v>
      </c>
      <c r="E8504" s="75">
        <v>90</v>
      </c>
      <c r="F8504" s="76">
        <v>1.75</v>
      </c>
      <c r="H8504" s="80"/>
      <c r="L8504" s="80"/>
    </row>
    <row r="8505" spans="1:12" x14ac:dyDescent="0.3">
      <c r="A8505" s="72"/>
      <c r="B8505" s="74"/>
      <c r="D8505" s="75">
        <v>85.009999999992303</v>
      </c>
      <c r="E8505" s="75">
        <v>90</v>
      </c>
      <c r="F8505" s="76">
        <v>1.75</v>
      </c>
      <c r="H8505" s="80"/>
      <c r="L8505" s="80"/>
    </row>
    <row r="8506" spans="1:12" x14ac:dyDescent="0.3">
      <c r="A8506" s="72"/>
      <c r="B8506" s="74"/>
      <c r="D8506" s="75">
        <v>85.019999999992294</v>
      </c>
      <c r="E8506" s="75">
        <v>90</v>
      </c>
      <c r="F8506" s="76">
        <v>1.75</v>
      </c>
      <c r="H8506" s="80"/>
      <c r="L8506" s="80"/>
    </row>
    <row r="8507" spans="1:12" x14ac:dyDescent="0.3">
      <c r="A8507" s="72"/>
      <c r="B8507" s="74"/>
      <c r="D8507" s="75">
        <v>85.029999999992299</v>
      </c>
      <c r="E8507" s="75">
        <v>90</v>
      </c>
      <c r="F8507" s="76">
        <v>1.75</v>
      </c>
      <c r="H8507" s="80"/>
      <c r="L8507" s="80"/>
    </row>
    <row r="8508" spans="1:12" x14ac:dyDescent="0.3">
      <c r="A8508" s="72"/>
      <c r="B8508" s="74"/>
      <c r="D8508" s="75">
        <v>85.039999999992304</v>
      </c>
      <c r="E8508" s="75">
        <v>90</v>
      </c>
      <c r="F8508" s="76">
        <v>1.75</v>
      </c>
      <c r="H8508" s="80"/>
      <c r="L8508" s="80"/>
    </row>
    <row r="8509" spans="1:12" x14ac:dyDescent="0.3">
      <c r="A8509" s="72"/>
      <c r="B8509" s="74"/>
      <c r="D8509" s="75">
        <v>85.049999999992394</v>
      </c>
      <c r="E8509" s="75">
        <v>90</v>
      </c>
      <c r="F8509" s="76">
        <v>1.75</v>
      </c>
      <c r="H8509" s="80"/>
      <c r="L8509" s="80"/>
    </row>
    <row r="8510" spans="1:12" x14ac:dyDescent="0.3">
      <c r="A8510" s="72"/>
      <c r="B8510" s="74"/>
      <c r="D8510" s="75">
        <v>85.059999999992399</v>
      </c>
      <c r="E8510" s="75">
        <v>90</v>
      </c>
      <c r="F8510" s="76">
        <v>1.75</v>
      </c>
      <c r="H8510" s="80"/>
      <c r="L8510" s="80"/>
    </row>
    <row r="8511" spans="1:12" x14ac:dyDescent="0.3">
      <c r="A8511" s="72"/>
      <c r="B8511" s="74"/>
      <c r="D8511" s="75">
        <v>85.069999999992405</v>
      </c>
      <c r="E8511" s="75">
        <v>90</v>
      </c>
      <c r="F8511" s="76">
        <v>1.75</v>
      </c>
      <c r="H8511" s="80"/>
      <c r="L8511" s="80"/>
    </row>
    <row r="8512" spans="1:12" x14ac:dyDescent="0.3">
      <c r="A8512" s="72"/>
      <c r="B8512" s="74"/>
      <c r="D8512" s="75">
        <v>85.079999999992395</v>
      </c>
      <c r="E8512" s="75">
        <v>90</v>
      </c>
      <c r="F8512" s="76">
        <v>1.75</v>
      </c>
      <c r="H8512" s="80"/>
      <c r="L8512" s="80"/>
    </row>
    <row r="8513" spans="1:12" x14ac:dyDescent="0.3">
      <c r="A8513" s="72"/>
      <c r="B8513" s="74"/>
      <c r="D8513" s="75">
        <v>85.089999999992401</v>
      </c>
      <c r="E8513" s="75">
        <v>90</v>
      </c>
      <c r="F8513" s="76">
        <v>1.75</v>
      </c>
      <c r="H8513" s="80"/>
      <c r="L8513" s="80"/>
    </row>
    <row r="8514" spans="1:12" x14ac:dyDescent="0.3">
      <c r="A8514" s="72"/>
      <c r="B8514" s="74"/>
      <c r="D8514" s="75">
        <v>85.099999999992406</v>
      </c>
      <c r="E8514" s="75">
        <v>90</v>
      </c>
      <c r="F8514" s="76">
        <v>1.75</v>
      </c>
      <c r="H8514" s="80"/>
      <c r="L8514" s="80"/>
    </row>
    <row r="8515" spans="1:12" x14ac:dyDescent="0.3">
      <c r="A8515" s="72"/>
      <c r="B8515" s="74"/>
      <c r="D8515" s="75">
        <v>85.109999999992397</v>
      </c>
      <c r="E8515" s="75">
        <v>90</v>
      </c>
      <c r="F8515" s="76">
        <v>1.75</v>
      </c>
      <c r="H8515" s="80"/>
      <c r="L8515" s="80"/>
    </row>
    <row r="8516" spans="1:12" x14ac:dyDescent="0.3">
      <c r="A8516" s="72"/>
      <c r="B8516" s="74"/>
      <c r="D8516" s="75">
        <v>85.119999999992402</v>
      </c>
      <c r="E8516" s="75">
        <v>90</v>
      </c>
      <c r="F8516" s="76">
        <v>1.75</v>
      </c>
      <c r="H8516" s="80"/>
      <c r="L8516" s="80"/>
    </row>
    <row r="8517" spans="1:12" x14ac:dyDescent="0.3">
      <c r="A8517" s="72"/>
      <c r="B8517" s="74"/>
      <c r="D8517" s="75">
        <v>85.129999999992407</v>
      </c>
      <c r="E8517" s="75">
        <v>90</v>
      </c>
      <c r="F8517" s="76">
        <v>1.75</v>
      </c>
      <c r="H8517" s="80"/>
      <c r="L8517" s="80"/>
    </row>
    <row r="8518" spans="1:12" x14ac:dyDescent="0.3">
      <c r="A8518" s="72"/>
      <c r="B8518" s="74"/>
      <c r="D8518" s="75">
        <v>85.139999999992398</v>
      </c>
      <c r="E8518" s="75">
        <v>90</v>
      </c>
      <c r="F8518" s="76">
        <v>1.75</v>
      </c>
      <c r="H8518" s="80"/>
      <c r="L8518" s="80"/>
    </row>
    <row r="8519" spans="1:12" x14ac:dyDescent="0.3">
      <c r="A8519" s="72"/>
      <c r="B8519" s="74"/>
      <c r="D8519" s="75">
        <v>85.149999999992403</v>
      </c>
      <c r="E8519" s="75">
        <v>90</v>
      </c>
      <c r="F8519" s="76">
        <v>1.75</v>
      </c>
      <c r="H8519" s="80"/>
      <c r="L8519" s="80"/>
    </row>
    <row r="8520" spans="1:12" x14ac:dyDescent="0.3">
      <c r="A8520" s="72"/>
      <c r="B8520" s="74"/>
      <c r="D8520" s="75">
        <v>85.159999999992394</v>
      </c>
      <c r="E8520" s="75">
        <v>90</v>
      </c>
      <c r="F8520" s="76">
        <v>1.75</v>
      </c>
      <c r="H8520" s="80"/>
      <c r="L8520" s="80"/>
    </row>
    <row r="8521" spans="1:12" x14ac:dyDescent="0.3">
      <c r="A8521" s="72"/>
      <c r="B8521" s="74"/>
      <c r="D8521" s="75">
        <v>85.169999999992399</v>
      </c>
      <c r="E8521" s="75">
        <v>90</v>
      </c>
      <c r="F8521" s="76">
        <v>1.75</v>
      </c>
      <c r="H8521" s="80"/>
      <c r="L8521" s="80"/>
    </row>
    <row r="8522" spans="1:12" x14ac:dyDescent="0.3">
      <c r="A8522" s="72"/>
      <c r="B8522" s="74"/>
      <c r="D8522" s="75">
        <v>85.179999999992404</v>
      </c>
      <c r="E8522" s="75">
        <v>90</v>
      </c>
      <c r="F8522" s="76">
        <v>1.75</v>
      </c>
      <c r="H8522" s="80"/>
      <c r="L8522" s="80"/>
    </row>
    <row r="8523" spans="1:12" x14ac:dyDescent="0.3">
      <c r="A8523" s="72"/>
      <c r="B8523" s="74"/>
      <c r="D8523" s="75">
        <v>85.189999999992395</v>
      </c>
      <c r="E8523" s="75">
        <v>90</v>
      </c>
      <c r="F8523" s="76">
        <v>1.75</v>
      </c>
      <c r="H8523" s="80"/>
      <c r="L8523" s="80"/>
    </row>
    <row r="8524" spans="1:12" x14ac:dyDescent="0.3">
      <c r="A8524" s="72"/>
      <c r="B8524" s="74"/>
      <c r="D8524" s="75">
        <v>85.1999999999924</v>
      </c>
      <c r="E8524" s="75">
        <v>90</v>
      </c>
      <c r="F8524" s="76">
        <v>1.75</v>
      </c>
      <c r="H8524" s="80"/>
      <c r="L8524" s="80"/>
    </row>
    <row r="8525" spans="1:12" x14ac:dyDescent="0.3">
      <c r="A8525" s="72"/>
      <c r="B8525" s="74"/>
      <c r="D8525" s="75">
        <v>85.209999999992405</v>
      </c>
      <c r="E8525" s="75">
        <v>90</v>
      </c>
      <c r="F8525" s="76">
        <v>1.75</v>
      </c>
      <c r="H8525" s="80"/>
      <c r="L8525" s="80"/>
    </row>
    <row r="8526" spans="1:12" x14ac:dyDescent="0.3">
      <c r="A8526" s="72"/>
      <c r="B8526" s="74"/>
      <c r="D8526" s="75">
        <v>85.219999999992396</v>
      </c>
      <c r="E8526" s="75">
        <v>90</v>
      </c>
      <c r="F8526" s="76">
        <v>1.75</v>
      </c>
      <c r="H8526" s="80"/>
      <c r="L8526" s="80"/>
    </row>
    <row r="8527" spans="1:12" x14ac:dyDescent="0.3">
      <c r="A8527" s="72"/>
      <c r="B8527" s="74"/>
      <c r="D8527" s="75">
        <v>85.229999999992401</v>
      </c>
      <c r="E8527" s="75">
        <v>90</v>
      </c>
      <c r="F8527" s="76">
        <v>1.75</v>
      </c>
      <c r="H8527" s="80"/>
      <c r="L8527" s="80"/>
    </row>
    <row r="8528" spans="1:12" x14ac:dyDescent="0.3">
      <c r="A8528" s="72"/>
      <c r="B8528" s="74"/>
      <c r="D8528" s="75">
        <v>85.239999999992406</v>
      </c>
      <c r="E8528" s="75">
        <v>90</v>
      </c>
      <c r="F8528" s="76">
        <v>1.75</v>
      </c>
      <c r="H8528" s="80"/>
      <c r="L8528" s="80"/>
    </row>
    <row r="8529" spans="1:12" x14ac:dyDescent="0.3">
      <c r="A8529" s="72"/>
      <c r="B8529" s="74"/>
      <c r="D8529" s="75">
        <v>85.249999999992497</v>
      </c>
      <c r="E8529" s="75">
        <v>90</v>
      </c>
      <c r="F8529" s="76">
        <v>1.75</v>
      </c>
      <c r="H8529" s="80"/>
      <c r="L8529" s="80"/>
    </row>
    <row r="8530" spans="1:12" x14ac:dyDescent="0.3">
      <c r="A8530" s="72"/>
      <c r="B8530" s="74"/>
      <c r="D8530" s="75">
        <v>85.259999999992502</v>
      </c>
      <c r="E8530" s="75">
        <v>90</v>
      </c>
      <c r="F8530" s="76">
        <v>1.75</v>
      </c>
      <c r="H8530" s="80"/>
      <c r="L8530" s="80"/>
    </row>
    <row r="8531" spans="1:12" x14ac:dyDescent="0.3">
      <c r="A8531" s="72"/>
      <c r="B8531" s="74"/>
      <c r="D8531" s="75">
        <v>85.269999999992507</v>
      </c>
      <c r="E8531" s="75">
        <v>90</v>
      </c>
      <c r="F8531" s="76">
        <v>1.75</v>
      </c>
      <c r="H8531" s="80"/>
      <c r="L8531" s="80"/>
    </row>
    <row r="8532" spans="1:12" x14ac:dyDescent="0.3">
      <c r="A8532" s="72"/>
      <c r="B8532" s="74"/>
      <c r="D8532" s="75">
        <v>85.279999999992498</v>
      </c>
      <c r="E8532" s="75">
        <v>90</v>
      </c>
      <c r="F8532" s="76">
        <v>1.75</v>
      </c>
      <c r="H8532" s="80"/>
      <c r="L8532" s="80"/>
    </row>
    <row r="8533" spans="1:12" x14ac:dyDescent="0.3">
      <c r="A8533" s="72"/>
      <c r="B8533" s="74"/>
      <c r="D8533" s="75">
        <v>85.289999999992503</v>
      </c>
      <c r="E8533" s="75">
        <v>90</v>
      </c>
      <c r="F8533" s="76">
        <v>1.75</v>
      </c>
      <c r="H8533" s="80"/>
      <c r="L8533" s="80"/>
    </row>
    <row r="8534" spans="1:12" x14ac:dyDescent="0.3">
      <c r="A8534" s="72"/>
      <c r="B8534" s="74"/>
      <c r="D8534" s="75">
        <v>85.299999999992494</v>
      </c>
      <c r="E8534" s="75">
        <v>90</v>
      </c>
      <c r="F8534" s="76">
        <v>1.75</v>
      </c>
      <c r="H8534" s="80"/>
      <c r="L8534" s="80"/>
    </row>
    <row r="8535" spans="1:12" x14ac:dyDescent="0.3">
      <c r="A8535" s="72"/>
      <c r="B8535" s="74"/>
      <c r="D8535" s="75">
        <v>85.309999999992499</v>
      </c>
      <c r="E8535" s="75">
        <v>90</v>
      </c>
      <c r="F8535" s="76">
        <v>1.75</v>
      </c>
      <c r="H8535" s="80"/>
      <c r="L8535" s="80"/>
    </row>
    <row r="8536" spans="1:12" x14ac:dyDescent="0.3">
      <c r="A8536" s="72"/>
      <c r="B8536" s="74"/>
      <c r="D8536" s="75">
        <v>85.319999999992504</v>
      </c>
      <c r="E8536" s="75">
        <v>90</v>
      </c>
      <c r="F8536" s="76">
        <v>1.75</v>
      </c>
      <c r="H8536" s="80"/>
      <c r="L8536" s="80"/>
    </row>
    <row r="8537" spans="1:12" x14ac:dyDescent="0.3">
      <c r="A8537" s="72"/>
      <c r="B8537" s="74"/>
      <c r="D8537" s="75">
        <v>85.329999999992495</v>
      </c>
      <c r="E8537" s="75">
        <v>90</v>
      </c>
      <c r="F8537" s="76">
        <v>1.75</v>
      </c>
      <c r="H8537" s="80"/>
      <c r="L8537" s="80"/>
    </row>
    <row r="8538" spans="1:12" x14ac:dyDescent="0.3">
      <c r="A8538" s="72"/>
      <c r="B8538" s="74"/>
      <c r="D8538" s="75">
        <v>85.3399999999925</v>
      </c>
      <c r="E8538" s="75">
        <v>90</v>
      </c>
      <c r="F8538" s="76">
        <v>1.75</v>
      </c>
      <c r="H8538" s="80"/>
      <c r="L8538" s="80"/>
    </row>
    <row r="8539" spans="1:12" x14ac:dyDescent="0.3">
      <c r="A8539" s="72"/>
      <c r="B8539" s="74"/>
      <c r="D8539" s="75">
        <v>85.349999999992505</v>
      </c>
      <c r="E8539" s="75">
        <v>90</v>
      </c>
      <c r="F8539" s="76">
        <v>1.75</v>
      </c>
      <c r="H8539" s="80"/>
      <c r="L8539" s="80"/>
    </row>
    <row r="8540" spans="1:12" x14ac:dyDescent="0.3">
      <c r="A8540" s="72"/>
      <c r="B8540" s="74"/>
      <c r="D8540" s="75">
        <v>85.359999999992496</v>
      </c>
      <c r="E8540" s="75">
        <v>90</v>
      </c>
      <c r="F8540" s="76">
        <v>1.75</v>
      </c>
      <c r="H8540" s="80"/>
      <c r="L8540" s="80"/>
    </row>
    <row r="8541" spans="1:12" x14ac:dyDescent="0.3">
      <c r="A8541" s="72"/>
      <c r="B8541" s="74"/>
      <c r="D8541" s="75">
        <v>85.369999999992501</v>
      </c>
      <c r="E8541" s="75">
        <v>90</v>
      </c>
      <c r="F8541" s="76">
        <v>1.75</v>
      </c>
      <c r="H8541" s="80"/>
      <c r="L8541" s="80"/>
    </row>
    <row r="8542" spans="1:12" x14ac:dyDescent="0.3">
      <c r="A8542" s="72"/>
      <c r="B8542" s="74"/>
      <c r="D8542" s="75">
        <v>85.379999999992506</v>
      </c>
      <c r="E8542" s="75">
        <v>90</v>
      </c>
      <c r="F8542" s="76">
        <v>1.75</v>
      </c>
      <c r="H8542" s="80"/>
      <c r="L8542" s="80"/>
    </row>
    <row r="8543" spans="1:12" x14ac:dyDescent="0.3">
      <c r="A8543" s="72"/>
      <c r="B8543" s="74"/>
      <c r="D8543" s="75">
        <v>85.389999999992497</v>
      </c>
      <c r="E8543" s="75">
        <v>90</v>
      </c>
      <c r="F8543" s="76">
        <v>1.75</v>
      </c>
      <c r="H8543" s="80"/>
      <c r="L8543" s="80"/>
    </row>
    <row r="8544" spans="1:12" x14ac:dyDescent="0.3">
      <c r="A8544" s="72"/>
      <c r="B8544" s="74"/>
      <c r="D8544" s="75">
        <v>85.399999999992502</v>
      </c>
      <c r="E8544" s="75">
        <v>90</v>
      </c>
      <c r="F8544" s="76">
        <v>1.75</v>
      </c>
      <c r="H8544" s="80"/>
      <c r="L8544" s="80"/>
    </row>
    <row r="8545" spans="1:12" x14ac:dyDescent="0.3">
      <c r="A8545" s="72"/>
      <c r="B8545" s="74"/>
      <c r="D8545" s="75">
        <v>85.409999999992493</v>
      </c>
      <c r="E8545" s="75">
        <v>90</v>
      </c>
      <c r="F8545" s="76">
        <v>1.75</v>
      </c>
      <c r="H8545" s="80"/>
      <c r="L8545" s="80"/>
    </row>
    <row r="8546" spans="1:12" x14ac:dyDescent="0.3">
      <c r="A8546" s="72"/>
      <c r="B8546" s="74"/>
      <c r="D8546" s="75">
        <v>85.419999999992498</v>
      </c>
      <c r="E8546" s="75">
        <v>90</v>
      </c>
      <c r="F8546" s="76">
        <v>1.75</v>
      </c>
      <c r="H8546" s="80"/>
      <c r="L8546" s="80"/>
    </row>
    <row r="8547" spans="1:12" x14ac:dyDescent="0.3">
      <c r="A8547" s="72"/>
      <c r="B8547" s="74"/>
      <c r="D8547" s="75">
        <v>85.429999999992503</v>
      </c>
      <c r="E8547" s="75">
        <v>90</v>
      </c>
      <c r="F8547" s="76">
        <v>1.75</v>
      </c>
      <c r="H8547" s="80"/>
      <c r="L8547" s="80"/>
    </row>
    <row r="8548" spans="1:12" x14ac:dyDescent="0.3">
      <c r="A8548" s="72"/>
      <c r="B8548" s="74"/>
      <c r="D8548" s="75">
        <v>85.439999999992594</v>
      </c>
      <c r="E8548" s="75">
        <v>90</v>
      </c>
      <c r="F8548" s="76">
        <v>1.75</v>
      </c>
      <c r="H8548" s="80"/>
      <c r="L8548" s="80"/>
    </row>
    <row r="8549" spans="1:12" x14ac:dyDescent="0.3">
      <c r="A8549" s="72"/>
      <c r="B8549" s="74"/>
      <c r="D8549" s="75">
        <v>85.449999999992599</v>
      </c>
      <c r="E8549" s="75">
        <v>90</v>
      </c>
      <c r="F8549" s="76">
        <v>1.75</v>
      </c>
      <c r="H8549" s="80"/>
      <c r="L8549" s="80"/>
    </row>
    <row r="8550" spans="1:12" x14ac:dyDescent="0.3">
      <c r="A8550" s="72"/>
      <c r="B8550" s="74"/>
      <c r="D8550" s="75">
        <v>85.459999999992604</v>
      </c>
      <c r="E8550" s="75">
        <v>90</v>
      </c>
      <c r="F8550" s="76">
        <v>1.75</v>
      </c>
      <c r="H8550" s="80"/>
      <c r="L8550" s="80"/>
    </row>
    <row r="8551" spans="1:12" x14ac:dyDescent="0.3">
      <c r="A8551" s="72"/>
      <c r="B8551" s="74"/>
      <c r="D8551" s="75">
        <v>85.469999999992595</v>
      </c>
      <c r="E8551" s="75">
        <v>90</v>
      </c>
      <c r="F8551" s="76">
        <v>1.75</v>
      </c>
      <c r="H8551" s="80"/>
      <c r="L8551" s="80"/>
    </row>
    <row r="8552" spans="1:12" x14ac:dyDescent="0.3">
      <c r="A8552" s="72"/>
      <c r="B8552" s="74"/>
      <c r="D8552" s="75">
        <v>85.4799999999926</v>
      </c>
      <c r="E8552" s="75">
        <v>90</v>
      </c>
      <c r="F8552" s="76">
        <v>1.75</v>
      </c>
      <c r="H8552" s="80"/>
      <c r="L8552" s="80"/>
    </row>
    <row r="8553" spans="1:12" x14ac:dyDescent="0.3">
      <c r="A8553" s="72"/>
      <c r="B8553" s="74"/>
      <c r="D8553" s="75">
        <v>85.489999999992605</v>
      </c>
      <c r="E8553" s="75">
        <v>90</v>
      </c>
      <c r="F8553" s="76">
        <v>1.75</v>
      </c>
      <c r="H8553" s="80"/>
      <c r="L8553" s="80"/>
    </row>
    <row r="8554" spans="1:12" x14ac:dyDescent="0.3">
      <c r="A8554" s="72"/>
      <c r="B8554" s="74"/>
      <c r="D8554" s="75">
        <v>85.499999999992596</v>
      </c>
      <c r="E8554" s="75">
        <v>90</v>
      </c>
      <c r="F8554" s="76">
        <v>1.75</v>
      </c>
      <c r="H8554" s="80"/>
      <c r="L8554" s="80"/>
    </row>
    <row r="8555" spans="1:12" x14ac:dyDescent="0.3">
      <c r="A8555" s="72"/>
      <c r="B8555" s="74"/>
      <c r="D8555" s="75">
        <v>85.509999999992601</v>
      </c>
      <c r="E8555" s="75">
        <v>90</v>
      </c>
      <c r="F8555" s="76">
        <v>1.75</v>
      </c>
      <c r="H8555" s="80"/>
      <c r="L8555" s="80"/>
    </row>
    <row r="8556" spans="1:12" x14ac:dyDescent="0.3">
      <c r="A8556" s="72"/>
      <c r="B8556" s="74"/>
      <c r="D8556" s="75">
        <v>85.519999999992606</v>
      </c>
      <c r="E8556" s="75">
        <v>90</v>
      </c>
      <c r="F8556" s="76">
        <v>1.75</v>
      </c>
      <c r="H8556" s="80"/>
      <c r="L8556" s="80"/>
    </row>
    <row r="8557" spans="1:12" x14ac:dyDescent="0.3">
      <c r="A8557" s="72"/>
      <c r="B8557" s="74"/>
      <c r="D8557" s="75">
        <v>85.529999999992597</v>
      </c>
      <c r="E8557" s="75">
        <v>90</v>
      </c>
      <c r="F8557" s="76">
        <v>1.75</v>
      </c>
      <c r="H8557" s="80"/>
      <c r="L8557" s="80"/>
    </row>
    <row r="8558" spans="1:12" x14ac:dyDescent="0.3">
      <c r="A8558" s="72"/>
      <c r="B8558" s="74"/>
      <c r="D8558" s="75">
        <v>85.539999999992602</v>
      </c>
      <c r="E8558" s="75">
        <v>90</v>
      </c>
      <c r="F8558" s="76">
        <v>1.75</v>
      </c>
      <c r="H8558" s="80"/>
      <c r="L8558" s="80"/>
    </row>
    <row r="8559" spans="1:12" x14ac:dyDescent="0.3">
      <c r="A8559" s="72"/>
      <c r="B8559" s="74"/>
      <c r="D8559" s="75">
        <v>85.549999999992593</v>
      </c>
      <c r="E8559" s="75">
        <v>90</v>
      </c>
      <c r="F8559" s="76">
        <v>1.75</v>
      </c>
      <c r="H8559" s="80"/>
      <c r="L8559" s="80"/>
    </row>
    <row r="8560" spans="1:12" x14ac:dyDescent="0.3">
      <c r="A8560" s="72"/>
      <c r="B8560" s="74"/>
      <c r="D8560" s="75">
        <v>85.559999999992598</v>
      </c>
      <c r="E8560" s="75">
        <v>90</v>
      </c>
      <c r="F8560" s="76">
        <v>1.75</v>
      </c>
      <c r="H8560" s="80"/>
      <c r="L8560" s="80"/>
    </row>
    <row r="8561" spans="1:12" x14ac:dyDescent="0.3">
      <c r="A8561" s="72"/>
      <c r="B8561" s="74"/>
      <c r="D8561" s="75">
        <v>85.569999999992604</v>
      </c>
      <c r="E8561" s="75">
        <v>90</v>
      </c>
      <c r="F8561" s="76">
        <v>1.75</v>
      </c>
      <c r="H8561" s="80"/>
      <c r="L8561" s="80"/>
    </row>
    <row r="8562" spans="1:12" x14ac:dyDescent="0.3">
      <c r="A8562" s="72"/>
      <c r="B8562" s="74"/>
      <c r="D8562" s="75">
        <v>85.579999999992594</v>
      </c>
      <c r="E8562" s="75">
        <v>90</v>
      </c>
      <c r="F8562" s="76">
        <v>1.75</v>
      </c>
      <c r="H8562" s="80"/>
      <c r="L8562" s="80"/>
    </row>
    <row r="8563" spans="1:12" x14ac:dyDescent="0.3">
      <c r="A8563" s="72"/>
      <c r="B8563" s="74"/>
      <c r="D8563" s="75">
        <v>85.5899999999926</v>
      </c>
      <c r="E8563" s="75">
        <v>90</v>
      </c>
      <c r="F8563" s="76">
        <v>1.75</v>
      </c>
      <c r="H8563" s="80"/>
      <c r="L8563" s="80"/>
    </row>
    <row r="8564" spans="1:12" x14ac:dyDescent="0.3">
      <c r="A8564" s="72"/>
      <c r="B8564" s="74"/>
      <c r="D8564" s="75">
        <v>85.599999999992605</v>
      </c>
      <c r="E8564" s="75">
        <v>91</v>
      </c>
      <c r="F8564" s="76">
        <v>1.5</v>
      </c>
      <c r="H8564" s="80"/>
      <c r="L8564" s="80"/>
    </row>
    <row r="8565" spans="1:12" x14ac:dyDescent="0.3">
      <c r="A8565" s="72"/>
      <c r="B8565" s="74"/>
      <c r="D8565" s="75">
        <v>85.609999999992596</v>
      </c>
      <c r="E8565" s="75">
        <v>91</v>
      </c>
      <c r="F8565" s="76">
        <v>1.5</v>
      </c>
      <c r="H8565" s="80"/>
      <c r="L8565" s="80"/>
    </row>
    <row r="8566" spans="1:12" x14ac:dyDescent="0.3">
      <c r="A8566" s="72"/>
      <c r="B8566" s="74"/>
      <c r="D8566" s="75">
        <v>85.619999999992601</v>
      </c>
      <c r="E8566" s="75">
        <v>91</v>
      </c>
      <c r="F8566" s="76">
        <v>1.5</v>
      </c>
      <c r="H8566" s="80"/>
      <c r="L8566" s="80"/>
    </row>
    <row r="8567" spans="1:12" x14ac:dyDescent="0.3">
      <c r="A8567" s="72"/>
      <c r="B8567" s="74"/>
      <c r="D8567" s="75">
        <v>85.629999999992606</v>
      </c>
      <c r="E8567" s="75">
        <v>91</v>
      </c>
      <c r="F8567" s="76">
        <v>1.5</v>
      </c>
      <c r="H8567" s="80"/>
      <c r="L8567" s="80"/>
    </row>
    <row r="8568" spans="1:12" x14ac:dyDescent="0.3">
      <c r="A8568" s="72"/>
      <c r="B8568" s="74"/>
      <c r="D8568" s="75">
        <v>85.639999999992696</v>
      </c>
      <c r="E8568" s="75">
        <v>91</v>
      </c>
      <c r="F8568" s="76">
        <v>1.5</v>
      </c>
      <c r="H8568" s="80"/>
      <c r="L8568" s="80"/>
    </row>
    <row r="8569" spans="1:12" x14ac:dyDescent="0.3">
      <c r="A8569" s="72"/>
      <c r="B8569" s="74"/>
      <c r="D8569" s="75">
        <v>85.649999999992701</v>
      </c>
      <c r="E8569" s="75">
        <v>91</v>
      </c>
      <c r="F8569" s="76">
        <v>1.5</v>
      </c>
      <c r="H8569" s="80"/>
      <c r="L8569" s="80"/>
    </row>
    <row r="8570" spans="1:12" x14ac:dyDescent="0.3">
      <c r="A8570" s="72"/>
      <c r="B8570" s="74"/>
      <c r="D8570" s="75">
        <v>85.659999999992706</v>
      </c>
      <c r="E8570" s="75">
        <v>91</v>
      </c>
      <c r="F8570" s="76">
        <v>1.5</v>
      </c>
      <c r="H8570" s="80"/>
      <c r="L8570" s="80"/>
    </row>
    <row r="8571" spans="1:12" x14ac:dyDescent="0.3">
      <c r="A8571" s="72"/>
      <c r="B8571" s="74"/>
      <c r="D8571" s="75">
        <v>85.669999999992697</v>
      </c>
      <c r="E8571" s="75">
        <v>91</v>
      </c>
      <c r="F8571" s="76">
        <v>1.5</v>
      </c>
      <c r="H8571" s="80"/>
      <c r="L8571" s="80"/>
    </row>
    <row r="8572" spans="1:12" x14ac:dyDescent="0.3">
      <c r="A8572" s="72"/>
      <c r="B8572" s="74"/>
      <c r="D8572" s="75">
        <v>85.679999999992702</v>
      </c>
      <c r="E8572" s="75">
        <v>91</v>
      </c>
      <c r="F8572" s="76">
        <v>1.5</v>
      </c>
      <c r="H8572" s="80"/>
      <c r="L8572" s="80"/>
    </row>
    <row r="8573" spans="1:12" x14ac:dyDescent="0.3">
      <c r="A8573" s="72"/>
      <c r="B8573" s="74"/>
      <c r="D8573" s="75">
        <v>85.689999999992693</v>
      </c>
      <c r="E8573" s="75">
        <v>91</v>
      </c>
      <c r="F8573" s="76">
        <v>1.5</v>
      </c>
      <c r="H8573" s="80"/>
      <c r="L8573" s="80"/>
    </row>
    <row r="8574" spans="1:12" x14ac:dyDescent="0.3">
      <c r="A8574" s="72"/>
      <c r="B8574" s="74"/>
      <c r="D8574" s="75">
        <v>85.699999999992698</v>
      </c>
      <c r="E8574" s="75">
        <v>91</v>
      </c>
      <c r="F8574" s="76">
        <v>1.5</v>
      </c>
      <c r="H8574" s="80"/>
      <c r="L8574" s="80"/>
    </row>
    <row r="8575" spans="1:12" x14ac:dyDescent="0.3">
      <c r="A8575" s="72"/>
      <c r="B8575" s="74"/>
      <c r="D8575" s="75">
        <v>85.709999999992704</v>
      </c>
      <c r="E8575" s="75">
        <v>91</v>
      </c>
      <c r="F8575" s="76">
        <v>1.5</v>
      </c>
      <c r="H8575" s="80"/>
      <c r="L8575" s="80"/>
    </row>
    <row r="8576" spans="1:12" x14ac:dyDescent="0.3">
      <c r="A8576" s="72"/>
      <c r="B8576" s="74"/>
      <c r="D8576" s="75">
        <v>85.719999999992694</v>
      </c>
      <c r="E8576" s="75">
        <v>91</v>
      </c>
      <c r="F8576" s="76">
        <v>1.5</v>
      </c>
      <c r="H8576" s="80"/>
      <c r="L8576" s="80"/>
    </row>
    <row r="8577" spans="1:12" x14ac:dyDescent="0.3">
      <c r="A8577" s="72"/>
      <c r="B8577" s="74"/>
      <c r="D8577" s="75">
        <v>85.7299999999927</v>
      </c>
      <c r="E8577" s="75">
        <v>91</v>
      </c>
      <c r="F8577" s="76">
        <v>1.5</v>
      </c>
      <c r="H8577" s="80"/>
      <c r="L8577" s="80"/>
    </row>
    <row r="8578" spans="1:12" x14ac:dyDescent="0.3">
      <c r="A8578" s="72"/>
      <c r="B8578" s="74"/>
      <c r="D8578" s="75">
        <v>85.739999999992705</v>
      </c>
      <c r="E8578" s="75">
        <v>91</v>
      </c>
      <c r="F8578" s="76">
        <v>1.5</v>
      </c>
      <c r="H8578" s="80"/>
      <c r="L8578" s="80"/>
    </row>
    <row r="8579" spans="1:12" x14ac:dyDescent="0.3">
      <c r="A8579" s="72"/>
      <c r="B8579" s="74"/>
      <c r="D8579" s="75">
        <v>85.749999999992696</v>
      </c>
      <c r="E8579" s="75">
        <v>91</v>
      </c>
      <c r="F8579" s="76">
        <v>1.5</v>
      </c>
      <c r="H8579" s="80"/>
      <c r="L8579" s="80"/>
    </row>
    <row r="8580" spans="1:12" x14ac:dyDescent="0.3">
      <c r="A8580" s="72"/>
      <c r="B8580" s="74"/>
      <c r="D8580" s="75">
        <v>85.759999999992701</v>
      </c>
      <c r="E8580" s="75">
        <v>91</v>
      </c>
      <c r="F8580" s="76">
        <v>1.5</v>
      </c>
      <c r="H8580" s="80"/>
      <c r="L8580" s="80"/>
    </row>
    <row r="8581" spans="1:12" x14ac:dyDescent="0.3">
      <c r="A8581" s="72"/>
      <c r="B8581" s="74"/>
      <c r="D8581" s="75">
        <v>85.769999999992706</v>
      </c>
      <c r="E8581" s="75">
        <v>91</v>
      </c>
      <c r="F8581" s="76">
        <v>1.5</v>
      </c>
      <c r="H8581" s="80"/>
      <c r="L8581" s="80"/>
    </row>
    <row r="8582" spans="1:12" x14ac:dyDescent="0.3">
      <c r="A8582" s="72"/>
      <c r="B8582" s="74"/>
      <c r="D8582" s="75">
        <v>85.779999999992697</v>
      </c>
      <c r="E8582" s="75">
        <v>91</v>
      </c>
      <c r="F8582" s="76">
        <v>1.5</v>
      </c>
      <c r="H8582" s="80"/>
      <c r="L8582" s="80"/>
    </row>
    <row r="8583" spans="1:12" x14ac:dyDescent="0.3">
      <c r="A8583" s="72"/>
      <c r="B8583" s="74"/>
      <c r="D8583" s="75">
        <v>85.789999999992702</v>
      </c>
      <c r="E8583" s="75">
        <v>91</v>
      </c>
      <c r="F8583" s="76">
        <v>1.5</v>
      </c>
      <c r="H8583" s="80"/>
      <c r="L8583" s="80"/>
    </row>
    <row r="8584" spans="1:12" x14ac:dyDescent="0.3">
      <c r="A8584" s="72"/>
      <c r="B8584" s="74"/>
      <c r="D8584" s="75">
        <v>85.799999999992707</v>
      </c>
      <c r="E8584" s="75">
        <v>91</v>
      </c>
      <c r="F8584" s="76">
        <v>1.5</v>
      </c>
      <c r="H8584" s="80"/>
      <c r="L8584" s="80"/>
    </row>
    <row r="8585" spans="1:12" x14ac:dyDescent="0.3">
      <c r="A8585" s="72"/>
      <c r="B8585" s="74"/>
      <c r="D8585" s="75">
        <v>85.809999999992698</v>
      </c>
      <c r="E8585" s="75">
        <v>91</v>
      </c>
      <c r="F8585" s="76">
        <v>1.5</v>
      </c>
      <c r="H8585" s="80"/>
      <c r="L8585" s="80"/>
    </row>
    <row r="8586" spans="1:12" x14ac:dyDescent="0.3">
      <c r="A8586" s="72"/>
      <c r="B8586" s="74"/>
      <c r="D8586" s="75">
        <v>85.819999999992703</v>
      </c>
      <c r="E8586" s="75">
        <v>91</v>
      </c>
      <c r="F8586" s="76">
        <v>1.5</v>
      </c>
      <c r="H8586" s="80"/>
      <c r="L8586" s="80"/>
    </row>
    <row r="8587" spans="1:12" x14ac:dyDescent="0.3">
      <c r="A8587" s="72"/>
      <c r="B8587" s="74"/>
      <c r="D8587" s="75">
        <v>85.829999999992793</v>
      </c>
      <c r="E8587" s="75">
        <v>91</v>
      </c>
      <c r="F8587" s="76">
        <v>1.5</v>
      </c>
      <c r="H8587" s="80"/>
      <c r="L8587" s="80"/>
    </row>
    <row r="8588" spans="1:12" x14ac:dyDescent="0.3">
      <c r="A8588" s="72"/>
      <c r="B8588" s="74"/>
      <c r="D8588" s="75">
        <v>85.839999999992799</v>
      </c>
      <c r="E8588" s="75">
        <v>91</v>
      </c>
      <c r="F8588" s="76">
        <v>1.5</v>
      </c>
      <c r="H8588" s="80"/>
      <c r="L8588" s="80"/>
    </row>
    <row r="8589" spans="1:12" x14ac:dyDescent="0.3">
      <c r="A8589" s="72"/>
      <c r="B8589" s="74"/>
      <c r="D8589" s="75">
        <v>85.849999999992804</v>
      </c>
      <c r="E8589" s="75">
        <v>91</v>
      </c>
      <c r="F8589" s="76">
        <v>1.5</v>
      </c>
      <c r="H8589" s="80"/>
      <c r="L8589" s="80"/>
    </row>
    <row r="8590" spans="1:12" x14ac:dyDescent="0.3">
      <c r="A8590" s="72"/>
      <c r="B8590" s="74"/>
      <c r="D8590" s="75">
        <v>85.859999999992795</v>
      </c>
      <c r="E8590" s="75">
        <v>91</v>
      </c>
      <c r="F8590" s="76">
        <v>1.5</v>
      </c>
      <c r="H8590" s="80"/>
      <c r="L8590" s="80"/>
    </row>
    <row r="8591" spans="1:12" x14ac:dyDescent="0.3">
      <c r="A8591" s="72"/>
      <c r="B8591" s="74"/>
      <c r="D8591" s="75">
        <v>85.8699999999928</v>
      </c>
      <c r="E8591" s="75">
        <v>91</v>
      </c>
      <c r="F8591" s="76">
        <v>1.5</v>
      </c>
      <c r="H8591" s="80"/>
      <c r="L8591" s="80"/>
    </row>
    <row r="8592" spans="1:12" x14ac:dyDescent="0.3">
      <c r="A8592" s="72"/>
      <c r="B8592" s="74"/>
      <c r="D8592" s="75">
        <v>85.879999999992805</v>
      </c>
      <c r="E8592" s="75">
        <v>91</v>
      </c>
      <c r="F8592" s="76">
        <v>1.5</v>
      </c>
      <c r="H8592" s="80"/>
      <c r="L8592" s="80"/>
    </row>
    <row r="8593" spans="1:12" x14ac:dyDescent="0.3">
      <c r="A8593" s="72"/>
      <c r="B8593" s="74"/>
      <c r="D8593" s="75">
        <v>85.889999999992796</v>
      </c>
      <c r="E8593" s="75">
        <v>91</v>
      </c>
      <c r="F8593" s="76">
        <v>1.5</v>
      </c>
      <c r="H8593" s="80"/>
      <c r="L8593" s="80"/>
    </row>
    <row r="8594" spans="1:12" x14ac:dyDescent="0.3">
      <c r="A8594" s="72"/>
      <c r="B8594" s="74"/>
      <c r="D8594" s="75">
        <v>85.899999999992801</v>
      </c>
      <c r="E8594" s="75">
        <v>91</v>
      </c>
      <c r="F8594" s="76">
        <v>1.5</v>
      </c>
      <c r="H8594" s="80"/>
      <c r="L8594" s="80"/>
    </row>
    <row r="8595" spans="1:12" x14ac:dyDescent="0.3">
      <c r="A8595" s="72"/>
      <c r="B8595" s="74"/>
      <c r="D8595" s="75">
        <v>85.909999999992806</v>
      </c>
      <c r="E8595" s="75">
        <v>91</v>
      </c>
      <c r="F8595" s="76">
        <v>1.5</v>
      </c>
      <c r="H8595" s="80"/>
      <c r="L8595" s="80"/>
    </row>
    <row r="8596" spans="1:12" x14ac:dyDescent="0.3">
      <c r="A8596" s="72"/>
      <c r="B8596" s="74"/>
      <c r="D8596" s="75">
        <v>85.919999999992797</v>
      </c>
      <c r="E8596" s="75">
        <v>91</v>
      </c>
      <c r="F8596" s="76">
        <v>1.5</v>
      </c>
      <c r="H8596" s="80"/>
      <c r="L8596" s="80"/>
    </row>
    <row r="8597" spans="1:12" x14ac:dyDescent="0.3">
      <c r="A8597" s="72"/>
      <c r="B8597" s="74"/>
      <c r="D8597" s="75">
        <v>85.929999999992802</v>
      </c>
      <c r="E8597" s="75">
        <v>91</v>
      </c>
      <c r="F8597" s="76">
        <v>1.5</v>
      </c>
      <c r="H8597" s="80"/>
      <c r="L8597" s="80"/>
    </row>
    <row r="8598" spans="1:12" x14ac:dyDescent="0.3">
      <c r="A8598" s="72"/>
      <c r="B8598" s="74"/>
      <c r="D8598" s="75">
        <v>85.939999999992807</v>
      </c>
      <c r="E8598" s="75">
        <v>91</v>
      </c>
      <c r="F8598" s="76">
        <v>1.5</v>
      </c>
      <c r="H8598" s="80"/>
      <c r="L8598" s="80"/>
    </row>
    <row r="8599" spans="1:12" x14ac:dyDescent="0.3">
      <c r="A8599" s="72"/>
      <c r="B8599" s="74"/>
      <c r="D8599" s="75">
        <v>85.949999999992798</v>
      </c>
      <c r="E8599" s="75">
        <v>91</v>
      </c>
      <c r="F8599" s="76">
        <v>1.5</v>
      </c>
      <c r="H8599" s="80"/>
      <c r="L8599" s="80"/>
    </row>
    <row r="8600" spans="1:12" x14ac:dyDescent="0.3">
      <c r="A8600" s="72"/>
      <c r="B8600" s="74"/>
      <c r="D8600" s="75">
        <v>85.959999999992803</v>
      </c>
      <c r="E8600" s="75">
        <v>91</v>
      </c>
      <c r="F8600" s="76">
        <v>1.5</v>
      </c>
      <c r="H8600" s="80"/>
      <c r="L8600" s="80"/>
    </row>
    <row r="8601" spans="1:12" x14ac:dyDescent="0.3">
      <c r="A8601" s="72"/>
      <c r="B8601" s="74"/>
      <c r="D8601" s="75">
        <v>85.969999999992794</v>
      </c>
      <c r="E8601" s="75">
        <v>91</v>
      </c>
      <c r="F8601" s="76">
        <v>1.5</v>
      </c>
      <c r="H8601" s="80"/>
      <c r="L8601" s="80"/>
    </row>
    <row r="8602" spans="1:12" x14ac:dyDescent="0.3">
      <c r="A8602" s="72"/>
      <c r="B8602" s="74"/>
      <c r="D8602" s="75">
        <v>85.979999999992799</v>
      </c>
      <c r="E8602" s="75">
        <v>91</v>
      </c>
      <c r="F8602" s="76">
        <v>1.5</v>
      </c>
      <c r="H8602" s="80"/>
      <c r="L8602" s="80"/>
    </row>
    <row r="8603" spans="1:12" x14ac:dyDescent="0.3">
      <c r="A8603" s="72"/>
      <c r="B8603" s="74"/>
      <c r="D8603" s="75">
        <v>85.989999999992804</v>
      </c>
      <c r="E8603" s="75">
        <v>91</v>
      </c>
      <c r="F8603" s="76">
        <v>1.5</v>
      </c>
      <c r="H8603" s="80"/>
      <c r="L8603" s="80"/>
    </row>
    <row r="8604" spans="1:12" x14ac:dyDescent="0.3">
      <c r="A8604" s="72"/>
      <c r="B8604" s="74"/>
      <c r="D8604" s="75">
        <v>85.999999999992795</v>
      </c>
      <c r="E8604" s="75">
        <v>91</v>
      </c>
      <c r="F8604" s="76">
        <v>1.5</v>
      </c>
      <c r="H8604" s="80"/>
      <c r="L8604" s="80"/>
    </row>
    <row r="8605" spans="1:12" x14ac:dyDescent="0.3">
      <c r="A8605" s="72"/>
      <c r="B8605" s="74"/>
      <c r="D8605" s="75">
        <v>86.0099999999928</v>
      </c>
      <c r="E8605" s="75">
        <v>91</v>
      </c>
      <c r="F8605" s="76">
        <v>1.5</v>
      </c>
      <c r="H8605" s="80"/>
      <c r="L8605" s="80"/>
    </row>
    <row r="8606" spans="1:12" x14ac:dyDescent="0.3">
      <c r="A8606" s="72"/>
      <c r="B8606" s="74"/>
      <c r="D8606" s="75">
        <v>86.019999999992805</v>
      </c>
      <c r="E8606" s="75">
        <v>91</v>
      </c>
      <c r="F8606" s="76">
        <v>1.5</v>
      </c>
      <c r="H8606" s="80"/>
      <c r="L8606" s="80"/>
    </row>
    <row r="8607" spans="1:12" x14ac:dyDescent="0.3">
      <c r="A8607" s="72"/>
      <c r="B8607" s="74"/>
      <c r="D8607" s="75">
        <v>86.029999999992896</v>
      </c>
      <c r="E8607" s="75">
        <v>91</v>
      </c>
      <c r="F8607" s="76">
        <v>1.5</v>
      </c>
      <c r="H8607" s="80"/>
      <c r="L8607" s="80"/>
    </row>
    <row r="8608" spans="1:12" x14ac:dyDescent="0.3">
      <c r="A8608" s="72"/>
      <c r="B8608" s="74"/>
      <c r="D8608" s="75">
        <v>86.039999999992901</v>
      </c>
      <c r="E8608" s="75">
        <v>91</v>
      </c>
      <c r="F8608" s="76">
        <v>1.5</v>
      </c>
      <c r="H8608" s="80"/>
      <c r="L8608" s="80"/>
    </row>
    <row r="8609" spans="1:12" x14ac:dyDescent="0.3">
      <c r="A8609" s="72"/>
      <c r="B8609" s="74"/>
      <c r="D8609" s="75">
        <v>86.049999999992906</v>
      </c>
      <c r="E8609" s="75">
        <v>91</v>
      </c>
      <c r="F8609" s="76">
        <v>1.5</v>
      </c>
      <c r="H8609" s="80"/>
      <c r="L8609" s="80"/>
    </row>
    <row r="8610" spans="1:12" x14ac:dyDescent="0.3">
      <c r="A8610" s="72"/>
      <c r="B8610" s="74"/>
      <c r="D8610" s="75">
        <v>86.059999999992897</v>
      </c>
      <c r="E8610" s="75">
        <v>91</v>
      </c>
      <c r="F8610" s="76">
        <v>1.5</v>
      </c>
      <c r="H8610" s="80"/>
      <c r="L8610" s="80"/>
    </row>
    <row r="8611" spans="1:12" x14ac:dyDescent="0.3">
      <c r="A8611" s="72"/>
      <c r="B8611" s="74"/>
      <c r="D8611" s="75">
        <v>86.069999999992902</v>
      </c>
      <c r="E8611" s="75">
        <v>91</v>
      </c>
      <c r="F8611" s="76">
        <v>1.5</v>
      </c>
      <c r="H8611" s="80"/>
      <c r="L8611" s="80"/>
    </row>
    <row r="8612" spans="1:12" x14ac:dyDescent="0.3">
      <c r="A8612" s="72"/>
      <c r="B8612" s="74"/>
      <c r="D8612" s="75">
        <v>86.079999999992907</v>
      </c>
      <c r="E8612" s="75">
        <v>91</v>
      </c>
      <c r="F8612" s="76">
        <v>1.5</v>
      </c>
      <c r="H8612" s="80"/>
      <c r="L8612" s="80"/>
    </row>
    <row r="8613" spans="1:12" x14ac:dyDescent="0.3">
      <c r="A8613" s="72"/>
      <c r="B8613" s="74"/>
      <c r="D8613" s="75">
        <v>86.089999999992898</v>
      </c>
      <c r="E8613" s="75">
        <v>91</v>
      </c>
      <c r="F8613" s="76">
        <v>1.5</v>
      </c>
      <c r="H8613" s="80"/>
      <c r="L8613" s="80"/>
    </row>
    <row r="8614" spans="1:12" x14ac:dyDescent="0.3">
      <c r="A8614" s="72"/>
      <c r="B8614" s="74"/>
      <c r="D8614" s="75">
        <v>86.099999999992903</v>
      </c>
      <c r="E8614" s="75">
        <v>91</v>
      </c>
      <c r="F8614" s="76">
        <v>1.5</v>
      </c>
      <c r="H8614" s="80"/>
      <c r="L8614" s="80"/>
    </row>
    <row r="8615" spans="1:12" x14ac:dyDescent="0.3">
      <c r="A8615" s="72"/>
      <c r="B8615" s="74"/>
      <c r="D8615" s="75">
        <v>86.109999999992894</v>
      </c>
      <c r="E8615" s="75">
        <v>91</v>
      </c>
      <c r="F8615" s="76">
        <v>1.5</v>
      </c>
      <c r="H8615" s="80"/>
      <c r="L8615" s="80"/>
    </row>
    <row r="8616" spans="1:12" x14ac:dyDescent="0.3">
      <c r="A8616" s="72"/>
      <c r="B8616" s="74"/>
      <c r="D8616" s="75">
        <v>86.119999999992899</v>
      </c>
      <c r="E8616" s="75">
        <v>91</v>
      </c>
      <c r="F8616" s="76">
        <v>1.5</v>
      </c>
      <c r="H8616" s="80"/>
      <c r="L8616" s="80"/>
    </row>
    <row r="8617" spans="1:12" x14ac:dyDescent="0.3">
      <c r="A8617" s="72"/>
      <c r="B8617" s="74"/>
      <c r="D8617" s="75">
        <v>86.129999999992904</v>
      </c>
      <c r="E8617" s="75">
        <v>91</v>
      </c>
      <c r="F8617" s="76">
        <v>1.5</v>
      </c>
      <c r="H8617" s="80"/>
      <c r="L8617" s="80"/>
    </row>
    <row r="8618" spans="1:12" x14ac:dyDescent="0.3">
      <c r="A8618" s="72"/>
      <c r="B8618" s="74"/>
      <c r="D8618" s="75">
        <v>86.139999999992895</v>
      </c>
      <c r="E8618" s="75">
        <v>91</v>
      </c>
      <c r="F8618" s="76">
        <v>1.5</v>
      </c>
      <c r="H8618" s="80"/>
      <c r="L8618" s="80"/>
    </row>
    <row r="8619" spans="1:12" x14ac:dyDescent="0.3">
      <c r="A8619" s="72"/>
      <c r="B8619" s="74"/>
      <c r="D8619" s="75">
        <v>86.1499999999929</v>
      </c>
      <c r="E8619" s="75">
        <v>91</v>
      </c>
      <c r="F8619" s="76">
        <v>1.5</v>
      </c>
      <c r="H8619" s="80"/>
      <c r="L8619" s="80"/>
    </row>
    <row r="8620" spans="1:12" x14ac:dyDescent="0.3">
      <c r="A8620" s="72"/>
      <c r="B8620" s="74"/>
      <c r="D8620" s="75">
        <v>86.159999999992905</v>
      </c>
      <c r="E8620" s="75">
        <v>91</v>
      </c>
      <c r="F8620" s="76">
        <v>1.5</v>
      </c>
      <c r="H8620" s="80"/>
      <c r="L8620" s="80"/>
    </row>
    <row r="8621" spans="1:12" x14ac:dyDescent="0.3">
      <c r="A8621" s="72"/>
      <c r="B8621" s="74"/>
      <c r="D8621" s="75">
        <v>86.169999999992896</v>
      </c>
      <c r="E8621" s="75">
        <v>91</v>
      </c>
      <c r="F8621" s="76">
        <v>1.5</v>
      </c>
      <c r="H8621" s="80"/>
      <c r="L8621" s="80"/>
    </row>
    <row r="8622" spans="1:12" x14ac:dyDescent="0.3">
      <c r="A8622" s="72"/>
      <c r="B8622" s="74"/>
      <c r="D8622" s="75">
        <v>86.179999999992901</v>
      </c>
      <c r="E8622" s="75">
        <v>91</v>
      </c>
      <c r="F8622" s="76">
        <v>1.5</v>
      </c>
      <c r="H8622" s="80"/>
      <c r="L8622" s="80"/>
    </row>
    <row r="8623" spans="1:12" x14ac:dyDescent="0.3">
      <c r="A8623" s="72"/>
      <c r="B8623" s="74"/>
      <c r="D8623" s="75">
        <v>86.189999999992907</v>
      </c>
      <c r="E8623" s="75">
        <v>91</v>
      </c>
      <c r="F8623" s="76">
        <v>1.5</v>
      </c>
      <c r="H8623" s="80"/>
      <c r="L8623" s="80"/>
    </row>
    <row r="8624" spans="1:12" x14ac:dyDescent="0.3">
      <c r="A8624" s="72"/>
      <c r="B8624" s="74"/>
      <c r="D8624" s="75">
        <v>86.199999999992897</v>
      </c>
      <c r="E8624" s="75">
        <v>91</v>
      </c>
      <c r="F8624" s="76">
        <v>1.5</v>
      </c>
      <c r="H8624" s="80"/>
      <c r="L8624" s="80"/>
    </row>
    <row r="8625" spans="1:12" x14ac:dyDescent="0.3">
      <c r="A8625" s="72"/>
      <c r="B8625" s="74"/>
      <c r="D8625" s="75">
        <v>86.209999999992903</v>
      </c>
      <c r="E8625" s="75">
        <v>91</v>
      </c>
      <c r="F8625" s="76">
        <v>1.5</v>
      </c>
      <c r="H8625" s="80"/>
      <c r="L8625" s="80"/>
    </row>
    <row r="8626" spans="1:12" x14ac:dyDescent="0.3">
      <c r="A8626" s="72"/>
      <c r="B8626" s="74"/>
      <c r="D8626" s="75">
        <v>86.219999999992993</v>
      </c>
      <c r="E8626" s="75">
        <v>91</v>
      </c>
      <c r="F8626" s="76">
        <v>1.5</v>
      </c>
      <c r="H8626" s="80"/>
      <c r="L8626" s="80"/>
    </row>
    <row r="8627" spans="1:12" x14ac:dyDescent="0.3">
      <c r="A8627" s="72"/>
      <c r="B8627" s="74"/>
      <c r="D8627" s="75">
        <v>86.229999999992998</v>
      </c>
      <c r="E8627" s="75">
        <v>91</v>
      </c>
      <c r="F8627" s="76">
        <v>1.5</v>
      </c>
      <c r="H8627" s="80"/>
      <c r="L8627" s="80"/>
    </row>
    <row r="8628" spans="1:12" x14ac:dyDescent="0.3">
      <c r="A8628" s="72"/>
      <c r="B8628" s="74"/>
      <c r="D8628" s="75">
        <v>86.239999999993003</v>
      </c>
      <c r="E8628" s="75">
        <v>91</v>
      </c>
      <c r="F8628" s="76">
        <v>1.5</v>
      </c>
      <c r="H8628" s="80"/>
      <c r="L8628" s="80"/>
    </row>
    <row r="8629" spans="1:12" x14ac:dyDescent="0.3">
      <c r="A8629" s="72"/>
      <c r="B8629" s="74"/>
      <c r="D8629" s="75">
        <v>86.249999999992994</v>
      </c>
      <c r="E8629" s="75">
        <v>91</v>
      </c>
      <c r="F8629" s="76">
        <v>1.5</v>
      </c>
      <c r="H8629" s="80"/>
      <c r="L8629" s="80"/>
    </row>
    <row r="8630" spans="1:12" x14ac:dyDescent="0.3">
      <c r="A8630" s="72"/>
      <c r="B8630" s="74"/>
      <c r="D8630" s="75">
        <v>86.259999999992999</v>
      </c>
      <c r="E8630" s="75">
        <v>91</v>
      </c>
      <c r="F8630" s="76">
        <v>1.5</v>
      </c>
      <c r="H8630" s="80"/>
      <c r="L8630" s="80"/>
    </row>
    <row r="8631" spans="1:12" x14ac:dyDescent="0.3">
      <c r="A8631" s="72"/>
      <c r="B8631" s="74"/>
      <c r="D8631" s="75">
        <v>86.269999999993004</v>
      </c>
      <c r="E8631" s="75">
        <v>91</v>
      </c>
      <c r="F8631" s="76">
        <v>1.5</v>
      </c>
      <c r="H8631" s="80"/>
      <c r="L8631" s="80"/>
    </row>
    <row r="8632" spans="1:12" x14ac:dyDescent="0.3">
      <c r="A8632" s="72"/>
      <c r="B8632" s="74"/>
      <c r="D8632" s="75">
        <v>86.279999999992995</v>
      </c>
      <c r="E8632" s="75">
        <v>91</v>
      </c>
      <c r="F8632" s="76">
        <v>1.5</v>
      </c>
      <c r="H8632" s="80"/>
      <c r="L8632" s="80"/>
    </row>
    <row r="8633" spans="1:12" x14ac:dyDescent="0.3">
      <c r="A8633" s="72"/>
      <c r="B8633" s="74"/>
      <c r="D8633" s="75">
        <v>86.289999999993</v>
      </c>
      <c r="E8633" s="75">
        <v>91</v>
      </c>
      <c r="F8633" s="76">
        <v>1.5</v>
      </c>
      <c r="H8633" s="80"/>
      <c r="L8633" s="80"/>
    </row>
    <row r="8634" spans="1:12" x14ac:dyDescent="0.3">
      <c r="A8634" s="72"/>
      <c r="B8634" s="74"/>
      <c r="D8634" s="75">
        <v>86.299999999993005</v>
      </c>
      <c r="E8634" s="75">
        <v>91</v>
      </c>
      <c r="F8634" s="76">
        <v>1.5</v>
      </c>
      <c r="H8634" s="80"/>
      <c r="L8634" s="80"/>
    </row>
    <row r="8635" spans="1:12" x14ac:dyDescent="0.3">
      <c r="A8635" s="72"/>
      <c r="B8635" s="74"/>
      <c r="D8635" s="75">
        <v>86.309999999992996</v>
      </c>
      <c r="E8635" s="75">
        <v>91</v>
      </c>
      <c r="F8635" s="76">
        <v>1.5</v>
      </c>
      <c r="H8635" s="80"/>
      <c r="L8635" s="80"/>
    </row>
    <row r="8636" spans="1:12" x14ac:dyDescent="0.3">
      <c r="A8636" s="72"/>
      <c r="B8636" s="74"/>
      <c r="D8636" s="75">
        <v>86.319999999993001</v>
      </c>
      <c r="E8636" s="75">
        <v>91</v>
      </c>
      <c r="F8636" s="76">
        <v>1.5</v>
      </c>
      <c r="H8636" s="80"/>
      <c r="L8636" s="80"/>
    </row>
    <row r="8637" spans="1:12" x14ac:dyDescent="0.3">
      <c r="A8637" s="72"/>
      <c r="B8637" s="74"/>
      <c r="D8637" s="75">
        <v>86.329999999993007</v>
      </c>
      <c r="E8637" s="75">
        <v>91</v>
      </c>
      <c r="F8637" s="76">
        <v>1.5</v>
      </c>
      <c r="H8637" s="80"/>
      <c r="L8637" s="80"/>
    </row>
    <row r="8638" spans="1:12" x14ac:dyDescent="0.3">
      <c r="A8638" s="72"/>
      <c r="B8638" s="74"/>
      <c r="D8638" s="75">
        <v>86.339999999992997</v>
      </c>
      <c r="E8638" s="75">
        <v>91</v>
      </c>
      <c r="F8638" s="76">
        <v>1.5</v>
      </c>
      <c r="H8638" s="80"/>
      <c r="L8638" s="80"/>
    </row>
    <row r="8639" spans="1:12" x14ac:dyDescent="0.3">
      <c r="A8639" s="72"/>
      <c r="B8639" s="74"/>
      <c r="D8639" s="75">
        <v>86.349999999993003</v>
      </c>
      <c r="E8639" s="75">
        <v>91</v>
      </c>
      <c r="F8639" s="76">
        <v>1.5</v>
      </c>
      <c r="H8639" s="80"/>
      <c r="L8639" s="80"/>
    </row>
    <row r="8640" spans="1:12" x14ac:dyDescent="0.3">
      <c r="A8640" s="72"/>
      <c r="B8640" s="74"/>
      <c r="D8640" s="75">
        <v>86.359999999992993</v>
      </c>
      <c r="E8640" s="75">
        <v>91</v>
      </c>
      <c r="F8640" s="76">
        <v>1.5</v>
      </c>
      <c r="H8640" s="80"/>
      <c r="L8640" s="80"/>
    </row>
    <row r="8641" spans="1:12" x14ac:dyDescent="0.3">
      <c r="A8641" s="72"/>
      <c r="B8641" s="74"/>
      <c r="D8641" s="75">
        <v>86.369999999992999</v>
      </c>
      <c r="E8641" s="75">
        <v>91</v>
      </c>
      <c r="F8641" s="76">
        <v>1.5</v>
      </c>
      <c r="H8641" s="80"/>
      <c r="L8641" s="80"/>
    </row>
    <row r="8642" spans="1:12" x14ac:dyDescent="0.3">
      <c r="A8642" s="72"/>
      <c r="B8642" s="74"/>
      <c r="D8642" s="75">
        <v>86.379999999993004</v>
      </c>
      <c r="E8642" s="75">
        <v>91</v>
      </c>
      <c r="F8642" s="76">
        <v>1.5</v>
      </c>
      <c r="H8642" s="80"/>
      <c r="L8642" s="80"/>
    </row>
    <row r="8643" spans="1:12" x14ac:dyDescent="0.3">
      <c r="A8643" s="72"/>
      <c r="B8643" s="74"/>
      <c r="D8643" s="75">
        <v>86.389999999992995</v>
      </c>
      <c r="E8643" s="75">
        <v>91</v>
      </c>
      <c r="F8643" s="76">
        <v>1.5</v>
      </c>
      <c r="H8643" s="80"/>
      <c r="L8643" s="80"/>
    </row>
    <row r="8644" spans="1:12" x14ac:dyDescent="0.3">
      <c r="A8644" s="72"/>
      <c r="B8644" s="74"/>
      <c r="D8644" s="75">
        <v>86.399999999993</v>
      </c>
      <c r="E8644" s="75">
        <v>91</v>
      </c>
      <c r="F8644" s="76">
        <v>1.5</v>
      </c>
      <c r="H8644" s="80"/>
      <c r="L8644" s="80"/>
    </row>
    <row r="8645" spans="1:12" x14ac:dyDescent="0.3">
      <c r="A8645" s="72"/>
      <c r="B8645" s="74"/>
      <c r="D8645" s="75">
        <v>86.409999999993005</v>
      </c>
      <c r="E8645" s="75">
        <v>91</v>
      </c>
      <c r="F8645" s="76">
        <v>1.5</v>
      </c>
      <c r="H8645" s="80"/>
      <c r="L8645" s="80"/>
    </row>
    <row r="8646" spans="1:12" x14ac:dyDescent="0.3">
      <c r="A8646" s="72"/>
      <c r="B8646" s="74"/>
      <c r="D8646" s="75">
        <v>86.419999999993095</v>
      </c>
      <c r="E8646" s="75">
        <v>91</v>
      </c>
      <c r="F8646" s="76">
        <v>1.5</v>
      </c>
      <c r="H8646" s="80"/>
      <c r="L8646" s="80"/>
    </row>
    <row r="8647" spans="1:12" x14ac:dyDescent="0.3">
      <c r="A8647" s="72"/>
      <c r="B8647" s="74"/>
      <c r="D8647" s="75">
        <v>86.4299999999931</v>
      </c>
      <c r="E8647" s="75">
        <v>91</v>
      </c>
      <c r="F8647" s="76">
        <v>1.5</v>
      </c>
      <c r="H8647" s="80"/>
      <c r="L8647" s="80"/>
    </row>
    <row r="8648" spans="1:12" x14ac:dyDescent="0.3">
      <c r="A8648" s="72"/>
      <c r="B8648" s="74"/>
      <c r="D8648" s="75">
        <v>86.439999999993105</v>
      </c>
      <c r="E8648" s="75">
        <v>91</v>
      </c>
      <c r="F8648" s="76">
        <v>1.5</v>
      </c>
      <c r="H8648" s="80"/>
      <c r="L8648" s="80"/>
    </row>
    <row r="8649" spans="1:12" x14ac:dyDescent="0.3">
      <c r="A8649" s="72"/>
      <c r="B8649" s="74"/>
      <c r="D8649" s="75">
        <v>86.449999999993096</v>
      </c>
      <c r="E8649" s="75">
        <v>91</v>
      </c>
      <c r="F8649" s="76">
        <v>1.5</v>
      </c>
      <c r="H8649" s="80"/>
      <c r="L8649" s="80"/>
    </row>
    <row r="8650" spans="1:12" x14ac:dyDescent="0.3">
      <c r="A8650" s="72"/>
      <c r="B8650" s="74"/>
      <c r="D8650" s="75">
        <v>86.459999999993101</v>
      </c>
      <c r="E8650" s="75">
        <v>91</v>
      </c>
      <c r="F8650" s="76">
        <v>1.5</v>
      </c>
      <c r="H8650" s="80"/>
      <c r="L8650" s="80"/>
    </row>
    <row r="8651" spans="1:12" x14ac:dyDescent="0.3">
      <c r="A8651" s="72"/>
      <c r="B8651" s="74"/>
      <c r="D8651" s="75">
        <v>86.469999999993107</v>
      </c>
      <c r="E8651" s="75">
        <v>91</v>
      </c>
      <c r="F8651" s="76">
        <v>1.5</v>
      </c>
      <c r="H8651" s="80"/>
      <c r="L8651" s="80"/>
    </row>
    <row r="8652" spans="1:12" x14ac:dyDescent="0.3">
      <c r="A8652" s="72"/>
      <c r="B8652" s="74"/>
      <c r="D8652" s="75">
        <v>86.479999999993098</v>
      </c>
      <c r="E8652" s="75">
        <v>91</v>
      </c>
      <c r="F8652" s="76">
        <v>1.5</v>
      </c>
      <c r="H8652" s="80"/>
      <c r="L8652" s="80"/>
    </row>
    <row r="8653" spans="1:12" x14ac:dyDescent="0.3">
      <c r="A8653" s="72"/>
      <c r="B8653" s="74"/>
      <c r="D8653" s="75">
        <v>86.489999999993103</v>
      </c>
      <c r="E8653" s="75">
        <v>91</v>
      </c>
      <c r="F8653" s="76">
        <v>1.5</v>
      </c>
      <c r="H8653" s="80"/>
      <c r="L8653" s="80"/>
    </row>
    <row r="8654" spans="1:12" x14ac:dyDescent="0.3">
      <c r="A8654" s="72"/>
      <c r="B8654" s="74"/>
      <c r="D8654" s="75">
        <v>86.499999999993094</v>
      </c>
      <c r="E8654" s="75">
        <v>91</v>
      </c>
      <c r="F8654" s="76">
        <v>1.5</v>
      </c>
      <c r="H8654" s="80"/>
      <c r="L8654" s="80"/>
    </row>
    <row r="8655" spans="1:12" x14ac:dyDescent="0.3">
      <c r="A8655" s="72"/>
      <c r="B8655" s="74"/>
      <c r="D8655" s="75">
        <v>86.509999999993099</v>
      </c>
      <c r="E8655" s="75">
        <v>91</v>
      </c>
      <c r="F8655" s="76">
        <v>1.5</v>
      </c>
      <c r="H8655" s="80"/>
      <c r="L8655" s="80"/>
    </row>
    <row r="8656" spans="1:12" x14ac:dyDescent="0.3">
      <c r="A8656" s="72"/>
      <c r="B8656" s="74"/>
      <c r="D8656" s="75">
        <v>86.519999999993104</v>
      </c>
      <c r="E8656" s="75">
        <v>91</v>
      </c>
      <c r="F8656" s="76">
        <v>1.5</v>
      </c>
      <c r="H8656" s="80"/>
      <c r="L8656" s="80"/>
    </row>
    <row r="8657" spans="1:12" x14ac:dyDescent="0.3">
      <c r="A8657" s="72"/>
      <c r="B8657" s="74"/>
      <c r="D8657" s="75">
        <v>86.529999999993095</v>
      </c>
      <c r="E8657" s="75">
        <v>91</v>
      </c>
      <c r="F8657" s="76">
        <v>1.5</v>
      </c>
      <c r="H8657" s="80"/>
      <c r="L8657" s="80"/>
    </row>
    <row r="8658" spans="1:12" x14ac:dyDescent="0.3">
      <c r="A8658" s="72"/>
      <c r="B8658" s="74"/>
      <c r="D8658" s="75">
        <v>86.5399999999931</v>
      </c>
      <c r="E8658" s="75">
        <v>91</v>
      </c>
      <c r="F8658" s="76">
        <v>1.5</v>
      </c>
      <c r="H8658" s="80"/>
      <c r="L8658" s="80"/>
    </row>
    <row r="8659" spans="1:12" x14ac:dyDescent="0.3">
      <c r="A8659" s="72"/>
      <c r="B8659" s="74"/>
      <c r="D8659" s="75">
        <v>86.549999999993105</v>
      </c>
      <c r="E8659" s="75">
        <v>91</v>
      </c>
      <c r="F8659" s="76">
        <v>1.5</v>
      </c>
      <c r="H8659" s="80"/>
      <c r="L8659" s="80"/>
    </row>
    <row r="8660" spans="1:12" x14ac:dyDescent="0.3">
      <c r="A8660" s="72"/>
      <c r="B8660" s="74"/>
      <c r="D8660" s="75">
        <v>86.559999999993096</v>
      </c>
      <c r="E8660" s="75">
        <v>91</v>
      </c>
      <c r="F8660" s="76">
        <v>1.5</v>
      </c>
      <c r="H8660" s="80"/>
      <c r="L8660" s="80"/>
    </row>
    <row r="8661" spans="1:12" x14ac:dyDescent="0.3">
      <c r="A8661" s="72"/>
      <c r="B8661" s="74"/>
      <c r="D8661" s="75">
        <v>86.569999999993101</v>
      </c>
      <c r="E8661" s="75">
        <v>91</v>
      </c>
      <c r="F8661" s="76">
        <v>1.5</v>
      </c>
      <c r="H8661" s="80"/>
      <c r="L8661" s="80"/>
    </row>
    <row r="8662" spans="1:12" x14ac:dyDescent="0.3">
      <c r="A8662" s="72"/>
      <c r="B8662" s="74"/>
      <c r="D8662" s="75">
        <v>86.579999999993106</v>
      </c>
      <c r="E8662" s="75">
        <v>91</v>
      </c>
      <c r="F8662" s="76">
        <v>1.5</v>
      </c>
      <c r="H8662" s="80"/>
      <c r="L8662" s="80"/>
    </row>
    <row r="8663" spans="1:12" x14ac:dyDescent="0.3">
      <c r="A8663" s="72"/>
      <c r="B8663" s="74"/>
      <c r="D8663" s="75">
        <v>86.589999999993097</v>
      </c>
      <c r="E8663" s="75">
        <v>91</v>
      </c>
      <c r="F8663" s="76">
        <v>1.5</v>
      </c>
      <c r="H8663" s="80"/>
      <c r="L8663" s="80"/>
    </row>
    <row r="8664" spans="1:12" x14ac:dyDescent="0.3">
      <c r="A8664" s="72"/>
      <c r="B8664" s="74"/>
      <c r="D8664" s="75">
        <v>86.599999999993102</v>
      </c>
      <c r="E8664" s="75">
        <v>91</v>
      </c>
      <c r="F8664" s="76">
        <v>1.5</v>
      </c>
      <c r="H8664" s="80"/>
      <c r="L8664" s="80"/>
    </row>
    <row r="8665" spans="1:12" x14ac:dyDescent="0.3">
      <c r="A8665" s="72"/>
      <c r="B8665" s="74"/>
      <c r="D8665" s="75">
        <v>86.609999999993093</v>
      </c>
      <c r="E8665" s="75">
        <v>91</v>
      </c>
      <c r="F8665" s="76">
        <v>1.5</v>
      </c>
      <c r="H8665" s="80"/>
      <c r="L8665" s="80"/>
    </row>
    <row r="8666" spans="1:12" x14ac:dyDescent="0.3">
      <c r="A8666" s="72"/>
      <c r="B8666" s="74"/>
      <c r="D8666" s="75">
        <v>86.619999999993198</v>
      </c>
      <c r="E8666" s="75">
        <v>91</v>
      </c>
      <c r="F8666" s="76">
        <v>1.5</v>
      </c>
      <c r="H8666" s="80"/>
      <c r="L8666" s="80"/>
    </row>
    <row r="8667" spans="1:12" x14ac:dyDescent="0.3">
      <c r="A8667" s="72"/>
      <c r="B8667" s="74"/>
      <c r="D8667" s="75">
        <v>86.629999999993203</v>
      </c>
      <c r="E8667" s="75">
        <v>91</v>
      </c>
      <c r="F8667" s="76">
        <v>1.5</v>
      </c>
      <c r="H8667" s="80"/>
      <c r="L8667" s="80"/>
    </row>
    <row r="8668" spans="1:12" x14ac:dyDescent="0.3">
      <c r="A8668" s="72"/>
      <c r="B8668" s="74"/>
      <c r="D8668" s="75">
        <v>86.639999999993194</v>
      </c>
      <c r="E8668" s="75">
        <v>91</v>
      </c>
      <c r="F8668" s="76">
        <v>1.5</v>
      </c>
      <c r="H8668" s="80"/>
      <c r="L8668" s="80"/>
    </row>
    <row r="8669" spans="1:12" x14ac:dyDescent="0.3">
      <c r="A8669" s="72"/>
      <c r="B8669" s="74"/>
      <c r="D8669" s="75">
        <v>86.649999999993199</v>
      </c>
      <c r="E8669" s="75">
        <v>91</v>
      </c>
      <c r="F8669" s="76">
        <v>1.5</v>
      </c>
      <c r="H8669" s="80"/>
      <c r="L8669" s="80"/>
    </row>
    <row r="8670" spans="1:12" x14ac:dyDescent="0.3">
      <c r="A8670" s="72"/>
      <c r="B8670" s="74"/>
      <c r="D8670" s="75">
        <v>86.659999999993204</v>
      </c>
      <c r="E8670" s="75">
        <v>91</v>
      </c>
      <c r="F8670" s="76">
        <v>1.5</v>
      </c>
      <c r="H8670" s="80"/>
      <c r="L8670" s="80"/>
    </row>
    <row r="8671" spans="1:12" x14ac:dyDescent="0.3">
      <c r="A8671" s="72"/>
      <c r="B8671" s="74"/>
      <c r="D8671" s="75">
        <v>86.669999999993195</v>
      </c>
      <c r="E8671" s="75">
        <v>91</v>
      </c>
      <c r="F8671" s="76">
        <v>1.5</v>
      </c>
      <c r="H8671" s="80"/>
      <c r="L8671" s="80"/>
    </row>
    <row r="8672" spans="1:12" x14ac:dyDescent="0.3">
      <c r="A8672" s="72"/>
      <c r="B8672" s="74"/>
      <c r="D8672" s="75">
        <v>86.6799999999932</v>
      </c>
      <c r="E8672" s="75">
        <v>91</v>
      </c>
      <c r="F8672" s="76">
        <v>1.5</v>
      </c>
      <c r="H8672" s="80"/>
      <c r="L8672" s="80"/>
    </row>
    <row r="8673" spans="1:12" x14ac:dyDescent="0.3">
      <c r="A8673" s="72"/>
      <c r="B8673" s="74"/>
      <c r="D8673" s="75">
        <v>86.689999999993205</v>
      </c>
      <c r="E8673" s="75">
        <v>91</v>
      </c>
      <c r="F8673" s="76">
        <v>1.5</v>
      </c>
      <c r="H8673" s="80"/>
      <c r="L8673" s="80"/>
    </row>
    <row r="8674" spans="1:12" x14ac:dyDescent="0.3">
      <c r="A8674" s="72"/>
      <c r="B8674" s="74"/>
      <c r="D8674" s="75">
        <v>86.699999999993196</v>
      </c>
      <c r="E8674" s="75">
        <v>91</v>
      </c>
      <c r="F8674" s="76">
        <v>1.5</v>
      </c>
      <c r="H8674" s="80"/>
      <c r="L8674" s="80"/>
    </row>
    <row r="8675" spans="1:12" x14ac:dyDescent="0.3">
      <c r="A8675" s="72"/>
      <c r="B8675" s="74"/>
      <c r="D8675" s="75">
        <v>86.709999999993201</v>
      </c>
      <c r="E8675" s="75">
        <v>91</v>
      </c>
      <c r="F8675" s="76">
        <v>1.5</v>
      </c>
      <c r="H8675" s="80"/>
      <c r="L8675" s="80"/>
    </row>
    <row r="8676" spans="1:12" x14ac:dyDescent="0.3">
      <c r="A8676" s="72"/>
      <c r="B8676" s="74"/>
      <c r="D8676" s="75">
        <v>86.719999999993206</v>
      </c>
      <c r="E8676" s="75">
        <v>91</v>
      </c>
      <c r="F8676" s="76">
        <v>1.5</v>
      </c>
      <c r="H8676" s="80"/>
      <c r="L8676" s="80"/>
    </row>
    <row r="8677" spans="1:12" x14ac:dyDescent="0.3">
      <c r="A8677" s="72"/>
      <c r="B8677" s="74"/>
      <c r="D8677" s="75">
        <v>86.729999999993197</v>
      </c>
      <c r="E8677" s="75">
        <v>91</v>
      </c>
      <c r="F8677" s="76">
        <v>1.5</v>
      </c>
      <c r="H8677" s="80"/>
      <c r="L8677" s="80"/>
    </row>
    <row r="8678" spans="1:12" x14ac:dyDescent="0.3">
      <c r="A8678" s="72"/>
      <c r="B8678" s="74"/>
      <c r="D8678" s="75">
        <v>86.739999999993202</v>
      </c>
      <c r="E8678" s="75">
        <v>91</v>
      </c>
      <c r="F8678" s="76">
        <v>1.5</v>
      </c>
      <c r="H8678" s="80"/>
      <c r="L8678" s="80"/>
    </row>
    <row r="8679" spans="1:12" x14ac:dyDescent="0.3">
      <c r="A8679" s="72"/>
      <c r="B8679" s="74"/>
      <c r="D8679" s="75">
        <v>86.749999999993193</v>
      </c>
      <c r="E8679" s="75">
        <v>91</v>
      </c>
      <c r="F8679" s="76">
        <v>1.5</v>
      </c>
      <c r="H8679" s="80"/>
      <c r="L8679" s="80"/>
    </row>
    <row r="8680" spans="1:12" x14ac:dyDescent="0.3">
      <c r="A8680" s="72"/>
      <c r="B8680" s="74"/>
      <c r="D8680" s="75">
        <v>86.759999999993198</v>
      </c>
      <c r="E8680" s="75">
        <v>91</v>
      </c>
      <c r="F8680" s="76">
        <v>1.5</v>
      </c>
      <c r="H8680" s="80"/>
      <c r="L8680" s="80"/>
    </row>
    <row r="8681" spans="1:12" x14ac:dyDescent="0.3">
      <c r="A8681" s="72"/>
      <c r="B8681" s="74"/>
      <c r="D8681" s="75">
        <v>86.769999999993203</v>
      </c>
      <c r="E8681" s="75">
        <v>91</v>
      </c>
      <c r="F8681" s="76">
        <v>1.5</v>
      </c>
      <c r="H8681" s="80"/>
      <c r="L8681" s="80"/>
    </row>
    <row r="8682" spans="1:12" x14ac:dyDescent="0.3">
      <c r="A8682" s="72"/>
      <c r="B8682" s="74"/>
      <c r="D8682" s="75">
        <v>86.779999999993194</v>
      </c>
      <c r="E8682" s="75">
        <v>91</v>
      </c>
      <c r="F8682" s="76">
        <v>1.5</v>
      </c>
      <c r="H8682" s="80"/>
      <c r="L8682" s="80"/>
    </row>
    <row r="8683" spans="1:12" x14ac:dyDescent="0.3">
      <c r="A8683" s="72"/>
      <c r="B8683" s="74"/>
      <c r="D8683" s="75">
        <v>86.789999999993199</v>
      </c>
      <c r="E8683" s="75">
        <v>91</v>
      </c>
      <c r="F8683" s="76">
        <v>1.5</v>
      </c>
      <c r="H8683" s="80"/>
      <c r="L8683" s="80"/>
    </row>
    <row r="8684" spans="1:12" x14ac:dyDescent="0.3">
      <c r="A8684" s="72"/>
      <c r="B8684" s="74"/>
      <c r="D8684" s="75">
        <v>86.799999999993204</v>
      </c>
      <c r="E8684" s="75">
        <v>91</v>
      </c>
      <c r="F8684" s="76">
        <v>1.5</v>
      </c>
      <c r="H8684" s="80"/>
      <c r="L8684" s="80"/>
    </row>
    <row r="8685" spans="1:12" x14ac:dyDescent="0.3">
      <c r="A8685" s="72"/>
      <c r="B8685" s="74"/>
      <c r="D8685" s="75">
        <v>86.809999999993295</v>
      </c>
      <c r="E8685" s="75">
        <v>91</v>
      </c>
      <c r="F8685" s="76">
        <v>1.5</v>
      </c>
      <c r="H8685" s="80"/>
      <c r="L8685" s="80"/>
    </row>
    <row r="8686" spans="1:12" x14ac:dyDescent="0.3">
      <c r="A8686" s="72"/>
      <c r="B8686" s="74"/>
      <c r="D8686" s="75">
        <v>86.8199999999933</v>
      </c>
      <c r="E8686" s="75">
        <v>91</v>
      </c>
      <c r="F8686" s="76">
        <v>1.5</v>
      </c>
      <c r="H8686" s="80"/>
      <c r="L8686" s="80"/>
    </row>
    <row r="8687" spans="1:12" x14ac:dyDescent="0.3">
      <c r="A8687" s="72"/>
      <c r="B8687" s="74"/>
      <c r="D8687" s="75">
        <v>86.829999999993305</v>
      </c>
      <c r="E8687" s="75">
        <v>91</v>
      </c>
      <c r="F8687" s="76">
        <v>1.5</v>
      </c>
      <c r="H8687" s="80"/>
      <c r="L8687" s="80"/>
    </row>
    <row r="8688" spans="1:12" x14ac:dyDescent="0.3">
      <c r="A8688" s="72"/>
      <c r="B8688" s="74"/>
      <c r="D8688" s="75">
        <v>86.839999999993296</v>
      </c>
      <c r="E8688" s="75">
        <v>91</v>
      </c>
      <c r="F8688" s="76">
        <v>1.5</v>
      </c>
      <c r="H8688" s="80"/>
      <c r="L8688" s="80"/>
    </row>
    <row r="8689" spans="1:12" x14ac:dyDescent="0.3">
      <c r="A8689" s="72"/>
      <c r="B8689" s="74"/>
      <c r="D8689" s="75">
        <v>86.849999999993301</v>
      </c>
      <c r="E8689" s="75">
        <v>91</v>
      </c>
      <c r="F8689" s="76">
        <v>1.5</v>
      </c>
      <c r="H8689" s="80"/>
      <c r="L8689" s="80"/>
    </row>
    <row r="8690" spans="1:12" x14ac:dyDescent="0.3">
      <c r="A8690" s="72"/>
      <c r="B8690" s="74"/>
      <c r="D8690" s="75">
        <v>86.859999999993306</v>
      </c>
      <c r="E8690" s="75">
        <v>91</v>
      </c>
      <c r="F8690" s="76">
        <v>1.5</v>
      </c>
      <c r="H8690" s="80"/>
      <c r="L8690" s="80"/>
    </row>
    <row r="8691" spans="1:12" x14ac:dyDescent="0.3">
      <c r="A8691" s="72"/>
      <c r="B8691" s="74"/>
      <c r="D8691" s="75">
        <v>86.869999999993297</v>
      </c>
      <c r="E8691" s="75">
        <v>91</v>
      </c>
      <c r="F8691" s="76">
        <v>1.5</v>
      </c>
      <c r="H8691" s="80"/>
      <c r="L8691" s="80"/>
    </row>
    <row r="8692" spans="1:12" x14ac:dyDescent="0.3">
      <c r="A8692" s="72"/>
      <c r="B8692" s="74"/>
      <c r="D8692" s="75">
        <v>86.879999999993302</v>
      </c>
      <c r="E8692" s="75">
        <v>91</v>
      </c>
      <c r="F8692" s="76">
        <v>1.5</v>
      </c>
      <c r="H8692" s="80"/>
      <c r="L8692" s="80"/>
    </row>
    <row r="8693" spans="1:12" x14ac:dyDescent="0.3">
      <c r="A8693" s="72"/>
      <c r="B8693" s="74"/>
      <c r="D8693" s="75">
        <v>86.889999999993293</v>
      </c>
      <c r="E8693" s="75">
        <v>91</v>
      </c>
      <c r="F8693" s="76">
        <v>1.5</v>
      </c>
      <c r="H8693" s="80"/>
      <c r="L8693" s="80"/>
    </row>
    <row r="8694" spans="1:12" x14ac:dyDescent="0.3">
      <c r="A8694" s="72"/>
      <c r="B8694" s="74"/>
      <c r="D8694" s="75">
        <v>86.899999999993298</v>
      </c>
      <c r="E8694" s="75">
        <v>91</v>
      </c>
      <c r="F8694" s="76">
        <v>1.5</v>
      </c>
      <c r="H8694" s="80"/>
      <c r="L8694" s="80"/>
    </row>
    <row r="8695" spans="1:12" x14ac:dyDescent="0.3">
      <c r="A8695" s="72"/>
      <c r="B8695" s="74"/>
      <c r="D8695" s="75">
        <v>86.909999999993303</v>
      </c>
      <c r="E8695" s="75">
        <v>91</v>
      </c>
      <c r="F8695" s="76">
        <v>1.5</v>
      </c>
      <c r="H8695" s="80"/>
      <c r="L8695" s="80"/>
    </row>
    <row r="8696" spans="1:12" x14ac:dyDescent="0.3">
      <c r="A8696" s="72"/>
      <c r="B8696" s="74"/>
      <c r="D8696" s="75">
        <v>86.919999999993294</v>
      </c>
      <c r="E8696" s="75">
        <v>91</v>
      </c>
      <c r="F8696" s="76">
        <v>1.5</v>
      </c>
      <c r="H8696" s="80"/>
      <c r="L8696" s="80"/>
    </row>
    <row r="8697" spans="1:12" x14ac:dyDescent="0.3">
      <c r="A8697" s="72"/>
      <c r="B8697" s="74"/>
      <c r="D8697" s="75">
        <v>86.929999999993299</v>
      </c>
      <c r="E8697" s="75">
        <v>91</v>
      </c>
      <c r="F8697" s="76">
        <v>1.5</v>
      </c>
      <c r="H8697" s="80"/>
      <c r="L8697" s="80"/>
    </row>
    <row r="8698" spans="1:12" x14ac:dyDescent="0.3">
      <c r="A8698" s="72"/>
      <c r="B8698" s="74"/>
      <c r="D8698" s="75">
        <v>86.939999999993304</v>
      </c>
      <c r="E8698" s="75">
        <v>91</v>
      </c>
      <c r="F8698" s="76">
        <v>1.5</v>
      </c>
      <c r="H8698" s="80"/>
      <c r="L8698" s="80"/>
    </row>
    <row r="8699" spans="1:12" x14ac:dyDescent="0.3">
      <c r="A8699" s="72"/>
      <c r="B8699" s="74"/>
      <c r="D8699" s="75">
        <v>86.949999999993295</v>
      </c>
      <c r="E8699" s="75">
        <v>91</v>
      </c>
      <c r="F8699" s="76">
        <v>1.5</v>
      </c>
      <c r="H8699" s="80"/>
      <c r="L8699" s="80"/>
    </row>
    <row r="8700" spans="1:12" x14ac:dyDescent="0.3">
      <c r="A8700" s="72"/>
      <c r="B8700" s="74"/>
      <c r="D8700" s="75">
        <v>86.9599999999933</v>
      </c>
      <c r="E8700" s="75">
        <v>91</v>
      </c>
      <c r="F8700" s="76">
        <v>1.5</v>
      </c>
      <c r="H8700" s="80"/>
      <c r="L8700" s="80"/>
    </row>
    <row r="8701" spans="1:12" x14ac:dyDescent="0.3">
      <c r="A8701" s="72"/>
      <c r="B8701" s="74"/>
      <c r="D8701" s="75">
        <v>86.969999999993306</v>
      </c>
      <c r="E8701" s="75">
        <v>91</v>
      </c>
      <c r="F8701" s="76">
        <v>1.5</v>
      </c>
      <c r="H8701" s="80"/>
      <c r="L8701" s="80"/>
    </row>
    <row r="8702" spans="1:12" x14ac:dyDescent="0.3">
      <c r="A8702" s="72"/>
      <c r="B8702" s="74"/>
      <c r="D8702" s="75">
        <v>86.979999999993296</v>
      </c>
      <c r="E8702" s="75">
        <v>91</v>
      </c>
      <c r="F8702" s="76">
        <v>1.5</v>
      </c>
      <c r="H8702" s="80"/>
      <c r="L8702" s="80"/>
    </row>
    <row r="8703" spans="1:12" x14ac:dyDescent="0.3">
      <c r="A8703" s="72"/>
      <c r="B8703" s="74"/>
      <c r="D8703" s="75">
        <v>86.989999999993302</v>
      </c>
      <c r="E8703" s="75">
        <v>91</v>
      </c>
      <c r="F8703" s="76">
        <v>1.5</v>
      </c>
      <c r="H8703" s="80"/>
      <c r="L8703" s="80"/>
    </row>
    <row r="8704" spans="1:12" x14ac:dyDescent="0.3">
      <c r="A8704" s="72"/>
      <c r="B8704" s="74"/>
      <c r="D8704" s="75">
        <v>86.999999999993307</v>
      </c>
      <c r="E8704" s="75">
        <v>91</v>
      </c>
      <c r="F8704" s="76">
        <v>1.5</v>
      </c>
      <c r="H8704" s="80"/>
      <c r="L8704" s="80"/>
    </row>
    <row r="8705" spans="1:12" x14ac:dyDescent="0.3">
      <c r="A8705" s="72"/>
      <c r="B8705" s="74"/>
      <c r="D8705" s="75">
        <v>87.009999999993397</v>
      </c>
      <c r="E8705" s="75">
        <v>91</v>
      </c>
      <c r="F8705" s="76">
        <v>1.5</v>
      </c>
      <c r="H8705" s="80"/>
      <c r="L8705" s="80"/>
    </row>
    <row r="8706" spans="1:12" x14ac:dyDescent="0.3">
      <c r="A8706" s="72"/>
      <c r="B8706" s="74"/>
      <c r="D8706" s="75">
        <v>87.019999999993402</v>
      </c>
      <c r="E8706" s="75">
        <v>91</v>
      </c>
      <c r="F8706" s="76">
        <v>1.5</v>
      </c>
      <c r="H8706" s="80"/>
      <c r="L8706" s="80"/>
    </row>
    <row r="8707" spans="1:12" x14ac:dyDescent="0.3">
      <c r="A8707" s="72"/>
      <c r="B8707" s="74"/>
      <c r="D8707" s="75">
        <v>87.029999999993393</v>
      </c>
      <c r="E8707" s="75">
        <v>91</v>
      </c>
      <c r="F8707" s="76">
        <v>1.5</v>
      </c>
      <c r="H8707" s="80"/>
      <c r="L8707" s="80"/>
    </row>
    <row r="8708" spans="1:12" x14ac:dyDescent="0.3">
      <c r="A8708" s="72"/>
      <c r="B8708" s="74"/>
      <c r="D8708" s="75">
        <v>87.039999999993398</v>
      </c>
      <c r="E8708" s="75">
        <v>91</v>
      </c>
      <c r="F8708" s="76">
        <v>1.5</v>
      </c>
      <c r="H8708" s="80"/>
      <c r="L8708" s="80"/>
    </row>
    <row r="8709" spans="1:12" x14ac:dyDescent="0.3">
      <c r="A8709" s="72"/>
      <c r="B8709" s="74"/>
      <c r="D8709" s="75">
        <v>87.049999999993403</v>
      </c>
      <c r="E8709" s="75">
        <v>91</v>
      </c>
      <c r="F8709" s="76">
        <v>1.5</v>
      </c>
      <c r="H8709" s="80"/>
      <c r="L8709" s="80"/>
    </row>
    <row r="8710" spans="1:12" x14ac:dyDescent="0.3">
      <c r="A8710" s="72"/>
      <c r="B8710" s="74"/>
      <c r="D8710" s="75">
        <v>87.059999999993394</v>
      </c>
      <c r="E8710" s="75">
        <v>91</v>
      </c>
      <c r="F8710" s="76">
        <v>1.5</v>
      </c>
      <c r="H8710" s="80"/>
      <c r="L8710" s="80"/>
    </row>
    <row r="8711" spans="1:12" x14ac:dyDescent="0.3">
      <c r="A8711" s="72"/>
      <c r="B8711" s="74"/>
      <c r="D8711" s="75">
        <v>87.069999999993399</v>
      </c>
      <c r="E8711" s="75">
        <v>91</v>
      </c>
      <c r="F8711" s="76">
        <v>1.5</v>
      </c>
      <c r="H8711" s="80"/>
      <c r="L8711" s="80"/>
    </row>
    <row r="8712" spans="1:12" x14ac:dyDescent="0.3">
      <c r="A8712" s="72"/>
      <c r="B8712" s="74"/>
      <c r="D8712" s="75">
        <v>87.079999999993404</v>
      </c>
      <c r="E8712" s="75">
        <v>91</v>
      </c>
      <c r="F8712" s="76">
        <v>1.5</v>
      </c>
      <c r="H8712" s="80"/>
      <c r="L8712" s="80"/>
    </row>
    <row r="8713" spans="1:12" x14ac:dyDescent="0.3">
      <c r="A8713" s="72"/>
      <c r="B8713" s="74"/>
      <c r="D8713" s="75">
        <v>87.089999999993395</v>
      </c>
      <c r="E8713" s="75">
        <v>91</v>
      </c>
      <c r="F8713" s="76">
        <v>1.5</v>
      </c>
      <c r="H8713" s="80"/>
      <c r="L8713" s="80"/>
    </row>
    <row r="8714" spans="1:12" x14ac:dyDescent="0.3">
      <c r="A8714" s="72"/>
      <c r="B8714" s="74"/>
      <c r="D8714" s="75">
        <v>87.0999999999934</v>
      </c>
      <c r="E8714" s="75">
        <v>91</v>
      </c>
      <c r="F8714" s="76">
        <v>1.5</v>
      </c>
      <c r="H8714" s="80"/>
      <c r="L8714" s="80"/>
    </row>
    <row r="8715" spans="1:12" x14ac:dyDescent="0.3">
      <c r="A8715" s="72"/>
      <c r="B8715" s="74"/>
      <c r="D8715" s="75">
        <v>87.109999999993406</v>
      </c>
      <c r="E8715" s="75">
        <v>91</v>
      </c>
      <c r="F8715" s="76">
        <v>1.5</v>
      </c>
      <c r="H8715" s="80"/>
      <c r="L8715" s="80"/>
    </row>
    <row r="8716" spans="1:12" x14ac:dyDescent="0.3">
      <c r="A8716" s="72"/>
      <c r="B8716" s="74"/>
      <c r="D8716" s="75">
        <v>87.119999999993397</v>
      </c>
      <c r="E8716" s="75">
        <v>91</v>
      </c>
      <c r="F8716" s="76">
        <v>1.5</v>
      </c>
      <c r="H8716" s="80"/>
      <c r="L8716" s="80"/>
    </row>
    <row r="8717" spans="1:12" x14ac:dyDescent="0.3">
      <c r="A8717" s="72"/>
      <c r="B8717" s="74"/>
      <c r="D8717" s="75">
        <v>87.129999999993402</v>
      </c>
      <c r="E8717" s="75">
        <v>91</v>
      </c>
      <c r="F8717" s="76">
        <v>1.5</v>
      </c>
      <c r="H8717" s="80"/>
      <c r="L8717" s="80"/>
    </row>
    <row r="8718" spans="1:12" x14ac:dyDescent="0.3">
      <c r="A8718" s="72"/>
      <c r="B8718" s="74"/>
      <c r="D8718" s="75">
        <v>87.139999999993407</v>
      </c>
      <c r="E8718" s="75">
        <v>91</v>
      </c>
      <c r="F8718" s="76">
        <v>1.5</v>
      </c>
      <c r="H8718" s="80"/>
      <c r="L8718" s="80"/>
    </row>
    <row r="8719" spans="1:12" x14ac:dyDescent="0.3">
      <c r="A8719" s="72"/>
      <c r="B8719" s="74"/>
      <c r="D8719" s="75">
        <v>87.149999999993398</v>
      </c>
      <c r="E8719" s="75">
        <v>91</v>
      </c>
      <c r="F8719" s="76">
        <v>1.5</v>
      </c>
      <c r="H8719" s="80"/>
      <c r="L8719" s="80"/>
    </row>
    <row r="8720" spans="1:12" x14ac:dyDescent="0.3">
      <c r="A8720" s="72"/>
      <c r="B8720" s="74"/>
      <c r="D8720" s="75">
        <v>87.159999999993403</v>
      </c>
      <c r="E8720" s="75">
        <v>91</v>
      </c>
      <c r="F8720" s="76">
        <v>1.5</v>
      </c>
      <c r="H8720" s="80"/>
      <c r="L8720" s="80"/>
    </row>
    <row r="8721" spans="1:12" x14ac:dyDescent="0.3">
      <c r="A8721" s="72"/>
      <c r="B8721" s="74"/>
      <c r="D8721" s="75">
        <v>87.169999999993394</v>
      </c>
      <c r="E8721" s="75">
        <v>91</v>
      </c>
      <c r="F8721" s="76">
        <v>1.5</v>
      </c>
      <c r="H8721" s="80"/>
      <c r="L8721" s="80"/>
    </row>
    <row r="8722" spans="1:12" x14ac:dyDescent="0.3">
      <c r="A8722" s="72"/>
      <c r="B8722" s="74"/>
      <c r="D8722" s="75">
        <v>87.179999999993399</v>
      </c>
      <c r="E8722" s="75">
        <v>91</v>
      </c>
      <c r="F8722" s="76">
        <v>1.5</v>
      </c>
      <c r="H8722" s="80"/>
      <c r="L8722" s="80"/>
    </row>
    <row r="8723" spans="1:12" x14ac:dyDescent="0.3">
      <c r="A8723" s="72"/>
      <c r="B8723" s="74"/>
      <c r="D8723" s="75">
        <v>87.189999999993404</v>
      </c>
      <c r="E8723" s="75">
        <v>91</v>
      </c>
      <c r="F8723" s="76">
        <v>1.5</v>
      </c>
      <c r="H8723" s="80"/>
      <c r="L8723" s="80"/>
    </row>
    <row r="8724" spans="1:12" x14ac:dyDescent="0.3">
      <c r="A8724" s="72"/>
      <c r="B8724" s="74"/>
      <c r="D8724" s="75">
        <v>87.199999999993494</v>
      </c>
      <c r="E8724" s="75">
        <v>92</v>
      </c>
      <c r="F8724" s="76">
        <v>1.5</v>
      </c>
      <c r="H8724" s="80"/>
      <c r="L8724" s="80"/>
    </row>
    <row r="8725" spans="1:12" x14ac:dyDescent="0.3">
      <c r="A8725" s="72"/>
      <c r="B8725" s="74"/>
      <c r="D8725" s="75">
        <v>87.209999999993499</v>
      </c>
      <c r="E8725" s="75">
        <v>92</v>
      </c>
      <c r="F8725" s="76">
        <v>1.5</v>
      </c>
      <c r="H8725" s="80"/>
      <c r="L8725" s="80"/>
    </row>
    <row r="8726" spans="1:12" x14ac:dyDescent="0.3">
      <c r="A8726" s="72"/>
      <c r="B8726" s="74"/>
      <c r="D8726" s="75">
        <v>87.219999999993505</v>
      </c>
      <c r="E8726" s="75">
        <v>92</v>
      </c>
      <c r="F8726" s="76">
        <v>1.5</v>
      </c>
      <c r="H8726" s="80"/>
      <c r="L8726" s="80"/>
    </row>
    <row r="8727" spans="1:12" x14ac:dyDescent="0.3">
      <c r="A8727" s="72"/>
      <c r="B8727" s="74"/>
      <c r="D8727" s="75">
        <v>87.229999999993495</v>
      </c>
      <c r="E8727" s="75">
        <v>92</v>
      </c>
      <c r="F8727" s="76">
        <v>1.5</v>
      </c>
      <c r="H8727" s="80"/>
      <c r="L8727" s="80"/>
    </row>
    <row r="8728" spans="1:12" x14ac:dyDescent="0.3">
      <c r="A8728" s="72"/>
      <c r="B8728" s="74"/>
      <c r="D8728" s="75">
        <v>87.239999999993501</v>
      </c>
      <c r="E8728" s="75">
        <v>92</v>
      </c>
      <c r="F8728" s="76">
        <v>1.5</v>
      </c>
      <c r="H8728" s="80"/>
      <c r="L8728" s="80"/>
    </row>
    <row r="8729" spans="1:12" x14ac:dyDescent="0.3">
      <c r="A8729" s="72"/>
      <c r="B8729" s="74"/>
      <c r="D8729" s="75">
        <v>87.249999999993506</v>
      </c>
      <c r="E8729" s="75">
        <v>92</v>
      </c>
      <c r="F8729" s="76">
        <v>1.5</v>
      </c>
      <c r="H8729" s="80"/>
      <c r="L8729" s="80"/>
    </row>
    <row r="8730" spans="1:12" x14ac:dyDescent="0.3">
      <c r="A8730" s="72"/>
      <c r="B8730" s="74"/>
      <c r="D8730" s="75">
        <v>87.259999999993497</v>
      </c>
      <c r="E8730" s="75">
        <v>92</v>
      </c>
      <c r="F8730" s="76">
        <v>1.5</v>
      </c>
      <c r="H8730" s="80"/>
      <c r="L8730" s="80"/>
    </row>
    <row r="8731" spans="1:12" x14ac:dyDescent="0.3">
      <c r="A8731" s="72"/>
      <c r="B8731" s="74"/>
      <c r="D8731" s="75">
        <v>87.269999999993502</v>
      </c>
      <c r="E8731" s="75">
        <v>92</v>
      </c>
      <c r="F8731" s="76">
        <v>1.5</v>
      </c>
      <c r="H8731" s="80"/>
      <c r="L8731" s="80"/>
    </row>
    <row r="8732" spans="1:12" x14ac:dyDescent="0.3">
      <c r="A8732" s="72"/>
      <c r="B8732" s="74"/>
      <c r="D8732" s="75">
        <v>87.279999999993507</v>
      </c>
      <c r="E8732" s="75">
        <v>92</v>
      </c>
      <c r="F8732" s="76">
        <v>1.5</v>
      </c>
      <c r="H8732" s="80"/>
      <c r="L8732" s="80"/>
    </row>
    <row r="8733" spans="1:12" x14ac:dyDescent="0.3">
      <c r="A8733" s="72"/>
      <c r="B8733" s="74"/>
      <c r="D8733" s="75">
        <v>87.289999999993498</v>
      </c>
      <c r="E8733" s="75">
        <v>92</v>
      </c>
      <c r="F8733" s="76">
        <v>1.5</v>
      </c>
      <c r="H8733" s="80"/>
      <c r="L8733" s="80"/>
    </row>
    <row r="8734" spans="1:12" x14ac:dyDescent="0.3">
      <c r="A8734" s="72"/>
      <c r="B8734" s="74"/>
      <c r="D8734" s="75">
        <v>87.299999999993503</v>
      </c>
      <c r="E8734" s="75">
        <v>92</v>
      </c>
      <c r="F8734" s="76">
        <v>1.5</v>
      </c>
      <c r="H8734" s="80"/>
      <c r="L8734" s="80"/>
    </row>
    <row r="8735" spans="1:12" x14ac:dyDescent="0.3">
      <c r="A8735" s="72"/>
      <c r="B8735" s="74"/>
      <c r="D8735" s="75">
        <v>87.309999999993494</v>
      </c>
      <c r="E8735" s="75">
        <v>92</v>
      </c>
      <c r="F8735" s="76">
        <v>1.5</v>
      </c>
      <c r="H8735" s="80"/>
      <c r="L8735" s="80"/>
    </row>
    <row r="8736" spans="1:12" x14ac:dyDescent="0.3">
      <c r="A8736" s="72"/>
      <c r="B8736" s="74"/>
      <c r="D8736" s="75">
        <v>87.319999999993499</v>
      </c>
      <c r="E8736" s="75">
        <v>92</v>
      </c>
      <c r="F8736" s="76">
        <v>1.5</v>
      </c>
      <c r="H8736" s="80"/>
      <c r="L8736" s="80"/>
    </row>
    <row r="8737" spans="1:12" x14ac:dyDescent="0.3">
      <c r="A8737" s="72"/>
      <c r="B8737" s="74"/>
      <c r="D8737" s="75">
        <v>87.329999999993504</v>
      </c>
      <c r="E8737" s="75">
        <v>92</v>
      </c>
      <c r="F8737" s="76">
        <v>1.5</v>
      </c>
      <c r="H8737" s="80"/>
      <c r="L8737" s="80"/>
    </row>
    <row r="8738" spans="1:12" x14ac:dyDescent="0.3">
      <c r="A8738" s="72"/>
      <c r="B8738" s="74"/>
      <c r="D8738" s="75">
        <v>87.339999999993495</v>
      </c>
      <c r="E8738" s="75">
        <v>92</v>
      </c>
      <c r="F8738" s="76">
        <v>1.5</v>
      </c>
      <c r="H8738" s="80"/>
      <c r="L8738" s="80"/>
    </row>
    <row r="8739" spans="1:12" x14ac:dyDescent="0.3">
      <c r="A8739" s="72"/>
      <c r="B8739" s="74"/>
      <c r="D8739" s="75">
        <v>87.3499999999935</v>
      </c>
      <c r="E8739" s="75">
        <v>92</v>
      </c>
      <c r="F8739" s="76">
        <v>1.5</v>
      </c>
      <c r="H8739" s="80"/>
      <c r="L8739" s="80"/>
    </row>
    <row r="8740" spans="1:12" x14ac:dyDescent="0.3">
      <c r="A8740" s="72"/>
      <c r="B8740" s="74"/>
      <c r="D8740" s="75">
        <v>87.359999999993505</v>
      </c>
      <c r="E8740" s="75">
        <v>92</v>
      </c>
      <c r="F8740" s="76">
        <v>1.5</v>
      </c>
      <c r="H8740" s="80"/>
      <c r="L8740" s="80"/>
    </row>
    <row r="8741" spans="1:12" x14ac:dyDescent="0.3">
      <c r="A8741" s="72"/>
      <c r="B8741" s="74"/>
      <c r="D8741" s="75">
        <v>87.369999999993496</v>
      </c>
      <c r="E8741" s="75">
        <v>92</v>
      </c>
      <c r="F8741" s="76">
        <v>1.5</v>
      </c>
      <c r="H8741" s="80"/>
      <c r="L8741" s="80"/>
    </row>
    <row r="8742" spans="1:12" x14ac:dyDescent="0.3">
      <c r="A8742" s="72"/>
      <c r="B8742" s="74"/>
      <c r="D8742" s="75">
        <v>87.379999999993501</v>
      </c>
      <c r="E8742" s="75">
        <v>92</v>
      </c>
      <c r="F8742" s="76">
        <v>1.5</v>
      </c>
      <c r="H8742" s="80"/>
      <c r="L8742" s="80"/>
    </row>
    <row r="8743" spans="1:12" x14ac:dyDescent="0.3">
      <c r="A8743" s="72"/>
      <c r="B8743" s="74"/>
      <c r="D8743" s="75">
        <v>87.389999999993506</v>
      </c>
      <c r="E8743" s="75">
        <v>92</v>
      </c>
      <c r="F8743" s="76">
        <v>1.5</v>
      </c>
      <c r="H8743" s="80"/>
      <c r="L8743" s="80"/>
    </row>
    <row r="8744" spans="1:12" x14ac:dyDescent="0.3">
      <c r="A8744" s="72"/>
      <c r="B8744" s="74"/>
      <c r="D8744" s="75">
        <v>87.399999999993597</v>
      </c>
      <c r="E8744" s="75">
        <v>92</v>
      </c>
      <c r="F8744" s="76">
        <v>1.5</v>
      </c>
      <c r="H8744" s="80"/>
      <c r="L8744" s="80"/>
    </row>
    <row r="8745" spans="1:12" x14ac:dyDescent="0.3">
      <c r="A8745" s="72"/>
      <c r="B8745" s="74"/>
      <c r="D8745" s="75">
        <v>87.409999999993602</v>
      </c>
      <c r="E8745" s="75">
        <v>92</v>
      </c>
      <c r="F8745" s="76">
        <v>1.5</v>
      </c>
      <c r="H8745" s="80"/>
      <c r="L8745" s="80"/>
    </row>
    <row r="8746" spans="1:12" x14ac:dyDescent="0.3">
      <c r="A8746" s="72"/>
      <c r="B8746" s="74"/>
      <c r="D8746" s="75">
        <v>87.419999999993607</v>
      </c>
      <c r="E8746" s="75">
        <v>92</v>
      </c>
      <c r="F8746" s="76">
        <v>1.5</v>
      </c>
      <c r="H8746" s="80"/>
      <c r="L8746" s="80"/>
    </row>
    <row r="8747" spans="1:12" x14ac:dyDescent="0.3">
      <c r="A8747" s="72"/>
      <c r="B8747" s="74"/>
      <c r="D8747" s="75">
        <v>87.429999999993598</v>
      </c>
      <c r="E8747" s="75">
        <v>92</v>
      </c>
      <c r="F8747" s="76">
        <v>1.5</v>
      </c>
      <c r="H8747" s="80"/>
      <c r="L8747" s="80"/>
    </row>
    <row r="8748" spans="1:12" x14ac:dyDescent="0.3">
      <c r="A8748" s="72"/>
      <c r="B8748" s="74"/>
      <c r="D8748" s="75">
        <v>87.439999999993603</v>
      </c>
      <c r="E8748" s="75">
        <v>92</v>
      </c>
      <c r="F8748" s="76">
        <v>1.5</v>
      </c>
      <c r="H8748" s="80"/>
      <c r="L8748" s="80"/>
    </row>
    <row r="8749" spans="1:12" x14ac:dyDescent="0.3">
      <c r="A8749" s="72"/>
      <c r="B8749" s="74"/>
      <c r="D8749" s="75">
        <v>87.449999999993594</v>
      </c>
      <c r="E8749" s="75">
        <v>92</v>
      </c>
      <c r="F8749" s="76">
        <v>1.5</v>
      </c>
      <c r="H8749" s="80"/>
      <c r="L8749" s="80"/>
    </row>
    <row r="8750" spans="1:12" x14ac:dyDescent="0.3">
      <c r="A8750" s="72"/>
      <c r="B8750" s="74"/>
      <c r="D8750" s="75">
        <v>87.459999999993599</v>
      </c>
      <c r="E8750" s="75">
        <v>92</v>
      </c>
      <c r="F8750" s="76">
        <v>1.5</v>
      </c>
      <c r="H8750" s="80"/>
      <c r="L8750" s="80"/>
    </row>
    <row r="8751" spans="1:12" x14ac:dyDescent="0.3">
      <c r="A8751" s="72"/>
      <c r="B8751" s="74"/>
      <c r="D8751" s="75">
        <v>87.469999999993604</v>
      </c>
      <c r="E8751" s="75">
        <v>92</v>
      </c>
      <c r="F8751" s="76">
        <v>1.5</v>
      </c>
      <c r="H8751" s="80"/>
      <c r="L8751" s="80"/>
    </row>
    <row r="8752" spans="1:12" x14ac:dyDescent="0.3">
      <c r="A8752" s="72"/>
      <c r="B8752" s="74"/>
      <c r="D8752" s="75">
        <v>87.479999999993595</v>
      </c>
      <c r="E8752" s="75">
        <v>92</v>
      </c>
      <c r="F8752" s="76">
        <v>1.5</v>
      </c>
      <c r="H8752" s="80"/>
      <c r="L8752" s="80"/>
    </row>
    <row r="8753" spans="1:12" x14ac:dyDescent="0.3">
      <c r="A8753" s="72"/>
      <c r="B8753" s="74"/>
      <c r="D8753" s="75">
        <v>87.4899999999936</v>
      </c>
      <c r="E8753" s="75">
        <v>92</v>
      </c>
      <c r="F8753" s="76">
        <v>1.5</v>
      </c>
      <c r="H8753" s="80"/>
      <c r="L8753" s="80"/>
    </row>
    <row r="8754" spans="1:12" x14ac:dyDescent="0.3">
      <c r="A8754" s="72"/>
      <c r="B8754" s="74"/>
      <c r="D8754" s="75">
        <v>87.499999999993605</v>
      </c>
      <c r="E8754" s="75">
        <v>92</v>
      </c>
      <c r="F8754" s="76">
        <v>1.5</v>
      </c>
      <c r="H8754" s="80"/>
      <c r="L8754" s="80"/>
    </row>
    <row r="8755" spans="1:12" x14ac:dyDescent="0.3">
      <c r="A8755" s="72"/>
      <c r="B8755" s="74"/>
      <c r="D8755" s="75">
        <v>87.509999999993596</v>
      </c>
      <c r="E8755" s="75">
        <v>92</v>
      </c>
      <c r="F8755" s="76">
        <v>1.5</v>
      </c>
      <c r="H8755" s="80"/>
      <c r="L8755" s="80"/>
    </row>
    <row r="8756" spans="1:12" x14ac:dyDescent="0.3">
      <c r="A8756" s="72"/>
      <c r="B8756" s="74"/>
      <c r="D8756" s="75">
        <v>87.519999999993601</v>
      </c>
      <c r="E8756" s="75">
        <v>92</v>
      </c>
      <c r="F8756" s="76">
        <v>1.5</v>
      </c>
      <c r="H8756" s="80"/>
      <c r="L8756" s="80"/>
    </row>
    <row r="8757" spans="1:12" x14ac:dyDescent="0.3">
      <c r="A8757" s="72"/>
      <c r="B8757" s="74"/>
      <c r="D8757" s="75">
        <v>87.529999999993606</v>
      </c>
      <c r="E8757" s="75">
        <v>92</v>
      </c>
      <c r="F8757" s="76">
        <v>1.5</v>
      </c>
      <c r="H8757" s="80"/>
      <c r="L8757" s="80"/>
    </row>
    <row r="8758" spans="1:12" x14ac:dyDescent="0.3">
      <c r="A8758" s="72"/>
      <c r="B8758" s="74"/>
      <c r="D8758" s="75">
        <v>87.539999999993597</v>
      </c>
      <c r="E8758" s="75">
        <v>92</v>
      </c>
      <c r="F8758" s="76">
        <v>1.5</v>
      </c>
      <c r="H8758" s="80"/>
      <c r="L8758" s="80"/>
    </row>
    <row r="8759" spans="1:12" x14ac:dyDescent="0.3">
      <c r="A8759" s="72"/>
      <c r="B8759" s="74"/>
      <c r="D8759" s="75">
        <v>87.549999999993602</v>
      </c>
      <c r="E8759" s="75">
        <v>92</v>
      </c>
      <c r="F8759" s="76">
        <v>1.5</v>
      </c>
      <c r="H8759" s="80"/>
      <c r="L8759" s="80"/>
    </row>
    <row r="8760" spans="1:12" x14ac:dyDescent="0.3">
      <c r="A8760" s="72"/>
      <c r="B8760" s="74"/>
      <c r="D8760" s="75">
        <v>87.559999999993593</v>
      </c>
      <c r="E8760" s="75">
        <v>92</v>
      </c>
      <c r="F8760" s="76">
        <v>1.5</v>
      </c>
      <c r="H8760" s="80"/>
      <c r="L8760" s="80"/>
    </row>
    <row r="8761" spans="1:12" x14ac:dyDescent="0.3">
      <c r="A8761" s="72"/>
      <c r="B8761" s="74"/>
      <c r="D8761" s="75">
        <v>87.569999999993598</v>
      </c>
      <c r="E8761" s="75">
        <v>92</v>
      </c>
      <c r="F8761" s="76">
        <v>1.5</v>
      </c>
      <c r="H8761" s="80"/>
      <c r="L8761" s="80"/>
    </row>
    <row r="8762" spans="1:12" x14ac:dyDescent="0.3">
      <c r="A8762" s="72"/>
      <c r="B8762" s="74"/>
      <c r="D8762" s="75">
        <v>87.579999999993603</v>
      </c>
      <c r="E8762" s="75">
        <v>92</v>
      </c>
      <c r="F8762" s="76">
        <v>1.5</v>
      </c>
      <c r="H8762" s="80"/>
      <c r="L8762" s="80"/>
    </row>
    <row r="8763" spans="1:12" x14ac:dyDescent="0.3">
      <c r="A8763" s="72"/>
      <c r="B8763" s="74"/>
      <c r="D8763" s="75">
        <v>87.589999999993694</v>
      </c>
      <c r="E8763" s="75">
        <v>92</v>
      </c>
      <c r="F8763" s="76">
        <v>1.5</v>
      </c>
      <c r="H8763" s="80"/>
      <c r="L8763" s="80"/>
    </row>
    <row r="8764" spans="1:12" x14ac:dyDescent="0.3">
      <c r="A8764" s="72"/>
      <c r="B8764" s="74"/>
      <c r="D8764" s="75">
        <v>87.599999999993699</v>
      </c>
      <c r="E8764" s="75">
        <v>92</v>
      </c>
      <c r="F8764" s="76">
        <v>1.5</v>
      </c>
      <c r="H8764" s="80"/>
      <c r="L8764" s="80"/>
    </row>
    <row r="8765" spans="1:12" x14ac:dyDescent="0.3">
      <c r="A8765" s="72"/>
      <c r="B8765" s="74"/>
      <c r="D8765" s="75">
        <v>87.609999999993704</v>
      </c>
      <c r="E8765" s="75">
        <v>92</v>
      </c>
      <c r="F8765" s="76">
        <v>1.5</v>
      </c>
      <c r="H8765" s="80"/>
      <c r="L8765" s="80"/>
    </row>
    <row r="8766" spans="1:12" x14ac:dyDescent="0.3">
      <c r="A8766" s="72"/>
      <c r="B8766" s="74"/>
      <c r="D8766" s="75">
        <v>87.619999999993695</v>
      </c>
      <c r="E8766" s="75">
        <v>92</v>
      </c>
      <c r="F8766" s="76">
        <v>1.5</v>
      </c>
      <c r="H8766" s="80"/>
      <c r="L8766" s="80"/>
    </row>
    <row r="8767" spans="1:12" x14ac:dyDescent="0.3">
      <c r="A8767" s="72"/>
      <c r="B8767" s="74"/>
      <c r="D8767" s="75">
        <v>87.6299999999937</v>
      </c>
      <c r="E8767" s="75">
        <v>92</v>
      </c>
      <c r="F8767" s="76">
        <v>1.5</v>
      </c>
      <c r="H8767" s="80"/>
      <c r="L8767" s="80"/>
    </row>
    <row r="8768" spans="1:12" x14ac:dyDescent="0.3">
      <c r="A8768" s="72"/>
      <c r="B8768" s="74"/>
      <c r="D8768" s="75">
        <v>87.639999999993705</v>
      </c>
      <c r="E8768" s="75">
        <v>92</v>
      </c>
      <c r="F8768" s="76">
        <v>1.5</v>
      </c>
      <c r="H8768" s="80"/>
      <c r="L8768" s="80"/>
    </row>
    <row r="8769" spans="1:12" x14ac:dyDescent="0.3">
      <c r="A8769" s="72"/>
      <c r="B8769" s="74"/>
      <c r="D8769" s="75">
        <v>87.649999999993696</v>
      </c>
      <c r="E8769" s="75">
        <v>92</v>
      </c>
      <c r="F8769" s="76">
        <v>1.5</v>
      </c>
      <c r="H8769" s="80"/>
      <c r="L8769" s="80"/>
    </row>
    <row r="8770" spans="1:12" x14ac:dyDescent="0.3">
      <c r="A8770" s="72"/>
      <c r="B8770" s="74"/>
      <c r="D8770" s="75">
        <v>87.659999999993701</v>
      </c>
      <c r="E8770" s="75">
        <v>92</v>
      </c>
      <c r="F8770" s="76">
        <v>1.5</v>
      </c>
      <c r="H8770" s="80"/>
      <c r="L8770" s="80"/>
    </row>
    <row r="8771" spans="1:12" x14ac:dyDescent="0.3">
      <c r="A8771" s="72"/>
      <c r="B8771" s="74"/>
      <c r="D8771" s="75">
        <v>87.669999999993706</v>
      </c>
      <c r="E8771" s="75">
        <v>92</v>
      </c>
      <c r="F8771" s="76">
        <v>1.5</v>
      </c>
      <c r="H8771" s="80"/>
      <c r="L8771" s="80"/>
    </row>
    <row r="8772" spans="1:12" x14ac:dyDescent="0.3">
      <c r="A8772" s="72"/>
      <c r="B8772" s="74"/>
      <c r="D8772" s="75">
        <v>87.679999999993697</v>
      </c>
      <c r="E8772" s="75">
        <v>92</v>
      </c>
      <c r="F8772" s="76">
        <v>1.5</v>
      </c>
      <c r="H8772" s="80"/>
      <c r="L8772" s="80"/>
    </row>
    <row r="8773" spans="1:12" x14ac:dyDescent="0.3">
      <c r="A8773" s="72"/>
      <c r="B8773" s="74"/>
      <c r="D8773" s="75">
        <v>87.689999999993702</v>
      </c>
      <c r="E8773" s="75">
        <v>92</v>
      </c>
      <c r="F8773" s="76">
        <v>1.5</v>
      </c>
      <c r="H8773" s="80"/>
      <c r="L8773" s="80"/>
    </row>
    <row r="8774" spans="1:12" x14ac:dyDescent="0.3">
      <c r="A8774" s="72"/>
      <c r="B8774" s="74"/>
      <c r="D8774" s="75">
        <v>87.699999999993693</v>
      </c>
      <c r="E8774" s="75">
        <v>92</v>
      </c>
      <c r="F8774" s="76">
        <v>1.5</v>
      </c>
      <c r="H8774" s="80"/>
      <c r="L8774" s="80"/>
    </row>
    <row r="8775" spans="1:12" x14ac:dyDescent="0.3">
      <c r="A8775" s="72"/>
      <c r="B8775" s="74"/>
      <c r="D8775" s="75">
        <v>87.709999999993698</v>
      </c>
      <c r="E8775" s="75">
        <v>92</v>
      </c>
      <c r="F8775" s="76">
        <v>1.5</v>
      </c>
      <c r="H8775" s="80"/>
      <c r="L8775" s="80"/>
    </row>
    <row r="8776" spans="1:12" x14ac:dyDescent="0.3">
      <c r="A8776" s="72"/>
      <c r="B8776" s="74"/>
      <c r="D8776" s="75">
        <v>87.719999999993703</v>
      </c>
      <c r="E8776" s="75">
        <v>92</v>
      </c>
      <c r="F8776" s="76">
        <v>1.5</v>
      </c>
      <c r="H8776" s="80"/>
      <c r="L8776" s="80"/>
    </row>
    <row r="8777" spans="1:12" x14ac:dyDescent="0.3">
      <c r="A8777" s="72"/>
      <c r="B8777" s="74"/>
      <c r="D8777" s="75">
        <v>87.729999999993694</v>
      </c>
      <c r="E8777" s="75">
        <v>92</v>
      </c>
      <c r="F8777" s="76">
        <v>1.5</v>
      </c>
      <c r="H8777" s="80"/>
      <c r="L8777" s="80"/>
    </row>
    <row r="8778" spans="1:12" x14ac:dyDescent="0.3">
      <c r="A8778" s="72"/>
      <c r="B8778" s="74"/>
      <c r="D8778" s="75">
        <v>87.739999999993699</v>
      </c>
      <c r="E8778" s="75">
        <v>92</v>
      </c>
      <c r="F8778" s="76">
        <v>1.5</v>
      </c>
      <c r="H8778" s="80"/>
      <c r="L8778" s="80"/>
    </row>
    <row r="8779" spans="1:12" x14ac:dyDescent="0.3">
      <c r="A8779" s="72"/>
      <c r="B8779" s="74"/>
      <c r="D8779" s="75">
        <v>87.749999999993705</v>
      </c>
      <c r="E8779" s="75">
        <v>92</v>
      </c>
      <c r="F8779" s="76">
        <v>1.5</v>
      </c>
      <c r="H8779" s="80"/>
      <c r="L8779" s="80"/>
    </row>
    <row r="8780" spans="1:12" x14ac:dyDescent="0.3">
      <c r="A8780" s="72"/>
      <c r="B8780" s="74"/>
      <c r="D8780" s="75">
        <v>87.759999999993695</v>
      </c>
      <c r="E8780" s="75">
        <v>92</v>
      </c>
      <c r="F8780" s="76">
        <v>1.5</v>
      </c>
      <c r="H8780" s="80"/>
      <c r="L8780" s="80"/>
    </row>
    <row r="8781" spans="1:12" x14ac:dyDescent="0.3">
      <c r="A8781" s="72"/>
      <c r="B8781" s="74"/>
      <c r="D8781" s="75">
        <v>87.769999999993701</v>
      </c>
      <c r="E8781" s="75">
        <v>92</v>
      </c>
      <c r="F8781" s="76">
        <v>1.5</v>
      </c>
      <c r="H8781" s="80"/>
      <c r="L8781" s="80"/>
    </row>
    <row r="8782" spans="1:12" x14ac:dyDescent="0.3">
      <c r="A8782" s="72"/>
      <c r="B8782" s="74"/>
      <c r="D8782" s="75">
        <v>87.779999999993706</v>
      </c>
      <c r="E8782" s="75">
        <v>92</v>
      </c>
      <c r="F8782" s="76">
        <v>1.5</v>
      </c>
      <c r="H8782" s="80"/>
      <c r="L8782" s="80"/>
    </row>
    <row r="8783" spans="1:12" x14ac:dyDescent="0.3">
      <c r="A8783" s="72"/>
      <c r="B8783" s="74"/>
      <c r="D8783" s="75">
        <v>87.789999999993796</v>
      </c>
      <c r="E8783" s="75">
        <v>92</v>
      </c>
      <c r="F8783" s="76">
        <v>1.5</v>
      </c>
      <c r="H8783" s="80"/>
      <c r="L8783" s="80"/>
    </row>
    <row r="8784" spans="1:12" x14ac:dyDescent="0.3">
      <c r="A8784" s="72"/>
      <c r="B8784" s="74"/>
      <c r="D8784" s="75">
        <v>87.799999999993801</v>
      </c>
      <c r="E8784" s="75">
        <v>92</v>
      </c>
      <c r="F8784" s="76">
        <v>1.5</v>
      </c>
      <c r="H8784" s="80"/>
      <c r="L8784" s="80"/>
    </row>
    <row r="8785" spans="1:12" x14ac:dyDescent="0.3">
      <c r="A8785" s="72"/>
      <c r="B8785" s="74"/>
      <c r="D8785" s="75">
        <v>87.809999999993806</v>
      </c>
      <c r="E8785" s="75">
        <v>92</v>
      </c>
      <c r="F8785" s="76">
        <v>1.5</v>
      </c>
      <c r="H8785" s="80"/>
      <c r="L8785" s="80"/>
    </row>
    <row r="8786" spans="1:12" x14ac:dyDescent="0.3">
      <c r="A8786" s="72"/>
      <c r="B8786" s="74"/>
      <c r="D8786" s="75">
        <v>87.819999999993797</v>
      </c>
      <c r="E8786" s="75">
        <v>92</v>
      </c>
      <c r="F8786" s="76">
        <v>1.5</v>
      </c>
      <c r="H8786" s="80"/>
      <c r="L8786" s="80"/>
    </row>
    <row r="8787" spans="1:12" x14ac:dyDescent="0.3">
      <c r="A8787" s="72"/>
      <c r="B8787" s="74"/>
      <c r="D8787" s="75">
        <v>87.829999999993802</v>
      </c>
      <c r="E8787" s="75">
        <v>92</v>
      </c>
      <c r="F8787" s="76">
        <v>1.5</v>
      </c>
      <c r="H8787" s="80"/>
      <c r="L8787" s="80"/>
    </row>
    <row r="8788" spans="1:12" x14ac:dyDescent="0.3">
      <c r="A8788" s="72"/>
      <c r="B8788" s="74"/>
      <c r="D8788" s="75">
        <v>87.839999999993793</v>
      </c>
      <c r="E8788" s="75">
        <v>92</v>
      </c>
      <c r="F8788" s="76">
        <v>1.5</v>
      </c>
      <c r="H8788" s="80"/>
      <c r="L8788" s="80"/>
    </row>
    <row r="8789" spans="1:12" x14ac:dyDescent="0.3">
      <c r="A8789" s="72"/>
      <c r="B8789" s="74"/>
      <c r="D8789" s="75">
        <v>87.849999999993798</v>
      </c>
      <c r="E8789" s="75">
        <v>92</v>
      </c>
      <c r="F8789" s="76">
        <v>1.5</v>
      </c>
      <c r="H8789" s="80"/>
      <c r="L8789" s="80"/>
    </row>
    <row r="8790" spans="1:12" x14ac:dyDescent="0.3">
      <c r="A8790" s="72"/>
      <c r="B8790" s="74"/>
      <c r="D8790" s="75">
        <v>87.859999999993803</v>
      </c>
      <c r="E8790" s="75">
        <v>92</v>
      </c>
      <c r="F8790" s="76">
        <v>1.5</v>
      </c>
      <c r="H8790" s="80"/>
      <c r="L8790" s="80"/>
    </row>
    <row r="8791" spans="1:12" x14ac:dyDescent="0.3">
      <c r="A8791" s="72"/>
      <c r="B8791" s="74"/>
      <c r="D8791" s="75">
        <v>87.869999999993794</v>
      </c>
      <c r="E8791" s="75">
        <v>92</v>
      </c>
      <c r="F8791" s="76">
        <v>1.5</v>
      </c>
      <c r="H8791" s="80"/>
      <c r="L8791" s="80"/>
    </row>
    <row r="8792" spans="1:12" x14ac:dyDescent="0.3">
      <c r="A8792" s="72"/>
      <c r="B8792" s="74"/>
      <c r="D8792" s="75">
        <v>87.8799999999938</v>
      </c>
      <c r="E8792" s="75">
        <v>92</v>
      </c>
      <c r="F8792" s="76">
        <v>1.5</v>
      </c>
      <c r="H8792" s="80"/>
      <c r="L8792" s="80"/>
    </row>
    <row r="8793" spans="1:12" x14ac:dyDescent="0.3">
      <c r="A8793" s="72"/>
      <c r="B8793" s="74"/>
      <c r="D8793" s="75">
        <v>87.889999999993805</v>
      </c>
      <c r="E8793" s="75">
        <v>92</v>
      </c>
      <c r="F8793" s="76">
        <v>1.5</v>
      </c>
      <c r="H8793" s="80"/>
      <c r="L8793" s="80"/>
    </row>
    <row r="8794" spans="1:12" x14ac:dyDescent="0.3">
      <c r="A8794" s="72"/>
      <c r="B8794" s="74"/>
      <c r="D8794" s="75">
        <v>87.899999999993796</v>
      </c>
      <c r="E8794" s="75">
        <v>92</v>
      </c>
      <c r="F8794" s="76">
        <v>1.5</v>
      </c>
      <c r="H8794" s="80"/>
      <c r="L8794" s="80"/>
    </row>
    <row r="8795" spans="1:12" x14ac:dyDescent="0.3">
      <c r="A8795" s="72"/>
      <c r="B8795" s="74"/>
      <c r="D8795" s="75">
        <v>87.909999999993801</v>
      </c>
      <c r="E8795" s="75">
        <v>92</v>
      </c>
      <c r="F8795" s="76">
        <v>1.5</v>
      </c>
      <c r="H8795" s="80"/>
      <c r="L8795" s="80"/>
    </row>
    <row r="8796" spans="1:12" x14ac:dyDescent="0.3">
      <c r="A8796" s="72"/>
      <c r="B8796" s="74"/>
      <c r="D8796" s="75">
        <v>87.919999999993806</v>
      </c>
      <c r="E8796" s="75">
        <v>92</v>
      </c>
      <c r="F8796" s="76">
        <v>1.5</v>
      </c>
      <c r="H8796" s="80"/>
      <c r="L8796" s="80"/>
    </row>
    <row r="8797" spans="1:12" x14ac:dyDescent="0.3">
      <c r="A8797" s="72"/>
      <c r="B8797" s="74"/>
      <c r="D8797" s="75">
        <v>87.929999999993797</v>
      </c>
      <c r="E8797" s="75">
        <v>92</v>
      </c>
      <c r="F8797" s="76">
        <v>1.5</v>
      </c>
      <c r="H8797" s="80"/>
      <c r="L8797" s="80"/>
    </row>
    <row r="8798" spans="1:12" x14ac:dyDescent="0.3">
      <c r="A8798" s="72"/>
      <c r="B8798" s="74"/>
      <c r="D8798" s="75">
        <v>87.939999999993802</v>
      </c>
      <c r="E8798" s="75">
        <v>92</v>
      </c>
      <c r="F8798" s="76">
        <v>1.5</v>
      </c>
      <c r="H8798" s="80"/>
      <c r="L8798" s="80"/>
    </row>
    <row r="8799" spans="1:12" x14ac:dyDescent="0.3">
      <c r="A8799" s="72"/>
      <c r="B8799" s="74"/>
      <c r="D8799" s="75">
        <v>87.949999999993807</v>
      </c>
      <c r="E8799" s="75">
        <v>92</v>
      </c>
      <c r="F8799" s="76">
        <v>1.5</v>
      </c>
      <c r="H8799" s="80"/>
      <c r="L8799" s="80"/>
    </row>
    <row r="8800" spans="1:12" x14ac:dyDescent="0.3">
      <c r="A8800" s="72"/>
      <c r="B8800" s="74"/>
      <c r="D8800" s="75">
        <v>87.959999999993798</v>
      </c>
      <c r="E8800" s="75">
        <v>92</v>
      </c>
      <c r="F8800" s="76">
        <v>1.5</v>
      </c>
      <c r="H8800" s="80"/>
      <c r="L8800" s="80"/>
    </row>
    <row r="8801" spans="1:12" x14ac:dyDescent="0.3">
      <c r="A8801" s="72"/>
      <c r="B8801" s="74"/>
      <c r="D8801" s="75">
        <v>87.969999999993803</v>
      </c>
      <c r="E8801" s="75">
        <v>92</v>
      </c>
      <c r="F8801" s="76">
        <v>1.5</v>
      </c>
      <c r="H8801" s="80"/>
      <c r="L8801" s="80"/>
    </row>
    <row r="8802" spans="1:12" x14ac:dyDescent="0.3">
      <c r="A8802" s="72"/>
      <c r="B8802" s="74"/>
      <c r="D8802" s="75">
        <v>87.979999999993893</v>
      </c>
      <c r="E8802" s="75">
        <v>92</v>
      </c>
      <c r="F8802" s="76">
        <v>1.5</v>
      </c>
      <c r="H8802" s="80"/>
      <c r="L8802" s="80"/>
    </row>
    <row r="8803" spans="1:12" x14ac:dyDescent="0.3">
      <c r="A8803" s="72"/>
      <c r="B8803" s="74"/>
      <c r="D8803" s="75">
        <v>87.989999999993898</v>
      </c>
      <c r="E8803" s="75">
        <v>92</v>
      </c>
      <c r="F8803" s="76">
        <v>1.5</v>
      </c>
      <c r="H8803" s="80"/>
      <c r="L8803" s="80"/>
    </row>
    <row r="8804" spans="1:12" x14ac:dyDescent="0.3">
      <c r="A8804" s="72"/>
      <c r="B8804" s="74"/>
      <c r="D8804" s="75">
        <v>87.999999999993904</v>
      </c>
      <c r="E8804" s="75">
        <v>92</v>
      </c>
      <c r="F8804" s="76">
        <v>1.5</v>
      </c>
      <c r="H8804" s="80"/>
      <c r="L8804" s="80"/>
    </row>
    <row r="8805" spans="1:12" x14ac:dyDescent="0.3">
      <c r="A8805" s="72"/>
      <c r="B8805" s="74"/>
      <c r="D8805" s="75">
        <v>88.009999999993894</v>
      </c>
      <c r="E8805" s="75">
        <v>92</v>
      </c>
      <c r="F8805" s="76">
        <v>1.5</v>
      </c>
      <c r="H8805" s="80"/>
      <c r="L8805" s="80"/>
    </row>
    <row r="8806" spans="1:12" x14ac:dyDescent="0.3">
      <c r="A8806" s="72"/>
      <c r="B8806" s="74"/>
      <c r="D8806" s="75">
        <v>88.0199999999939</v>
      </c>
      <c r="E8806" s="75">
        <v>92</v>
      </c>
      <c r="F8806" s="76">
        <v>1.5</v>
      </c>
      <c r="H8806" s="80"/>
      <c r="L8806" s="80"/>
    </row>
    <row r="8807" spans="1:12" x14ac:dyDescent="0.3">
      <c r="A8807" s="72"/>
      <c r="B8807" s="74"/>
      <c r="D8807" s="75">
        <v>88.029999999993905</v>
      </c>
      <c r="E8807" s="75">
        <v>92</v>
      </c>
      <c r="F8807" s="76">
        <v>1.5</v>
      </c>
      <c r="H8807" s="80"/>
      <c r="L8807" s="80"/>
    </row>
    <row r="8808" spans="1:12" x14ac:dyDescent="0.3">
      <c r="A8808" s="72"/>
      <c r="B8808" s="74"/>
      <c r="D8808" s="75">
        <v>88.039999999993896</v>
      </c>
      <c r="E8808" s="75">
        <v>92</v>
      </c>
      <c r="F8808" s="76">
        <v>1.5</v>
      </c>
      <c r="H8808" s="80"/>
      <c r="L8808" s="80"/>
    </row>
    <row r="8809" spans="1:12" x14ac:dyDescent="0.3">
      <c r="A8809" s="72"/>
      <c r="B8809" s="74"/>
      <c r="D8809" s="75">
        <v>88.049999999993901</v>
      </c>
      <c r="E8809" s="75">
        <v>92</v>
      </c>
      <c r="F8809" s="76">
        <v>1.5</v>
      </c>
      <c r="H8809" s="80"/>
      <c r="L8809" s="80"/>
    </row>
    <row r="8810" spans="1:12" x14ac:dyDescent="0.3">
      <c r="A8810" s="72"/>
      <c r="B8810" s="74"/>
      <c r="D8810" s="75">
        <v>88.059999999993906</v>
      </c>
      <c r="E8810" s="75">
        <v>92</v>
      </c>
      <c r="F8810" s="76">
        <v>1.5</v>
      </c>
      <c r="H8810" s="80"/>
      <c r="L8810" s="80"/>
    </row>
    <row r="8811" spans="1:12" x14ac:dyDescent="0.3">
      <c r="A8811" s="72"/>
      <c r="B8811" s="74"/>
      <c r="D8811" s="75">
        <v>88.069999999993897</v>
      </c>
      <c r="E8811" s="75">
        <v>92</v>
      </c>
      <c r="F8811" s="76">
        <v>1.5</v>
      </c>
      <c r="H8811" s="80"/>
      <c r="L8811" s="80"/>
    </row>
    <row r="8812" spans="1:12" x14ac:dyDescent="0.3">
      <c r="A8812" s="72"/>
      <c r="B8812" s="74"/>
      <c r="D8812" s="75">
        <v>88.079999999993902</v>
      </c>
      <c r="E8812" s="75">
        <v>92</v>
      </c>
      <c r="F8812" s="76">
        <v>1.5</v>
      </c>
      <c r="H8812" s="80"/>
      <c r="L8812" s="80"/>
    </row>
    <row r="8813" spans="1:12" x14ac:dyDescent="0.3">
      <c r="A8813" s="72"/>
      <c r="B8813" s="74"/>
      <c r="D8813" s="75">
        <v>88.089999999993907</v>
      </c>
      <c r="E8813" s="75">
        <v>92</v>
      </c>
      <c r="F8813" s="76">
        <v>1.5</v>
      </c>
      <c r="H8813" s="80"/>
      <c r="L8813" s="80"/>
    </row>
    <row r="8814" spans="1:12" x14ac:dyDescent="0.3">
      <c r="A8814" s="72"/>
      <c r="B8814" s="74"/>
      <c r="D8814" s="75">
        <v>88.099999999993898</v>
      </c>
      <c r="E8814" s="75">
        <v>92</v>
      </c>
      <c r="F8814" s="76">
        <v>1.5</v>
      </c>
      <c r="H8814" s="80"/>
      <c r="L8814" s="80"/>
    </row>
    <row r="8815" spans="1:12" x14ac:dyDescent="0.3">
      <c r="A8815" s="72"/>
      <c r="B8815" s="74"/>
      <c r="D8815" s="75">
        <v>88.109999999993903</v>
      </c>
      <c r="E8815" s="75">
        <v>92</v>
      </c>
      <c r="F8815" s="76">
        <v>1.5</v>
      </c>
      <c r="H8815" s="80"/>
      <c r="L8815" s="80"/>
    </row>
    <row r="8816" spans="1:12" x14ac:dyDescent="0.3">
      <c r="A8816" s="72"/>
      <c r="B8816" s="74"/>
      <c r="D8816" s="75">
        <v>88.119999999993894</v>
      </c>
      <c r="E8816" s="75">
        <v>92</v>
      </c>
      <c r="F8816" s="76">
        <v>1.5</v>
      </c>
      <c r="H8816" s="80"/>
      <c r="L8816" s="80"/>
    </row>
    <row r="8817" spans="1:12" x14ac:dyDescent="0.3">
      <c r="A8817" s="72"/>
      <c r="B8817" s="74"/>
      <c r="D8817" s="75">
        <v>88.129999999993899</v>
      </c>
      <c r="E8817" s="75">
        <v>92</v>
      </c>
      <c r="F8817" s="76">
        <v>1.5</v>
      </c>
      <c r="H8817" s="80"/>
      <c r="L8817" s="80"/>
    </row>
    <row r="8818" spans="1:12" x14ac:dyDescent="0.3">
      <c r="A8818" s="72"/>
      <c r="B8818" s="74"/>
      <c r="D8818" s="75">
        <v>88.139999999993904</v>
      </c>
      <c r="E8818" s="75">
        <v>92</v>
      </c>
      <c r="F8818" s="76">
        <v>1.5</v>
      </c>
      <c r="H8818" s="80"/>
      <c r="L8818" s="80"/>
    </row>
    <row r="8819" spans="1:12" x14ac:dyDescent="0.3">
      <c r="A8819" s="72"/>
      <c r="B8819" s="74"/>
      <c r="D8819" s="75">
        <v>88.149999999993895</v>
      </c>
      <c r="E8819" s="75">
        <v>92</v>
      </c>
      <c r="F8819" s="76">
        <v>1.5</v>
      </c>
      <c r="H8819" s="80"/>
      <c r="L8819" s="80"/>
    </row>
    <row r="8820" spans="1:12" x14ac:dyDescent="0.3">
      <c r="A8820" s="72"/>
      <c r="B8820" s="74"/>
      <c r="D8820" s="75">
        <v>88.1599999999939</v>
      </c>
      <c r="E8820" s="75">
        <v>92</v>
      </c>
      <c r="F8820" s="76">
        <v>1.5</v>
      </c>
      <c r="H8820" s="80"/>
      <c r="L8820" s="80"/>
    </row>
    <row r="8821" spans="1:12" x14ac:dyDescent="0.3">
      <c r="A8821" s="72"/>
      <c r="B8821" s="74"/>
      <c r="D8821" s="75">
        <v>88.169999999993905</v>
      </c>
      <c r="E8821" s="75">
        <v>92</v>
      </c>
      <c r="F8821" s="76">
        <v>1.5</v>
      </c>
      <c r="H8821" s="80"/>
      <c r="L8821" s="80"/>
    </row>
    <row r="8822" spans="1:12" x14ac:dyDescent="0.3">
      <c r="A8822" s="72"/>
      <c r="B8822" s="74"/>
      <c r="D8822" s="75">
        <v>88.179999999993996</v>
      </c>
      <c r="E8822" s="75">
        <v>92</v>
      </c>
      <c r="F8822" s="76">
        <v>1.5</v>
      </c>
      <c r="H8822" s="80"/>
      <c r="L8822" s="80"/>
    </row>
    <row r="8823" spans="1:12" x14ac:dyDescent="0.3">
      <c r="A8823" s="72"/>
      <c r="B8823" s="74"/>
      <c r="D8823" s="75">
        <v>88.189999999994001</v>
      </c>
      <c r="E8823" s="75">
        <v>92</v>
      </c>
      <c r="F8823" s="76">
        <v>1.5</v>
      </c>
      <c r="H8823" s="80"/>
      <c r="L8823" s="80"/>
    </row>
    <row r="8824" spans="1:12" x14ac:dyDescent="0.3">
      <c r="A8824" s="72"/>
      <c r="B8824" s="74"/>
      <c r="D8824" s="75">
        <v>88.199999999994006</v>
      </c>
      <c r="E8824" s="75">
        <v>92</v>
      </c>
      <c r="F8824" s="76">
        <v>1.5</v>
      </c>
      <c r="H8824" s="80"/>
      <c r="L8824" s="80"/>
    </row>
    <row r="8825" spans="1:12" x14ac:dyDescent="0.3">
      <c r="A8825" s="72"/>
      <c r="B8825" s="74"/>
      <c r="D8825" s="75">
        <v>88.209999999993997</v>
      </c>
      <c r="E8825" s="75">
        <v>92</v>
      </c>
      <c r="F8825" s="76">
        <v>1.5</v>
      </c>
      <c r="H8825" s="80"/>
      <c r="L8825" s="80"/>
    </row>
    <row r="8826" spans="1:12" x14ac:dyDescent="0.3">
      <c r="A8826" s="72"/>
      <c r="B8826" s="74"/>
      <c r="D8826" s="75">
        <v>88.219999999994002</v>
      </c>
      <c r="E8826" s="75">
        <v>92</v>
      </c>
      <c r="F8826" s="76">
        <v>1.5</v>
      </c>
      <c r="H8826" s="80"/>
      <c r="L8826" s="80"/>
    </row>
    <row r="8827" spans="1:12" x14ac:dyDescent="0.3">
      <c r="A8827" s="72"/>
      <c r="B8827" s="74"/>
      <c r="D8827" s="75">
        <v>88.229999999994007</v>
      </c>
      <c r="E8827" s="75">
        <v>92</v>
      </c>
      <c r="F8827" s="76">
        <v>1.5</v>
      </c>
      <c r="H8827" s="80"/>
      <c r="L8827" s="80"/>
    </row>
    <row r="8828" spans="1:12" x14ac:dyDescent="0.3">
      <c r="A8828" s="72"/>
      <c r="B8828" s="74"/>
      <c r="D8828" s="75">
        <v>88.239999999993998</v>
      </c>
      <c r="E8828" s="75">
        <v>92</v>
      </c>
      <c r="F8828" s="76">
        <v>1.5</v>
      </c>
      <c r="H8828" s="80"/>
      <c r="L8828" s="80"/>
    </row>
    <row r="8829" spans="1:12" x14ac:dyDescent="0.3">
      <c r="A8829" s="72"/>
      <c r="B8829" s="74"/>
      <c r="D8829" s="75">
        <v>88.249999999994003</v>
      </c>
      <c r="E8829" s="75">
        <v>92</v>
      </c>
      <c r="F8829" s="76">
        <v>1.5</v>
      </c>
      <c r="H8829" s="80"/>
      <c r="L8829" s="80"/>
    </row>
    <row r="8830" spans="1:12" x14ac:dyDescent="0.3">
      <c r="A8830" s="72"/>
      <c r="B8830" s="74"/>
      <c r="D8830" s="75">
        <v>88.259999999993994</v>
      </c>
      <c r="E8830" s="75">
        <v>92</v>
      </c>
      <c r="F8830" s="76">
        <v>1.5</v>
      </c>
      <c r="H8830" s="80"/>
      <c r="L8830" s="80"/>
    </row>
    <row r="8831" spans="1:12" x14ac:dyDescent="0.3">
      <c r="A8831" s="72"/>
      <c r="B8831" s="74"/>
      <c r="D8831" s="75">
        <v>88.269999999993999</v>
      </c>
      <c r="E8831" s="75">
        <v>92</v>
      </c>
      <c r="F8831" s="76">
        <v>1.5</v>
      </c>
      <c r="H8831" s="80"/>
      <c r="L8831" s="80"/>
    </row>
    <row r="8832" spans="1:12" x14ac:dyDescent="0.3">
      <c r="A8832" s="72"/>
      <c r="B8832" s="74"/>
      <c r="D8832" s="75">
        <v>88.279999999994004</v>
      </c>
      <c r="E8832" s="75">
        <v>92</v>
      </c>
      <c r="F8832" s="76">
        <v>1.5</v>
      </c>
      <c r="H8832" s="80"/>
      <c r="L8832" s="80"/>
    </row>
    <row r="8833" spans="1:12" x14ac:dyDescent="0.3">
      <c r="A8833" s="72"/>
      <c r="B8833" s="74"/>
      <c r="D8833" s="75">
        <v>88.289999999993995</v>
      </c>
      <c r="E8833" s="75">
        <v>92</v>
      </c>
      <c r="F8833" s="76">
        <v>1.5</v>
      </c>
      <c r="H8833" s="80"/>
      <c r="L8833" s="80"/>
    </row>
    <row r="8834" spans="1:12" x14ac:dyDescent="0.3">
      <c r="A8834" s="72"/>
      <c r="B8834" s="74"/>
      <c r="D8834" s="75">
        <v>88.299999999994</v>
      </c>
      <c r="E8834" s="75">
        <v>92</v>
      </c>
      <c r="F8834" s="76">
        <v>1.5</v>
      </c>
      <c r="H8834" s="80"/>
      <c r="L8834" s="80"/>
    </row>
    <row r="8835" spans="1:12" x14ac:dyDescent="0.3">
      <c r="A8835" s="72"/>
      <c r="B8835" s="74"/>
      <c r="D8835" s="75">
        <v>88.309999999994005</v>
      </c>
      <c r="E8835" s="75">
        <v>92</v>
      </c>
      <c r="F8835" s="76">
        <v>1.5</v>
      </c>
      <c r="H8835" s="80"/>
      <c r="L8835" s="80"/>
    </row>
    <row r="8836" spans="1:12" x14ac:dyDescent="0.3">
      <c r="A8836" s="72"/>
      <c r="B8836" s="74"/>
      <c r="D8836" s="75">
        <v>88.319999999993996</v>
      </c>
      <c r="E8836" s="75">
        <v>92</v>
      </c>
      <c r="F8836" s="76">
        <v>1.5</v>
      </c>
      <c r="H8836" s="80"/>
      <c r="L8836" s="80"/>
    </row>
    <row r="8837" spans="1:12" x14ac:dyDescent="0.3">
      <c r="A8837" s="72"/>
      <c r="B8837" s="74"/>
      <c r="D8837" s="75">
        <v>88.329999999994001</v>
      </c>
      <c r="E8837" s="75">
        <v>92</v>
      </c>
      <c r="F8837" s="76">
        <v>1.5</v>
      </c>
      <c r="H8837" s="80"/>
      <c r="L8837" s="80"/>
    </row>
    <row r="8838" spans="1:12" x14ac:dyDescent="0.3">
      <c r="A8838" s="72"/>
      <c r="B8838" s="74"/>
      <c r="D8838" s="75">
        <v>88.339999999994006</v>
      </c>
      <c r="E8838" s="75">
        <v>92</v>
      </c>
      <c r="F8838" s="76">
        <v>1.5</v>
      </c>
      <c r="H8838" s="80"/>
      <c r="L8838" s="80"/>
    </row>
    <row r="8839" spans="1:12" x14ac:dyDescent="0.3">
      <c r="A8839" s="72"/>
      <c r="B8839" s="74"/>
      <c r="D8839" s="75">
        <v>88.349999999993997</v>
      </c>
      <c r="E8839" s="75">
        <v>92</v>
      </c>
      <c r="F8839" s="76">
        <v>1.5</v>
      </c>
      <c r="H8839" s="80"/>
      <c r="L8839" s="80"/>
    </row>
    <row r="8840" spans="1:12" x14ac:dyDescent="0.3">
      <c r="A8840" s="72"/>
      <c r="B8840" s="74"/>
      <c r="D8840" s="75">
        <v>88.359999999994002</v>
      </c>
      <c r="E8840" s="75">
        <v>92</v>
      </c>
      <c r="F8840" s="76">
        <v>1.5</v>
      </c>
      <c r="H8840" s="80"/>
      <c r="L8840" s="80"/>
    </row>
    <row r="8841" spans="1:12" x14ac:dyDescent="0.3">
      <c r="A8841" s="72"/>
      <c r="B8841" s="74"/>
      <c r="D8841" s="75">
        <v>88.369999999994107</v>
      </c>
      <c r="E8841" s="75">
        <v>92</v>
      </c>
      <c r="F8841" s="76">
        <v>1.5</v>
      </c>
      <c r="H8841" s="80"/>
      <c r="L8841" s="80"/>
    </row>
    <row r="8842" spans="1:12" x14ac:dyDescent="0.3">
      <c r="A8842" s="72"/>
      <c r="B8842" s="74"/>
      <c r="D8842" s="75">
        <v>88.379999999994098</v>
      </c>
      <c r="E8842" s="75">
        <v>92</v>
      </c>
      <c r="F8842" s="76">
        <v>1.5</v>
      </c>
      <c r="H8842" s="80"/>
      <c r="L8842" s="80"/>
    </row>
    <row r="8843" spans="1:12" x14ac:dyDescent="0.3">
      <c r="A8843" s="72"/>
      <c r="B8843" s="74"/>
      <c r="D8843" s="75">
        <v>88.389999999994103</v>
      </c>
      <c r="E8843" s="75">
        <v>92</v>
      </c>
      <c r="F8843" s="76">
        <v>1.5</v>
      </c>
      <c r="H8843" s="80"/>
      <c r="L8843" s="80"/>
    </row>
    <row r="8844" spans="1:12" x14ac:dyDescent="0.3">
      <c r="A8844" s="72"/>
      <c r="B8844" s="74"/>
      <c r="D8844" s="75">
        <v>88.399999999994094</v>
      </c>
      <c r="E8844" s="75">
        <v>92</v>
      </c>
      <c r="F8844" s="76">
        <v>1.5</v>
      </c>
      <c r="H8844" s="80"/>
      <c r="L8844" s="80"/>
    </row>
    <row r="8845" spans="1:12" x14ac:dyDescent="0.3">
      <c r="A8845" s="72"/>
      <c r="B8845" s="74"/>
      <c r="D8845" s="75">
        <v>88.409999999994099</v>
      </c>
      <c r="E8845" s="75">
        <v>92</v>
      </c>
      <c r="F8845" s="76">
        <v>1.5</v>
      </c>
      <c r="H8845" s="80"/>
      <c r="L8845" s="80"/>
    </row>
    <row r="8846" spans="1:12" x14ac:dyDescent="0.3">
      <c r="A8846" s="72"/>
      <c r="B8846" s="74"/>
      <c r="D8846" s="75">
        <v>88.419999999994104</v>
      </c>
      <c r="E8846" s="75">
        <v>92</v>
      </c>
      <c r="F8846" s="76">
        <v>1.5</v>
      </c>
      <c r="H8846" s="80"/>
      <c r="L8846" s="80"/>
    </row>
    <row r="8847" spans="1:12" x14ac:dyDescent="0.3">
      <c r="A8847" s="72"/>
      <c r="B8847" s="74"/>
      <c r="D8847" s="75">
        <v>88.429999999994095</v>
      </c>
      <c r="E8847" s="75">
        <v>92</v>
      </c>
      <c r="F8847" s="76">
        <v>1.5</v>
      </c>
      <c r="H8847" s="80"/>
      <c r="L8847" s="80"/>
    </row>
    <row r="8848" spans="1:12" x14ac:dyDescent="0.3">
      <c r="A8848" s="72"/>
      <c r="B8848" s="74"/>
      <c r="D8848" s="75">
        <v>88.4399999999941</v>
      </c>
      <c r="E8848" s="75">
        <v>92</v>
      </c>
      <c r="F8848" s="76">
        <v>1.5</v>
      </c>
      <c r="H8848" s="80"/>
      <c r="L8848" s="80"/>
    </row>
    <row r="8849" spans="1:12" x14ac:dyDescent="0.3">
      <c r="A8849" s="72"/>
      <c r="B8849" s="74"/>
      <c r="D8849" s="75">
        <v>88.449999999994105</v>
      </c>
      <c r="E8849" s="75">
        <v>92</v>
      </c>
      <c r="F8849" s="76">
        <v>1.5</v>
      </c>
      <c r="H8849" s="80"/>
      <c r="L8849" s="80"/>
    </row>
    <row r="8850" spans="1:12" x14ac:dyDescent="0.3">
      <c r="A8850" s="72"/>
      <c r="B8850" s="74"/>
      <c r="D8850" s="75">
        <v>88.459999999994096</v>
      </c>
      <c r="E8850" s="75">
        <v>92</v>
      </c>
      <c r="F8850" s="76">
        <v>1.5</v>
      </c>
      <c r="H8850" s="80"/>
      <c r="L8850" s="80"/>
    </row>
    <row r="8851" spans="1:12" x14ac:dyDescent="0.3">
      <c r="A8851" s="72"/>
      <c r="B8851" s="74"/>
      <c r="D8851" s="75">
        <v>88.469999999994101</v>
      </c>
      <c r="E8851" s="75">
        <v>92</v>
      </c>
      <c r="F8851" s="76">
        <v>1.5</v>
      </c>
      <c r="H8851" s="80"/>
      <c r="L8851" s="80"/>
    </row>
    <row r="8852" spans="1:12" x14ac:dyDescent="0.3">
      <c r="A8852" s="72"/>
      <c r="B8852" s="74"/>
      <c r="D8852" s="75">
        <v>88.479999999994106</v>
      </c>
      <c r="E8852" s="75">
        <v>92</v>
      </c>
      <c r="F8852" s="76">
        <v>1.5</v>
      </c>
      <c r="H8852" s="80"/>
      <c r="L8852" s="80"/>
    </row>
    <row r="8853" spans="1:12" x14ac:dyDescent="0.3">
      <c r="A8853" s="72"/>
      <c r="B8853" s="74"/>
      <c r="D8853" s="75">
        <v>88.489999999994097</v>
      </c>
      <c r="E8853" s="75">
        <v>92</v>
      </c>
      <c r="F8853" s="76">
        <v>1.5</v>
      </c>
      <c r="H8853" s="80"/>
      <c r="L8853" s="80"/>
    </row>
    <row r="8854" spans="1:12" x14ac:dyDescent="0.3">
      <c r="A8854" s="72"/>
      <c r="B8854" s="74"/>
      <c r="D8854" s="75">
        <v>88.499999999994102</v>
      </c>
      <c r="E8854" s="75">
        <v>92</v>
      </c>
      <c r="F8854" s="76">
        <v>1.5</v>
      </c>
      <c r="H8854" s="80"/>
      <c r="L8854" s="80"/>
    </row>
    <row r="8855" spans="1:12" x14ac:dyDescent="0.3">
      <c r="A8855" s="72"/>
      <c r="B8855" s="74"/>
      <c r="D8855" s="75">
        <v>88.509999999994093</v>
      </c>
      <c r="E8855" s="75">
        <v>92</v>
      </c>
      <c r="F8855" s="76">
        <v>1.5</v>
      </c>
      <c r="H8855" s="80"/>
      <c r="L8855" s="80"/>
    </row>
    <row r="8856" spans="1:12" x14ac:dyDescent="0.3">
      <c r="A8856" s="72"/>
      <c r="B8856" s="74"/>
      <c r="D8856" s="75">
        <v>88.519999999994099</v>
      </c>
      <c r="E8856" s="75">
        <v>92</v>
      </c>
      <c r="F8856" s="76">
        <v>1.5</v>
      </c>
      <c r="H8856" s="80"/>
      <c r="L8856" s="80"/>
    </row>
    <row r="8857" spans="1:12" x14ac:dyDescent="0.3">
      <c r="A8857" s="72"/>
      <c r="B8857" s="74"/>
      <c r="D8857" s="75">
        <v>88.529999999994104</v>
      </c>
      <c r="E8857" s="75">
        <v>92</v>
      </c>
      <c r="F8857" s="76">
        <v>1.5</v>
      </c>
      <c r="H8857" s="80"/>
      <c r="L8857" s="80"/>
    </row>
    <row r="8858" spans="1:12" x14ac:dyDescent="0.3">
      <c r="A8858" s="72"/>
      <c r="B8858" s="74"/>
      <c r="D8858" s="75">
        <v>88.539999999994095</v>
      </c>
      <c r="E8858" s="75">
        <v>92</v>
      </c>
      <c r="F8858" s="76">
        <v>1.5</v>
      </c>
      <c r="H8858" s="80"/>
      <c r="L8858" s="80"/>
    </row>
    <row r="8859" spans="1:12" x14ac:dyDescent="0.3">
      <c r="A8859" s="72"/>
      <c r="B8859" s="74"/>
      <c r="D8859" s="75">
        <v>88.5499999999941</v>
      </c>
      <c r="E8859" s="75">
        <v>92</v>
      </c>
      <c r="F8859" s="76">
        <v>1.5</v>
      </c>
      <c r="H8859" s="80"/>
      <c r="L8859" s="80"/>
    </row>
    <row r="8860" spans="1:12" x14ac:dyDescent="0.3">
      <c r="A8860" s="72"/>
      <c r="B8860" s="74"/>
      <c r="D8860" s="75">
        <v>88.559999999994105</v>
      </c>
      <c r="E8860" s="75">
        <v>92</v>
      </c>
      <c r="F8860" s="76">
        <v>1.5</v>
      </c>
      <c r="H8860" s="80"/>
      <c r="L8860" s="80"/>
    </row>
    <row r="8861" spans="1:12" x14ac:dyDescent="0.3">
      <c r="A8861" s="72"/>
      <c r="B8861" s="74"/>
      <c r="D8861" s="75">
        <v>88.569999999994195</v>
      </c>
      <c r="E8861" s="75">
        <v>92</v>
      </c>
      <c r="F8861" s="76">
        <v>1.5</v>
      </c>
      <c r="H8861" s="80"/>
      <c r="L8861" s="80"/>
    </row>
    <row r="8862" spans="1:12" x14ac:dyDescent="0.3">
      <c r="A8862" s="72"/>
      <c r="B8862" s="74"/>
      <c r="D8862" s="75">
        <v>88.5799999999942</v>
      </c>
      <c r="E8862" s="75">
        <v>92</v>
      </c>
      <c r="F8862" s="76">
        <v>1.5</v>
      </c>
      <c r="H8862" s="80"/>
      <c r="L8862" s="80"/>
    </row>
    <row r="8863" spans="1:12" x14ac:dyDescent="0.3">
      <c r="A8863" s="72"/>
      <c r="B8863" s="74"/>
      <c r="D8863" s="75">
        <v>88.589999999994205</v>
      </c>
      <c r="E8863" s="75">
        <v>92</v>
      </c>
      <c r="F8863" s="76">
        <v>1.5</v>
      </c>
      <c r="H8863" s="80"/>
      <c r="L8863" s="80"/>
    </row>
    <row r="8864" spans="1:12" x14ac:dyDescent="0.3">
      <c r="A8864" s="72"/>
      <c r="B8864" s="74"/>
      <c r="D8864" s="75">
        <v>88.599999999994196</v>
      </c>
      <c r="E8864" s="75">
        <v>92</v>
      </c>
      <c r="F8864" s="76">
        <v>1.5</v>
      </c>
      <c r="H8864" s="80"/>
      <c r="L8864" s="80"/>
    </row>
    <row r="8865" spans="1:12" x14ac:dyDescent="0.3">
      <c r="A8865" s="72"/>
      <c r="B8865" s="74"/>
      <c r="D8865" s="75">
        <v>88.609999999994201</v>
      </c>
      <c r="E8865" s="75">
        <v>92</v>
      </c>
      <c r="F8865" s="76">
        <v>1.5</v>
      </c>
      <c r="H8865" s="80"/>
      <c r="L8865" s="80"/>
    </row>
    <row r="8866" spans="1:12" x14ac:dyDescent="0.3">
      <c r="A8866" s="72"/>
      <c r="B8866" s="74"/>
      <c r="D8866" s="75">
        <v>88.619999999994207</v>
      </c>
      <c r="E8866" s="75">
        <v>92</v>
      </c>
      <c r="F8866" s="76">
        <v>1.5</v>
      </c>
      <c r="H8866" s="80"/>
      <c r="L8866" s="80"/>
    </row>
    <row r="8867" spans="1:12" x14ac:dyDescent="0.3">
      <c r="A8867" s="72"/>
      <c r="B8867" s="74"/>
      <c r="D8867" s="75">
        <v>88.629999999994197</v>
      </c>
      <c r="E8867" s="75">
        <v>92</v>
      </c>
      <c r="F8867" s="76">
        <v>1.5</v>
      </c>
      <c r="H8867" s="80"/>
      <c r="L8867" s="80"/>
    </row>
    <row r="8868" spans="1:12" x14ac:dyDescent="0.3">
      <c r="A8868" s="72"/>
      <c r="B8868" s="74"/>
      <c r="D8868" s="75">
        <v>88.639999999994203</v>
      </c>
      <c r="E8868" s="75">
        <v>92</v>
      </c>
      <c r="F8868" s="76">
        <v>1.5</v>
      </c>
      <c r="H8868" s="80"/>
      <c r="L8868" s="80"/>
    </row>
    <row r="8869" spans="1:12" x14ac:dyDescent="0.3">
      <c r="A8869" s="72"/>
      <c r="B8869" s="74"/>
      <c r="D8869" s="75">
        <v>88.649999999994193</v>
      </c>
      <c r="E8869" s="75">
        <v>92</v>
      </c>
      <c r="F8869" s="76">
        <v>1.5</v>
      </c>
      <c r="H8869" s="80"/>
      <c r="L8869" s="80"/>
    </row>
    <row r="8870" spans="1:12" x14ac:dyDescent="0.3">
      <c r="A8870" s="72"/>
      <c r="B8870" s="74"/>
      <c r="D8870" s="75">
        <v>88.659999999994199</v>
      </c>
      <c r="E8870" s="75">
        <v>92</v>
      </c>
      <c r="F8870" s="76">
        <v>1.5</v>
      </c>
      <c r="H8870" s="80"/>
      <c r="L8870" s="80"/>
    </row>
    <row r="8871" spans="1:12" x14ac:dyDescent="0.3">
      <c r="A8871" s="72"/>
      <c r="B8871" s="74"/>
      <c r="D8871" s="75">
        <v>88.669999999994204</v>
      </c>
      <c r="E8871" s="75">
        <v>92</v>
      </c>
      <c r="F8871" s="76">
        <v>1.5</v>
      </c>
      <c r="H8871" s="80"/>
      <c r="L8871" s="80"/>
    </row>
    <row r="8872" spans="1:12" x14ac:dyDescent="0.3">
      <c r="A8872" s="72"/>
      <c r="B8872" s="74"/>
      <c r="D8872" s="75">
        <v>88.679999999994195</v>
      </c>
      <c r="E8872" s="75">
        <v>92</v>
      </c>
      <c r="F8872" s="76">
        <v>1.5</v>
      </c>
      <c r="H8872" s="80"/>
      <c r="L8872" s="80"/>
    </row>
    <row r="8873" spans="1:12" x14ac:dyDescent="0.3">
      <c r="A8873" s="72"/>
      <c r="B8873" s="74"/>
      <c r="D8873" s="75">
        <v>88.6899999999942</v>
      </c>
      <c r="E8873" s="75">
        <v>92</v>
      </c>
      <c r="F8873" s="76">
        <v>1.5</v>
      </c>
      <c r="H8873" s="80"/>
      <c r="L8873" s="80"/>
    </row>
    <row r="8874" spans="1:12" x14ac:dyDescent="0.3">
      <c r="A8874" s="72"/>
      <c r="B8874" s="74"/>
      <c r="D8874" s="75">
        <v>88.699999999994205</v>
      </c>
      <c r="E8874" s="75">
        <v>92</v>
      </c>
      <c r="F8874" s="76">
        <v>1.5</v>
      </c>
      <c r="H8874" s="80"/>
      <c r="L8874" s="80"/>
    </row>
    <row r="8875" spans="1:12" x14ac:dyDescent="0.3">
      <c r="A8875" s="72"/>
      <c r="B8875" s="74"/>
      <c r="D8875" s="75">
        <v>88.709999999994196</v>
      </c>
      <c r="E8875" s="75">
        <v>92</v>
      </c>
      <c r="F8875" s="76">
        <v>1.5</v>
      </c>
      <c r="H8875" s="80"/>
      <c r="L8875" s="80"/>
    </row>
    <row r="8876" spans="1:12" x14ac:dyDescent="0.3">
      <c r="A8876" s="72"/>
      <c r="B8876" s="74"/>
      <c r="D8876" s="75">
        <v>88.719999999994201</v>
      </c>
      <c r="E8876" s="75">
        <v>92</v>
      </c>
      <c r="F8876" s="76">
        <v>1.5</v>
      </c>
      <c r="H8876" s="80"/>
      <c r="L8876" s="80"/>
    </row>
    <row r="8877" spans="1:12" x14ac:dyDescent="0.3">
      <c r="A8877" s="72"/>
      <c r="B8877" s="74"/>
      <c r="D8877" s="75">
        <v>88.729999999994206</v>
      </c>
      <c r="E8877" s="75">
        <v>92</v>
      </c>
      <c r="F8877" s="76">
        <v>1.5</v>
      </c>
      <c r="H8877" s="80"/>
      <c r="L8877" s="80"/>
    </row>
    <row r="8878" spans="1:12" x14ac:dyDescent="0.3">
      <c r="A8878" s="72"/>
      <c r="B8878" s="74"/>
      <c r="D8878" s="75">
        <v>88.739999999994197</v>
      </c>
      <c r="E8878" s="75">
        <v>92</v>
      </c>
      <c r="F8878" s="76">
        <v>1.5</v>
      </c>
      <c r="H8878" s="80"/>
      <c r="L8878" s="80"/>
    </row>
    <row r="8879" spans="1:12" x14ac:dyDescent="0.3">
      <c r="A8879" s="72"/>
      <c r="B8879" s="74"/>
      <c r="D8879" s="75">
        <v>88.749999999994202</v>
      </c>
      <c r="E8879" s="75">
        <v>92</v>
      </c>
      <c r="F8879" s="76">
        <v>1.5</v>
      </c>
      <c r="H8879" s="80"/>
      <c r="L8879" s="80"/>
    </row>
    <row r="8880" spans="1:12" x14ac:dyDescent="0.3">
      <c r="A8880" s="72"/>
      <c r="B8880" s="74"/>
      <c r="D8880" s="75">
        <v>88.759999999994207</v>
      </c>
      <c r="E8880" s="75">
        <v>92</v>
      </c>
      <c r="F8880" s="76">
        <v>1.5</v>
      </c>
      <c r="H8880" s="80"/>
      <c r="L8880" s="80"/>
    </row>
    <row r="8881" spans="1:12" x14ac:dyDescent="0.3">
      <c r="A8881" s="72"/>
      <c r="B8881" s="74"/>
      <c r="D8881" s="75">
        <v>88.769999999994297</v>
      </c>
      <c r="E8881" s="75">
        <v>92</v>
      </c>
      <c r="F8881" s="76">
        <v>1.5</v>
      </c>
      <c r="H8881" s="80"/>
      <c r="L8881" s="80"/>
    </row>
    <row r="8882" spans="1:12" x14ac:dyDescent="0.3">
      <c r="A8882" s="72"/>
      <c r="B8882" s="74"/>
      <c r="D8882" s="75">
        <v>88.779999999994303</v>
      </c>
      <c r="E8882" s="75">
        <v>92</v>
      </c>
      <c r="F8882" s="76">
        <v>1.5</v>
      </c>
      <c r="H8882" s="80"/>
      <c r="L8882" s="80"/>
    </row>
    <row r="8883" spans="1:12" x14ac:dyDescent="0.3">
      <c r="A8883" s="72"/>
      <c r="B8883" s="74"/>
      <c r="D8883" s="75">
        <v>88.789999999994293</v>
      </c>
      <c r="E8883" s="75">
        <v>92</v>
      </c>
      <c r="F8883" s="76">
        <v>1.5</v>
      </c>
      <c r="H8883" s="80"/>
      <c r="L8883" s="80"/>
    </row>
    <row r="8884" spans="1:12" x14ac:dyDescent="0.3">
      <c r="A8884" s="72"/>
      <c r="B8884" s="74"/>
      <c r="D8884" s="75">
        <v>88.799999999994299</v>
      </c>
      <c r="E8884" s="75">
        <v>93</v>
      </c>
      <c r="F8884" s="76">
        <v>1.5</v>
      </c>
      <c r="H8884" s="80"/>
      <c r="L8884" s="80"/>
    </row>
    <row r="8885" spans="1:12" x14ac:dyDescent="0.3">
      <c r="A8885" s="72"/>
      <c r="B8885" s="74"/>
      <c r="D8885" s="75">
        <v>88.809999999994304</v>
      </c>
      <c r="E8885" s="75">
        <v>93</v>
      </c>
      <c r="F8885" s="76">
        <v>1.5</v>
      </c>
      <c r="H8885" s="80"/>
      <c r="L8885" s="80"/>
    </row>
    <row r="8886" spans="1:12" x14ac:dyDescent="0.3">
      <c r="A8886" s="72"/>
      <c r="B8886" s="74"/>
      <c r="D8886" s="75">
        <v>88.819999999994295</v>
      </c>
      <c r="E8886" s="75">
        <v>93</v>
      </c>
      <c r="F8886" s="76">
        <v>1.5</v>
      </c>
      <c r="H8886" s="80"/>
      <c r="L8886" s="80"/>
    </row>
    <row r="8887" spans="1:12" x14ac:dyDescent="0.3">
      <c r="A8887" s="72"/>
      <c r="B8887" s="74"/>
      <c r="D8887" s="75">
        <v>88.8299999999943</v>
      </c>
      <c r="E8887" s="75">
        <v>93</v>
      </c>
      <c r="F8887" s="76">
        <v>1.5</v>
      </c>
      <c r="H8887" s="80"/>
      <c r="L8887" s="80"/>
    </row>
    <row r="8888" spans="1:12" x14ac:dyDescent="0.3">
      <c r="A8888" s="72"/>
      <c r="B8888" s="74"/>
      <c r="D8888" s="75">
        <v>88.839999999994305</v>
      </c>
      <c r="E8888" s="75">
        <v>93</v>
      </c>
      <c r="F8888" s="76">
        <v>1.5</v>
      </c>
      <c r="H8888" s="80"/>
      <c r="L8888" s="80"/>
    </row>
    <row r="8889" spans="1:12" x14ac:dyDescent="0.3">
      <c r="A8889" s="72"/>
      <c r="B8889" s="74"/>
      <c r="D8889" s="75">
        <v>88.849999999994296</v>
      </c>
      <c r="E8889" s="75">
        <v>93</v>
      </c>
      <c r="F8889" s="76">
        <v>1.5</v>
      </c>
      <c r="H8889" s="80"/>
      <c r="L8889" s="80"/>
    </row>
    <row r="8890" spans="1:12" x14ac:dyDescent="0.3">
      <c r="A8890" s="72"/>
      <c r="B8890" s="74"/>
      <c r="D8890" s="75">
        <v>88.859999999994301</v>
      </c>
      <c r="E8890" s="75">
        <v>93</v>
      </c>
      <c r="F8890" s="76">
        <v>1.5</v>
      </c>
      <c r="H8890" s="80"/>
      <c r="L8890" s="80"/>
    </row>
    <row r="8891" spans="1:12" x14ac:dyDescent="0.3">
      <c r="A8891" s="72"/>
      <c r="B8891" s="74"/>
      <c r="D8891" s="75">
        <v>88.869999999994306</v>
      </c>
      <c r="E8891" s="75">
        <v>93</v>
      </c>
      <c r="F8891" s="76">
        <v>1.5</v>
      </c>
      <c r="H8891" s="80"/>
      <c r="L8891" s="80"/>
    </row>
    <row r="8892" spans="1:12" x14ac:dyDescent="0.3">
      <c r="A8892" s="72"/>
      <c r="B8892" s="74"/>
      <c r="D8892" s="75">
        <v>88.879999999994297</v>
      </c>
      <c r="E8892" s="75">
        <v>93</v>
      </c>
      <c r="F8892" s="76">
        <v>1.5</v>
      </c>
      <c r="H8892" s="80"/>
      <c r="L8892" s="80"/>
    </row>
    <row r="8893" spans="1:12" x14ac:dyDescent="0.3">
      <c r="A8893" s="72"/>
      <c r="B8893" s="74"/>
      <c r="D8893" s="75">
        <v>88.889999999994302</v>
      </c>
      <c r="E8893" s="75">
        <v>93</v>
      </c>
      <c r="F8893" s="76">
        <v>1.5</v>
      </c>
      <c r="H8893" s="80"/>
      <c r="L8893" s="80"/>
    </row>
    <row r="8894" spans="1:12" x14ac:dyDescent="0.3">
      <c r="A8894" s="72"/>
      <c r="B8894" s="74"/>
      <c r="D8894" s="75">
        <v>88.899999999994293</v>
      </c>
      <c r="E8894" s="75">
        <v>93</v>
      </c>
      <c r="F8894" s="76">
        <v>1.5</v>
      </c>
      <c r="H8894" s="80"/>
      <c r="L8894" s="80"/>
    </row>
    <row r="8895" spans="1:12" x14ac:dyDescent="0.3">
      <c r="A8895" s="72"/>
      <c r="B8895" s="74"/>
      <c r="D8895" s="75">
        <v>88.909999999994298</v>
      </c>
      <c r="E8895" s="75">
        <v>93</v>
      </c>
      <c r="F8895" s="76">
        <v>1.5</v>
      </c>
      <c r="H8895" s="80"/>
      <c r="L8895" s="80"/>
    </row>
    <row r="8896" spans="1:12" x14ac:dyDescent="0.3">
      <c r="A8896" s="72"/>
      <c r="B8896" s="74"/>
      <c r="D8896" s="75">
        <v>88.919999999994303</v>
      </c>
      <c r="E8896" s="75">
        <v>93</v>
      </c>
      <c r="F8896" s="76">
        <v>1.5</v>
      </c>
      <c r="H8896" s="80"/>
      <c r="L8896" s="80"/>
    </row>
    <row r="8897" spans="1:12" x14ac:dyDescent="0.3">
      <c r="A8897" s="72"/>
      <c r="B8897" s="74"/>
      <c r="D8897" s="75">
        <v>88.929999999994294</v>
      </c>
      <c r="E8897" s="75">
        <v>93</v>
      </c>
      <c r="F8897" s="76">
        <v>1.5</v>
      </c>
      <c r="H8897" s="80"/>
      <c r="L8897" s="80"/>
    </row>
    <row r="8898" spans="1:12" x14ac:dyDescent="0.3">
      <c r="A8898" s="72"/>
      <c r="B8898" s="74"/>
      <c r="D8898" s="75">
        <v>88.939999999994299</v>
      </c>
      <c r="E8898" s="75">
        <v>93</v>
      </c>
      <c r="F8898" s="76">
        <v>1.5</v>
      </c>
      <c r="H8898" s="80"/>
      <c r="L8898" s="80"/>
    </row>
    <row r="8899" spans="1:12" x14ac:dyDescent="0.3">
      <c r="A8899" s="72"/>
      <c r="B8899" s="74"/>
      <c r="D8899" s="75">
        <v>88.949999999994304</v>
      </c>
      <c r="E8899" s="75">
        <v>93</v>
      </c>
      <c r="F8899" s="76">
        <v>1.5</v>
      </c>
      <c r="H8899" s="80"/>
      <c r="L8899" s="80"/>
    </row>
    <row r="8900" spans="1:12" x14ac:dyDescent="0.3">
      <c r="A8900" s="72"/>
      <c r="B8900" s="74"/>
      <c r="D8900" s="75">
        <v>88.959999999994395</v>
      </c>
      <c r="E8900" s="75">
        <v>93</v>
      </c>
      <c r="F8900" s="76">
        <v>1.5</v>
      </c>
      <c r="H8900" s="80"/>
      <c r="L8900" s="80"/>
    </row>
    <row r="8901" spans="1:12" x14ac:dyDescent="0.3">
      <c r="A8901" s="72"/>
      <c r="B8901" s="74"/>
      <c r="D8901" s="75">
        <v>88.9699999999944</v>
      </c>
      <c r="E8901" s="75">
        <v>93</v>
      </c>
      <c r="F8901" s="76">
        <v>1.5</v>
      </c>
      <c r="H8901" s="80"/>
      <c r="L8901" s="80"/>
    </row>
    <row r="8902" spans="1:12" x14ac:dyDescent="0.3">
      <c r="A8902" s="72"/>
      <c r="B8902" s="74"/>
      <c r="D8902" s="75">
        <v>88.979999999994405</v>
      </c>
      <c r="E8902" s="75">
        <v>93</v>
      </c>
      <c r="F8902" s="76">
        <v>1.5</v>
      </c>
      <c r="H8902" s="80"/>
      <c r="L8902" s="80"/>
    </row>
    <row r="8903" spans="1:12" x14ac:dyDescent="0.3">
      <c r="A8903" s="72"/>
      <c r="B8903" s="74"/>
      <c r="D8903" s="75">
        <v>88.989999999994396</v>
      </c>
      <c r="E8903" s="75">
        <v>93</v>
      </c>
      <c r="F8903" s="76">
        <v>1.5</v>
      </c>
      <c r="H8903" s="80"/>
      <c r="L8903" s="80"/>
    </row>
    <row r="8904" spans="1:12" x14ac:dyDescent="0.3">
      <c r="A8904" s="72"/>
      <c r="B8904" s="74"/>
      <c r="D8904" s="75">
        <v>88.999999999994401</v>
      </c>
      <c r="E8904" s="75">
        <v>93</v>
      </c>
      <c r="F8904" s="76">
        <v>1.5</v>
      </c>
      <c r="H8904" s="80"/>
      <c r="L8904" s="80"/>
    </row>
    <row r="8905" spans="1:12" x14ac:dyDescent="0.3">
      <c r="A8905" s="72"/>
      <c r="B8905" s="74"/>
      <c r="D8905" s="75">
        <v>89.009999999994406</v>
      </c>
      <c r="E8905" s="75">
        <v>93</v>
      </c>
      <c r="F8905" s="76">
        <v>1.5</v>
      </c>
      <c r="H8905" s="80"/>
      <c r="L8905" s="80"/>
    </row>
    <row r="8906" spans="1:12" x14ac:dyDescent="0.3">
      <c r="A8906" s="72"/>
      <c r="B8906" s="74"/>
      <c r="D8906" s="75">
        <v>89.019999999994397</v>
      </c>
      <c r="E8906" s="75">
        <v>93</v>
      </c>
      <c r="F8906" s="76">
        <v>1.5</v>
      </c>
      <c r="H8906" s="80"/>
      <c r="L8906" s="80"/>
    </row>
    <row r="8907" spans="1:12" x14ac:dyDescent="0.3">
      <c r="A8907" s="72"/>
      <c r="B8907" s="74"/>
      <c r="D8907" s="75">
        <v>89.029999999994402</v>
      </c>
      <c r="E8907" s="75">
        <v>93</v>
      </c>
      <c r="F8907" s="76">
        <v>1.5</v>
      </c>
      <c r="H8907" s="80"/>
      <c r="L8907" s="80"/>
    </row>
    <row r="8908" spans="1:12" x14ac:dyDescent="0.3">
      <c r="A8908" s="72"/>
      <c r="B8908" s="74"/>
      <c r="D8908" s="75">
        <v>89.039999999994393</v>
      </c>
      <c r="E8908" s="75">
        <v>93</v>
      </c>
      <c r="F8908" s="76">
        <v>1.5</v>
      </c>
      <c r="H8908" s="80"/>
      <c r="L8908" s="80"/>
    </row>
    <row r="8909" spans="1:12" x14ac:dyDescent="0.3">
      <c r="A8909" s="72"/>
      <c r="B8909" s="74"/>
      <c r="D8909" s="75">
        <v>89.049999999994398</v>
      </c>
      <c r="E8909" s="75">
        <v>93</v>
      </c>
      <c r="F8909" s="76">
        <v>1.5</v>
      </c>
      <c r="H8909" s="80"/>
      <c r="L8909" s="80"/>
    </row>
    <row r="8910" spans="1:12" x14ac:dyDescent="0.3">
      <c r="A8910" s="72"/>
      <c r="B8910" s="74"/>
      <c r="D8910" s="75">
        <v>89.059999999994403</v>
      </c>
      <c r="E8910" s="75">
        <v>93</v>
      </c>
      <c r="F8910" s="76">
        <v>1.5</v>
      </c>
      <c r="H8910" s="80"/>
      <c r="L8910" s="80"/>
    </row>
    <row r="8911" spans="1:12" x14ac:dyDescent="0.3">
      <c r="A8911" s="72"/>
      <c r="B8911" s="74"/>
      <c r="D8911" s="75">
        <v>89.069999999994394</v>
      </c>
      <c r="E8911" s="75">
        <v>93</v>
      </c>
      <c r="F8911" s="76">
        <v>1.5</v>
      </c>
      <c r="H8911" s="80"/>
      <c r="L8911" s="80"/>
    </row>
    <row r="8912" spans="1:12" x14ac:dyDescent="0.3">
      <c r="A8912" s="72"/>
      <c r="B8912" s="74"/>
      <c r="D8912" s="75">
        <v>89.079999999994399</v>
      </c>
      <c r="E8912" s="75">
        <v>93</v>
      </c>
      <c r="F8912" s="76">
        <v>1.5</v>
      </c>
      <c r="H8912" s="80"/>
      <c r="L8912" s="80"/>
    </row>
    <row r="8913" spans="1:12" x14ac:dyDescent="0.3">
      <c r="A8913" s="72"/>
      <c r="B8913" s="74"/>
      <c r="D8913" s="75">
        <v>89.089999999994404</v>
      </c>
      <c r="E8913" s="75">
        <v>93</v>
      </c>
      <c r="F8913" s="76">
        <v>1.5</v>
      </c>
      <c r="H8913" s="80"/>
      <c r="L8913" s="80"/>
    </row>
    <row r="8914" spans="1:12" x14ac:dyDescent="0.3">
      <c r="A8914" s="72"/>
      <c r="B8914" s="74"/>
      <c r="D8914" s="75">
        <v>89.099999999994395</v>
      </c>
      <c r="E8914" s="75">
        <v>93</v>
      </c>
      <c r="F8914" s="76">
        <v>1.5</v>
      </c>
      <c r="H8914" s="80"/>
      <c r="L8914" s="80"/>
    </row>
    <row r="8915" spans="1:12" x14ac:dyDescent="0.3">
      <c r="A8915" s="72"/>
      <c r="B8915" s="74"/>
      <c r="D8915" s="75">
        <v>89.1099999999944</v>
      </c>
      <c r="E8915" s="75">
        <v>93</v>
      </c>
      <c r="F8915" s="76">
        <v>1.5</v>
      </c>
      <c r="H8915" s="80"/>
      <c r="L8915" s="80"/>
    </row>
    <row r="8916" spans="1:12" x14ac:dyDescent="0.3">
      <c r="A8916" s="72"/>
      <c r="B8916" s="74"/>
      <c r="D8916" s="75">
        <v>89.119999999994405</v>
      </c>
      <c r="E8916" s="75">
        <v>93</v>
      </c>
      <c r="F8916" s="76">
        <v>1.5</v>
      </c>
      <c r="H8916" s="80"/>
      <c r="L8916" s="80"/>
    </row>
    <row r="8917" spans="1:12" x14ac:dyDescent="0.3">
      <c r="A8917" s="72"/>
      <c r="B8917" s="74"/>
      <c r="D8917" s="75">
        <v>89.129999999994396</v>
      </c>
      <c r="E8917" s="75">
        <v>93</v>
      </c>
      <c r="F8917" s="76">
        <v>1.5</v>
      </c>
      <c r="H8917" s="80"/>
      <c r="L8917" s="80"/>
    </row>
    <row r="8918" spans="1:12" x14ac:dyDescent="0.3">
      <c r="A8918" s="72"/>
      <c r="B8918" s="74"/>
      <c r="D8918" s="75">
        <v>89.139999999994401</v>
      </c>
      <c r="E8918" s="75">
        <v>93</v>
      </c>
      <c r="F8918" s="76">
        <v>1.5</v>
      </c>
      <c r="H8918" s="80"/>
      <c r="L8918" s="80"/>
    </row>
    <row r="8919" spans="1:12" x14ac:dyDescent="0.3">
      <c r="A8919" s="72"/>
      <c r="B8919" s="74"/>
      <c r="D8919" s="75">
        <v>89.149999999994407</v>
      </c>
      <c r="E8919" s="75">
        <v>93</v>
      </c>
      <c r="F8919" s="76">
        <v>1.5</v>
      </c>
      <c r="H8919" s="80"/>
      <c r="L8919" s="80"/>
    </row>
    <row r="8920" spans="1:12" x14ac:dyDescent="0.3">
      <c r="A8920" s="72"/>
      <c r="B8920" s="74"/>
      <c r="D8920" s="75">
        <v>89.159999999994497</v>
      </c>
      <c r="E8920" s="75">
        <v>93</v>
      </c>
      <c r="F8920" s="76">
        <v>1.5</v>
      </c>
      <c r="H8920" s="80"/>
      <c r="L8920" s="80"/>
    </row>
    <row r="8921" spans="1:12" x14ac:dyDescent="0.3">
      <c r="A8921" s="72"/>
      <c r="B8921" s="74"/>
      <c r="D8921" s="75">
        <v>89.169999999994502</v>
      </c>
      <c r="E8921" s="75">
        <v>93</v>
      </c>
      <c r="F8921" s="76">
        <v>1.5</v>
      </c>
      <c r="H8921" s="80"/>
      <c r="L8921" s="80"/>
    </row>
    <row r="8922" spans="1:12" x14ac:dyDescent="0.3">
      <c r="A8922" s="72"/>
      <c r="B8922" s="74"/>
      <c r="D8922" s="75">
        <v>89.179999999994493</v>
      </c>
      <c r="E8922" s="75">
        <v>93</v>
      </c>
      <c r="F8922" s="76">
        <v>1.5</v>
      </c>
      <c r="H8922" s="80"/>
      <c r="L8922" s="80"/>
    </row>
    <row r="8923" spans="1:12" x14ac:dyDescent="0.3">
      <c r="A8923" s="72"/>
      <c r="B8923" s="74"/>
      <c r="D8923" s="75">
        <v>89.189999999994498</v>
      </c>
      <c r="E8923" s="75">
        <v>93</v>
      </c>
      <c r="F8923" s="76">
        <v>1.5</v>
      </c>
      <c r="H8923" s="80"/>
      <c r="L8923" s="80"/>
    </row>
    <row r="8924" spans="1:12" x14ac:dyDescent="0.3">
      <c r="A8924" s="72"/>
      <c r="B8924" s="74"/>
      <c r="D8924" s="75">
        <v>89.199999999994503</v>
      </c>
      <c r="E8924" s="75">
        <v>93</v>
      </c>
      <c r="F8924" s="76">
        <v>1.5</v>
      </c>
      <c r="H8924" s="80"/>
      <c r="L8924" s="80"/>
    </row>
    <row r="8925" spans="1:12" x14ac:dyDescent="0.3">
      <c r="A8925" s="72"/>
      <c r="B8925" s="74"/>
      <c r="D8925" s="75">
        <v>89.209999999994494</v>
      </c>
      <c r="E8925" s="75">
        <v>93</v>
      </c>
      <c r="F8925" s="76">
        <v>1.5</v>
      </c>
      <c r="H8925" s="80"/>
      <c r="L8925" s="80"/>
    </row>
    <row r="8926" spans="1:12" x14ac:dyDescent="0.3">
      <c r="A8926" s="72"/>
      <c r="B8926" s="74"/>
      <c r="D8926" s="75">
        <v>89.219999999994499</v>
      </c>
      <c r="E8926" s="75">
        <v>93</v>
      </c>
      <c r="F8926" s="76">
        <v>1.5</v>
      </c>
      <c r="H8926" s="80"/>
      <c r="L8926" s="80"/>
    </row>
    <row r="8927" spans="1:12" x14ac:dyDescent="0.3">
      <c r="A8927" s="72"/>
      <c r="B8927" s="74"/>
      <c r="D8927" s="75">
        <v>89.229999999994504</v>
      </c>
      <c r="E8927" s="75">
        <v>93</v>
      </c>
      <c r="F8927" s="76">
        <v>1.5</v>
      </c>
      <c r="H8927" s="80"/>
      <c r="L8927" s="80"/>
    </row>
    <row r="8928" spans="1:12" x14ac:dyDescent="0.3">
      <c r="A8928" s="72"/>
      <c r="B8928" s="74"/>
      <c r="D8928" s="75">
        <v>89.239999999994495</v>
      </c>
      <c r="E8928" s="75">
        <v>93</v>
      </c>
      <c r="F8928" s="76">
        <v>1.5</v>
      </c>
      <c r="H8928" s="80"/>
      <c r="L8928" s="80"/>
    </row>
    <row r="8929" spans="1:12" x14ac:dyDescent="0.3">
      <c r="A8929" s="72"/>
      <c r="B8929" s="74"/>
      <c r="D8929" s="75">
        <v>89.2499999999945</v>
      </c>
      <c r="E8929" s="75">
        <v>93</v>
      </c>
      <c r="F8929" s="76">
        <v>1.5</v>
      </c>
      <c r="H8929" s="80"/>
      <c r="L8929" s="80"/>
    </row>
    <row r="8930" spans="1:12" x14ac:dyDescent="0.3">
      <c r="A8930" s="72"/>
      <c r="B8930" s="74"/>
      <c r="D8930" s="75">
        <v>89.259999999994506</v>
      </c>
      <c r="E8930" s="75">
        <v>93</v>
      </c>
      <c r="F8930" s="76">
        <v>1.5</v>
      </c>
      <c r="H8930" s="80"/>
      <c r="L8930" s="80"/>
    </row>
    <row r="8931" spans="1:12" x14ac:dyDescent="0.3">
      <c r="A8931" s="72"/>
      <c r="B8931" s="74"/>
      <c r="D8931" s="75">
        <v>89.269999999994496</v>
      </c>
      <c r="E8931" s="75">
        <v>93</v>
      </c>
      <c r="F8931" s="76">
        <v>1.5</v>
      </c>
      <c r="H8931" s="80"/>
      <c r="L8931" s="80"/>
    </row>
    <row r="8932" spans="1:12" x14ac:dyDescent="0.3">
      <c r="A8932" s="72"/>
      <c r="B8932" s="74"/>
      <c r="D8932" s="75">
        <v>89.279999999994502</v>
      </c>
      <c r="E8932" s="75">
        <v>93</v>
      </c>
      <c r="F8932" s="76">
        <v>1.5</v>
      </c>
      <c r="H8932" s="80"/>
      <c r="L8932" s="80"/>
    </row>
    <row r="8933" spans="1:12" x14ac:dyDescent="0.3">
      <c r="A8933" s="72"/>
      <c r="B8933" s="74"/>
      <c r="D8933" s="75">
        <v>89.289999999994507</v>
      </c>
      <c r="E8933" s="75">
        <v>93</v>
      </c>
      <c r="F8933" s="76">
        <v>1.5</v>
      </c>
      <c r="H8933" s="80"/>
      <c r="L8933" s="80"/>
    </row>
    <row r="8934" spans="1:12" x14ac:dyDescent="0.3">
      <c r="A8934" s="72"/>
      <c r="B8934" s="74"/>
      <c r="D8934" s="75">
        <v>89.299999999994498</v>
      </c>
      <c r="E8934" s="75">
        <v>93</v>
      </c>
      <c r="F8934" s="76">
        <v>1.5</v>
      </c>
      <c r="H8934" s="80"/>
      <c r="L8934" s="80"/>
    </row>
    <row r="8935" spans="1:12" x14ac:dyDescent="0.3">
      <c r="A8935" s="72"/>
      <c r="B8935" s="74"/>
      <c r="D8935" s="75">
        <v>89.309999999994503</v>
      </c>
      <c r="E8935" s="75">
        <v>93</v>
      </c>
      <c r="F8935" s="76">
        <v>1.5</v>
      </c>
      <c r="H8935" s="80"/>
      <c r="L8935" s="80"/>
    </row>
    <row r="8936" spans="1:12" x14ac:dyDescent="0.3">
      <c r="A8936" s="72"/>
      <c r="B8936" s="74"/>
      <c r="D8936" s="75">
        <v>89.319999999994494</v>
      </c>
      <c r="E8936" s="75">
        <v>93</v>
      </c>
      <c r="F8936" s="76">
        <v>1.5</v>
      </c>
      <c r="H8936" s="80"/>
      <c r="L8936" s="80"/>
    </row>
    <row r="8937" spans="1:12" x14ac:dyDescent="0.3">
      <c r="A8937" s="72"/>
      <c r="B8937" s="74"/>
      <c r="D8937" s="75">
        <v>89.329999999994499</v>
      </c>
      <c r="E8937" s="75">
        <v>93</v>
      </c>
      <c r="F8937" s="76">
        <v>1.5</v>
      </c>
      <c r="H8937" s="80"/>
      <c r="L8937" s="80"/>
    </row>
    <row r="8938" spans="1:12" x14ac:dyDescent="0.3">
      <c r="A8938" s="72"/>
      <c r="B8938" s="74"/>
      <c r="D8938" s="75">
        <v>89.339999999994504</v>
      </c>
      <c r="E8938" s="75">
        <v>93</v>
      </c>
      <c r="F8938" s="76">
        <v>1.5</v>
      </c>
      <c r="H8938" s="80"/>
      <c r="L8938" s="80"/>
    </row>
    <row r="8939" spans="1:12" x14ac:dyDescent="0.3">
      <c r="A8939" s="72"/>
      <c r="B8939" s="74"/>
      <c r="D8939" s="75">
        <v>89.349999999994594</v>
      </c>
      <c r="E8939" s="75">
        <v>93</v>
      </c>
      <c r="F8939" s="76">
        <v>1.5</v>
      </c>
      <c r="H8939" s="80"/>
      <c r="L8939" s="80"/>
    </row>
    <row r="8940" spans="1:12" x14ac:dyDescent="0.3">
      <c r="A8940" s="72"/>
      <c r="B8940" s="74"/>
      <c r="D8940" s="75">
        <v>89.359999999994599</v>
      </c>
      <c r="E8940" s="75">
        <v>93</v>
      </c>
      <c r="F8940" s="76">
        <v>1.5</v>
      </c>
      <c r="H8940" s="80"/>
      <c r="L8940" s="80"/>
    </row>
    <row r="8941" spans="1:12" x14ac:dyDescent="0.3">
      <c r="A8941" s="72"/>
      <c r="B8941" s="74"/>
      <c r="D8941" s="75">
        <v>89.369999999994604</v>
      </c>
      <c r="E8941" s="75">
        <v>93</v>
      </c>
      <c r="F8941" s="76">
        <v>1.5</v>
      </c>
      <c r="H8941" s="80"/>
      <c r="L8941" s="80"/>
    </row>
    <row r="8942" spans="1:12" x14ac:dyDescent="0.3">
      <c r="A8942" s="72"/>
      <c r="B8942" s="74"/>
      <c r="D8942" s="75">
        <v>89.379999999994595</v>
      </c>
      <c r="E8942" s="75">
        <v>93</v>
      </c>
      <c r="F8942" s="76">
        <v>1.5</v>
      </c>
      <c r="H8942" s="80"/>
      <c r="L8942" s="80"/>
    </row>
    <row r="8943" spans="1:12" x14ac:dyDescent="0.3">
      <c r="A8943" s="72"/>
      <c r="B8943" s="74"/>
      <c r="D8943" s="75">
        <v>89.3899999999946</v>
      </c>
      <c r="E8943" s="75">
        <v>93</v>
      </c>
      <c r="F8943" s="76">
        <v>1.5</v>
      </c>
      <c r="H8943" s="80"/>
      <c r="L8943" s="80"/>
    </row>
    <row r="8944" spans="1:12" x14ac:dyDescent="0.3">
      <c r="A8944" s="72"/>
      <c r="B8944" s="74"/>
      <c r="D8944" s="75">
        <v>89.399999999994606</v>
      </c>
      <c r="E8944" s="75">
        <v>93</v>
      </c>
      <c r="F8944" s="76">
        <v>1.5</v>
      </c>
      <c r="H8944" s="80"/>
      <c r="L8944" s="80"/>
    </row>
    <row r="8945" spans="1:12" x14ac:dyDescent="0.3">
      <c r="A8945" s="72"/>
      <c r="B8945" s="74"/>
      <c r="D8945" s="75">
        <v>89.409999999994596</v>
      </c>
      <c r="E8945" s="75">
        <v>93</v>
      </c>
      <c r="F8945" s="76">
        <v>1.5</v>
      </c>
      <c r="H8945" s="80"/>
      <c r="L8945" s="80"/>
    </row>
    <row r="8946" spans="1:12" x14ac:dyDescent="0.3">
      <c r="A8946" s="72"/>
      <c r="B8946" s="74"/>
      <c r="D8946" s="75">
        <v>89.419999999994602</v>
      </c>
      <c r="E8946" s="75">
        <v>93</v>
      </c>
      <c r="F8946" s="76">
        <v>1.5</v>
      </c>
      <c r="H8946" s="80"/>
      <c r="L8946" s="80"/>
    </row>
    <row r="8947" spans="1:12" x14ac:dyDescent="0.3">
      <c r="A8947" s="72"/>
      <c r="B8947" s="74"/>
      <c r="D8947" s="75">
        <v>89.429999999994607</v>
      </c>
      <c r="E8947" s="75">
        <v>93</v>
      </c>
      <c r="F8947" s="76">
        <v>1.5</v>
      </c>
      <c r="H8947" s="80"/>
      <c r="L8947" s="80"/>
    </row>
    <row r="8948" spans="1:12" x14ac:dyDescent="0.3">
      <c r="A8948" s="72"/>
      <c r="B8948" s="74"/>
      <c r="D8948" s="75">
        <v>89.439999999994598</v>
      </c>
      <c r="E8948" s="75">
        <v>93</v>
      </c>
      <c r="F8948" s="76">
        <v>1.5</v>
      </c>
      <c r="H8948" s="80"/>
      <c r="L8948" s="80"/>
    </row>
    <row r="8949" spans="1:12" x14ac:dyDescent="0.3">
      <c r="A8949" s="72"/>
      <c r="B8949" s="74"/>
      <c r="D8949" s="75">
        <v>89.449999999994603</v>
      </c>
      <c r="E8949" s="75">
        <v>93</v>
      </c>
      <c r="F8949" s="76">
        <v>1.5</v>
      </c>
      <c r="H8949" s="80"/>
      <c r="L8949" s="80"/>
    </row>
    <row r="8950" spans="1:12" x14ac:dyDescent="0.3">
      <c r="A8950" s="72"/>
      <c r="B8950" s="74"/>
      <c r="D8950" s="75">
        <v>89.459999999994594</v>
      </c>
      <c r="E8950" s="75">
        <v>93</v>
      </c>
      <c r="F8950" s="76">
        <v>1.5</v>
      </c>
      <c r="H8950" s="80"/>
      <c r="L8950" s="80"/>
    </row>
    <row r="8951" spans="1:12" x14ac:dyDescent="0.3">
      <c r="A8951" s="72"/>
      <c r="B8951" s="74"/>
      <c r="D8951" s="75">
        <v>89.469999999994599</v>
      </c>
      <c r="E8951" s="75">
        <v>93</v>
      </c>
      <c r="F8951" s="76">
        <v>1.5</v>
      </c>
      <c r="H8951" s="80"/>
      <c r="L8951" s="80"/>
    </row>
    <row r="8952" spans="1:12" x14ac:dyDescent="0.3">
      <c r="A8952" s="72"/>
      <c r="B8952" s="74"/>
      <c r="D8952" s="75">
        <v>89.479999999994604</v>
      </c>
      <c r="E8952" s="75">
        <v>93</v>
      </c>
      <c r="F8952" s="76">
        <v>1.5</v>
      </c>
      <c r="H8952" s="80"/>
      <c r="L8952" s="80"/>
    </row>
    <row r="8953" spans="1:12" x14ac:dyDescent="0.3">
      <c r="A8953" s="72"/>
      <c r="B8953" s="74"/>
      <c r="D8953" s="75">
        <v>89.489999999994595</v>
      </c>
      <c r="E8953" s="75">
        <v>93</v>
      </c>
      <c r="F8953" s="76">
        <v>1.5</v>
      </c>
      <c r="H8953" s="80"/>
      <c r="L8953" s="80"/>
    </row>
    <row r="8954" spans="1:12" x14ac:dyDescent="0.3">
      <c r="A8954" s="72"/>
      <c r="B8954" s="74"/>
      <c r="D8954" s="75">
        <v>89.4999999999946</v>
      </c>
      <c r="E8954" s="75">
        <v>93</v>
      </c>
      <c r="F8954" s="76">
        <v>1.5</v>
      </c>
      <c r="H8954" s="80"/>
      <c r="L8954" s="80"/>
    </row>
    <row r="8955" spans="1:12" x14ac:dyDescent="0.3">
      <c r="A8955" s="72"/>
      <c r="B8955" s="74"/>
      <c r="D8955" s="75">
        <v>89.509999999994605</v>
      </c>
      <c r="E8955" s="75">
        <v>93</v>
      </c>
      <c r="F8955" s="76">
        <v>1.5</v>
      </c>
      <c r="H8955" s="80"/>
      <c r="L8955" s="80"/>
    </row>
    <row r="8956" spans="1:12" x14ac:dyDescent="0.3">
      <c r="A8956" s="72"/>
      <c r="B8956" s="74"/>
      <c r="D8956" s="75">
        <v>89.519999999994596</v>
      </c>
      <c r="E8956" s="75">
        <v>93</v>
      </c>
      <c r="F8956" s="76">
        <v>1.5</v>
      </c>
      <c r="H8956" s="80"/>
      <c r="L8956" s="80"/>
    </row>
    <row r="8957" spans="1:12" x14ac:dyDescent="0.3">
      <c r="A8957" s="72"/>
      <c r="B8957" s="74"/>
      <c r="D8957" s="75">
        <v>89.529999999994601</v>
      </c>
      <c r="E8957" s="75">
        <v>93</v>
      </c>
      <c r="F8957" s="76">
        <v>1.5</v>
      </c>
      <c r="H8957" s="80"/>
      <c r="L8957" s="80"/>
    </row>
    <row r="8958" spans="1:12" x14ac:dyDescent="0.3">
      <c r="A8958" s="72"/>
      <c r="B8958" s="74"/>
      <c r="D8958" s="75">
        <v>89.539999999994606</v>
      </c>
      <c r="E8958" s="75">
        <v>93</v>
      </c>
      <c r="F8958" s="76">
        <v>1.5</v>
      </c>
      <c r="H8958" s="80"/>
      <c r="L8958" s="80"/>
    </row>
    <row r="8959" spans="1:12" x14ac:dyDescent="0.3">
      <c r="A8959" s="72"/>
      <c r="B8959" s="74"/>
      <c r="D8959" s="75">
        <v>89.549999999994697</v>
      </c>
      <c r="E8959" s="75">
        <v>93</v>
      </c>
      <c r="F8959" s="76">
        <v>1.5</v>
      </c>
      <c r="H8959" s="80"/>
      <c r="L8959" s="80"/>
    </row>
    <row r="8960" spans="1:12" x14ac:dyDescent="0.3">
      <c r="A8960" s="72"/>
      <c r="B8960" s="74"/>
      <c r="D8960" s="75">
        <v>89.559999999994702</v>
      </c>
      <c r="E8960" s="75">
        <v>93</v>
      </c>
      <c r="F8960" s="76">
        <v>1.5</v>
      </c>
      <c r="H8960" s="80"/>
      <c r="L8960" s="80"/>
    </row>
    <row r="8961" spans="1:12" x14ac:dyDescent="0.3">
      <c r="A8961" s="72"/>
      <c r="B8961" s="74"/>
      <c r="D8961" s="75">
        <v>89.569999999994707</v>
      </c>
      <c r="E8961" s="75">
        <v>93</v>
      </c>
      <c r="F8961" s="76">
        <v>1.5</v>
      </c>
      <c r="H8961" s="80"/>
      <c r="L8961" s="80"/>
    </row>
    <row r="8962" spans="1:12" x14ac:dyDescent="0.3">
      <c r="A8962" s="72"/>
      <c r="B8962" s="74"/>
      <c r="D8962" s="75">
        <v>89.579999999994698</v>
      </c>
      <c r="E8962" s="75">
        <v>93</v>
      </c>
      <c r="F8962" s="76">
        <v>1.5</v>
      </c>
      <c r="H8962" s="80"/>
      <c r="L8962" s="80"/>
    </row>
    <row r="8963" spans="1:12" x14ac:dyDescent="0.3">
      <c r="A8963" s="72"/>
      <c r="B8963" s="74"/>
      <c r="D8963" s="75">
        <v>89.589999999994703</v>
      </c>
      <c r="E8963" s="75">
        <v>93</v>
      </c>
      <c r="F8963" s="76">
        <v>1.5</v>
      </c>
      <c r="H8963" s="80"/>
      <c r="L8963" s="80"/>
    </row>
    <row r="8964" spans="1:12" x14ac:dyDescent="0.3">
      <c r="A8964" s="72"/>
      <c r="B8964" s="74"/>
      <c r="D8964" s="75">
        <v>89.599999999994694</v>
      </c>
      <c r="E8964" s="75">
        <v>93</v>
      </c>
      <c r="F8964" s="76">
        <v>1.5</v>
      </c>
      <c r="H8964" s="80"/>
      <c r="L8964" s="80"/>
    </row>
    <row r="8965" spans="1:12" x14ac:dyDescent="0.3">
      <c r="A8965" s="72"/>
      <c r="B8965" s="74"/>
      <c r="D8965" s="75">
        <v>89.609999999994699</v>
      </c>
      <c r="E8965" s="75">
        <v>93</v>
      </c>
      <c r="F8965" s="76">
        <v>1.5</v>
      </c>
      <c r="H8965" s="80"/>
      <c r="L8965" s="80"/>
    </row>
    <row r="8966" spans="1:12" x14ac:dyDescent="0.3">
      <c r="A8966" s="72"/>
      <c r="B8966" s="74"/>
      <c r="D8966" s="75">
        <v>89.619999999994704</v>
      </c>
      <c r="E8966" s="75">
        <v>93</v>
      </c>
      <c r="F8966" s="76">
        <v>1.5</v>
      </c>
      <c r="H8966" s="80"/>
      <c r="L8966" s="80"/>
    </row>
    <row r="8967" spans="1:12" x14ac:dyDescent="0.3">
      <c r="A8967" s="72"/>
      <c r="B8967" s="74"/>
      <c r="D8967" s="75">
        <v>89.629999999994695</v>
      </c>
      <c r="E8967" s="75">
        <v>93</v>
      </c>
      <c r="F8967" s="76">
        <v>1.5</v>
      </c>
      <c r="H8967" s="80"/>
      <c r="L8967" s="80"/>
    </row>
    <row r="8968" spans="1:12" x14ac:dyDescent="0.3">
      <c r="A8968" s="72"/>
      <c r="B8968" s="74"/>
      <c r="D8968" s="75">
        <v>89.6399999999947</v>
      </c>
      <c r="E8968" s="75">
        <v>93</v>
      </c>
      <c r="F8968" s="76">
        <v>1.5</v>
      </c>
      <c r="H8968" s="80"/>
      <c r="L8968" s="80"/>
    </row>
    <row r="8969" spans="1:12" x14ac:dyDescent="0.3">
      <c r="A8969" s="72"/>
      <c r="B8969" s="74"/>
      <c r="D8969" s="75">
        <v>89.649999999994705</v>
      </c>
      <c r="E8969" s="75">
        <v>93</v>
      </c>
      <c r="F8969" s="76">
        <v>1.5</v>
      </c>
      <c r="H8969" s="80"/>
      <c r="L8969" s="80"/>
    </row>
    <row r="8970" spans="1:12" x14ac:dyDescent="0.3">
      <c r="A8970" s="72"/>
      <c r="B8970" s="74"/>
      <c r="D8970" s="75">
        <v>89.659999999994696</v>
      </c>
      <c r="E8970" s="75">
        <v>93</v>
      </c>
      <c r="F8970" s="76">
        <v>1.5</v>
      </c>
      <c r="H8970" s="80"/>
      <c r="L8970" s="80"/>
    </row>
    <row r="8971" spans="1:12" x14ac:dyDescent="0.3">
      <c r="A8971" s="72"/>
      <c r="B8971" s="74"/>
      <c r="D8971" s="75">
        <v>89.669999999994701</v>
      </c>
      <c r="E8971" s="75">
        <v>93</v>
      </c>
      <c r="F8971" s="76">
        <v>1.5</v>
      </c>
      <c r="H8971" s="80"/>
      <c r="L8971" s="80"/>
    </row>
    <row r="8972" spans="1:12" x14ac:dyDescent="0.3">
      <c r="A8972" s="72"/>
      <c r="B8972" s="74"/>
      <c r="D8972" s="75">
        <v>89.679999999994706</v>
      </c>
      <c r="E8972" s="75">
        <v>93</v>
      </c>
      <c r="F8972" s="76">
        <v>1.5</v>
      </c>
      <c r="H8972" s="80"/>
      <c r="L8972" s="80"/>
    </row>
    <row r="8973" spans="1:12" x14ac:dyDescent="0.3">
      <c r="A8973" s="72"/>
      <c r="B8973" s="74"/>
      <c r="D8973" s="75">
        <v>89.689999999994697</v>
      </c>
      <c r="E8973" s="75">
        <v>93</v>
      </c>
      <c r="F8973" s="76">
        <v>1.5</v>
      </c>
      <c r="H8973" s="80"/>
      <c r="L8973" s="80"/>
    </row>
    <row r="8974" spans="1:12" x14ac:dyDescent="0.3">
      <c r="A8974" s="72"/>
      <c r="B8974" s="74"/>
      <c r="D8974" s="75">
        <v>89.699999999994702</v>
      </c>
      <c r="E8974" s="75">
        <v>93</v>
      </c>
      <c r="F8974" s="76">
        <v>1.5</v>
      </c>
      <c r="H8974" s="80"/>
      <c r="L8974" s="80"/>
    </row>
    <row r="8975" spans="1:12" x14ac:dyDescent="0.3">
      <c r="A8975" s="72"/>
      <c r="B8975" s="74"/>
      <c r="D8975" s="75">
        <v>89.709999999994693</v>
      </c>
      <c r="E8975" s="75">
        <v>93</v>
      </c>
      <c r="F8975" s="76">
        <v>1.5</v>
      </c>
      <c r="H8975" s="80"/>
      <c r="L8975" s="80"/>
    </row>
    <row r="8976" spans="1:12" x14ac:dyDescent="0.3">
      <c r="A8976" s="72"/>
      <c r="B8976" s="74"/>
      <c r="D8976" s="75">
        <v>89.719999999994698</v>
      </c>
      <c r="E8976" s="75">
        <v>93</v>
      </c>
      <c r="F8976" s="76">
        <v>1.5</v>
      </c>
      <c r="H8976" s="80"/>
      <c r="L8976" s="80"/>
    </row>
    <row r="8977" spans="1:12" x14ac:dyDescent="0.3">
      <c r="A8977" s="72"/>
      <c r="B8977" s="74"/>
      <c r="D8977" s="75">
        <v>89.729999999994703</v>
      </c>
      <c r="E8977" s="75">
        <v>93</v>
      </c>
      <c r="F8977" s="76">
        <v>1.5</v>
      </c>
      <c r="H8977" s="80"/>
      <c r="L8977" s="80"/>
    </row>
    <row r="8978" spans="1:12" x14ac:dyDescent="0.3">
      <c r="A8978" s="72"/>
      <c r="B8978" s="74"/>
      <c r="D8978" s="75">
        <v>89.739999999994794</v>
      </c>
      <c r="E8978" s="75">
        <v>93</v>
      </c>
      <c r="F8978" s="76">
        <v>1.5</v>
      </c>
      <c r="H8978" s="80"/>
      <c r="L8978" s="80"/>
    </row>
    <row r="8979" spans="1:12" x14ac:dyDescent="0.3">
      <c r="A8979" s="72"/>
      <c r="B8979" s="74"/>
      <c r="D8979" s="75">
        <v>89.749999999994799</v>
      </c>
      <c r="E8979" s="75">
        <v>93</v>
      </c>
      <c r="F8979" s="76">
        <v>1.5</v>
      </c>
      <c r="H8979" s="80"/>
      <c r="L8979" s="80"/>
    </row>
    <row r="8980" spans="1:12" x14ac:dyDescent="0.3">
      <c r="A8980" s="72"/>
      <c r="B8980" s="74"/>
      <c r="D8980" s="75">
        <v>89.759999999994804</v>
      </c>
      <c r="E8980" s="75">
        <v>93</v>
      </c>
      <c r="F8980" s="76">
        <v>1.5</v>
      </c>
      <c r="H8980" s="80"/>
      <c r="L8980" s="80"/>
    </row>
    <row r="8981" spans="1:12" x14ac:dyDescent="0.3">
      <c r="A8981" s="72"/>
      <c r="B8981" s="74"/>
      <c r="D8981" s="75">
        <v>89.769999999994795</v>
      </c>
      <c r="E8981" s="75">
        <v>93</v>
      </c>
      <c r="F8981" s="76">
        <v>1.5</v>
      </c>
      <c r="H8981" s="80"/>
      <c r="L8981" s="80"/>
    </row>
    <row r="8982" spans="1:12" x14ac:dyDescent="0.3">
      <c r="A8982" s="72"/>
      <c r="B8982" s="74"/>
      <c r="D8982" s="75">
        <v>89.7799999999948</v>
      </c>
      <c r="E8982" s="75">
        <v>93</v>
      </c>
      <c r="F8982" s="76">
        <v>1.5</v>
      </c>
      <c r="H8982" s="80"/>
      <c r="L8982" s="80"/>
    </row>
    <row r="8983" spans="1:12" x14ac:dyDescent="0.3">
      <c r="A8983" s="72"/>
      <c r="B8983" s="74"/>
      <c r="D8983" s="75">
        <v>89.789999999994805</v>
      </c>
      <c r="E8983" s="75">
        <v>93</v>
      </c>
      <c r="F8983" s="76">
        <v>1.5</v>
      </c>
      <c r="H8983" s="80"/>
      <c r="L8983" s="80"/>
    </row>
    <row r="8984" spans="1:12" x14ac:dyDescent="0.3">
      <c r="A8984" s="72"/>
      <c r="B8984" s="74"/>
      <c r="D8984" s="75">
        <v>89.799999999994796</v>
      </c>
      <c r="E8984" s="75">
        <v>93</v>
      </c>
      <c r="F8984" s="76">
        <v>1.5</v>
      </c>
      <c r="H8984" s="80"/>
      <c r="L8984" s="80"/>
    </row>
    <row r="8985" spans="1:12" x14ac:dyDescent="0.3">
      <c r="A8985" s="72"/>
      <c r="B8985" s="74"/>
      <c r="D8985" s="75">
        <v>89.809999999994801</v>
      </c>
      <c r="E8985" s="75">
        <v>93</v>
      </c>
      <c r="F8985" s="76">
        <v>1.5</v>
      </c>
      <c r="H8985" s="80"/>
      <c r="L8985" s="80"/>
    </row>
    <row r="8986" spans="1:12" x14ac:dyDescent="0.3">
      <c r="A8986" s="72"/>
      <c r="B8986" s="74"/>
      <c r="D8986" s="75">
        <v>89.819999999994806</v>
      </c>
      <c r="E8986" s="75">
        <v>93</v>
      </c>
      <c r="F8986" s="76">
        <v>1.5</v>
      </c>
      <c r="H8986" s="80"/>
      <c r="L8986" s="80"/>
    </row>
    <row r="8987" spans="1:12" x14ac:dyDescent="0.3">
      <c r="A8987" s="72"/>
      <c r="B8987" s="74"/>
      <c r="D8987" s="75">
        <v>89.829999999994797</v>
      </c>
      <c r="E8987" s="75">
        <v>93</v>
      </c>
      <c r="F8987" s="76">
        <v>1.5</v>
      </c>
      <c r="H8987" s="80"/>
      <c r="L8987" s="80"/>
    </row>
    <row r="8988" spans="1:12" x14ac:dyDescent="0.3">
      <c r="A8988" s="72"/>
      <c r="B8988" s="74"/>
      <c r="D8988" s="75">
        <v>89.839999999994802</v>
      </c>
      <c r="E8988" s="75">
        <v>93</v>
      </c>
      <c r="F8988" s="76">
        <v>1.5</v>
      </c>
      <c r="H8988" s="80"/>
      <c r="L8988" s="80"/>
    </row>
    <row r="8989" spans="1:12" x14ac:dyDescent="0.3">
      <c r="A8989" s="72"/>
      <c r="B8989" s="74"/>
      <c r="D8989" s="75">
        <v>89.849999999994793</v>
      </c>
      <c r="E8989" s="75">
        <v>93</v>
      </c>
      <c r="F8989" s="76">
        <v>1.5</v>
      </c>
      <c r="H8989" s="80"/>
      <c r="L8989" s="80"/>
    </row>
    <row r="8990" spans="1:12" x14ac:dyDescent="0.3">
      <c r="A8990" s="72"/>
      <c r="B8990" s="74"/>
      <c r="D8990" s="75">
        <v>89.859999999994798</v>
      </c>
      <c r="E8990" s="75">
        <v>93</v>
      </c>
      <c r="F8990" s="76">
        <v>1.5</v>
      </c>
      <c r="H8990" s="80"/>
      <c r="L8990" s="80"/>
    </row>
    <row r="8991" spans="1:12" x14ac:dyDescent="0.3">
      <c r="A8991" s="72"/>
      <c r="B8991" s="74"/>
      <c r="D8991" s="75">
        <v>89.869999999994803</v>
      </c>
      <c r="E8991" s="75">
        <v>93</v>
      </c>
      <c r="F8991" s="76">
        <v>1.5</v>
      </c>
      <c r="H8991" s="80"/>
      <c r="L8991" s="80"/>
    </row>
    <row r="8992" spans="1:12" x14ac:dyDescent="0.3">
      <c r="A8992" s="72"/>
      <c r="B8992" s="74"/>
      <c r="D8992" s="75">
        <v>89.879999999994794</v>
      </c>
      <c r="E8992" s="75">
        <v>93</v>
      </c>
      <c r="F8992" s="76">
        <v>1.5</v>
      </c>
      <c r="H8992" s="80"/>
      <c r="L8992" s="80"/>
    </row>
    <row r="8993" spans="1:12" x14ac:dyDescent="0.3">
      <c r="A8993" s="72"/>
      <c r="B8993" s="74"/>
      <c r="D8993" s="75">
        <v>89.889999999994799</v>
      </c>
      <c r="E8993" s="75">
        <v>93</v>
      </c>
      <c r="F8993" s="76">
        <v>1.5</v>
      </c>
      <c r="H8993" s="80"/>
      <c r="L8993" s="80"/>
    </row>
    <row r="8994" spans="1:12" x14ac:dyDescent="0.3">
      <c r="A8994" s="72"/>
      <c r="B8994" s="74"/>
      <c r="D8994" s="75">
        <v>89.899999999994805</v>
      </c>
      <c r="E8994" s="75">
        <v>93</v>
      </c>
      <c r="F8994" s="76">
        <v>1.5</v>
      </c>
      <c r="H8994" s="80"/>
      <c r="L8994" s="80"/>
    </row>
    <row r="8995" spans="1:12" x14ac:dyDescent="0.3">
      <c r="A8995" s="72"/>
      <c r="B8995" s="74"/>
      <c r="D8995" s="75">
        <v>89.909999999994795</v>
      </c>
      <c r="E8995" s="75">
        <v>93</v>
      </c>
      <c r="F8995" s="76">
        <v>1.5</v>
      </c>
      <c r="H8995" s="80"/>
      <c r="L8995" s="80"/>
    </row>
    <row r="8996" spans="1:12" x14ac:dyDescent="0.3">
      <c r="A8996" s="72"/>
      <c r="B8996" s="74"/>
      <c r="D8996" s="75">
        <v>89.919999999994801</v>
      </c>
      <c r="E8996" s="75">
        <v>93</v>
      </c>
      <c r="F8996" s="76">
        <v>1.5</v>
      </c>
      <c r="H8996" s="80"/>
      <c r="L8996" s="80"/>
    </row>
    <row r="8997" spans="1:12" x14ac:dyDescent="0.3">
      <c r="A8997" s="72"/>
      <c r="B8997" s="74"/>
      <c r="D8997" s="75">
        <v>89.929999999994806</v>
      </c>
      <c r="E8997" s="75">
        <v>93</v>
      </c>
      <c r="F8997" s="76">
        <v>1.5</v>
      </c>
      <c r="H8997" s="80"/>
      <c r="L8997" s="80"/>
    </row>
    <row r="8998" spans="1:12" x14ac:dyDescent="0.3">
      <c r="A8998" s="72"/>
      <c r="B8998" s="74"/>
      <c r="D8998" s="75">
        <v>89.939999999994896</v>
      </c>
      <c r="E8998" s="75">
        <v>93</v>
      </c>
      <c r="F8998" s="76">
        <v>1.5</v>
      </c>
      <c r="H8998" s="80"/>
      <c r="L8998" s="80"/>
    </row>
    <row r="8999" spans="1:12" x14ac:dyDescent="0.3">
      <c r="A8999" s="72"/>
      <c r="B8999" s="74"/>
      <c r="D8999" s="75">
        <v>89.949999999994901</v>
      </c>
      <c r="E8999" s="75">
        <v>93</v>
      </c>
      <c r="F8999" s="76">
        <v>1.5</v>
      </c>
      <c r="H8999" s="80"/>
      <c r="L8999" s="80"/>
    </row>
    <row r="9000" spans="1:12" x14ac:dyDescent="0.3">
      <c r="A9000" s="72"/>
      <c r="B9000" s="74"/>
      <c r="D9000" s="75">
        <v>89.959999999994906</v>
      </c>
      <c r="E9000" s="75">
        <v>93</v>
      </c>
      <c r="F9000" s="76">
        <v>1.5</v>
      </c>
      <c r="H9000" s="80"/>
      <c r="L9000" s="80"/>
    </row>
    <row r="9001" spans="1:12" x14ac:dyDescent="0.3">
      <c r="A9001" s="72"/>
      <c r="B9001" s="74"/>
      <c r="D9001" s="75">
        <v>89.969999999994897</v>
      </c>
      <c r="E9001" s="75">
        <v>93</v>
      </c>
      <c r="F9001" s="76">
        <v>1.5</v>
      </c>
      <c r="H9001" s="80"/>
      <c r="L9001" s="80"/>
    </row>
    <row r="9002" spans="1:12" x14ac:dyDescent="0.3">
      <c r="A9002" s="72"/>
      <c r="B9002" s="74"/>
      <c r="D9002" s="75">
        <v>89.979999999994902</v>
      </c>
      <c r="E9002" s="75">
        <v>93</v>
      </c>
      <c r="F9002" s="76">
        <v>1.5</v>
      </c>
      <c r="H9002" s="80"/>
      <c r="L9002" s="80"/>
    </row>
    <row r="9003" spans="1:12" x14ac:dyDescent="0.3">
      <c r="A9003" s="72"/>
      <c r="B9003" s="74"/>
      <c r="D9003" s="75">
        <v>89.989999999994893</v>
      </c>
      <c r="E9003" s="75">
        <v>93</v>
      </c>
      <c r="F9003" s="76">
        <v>1.5</v>
      </c>
      <c r="H9003" s="80"/>
      <c r="L9003" s="80"/>
    </row>
    <row r="9004" spans="1:12" x14ac:dyDescent="0.3">
      <c r="A9004" s="72"/>
      <c r="B9004" s="74"/>
      <c r="D9004" s="75">
        <v>89.999999999994898</v>
      </c>
      <c r="E9004" s="75">
        <v>93</v>
      </c>
      <c r="F9004" s="76">
        <v>1.5</v>
      </c>
      <c r="H9004" s="80"/>
      <c r="L9004" s="80"/>
    </row>
    <row r="9005" spans="1:12" x14ac:dyDescent="0.3">
      <c r="A9005" s="72"/>
      <c r="B9005" s="74"/>
      <c r="D9005" s="75">
        <v>90.009999999994903</v>
      </c>
      <c r="E9005" s="75">
        <v>93</v>
      </c>
      <c r="F9005" s="76">
        <v>1.5</v>
      </c>
      <c r="H9005" s="80"/>
      <c r="L9005" s="80"/>
    </row>
    <row r="9006" spans="1:12" x14ac:dyDescent="0.3">
      <c r="A9006" s="72"/>
      <c r="B9006" s="74"/>
      <c r="D9006" s="75">
        <v>90.019999999994894</v>
      </c>
      <c r="E9006" s="75">
        <v>93</v>
      </c>
      <c r="F9006" s="76">
        <v>1.5</v>
      </c>
      <c r="H9006" s="80"/>
      <c r="L9006" s="80"/>
    </row>
    <row r="9007" spans="1:12" x14ac:dyDescent="0.3">
      <c r="A9007" s="72"/>
      <c r="B9007" s="74"/>
      <c r="D9007" s="75">
        <v>90.029999999994899</v>
      </c>
      <c r="E9007" s="75">
        <v>93</v>
      </c>
      <c r="F9007" s="76">
        <v>1.5</v>
      </c>
      <c r="H9007" s="80"/>
      <c r="L9007" s="80"/>
    </row>
    <row r="9008" spans="1:12" x14ac:dyDescent="0.3">
      <c r="A9008" s="72"/>
      <c r="B9008" s="74"/>
      <c r="D9008" s="75">
        <v>90.039999999994905</v>
      </c>
      <c r="E9008" s="75">
        <v>93</v>
      </c>
      <c r="F9008" s="76">
        <v>1.5</v>
      </c>
      <c r="H9008" s="80"/>
      <c r="L9008" s="80"/>
    </row>
    <row r="9009" spans="1:12" x14ac:dyDescent="0.3">
      <c r="A9009" s="72"/>
      <c r="B9009" s="74"/>
      <c r="D9009" s="75">
        <v>90.049999999994895</v>
      </c>
      <c r="E9009" s="75">
        <v>93</v>
      </c>
      <c r="F9009" s="76">
        <v>1.5</v>
      </c>
      <c r="H9009" s="80"/>
      <c r="L9009" s="80"/>
    </row>
    <row r="9010" spans="1:12" x14ac:dyDescent="0.3">
      <c r="A9010" s="72"/>
      <c r="B9010" s="74"/>
      <c r="D9010" s="75">
        <v>90.059999999994901</v>
      </c>
      <c r="E9010" s="75">
        <v>93</v>
      </c>
      <c r="F9010" s="76">
        <v>1.5</v>
      </c>
      <c r="H9010" s="80"/>
      <c r="L9010" s="80"/>
    </row>
    <row r="9011" spans="1:12" x14ac:dyDescent="0.3">
      <c r="A9011" s="72"/>
      <c r="B9011" s="74"/>
      <c r="D9011" s="75">
        <v>90.069999999994906</v>
      </c>
      <c r="E9011" s="75">
        <v>93</v>
      </c>
      <c r="F9011" s="76">
        <v>1.5</v>
      </c>
      <c r="H9011" s="80"/>
      <c r="L9011" s="80"/>
    </row>
    <row r="9012" spans="1:12" x14ac:dyDescent="0.3">
      <c r="A9012" s="72"/>
      <c r="B9012" s="74"/>
      <c r="D9012" s="75">
        <v>90.079999999994897</v>
      </c>
      <c r="E9012" s="75">
        <v>93</v>
      </c>
      <c r="F9012" s="76">
        <v>1.5</v>
      </c>
      <c r="H9012" s="80"/>
      <c r="L9012" s="80"/>
    </row>
    <row r="9013" spans="1:12" x14ac:dyDescent="0.3">
      <c r="A9013" s="72"/>
      <c r="B9013" s="74"/>
      <c r="D9013" s="75">
        <v>90.089999999994902</v>
      </c>
      <c r="E9013" s="75">
        <v>93</v>
      </c>
      <c r="F9013" s="76">
        <v>1.5</v>
      </c>
      <c r="H9013" s="80"/>
      <c r="L9013" s="80"/>
    </row>
    <row r="9014" spans="1:12" x14ac:dyDescent="0.3">
      <c r="A9014" s="72"/>
      <c r="B9014" s="74"/>
      <c r="D9014" s="75">
        <v>90.099999999994907</v>
      </c>
      <c r="E9014" s="75">
        <v>93</v>
      </c>
      <c r="F9014" s="76">
        <v>1.5</v>
      </c>
      <c r="H9014" s="80"/>
      <c r="L9014" s="80"/>
    </row>
    <row r="9015" spans="1:12" x14ac:dyDescent="0.3">
      <c r="A9015" s="72"/>
      <c r="B9015" s="74"/>
      <c r="D9015" s="75">
        <v>90.109999999994898</v>
      </c>
      <c r="E9015" s="75">
        <v>93</v>
      </c>
      <c r="F9015" s="76">
        <v>1.5</v>
      </c>
      <c r="H9015" s="80"/>
      <c r="L9015" s="80"/>
    </row>
    <row r="9016" spans="1:12" x14ac:dyDescent="0.3">
      <c r="A9016" s="72"/>
      <c r="B9016" s="74"/>
      <c r="D9016" s="75">
        <v>90.119999999994903</v>
      </c>
      <c r="E9016" s="75">
        <v>93</v>
      </c>
      <c r="F9016" s="76">
        <v>1.5</v>
      </c>
      <c r="H9016" s="80"/>
      <c r="L9016" s="80"/>
    </row>
    <row r="9017" spans="1:12" x14ac:dyDescent="0.3">
      <c r="A9017" s="72"/>
      <c r="B9017" s="74"/>
      <c r="D9017" s="75">
        <v>90.129999999994993</v>
      </c>
      <c r="E9017" s="75">
        <v>93</v>
      </c>
      <c r="F9017" s="76">
        <v>1.5</v>
      </c>
      <c r="H9017" s="80"/>
      <c r="L9017" s="80"/>
    </row>
    <row r="9018" spans="1:12" x14ac:dyDescent="0.3">
      <c r="A9018" s="72"/>
      <c r="B9018" s="74"/>
      <c r="D9018" s="75">
        <v>90.139999999994998</v>
      </c>
      <c r="E9018" s="75">
        <v>93</v>
      </c>
      <c r="F9018" s="76">
        <v>1.5</v>
      </c>
      <c r="H9018" s="80"/>
      <c r="L9018" s="80"/>
    </row>
    <row r="9019" spans="1:12" x14ac:dyDescent="0.3">
      <c r="A9019" s="72"/>
      <c r="B9019" s="74"/>
      <c r="D9019" s="75">
        <v>90.149999999995003</v>
      </c>
      <c r="E9019" s="75">
        <v>93</v>
      </c>
      <c r="F9019" s="76">
        <v>1.5</v>
      </c>
      <c r="H9019" s="80"/>
      <c r="L9019" s="80"/>
    </row>
    <row r="9020" spans="1:12" x14ac:dyDescent="0.3">
      <c r="A9020" s="72"/>
      <c r="B9020" s="74"/>
      <c r="D9020" s="75">
        <v>90.159999999994994</v>
      </c>
      <c r="E9020" s="75">
        <v>93</v>
      </c>
      <c r="F9020" s="76">
        <v>1.5</v>
      </c>
      <c r="H9020" s="80"/>
      <c r="L9020" s="80"/>
    </row>
    <row r="9021" spans="1:12" x14ac:dyDescent="0.3">
      <c r="A9021" s="72"/>
      <c r="B9021" s="74"/>
      <c r="D9021" s="75">
        <v>90.169999999994999</v>
      </c>
      <c r="E9021" s="75">
        <v>93</v>
      </c>
      <c r="F9021" s="76">
        <v>1.5</v>
      </c>
      <c r="H9021" s="80"/>
      <c r="L9021" s="80"/>
    </row>
    <row r="9022" spans="1:12" x14ac:dyDescent="0.3">
      <c r="A9022" s="72"/>
      <c r="B9022" s="74"/>
      <c r="D9022" s="75">
        <v>90.179999999995005</v>
      </c>
      <c r="E9022" s="75">
        <v>93</v>
      </c>
      <c r="F9022" s="76">
        <v>1.5</v>
      </c>
      <c r="H9022" s="80"/>
      <c r="L9022" s="80"/>
    </row>
    <row r="9023" spans="1:12" x14ac:dyDescent="0.3">
      <c r="A9023" s="72"/>
      <c r="B9023" s="74"/>
      <c r="D9023" s="75">
        <v>90.189999999994996</v>
      </c>
      <c r="E9023" s="75">
        <v>93</v>
      </c>
      <c r="F9023" s="76">
        <v>1.5</v>
      </c>
      <c r="H9023" s="80"/>
      <c r="L9023" s="80"/>
    </row>
    <row r="9024" spans="1:12" x14ac:dyDescent="0.3">
      <c r="A9024" s="72"/>
      <c r="B9024" s="74"/>
      <c r="D9024" s="75">
        <v>90.199999999995001</v>
      </c>
      <c r="E9024" s="75">
        <v>93</v>
      </c>
      <c r="F9024" s="76">
        <v>1.5</v>
      </c>
      <c r="H9024" s="80"/>
      <c r="L9024" s="80"/>
    </row>
    <row r="9025" spans="1:12" x14ac:dyDescent="0.3">
      <c r="A9025" s="72"/>
      <c r="B9025" s="74"/>
      <c r="D9025" s="75">
        <v>90.209999999995006</v>
      </c>
      <c r="E9025" s="75">
        <v>93</v>
      </c>
      <c r="F9025" s="76">
        <v>1.5</v>
      </c>
      <c r="H9025" s="80"/>
      <c r="L9025" s="80"/>
    </row>
    <row r="9026" spans="1:12" x14ac:dyDescent="0.3">
      <c r="A9026" s="72"/>
      <c r="B9026" s="74"/>
      <c r="D9026" s="75">
        <v>90.219999999994997</v>
      </c>
      <c r="E9026" s="75">
        <v>93</v>
      </c>
      <c r="F9026" s="76">
        <v>1.5</v>
      </c>
      <c r="H9026" s="80"/>
      <c r="L9026" s="80"/>
    </row>
    <row r="9027" spans="1:12" x14ac:dyDescent="0.3">
      <c r="A9027" s="72"/>
      <c r="B9027" s="74"/>
      <c r="D9027" s="75">
        <v>90.229999999995002</v>
      </c>
      <c r="E9027" s="75">
        <v>93</v>
      </c>
      <c r="F9027" s="76">
        <v>1.5</v>
      </c>
      <c r="H9027" s="80"/>
      <c r="L9027" s="80"/>
    </row>
    <row r="9028" spans="1:12" x14ac:dyDescent="0.3">
      <c r="A9028" s="72"/>
      <c r="B9028" s="74"/>
      <c r="D9028" s="75">
        <v>90.239999999995007</v>
      </c>
      <c r="E9028" s="75">
        <v>93</v>
      </c>
      <c r="F9028" s="76">
        <v>1.5</v>
      </c>
      <c r="H9028" s="80"/>
      <c r="L9028" s="80"/>
    </row>
    <row r="9029" spans="1:12" x14ac:dyDescent="0.3">
      <c r="A9029" s="72"/>
      <c r="B9029" s="74"/>
      <c r="D9029" s="75">
        <v>90.249999999994998</v>
      </c>
      <c r="E9029" s="75">
        <v>93</v>
      </c>
      <c r="F9029" s="76">
        <v>1.5</v>
      </c>
      <c r="H9029" s="80"/>
      <c r="L9029" s="80"/>
    </row>
    <row r="9030" spans="1:12" x14ac:dyDescent="0.3">
      <c r="A9030" s="72"/>
      <c r="B9030" s="74"/>
      <c r="D9030" s="75">
        <v>90.259999999995003</v>
      </c>
      <c r="E9030" s="75">
        <v>93</v>
      </c>
      <c r="F9030" s="76">
        <v>1.5</v>
      </c>
      <c r="H9030" s="80"/>
      <c r="L9030" s="80"/>
    </row>
    <row r="9031" spans="1:12" x14ac:dyDescent="0.3">
      <c r="A9031" s="72"/>
      <c r="B9031" s="74"/>
      <c r="D9031" s="75">
        <v>90.269999999994994</v>
      </c>
      <c r="E9031" s="75">
        <v>93</v>
      </c>
      <c r="F9031" s="76">
        <v>1.5</v>
      </c>
      <c r="H9031" s="80"/>
      <c r="L9031" s="80"/>
    </row>
    <row r="9032" spans="1:12" x14ac:dyDescent="0.3">
      <c r="A9032" s="72"/>
      <c r="B9032" s="74"/>
      <c r="D9032" s="75">
        <v>90.279999999994999</v>
      </c>
      <c r="E9032" s="75">
        <v>93</v>
      </c>
      <c r="F9032" s="76">
        <v>1.5</v>
      </c>
      <c r="H9032" s="80"/>
      <c r="L9032" s="80"/>
    </row>
    <row r="9033" spans="1:12" x14ac:dyDescent="0.3">
      <c r="A9033" s="72"/>
      <c r="B9033" s="74"/>
      <c r="D9033" s="75">
        <v>90.289999999995004</v>
      </c>
      <c r="E9033" s="75">
        <v>93</v>
      </c>
      <c r="F9033" s="76">
        <v>1.5</v>
      </c>
      <c r="H9033" s="80"/>
      <c r="L9033" s="80"/>
    </row>
    <row r="9034" spans="1:12" x14ac:dyDescent="0.3">
      <c r="A9034" s="72"/>
      <c r="B9034" s="74"/>
      <c r="D9034" s="75">
        <v>90.299999999994995</v>
      </c>
      <c r="E9034" s="75">
        <v>93</v>
      </c>
      <c r="F9034" s="76">
        <v>1.5</v>
      </c>
      <c r="H9034" s="80"/>
      <c r="L9034" s="80"/>
    </row>
    <row r="9035" spans="1:12" x14ac:dyDescent="0.3">
      <c r="A9035" s="72"/>
      <c r="B9035" s="74"/>
      <c r="D9035" s="75">
        <v>90.309999999995</v>
      </c>
      <c r="E9035" s="75">
        <v>93</v>
      </c>
      <c r="F9035" s="76">
        <v>1.5</v>
      </c>
      <c r="H9035" s="80"/>
      <c r="L9035" s="80"/>
    </row>
    <row r="9036" spans="1:12" x14ac:dyDescent="0.3">
      <c r="A9036" s="72"/>
      <c r="B9036" s="74"/>
      <c r="D9036" s="75">
        <v>90.319999999995005</v>
      </c>
      <c r="E9036" s="75">
        <v>93</v>
      </c>
      <c r="F9036" s="76">
        <v>1.5</v>
      </c>
      <c r="H9036" s="80"/>
      <c r="L9036" s="80"/>
    </row>
    <row r="9037" spans="1:12" x14ac:dyDescent="0.3">
      <c r="A9037" s="72"/>
      <c r="B9037" s="74"/>
      <c r="D9037" s="75">
        <v>90.329999999995096</v>
      </c>
      <c r="E9037" s="75">
        <v>93</v>
      </c>
      <c r="F9037" s="76">
        <v>1.5</v>
      </c>
      <c r="H9037" s="80"/>
      <c r="L9037" s="80"/>
    </row>
    <row r="9038" spans="1:12" x14ac:dyDescent="0.3">
      <c r="A9038" s="72"/>
      <c r="B9038" s="74"/>
      <c r="D9038" s="75">
        <v>90.339999999995101</v>
      </c>
      <c r="E9038" s="75">
        <v>93</v>
      </c>
      <c r="F9038" s="76">
        <v>1.5</v>
      </c>
      <c r="H9038" s="80"/>
      <c r="L9038" s="80"/>
    </row>
    <row r="9039" spans="1:12" x14ac:dyDescent="0.3">
      <c r="A9039" s="72"/>
      <c r="B9039" s="74"/>
      <c r="D9039" s="75">
        <v>90.349999999995106</v>
      </c>
      <c r="E9039" s="75">
        <v>93</v>
      </c>
      <c r="F9039" s="76">
        <v>1.5</v>
      </c>
      <c r="H9039" s="80"/>
      <c r="L9039" s="80"/>
    </row>
    <row r="9040" spans="1:12" x14ac:dyDescent="0.3">
      <c r="A9040" s="72"/>
      <c r="B9040" s="74"/>
      <c r="D9040" s="75">
        <v>90.359999999995097</v>
      </c>
      <c r="E9040" s="75">
        <v>93</v>
      </c>
      <c r="F9040" s="76">
        <v>1.5</v>
      </c>
      <c r="H9040" s="80"/>
      <c r="L9040" s="80"/>
    </row>
    <row r="9041" spans="1:12" x14ac:dyDescent="0.3">
      <c r="A9041" s="72"/>
      <c r="B9041" s="74"/>
      <c r="D9041" s="75">
        <v>90.369999999995102</v>
      </c>
      <c r="E9041" s="75">
        <v>93</v>
      </c>
      <c r="F9041" s="76">
        <v>1.5</v>
      </c>
      <c r="H9041" s="80"/>
      <c r="L9041" s="80"/>
    </row>
    <row r="9042" spans="1:12" x14ac:dyDescent="0.3">
      <c r="A9042" s="72"/>
      <c r="B9042" s="74"/>
      <c r="D9042" s="75">
        <v>90.379999999995107</v>
      </c>
      <c r="E9042" s="75">
        <v>93</v>
      </c>
      <c r="F9042" s="76">
        <v>1.5</v>
      </c>
      <c r="H9042" s="80"/>
      <c r="L9042" s="80"/>
    </row>
    <row r="9043" spans="1:12" x14ac:dyDescent="0.3">
      <c r="A9043" s="72"/>
      <c r="B9043" s="74"/>
      <c r="D9043" s="75">
        <v>90.389999999995098</v>
      </c>
      <c r="E9043" s="75">
        <v>93</v>
      </c>
      <c r="F9043" s="76">
        <v>1.5</v>
      </c>
      <c r="H9043" s="80"/>
      <c r="L9043" s="80"/>
    </row>
    <row r="9044" spans="1:12" x14ac:dyDescent="0.3">
      <c r="A9044" s="72"/>
      <c r="B9044" s="74"/>
      <c r="D9044" s="75">
        <v>90.399999999995103</v>
      </c>
      <c r="E9044" s="75">
        <v>94</v>
      </c>
      <c r="F9044" s="77">
        <v>1.25</v>
      </c>
      <c r="H9044" s="80"/>
      <c r="L9044" s="80"/>
    </row>
    <row r="9045" spans="1:12" x14ac:dyDescent="0.3">
      <c r="A9045" s="72"/>
      <c r="B9045" s="74"/>
      <c r="D9045" s="75">
        <v>90.409999999995094</v>
      </c>
      <c r="E9045" s="75">
        <v>94</v>
      </c>
      <c r="F9045" s="77">
        <v>1.25</v>
      </c>
      <c r="H9045" s="80"/>
      <c r="L9045" s="80"/>
    </row>
    <row r="9046" spans="1:12" x14ac:dyDescent="0.3">
      <c r="A9046" s="72"/>
      <c r="B9046" s="74"/>
      <c r="D9046" s="75">
        <v>90.419999999995099</v>
      </c>
      <c r="E9046" s="75">
        <v>94</v>
      </c>
      <c r="F9046" s="77">
        <v>1.25</v>
      </c>
      <c r="H9046" s="80"/>
      <c r="L9046" s="80"/>
    </row>
    <row r="9047" spans="1:12" x14ac:dyDescent="0.3">
      <c r="A9047" s="72"/>
      <c r="B9047" s="74"/>
      <c r="D9047" s="75">
        <v>90.429999999995104</v>
      </c>
      <c r="E9047" s="75">
        <v>94</v>
      </c>
      <c r="F9047" s="77">
        <v>1.25</v>
      </c>
      <c r="H9047" s="80"/>
      <c r="L9047" s="80"/>
    </row>
    <row r="9048" spans="1:12" x14ac:dyDescent="0.3">
      <c r="A9048" s="72"/>
      <c r="B9048" s="74"/>
      <c r="D9048" s="75">
        <v>90.439999999995095</v>
      </c>
      <c r="E9048" s="75">
        <v>94</v>
      </c>
      <c r="F9048" s="77">
        <v>1.25</v>
      </c>
      <c r="H9048" s="80"/>
      <c r="L9048" s="80"/>
    </row>
    <row r="9049" spans="1:12" x14ac:dyDescent="0.3">
      <c r="A9049" s="72"/>
      <c r="B9049" s="74"/>
      <c r="D9049" s="75">
        <v>90.4499999999951</v>
      </c>
      <c r="E9049" s="75">
        <v>94</v>
      </c>
      <c r="F9049" s="77">
        <v>1.25</v>
      </c>
      <c r="H9049" s="80"/>
      <c r="L9049" s="80"/>
    </row>
    <row r="9050" spans="1:12" x14ac:dyDescent="0.3">
      <c r="A9050" s="72"/>
      <c r="B9050" s="74"/>
      <c r="D9050" s="75">
        <v>90.459999999995105</v>
      </c>
      <c r="E9050" s="75">
        <v>94</v>
      </c>
      <c r="F9050" s="77">
        <v>1.25</v>
      </c>
      <c r="H9050" s="80"/>
      <c r="L9050" s="80"/>
    </row>
    <row r="9051" spans="1:12" x14ac:dyDescent="0.3">
      <c r="A9051" s="72"/>
      <c r="B9051" s="74"/>
      <c r="D9051" s="75">
        <v>90.469999999995096</v>
      </c>
      <c r="E9051" s="75">
        <v>94</v>
      </c>
      <c r="F9051" s="77">
        <v>1.25</v>
      </c>
      <c r="H9051" s="80"/>
      <c r="L9051" s="80"/>
    </row>
    <row r="9052" spans="1:12" x14ac:dyDescent="0.3">
      <c r="A9052" s="72"/>
      <c r="B9052" s="74"/>
      <c r="D9052" s="75">
        <v>90.479999999995101</v>
      </c>
      <c r="E9052" s="75">
        <v>94</v>
      </c>
      <c r="F9052" s="77">
        <v>1.25</v>
      </c>
      <c r="H9052" s="80"/>
      <c r="L9052" s="80"/>
    </row>
    <row r="9053" spans="1:12" x14ac:dyDescent="0.3">
      <c r="A9053" s="72"/>
      <c r="B9053" s="74"/>
      <c r="D9053" s="75">
        <v>90.489999999995106</v>
      </c>
      <c r="E9053" s="75">
        <v>94</v>
      </c>
      <c r="F9053" s="77">
        <v>1.25</v>
      </c>
      <c r="H9053" s="80"/>
      <c r="L9053" s="80"/>
    </row>
    <row r="9054" spans="1:12" x14ac:dyDescent="0.3">
      <c r="A9054" s="72"/>
      <c r="B9054" s="74"/>
      <c r="D9054" s="75">
        <v>90.499999999995097</v>
      </c>
      <c r="E9054" s="75">
        <v>94</v>
      </c>
      <c r="F9054" s="77">
        <v>1.25</v>
      </c>
      <c r="H9054" s="80"/>
      <c r="L9054" s="80"/>
    </row>
    <row r="9055" spans="1:12" x14ac:dyDescent="0.3">
      <c r="A9055" s="72"/>
      <c r="B9055" s="74"/>
      <c r="D9055" s="75">
        <v>90.509999999995102</v>
      </c>
      <c r="E9055" s="75">
        <v>94</v>
      </c>
      <c r="F9055" s="77">
        <v>1.25</v>
      </c>
      <c r="H9055" s="80"/>
      <c r="L9055" s="80"/>
    </row>
    <row r="9056" spans="1:12" x14ac:dyDescent="0.3">
      <c r="A9056" s="72"/>
      <c r="B9056" s="74"/>
      <c r="D9056" s="75">
        <v>90.519999999995207</v>
      </c>
      <c r="E9056" s="75">
        <v>94</v>
      </c>
      <c r="F9056" s="77">
        <v>1.25</v>
      </c>
      <c r="H9056" s="80"/>
      <c r="L9056" s="80"/>
    </row>
    <row r="9057" spans="1:12" x14ac:dyDescent="0.3">
      <c r="A9057" s="72"/>
      <c r="B9057" s="74"/>
      <c r="D9057" s="75">
        <v>90.529999999995198</v>
      </c>
      <c r="E9057" s="75">
        <v>94</v>
      </c>
      <c r="F9057" s="77">
        <v>1.25</v>
      </c>
      <c r="H9057" s="80"/>
      <c r="L9057" s="80"/>
    </row>
    <row r="9058" spans="1:12" x14ac:dyDescent="0.3">
      <c r="A9058" s="72"/>
      <c r="B9058" s="74"/>
      <c r="D9058" s="75">
        <v>90.539999999995203</v>
      </c>
      <c r="E9058" s="75">
        <v>94</v>
      </c>
      <c r="F9058" s="77">
        <v>1.25</v>
      </c>
      <c r="H9058" s="80"/>
      <c r="L9058" s="80"/>
    </row>
    <row r="9059" spans="1:12" x14ac:dyDescent="0.3">
      <c r="A9059" s="72"/>
      <c r="B9059" s="74"/>
      <c r="D9059" s="75">
        <v>90.549999999995194</v>
      </c>
      <c r="E9059" s="75">
        <v>94</v>
      </c>
      <c r="F9059" s="77">
        <v>1.25</v>
      </c>
      <c r="H9059" s="80"/>
      <c r="L9059" s="80"/>
    </row>
    <row r="9060" spans="1:12" x14ac:dyDescent="0.3">
      <c r="A9060" s="72"/>
      <c r="B9060" s="74"/>
      <c r="D9060" s="75">
        <v>90.559999999995199</v>
      </c>
      <c r="E9060" s="75">
        <v>94</v>
      </c>
      <c r="F9060" s="77">
        <v>1.25</v>
      </c>
      <c r="H9060" s="80"/>
      <c r="L9060" s="80"/>
    </row>
    <row r="9061" spans="1:12" x14ac:dyDescent="0.3">
      <c r="A9061" s="72"/>
      <c r="B9061" s="74"/>
      <c r="D9061" s="75">
        <v>90.569999999995204</v>
      </c>
      <c r="E9061" s="75">
        <v>94</v>
      </c>
      <c r="F9061" s="77">
        <v>1.25</v>
      </c>
      <c r="H9061" s="80"/>
      <c r="L9061" s="80"/>
    </row>
    <row r="9062" spans="1:12" x14ac:dyDescent="0.3">
      <c r="A9062" s="72"/>
      <c r="B9062" s="74"/>
      <c r="D9062" s="75">
        <v>90.579999999995195</v>
      </c>
      <c r="E9062" s="75">
        <v>94</v>
      </c>
      <c r="F9062" s="77">
        <v>1.25</v>
      </c>
      <c r="H9062" s="80"/>
      <c r="L9062" s="80"/>
    </row>
    <row r="9063" spans="1:12" x14ac:dyDescent="0.3">
      <c r="A9063" s="72"/>
      <c r="B9063" s="74"/>
      <c r="D9063" s="75">
        <v>90.5899999999952</v>
      </c>
      <c r="E9063" s="75">
        <v>94</v>
      </c>
      <c r="F9063" s="77">
        <v>1.25</v>
      </c>
      <c r="H9063" s="80"/>
      <c r="L9063" s="80"/>
    </row>
    <row r="9064" spans="1:12" x14ac:dyDescent="0.3">
      <c r="A9064" s="72"/>
      <c r="B9064" s="74"/>
      <c r="D9064" s="75">
        <v>90.599999999995205</v>
      </c>
      <c r="E9064" s="75">
        <v>94</v>
      </c>
      <c r="F9064" s="77">
        <v>1.25</v>
      </c>
      <c r="H9064" s="80"/>
      <c r="L9064" s="80"/>
    </row>
    <row r="9065" spans="1:12" x14ac:dyDescent="0.3">
      <c r="A9065" s="72"/>
      <c r="B9065" s="74"/>
      <c r="D9065" s="75">
        <v>90.609999999995196</v>
      </c>
      <c r="E9065" s="75">
        <v>94</v>
      </c>
      <c r="F9065" s="77">
        <v>1.25</v>
      </c>
      <c r="H9065" s="80"/>
      <c r="L9065" s="80"/>
    </row>
    <row r="9066" spans="1:12" x14ac:dyDescent="0.3">
      <c r="A9066" s="72"/>
      <c r="B9066" s="74"/>
      <c r="D9066" s="75">
        <v>90.619999999995201</v>
      </c>
      <c r="E9066" s="75">
        <v>94</v>
      </c>
      <c r="F9066" s="77">
        <v>1.25</v>
      </c>
      <c r="H9066" s="80"/>
      <c r="L9066" s="80"/>
    </row>
    <row r="9067" spans="1:12" x14ac:dyDescent="0.3">
      <c r="A9067" s="72"/>
      <c r="B9067" s="74"/>
      <c r="D9067" s="75">
        <v>90.629999999995206</v>
      </c>
      <c r="E9067" s="75">
        <v>94</v>
      </c>
      <c r="F9067" s="77">
        <v>1.25</v>
      </c>
      <c r="H9067" s="80"/>
      <c r="L9067" s="80"/>
    </row>
    <row r="9068" spans="1:12" x14ac:dyDescent="0.3">
      <c r="A9068" s="72"/>
      <c r="B9068" s="74"/>
      <c r="D9068" s="75">
        <v>90.639999999995197</v>
      </c>
      <c r="E9068" s="75">
        <v>94</v>
      </c>
      <c r="F9068" s="77">
        <v>1.25</v>
      </c>
      <c r="H9068" s="80"/>
      <c r="L9068" s="80"/>
    </row>
    <row r="9069" spans="1:12" x14ac:dyDescent="0.3">
      <c r="A9069" s="72"/>
      <c r="B9069" s="74"/>
      <c r="D9069" s="75">
        <v>90.649999999995202</v>
      </c>
      <c r="E9069" s="75">
        <v>94</v>
      </c>
      <c r="F9069" s="77">
        <v>1.25</v>
      </c>
      <c r="H9069" s="80"/>
      <c r="L9069" s="80"/>
    </row>
    <row r="9070" spans="1:12" x14ac:dyDescent="0.3">
      <c r="A9070" s="72"/>
      <c r="B9070" s="74"/>
      <c r="D9070" s="75">
        <v>90.659999999995193</v>
      </c>
      <c r="E9070" s="75">
        <v>94</v>
      </c>
      <c r="F9070" s="77">
        <v>1.25</v>
      </c>
      <c r="H9070" s="80"/>
      <c r="L9070" s="80"/>
    </row>
    <row r="9071" spans="1:12" x14ac:dyDescent="0.3">
      <c r="A9071" s="72"/>
      <c r="B9071" s="74"/>
      <c r="D9071" s="75">
        <v>90.669999999995198</v>
      </c>
      <c r="E9071" s="75">
        <v>94</v>
      </c>
      <c r="F9071" s="77">
        <v>1.25</v>
      </c>
      <c r="H9071" s="80"/>
      <c r="L9071" s="80"/>
    </row>
    <row r="9072" spans="1:12" x14ac:dyDescent="0.3">
      <c r="A9072" s="72"/>
      <c r="B9072" s="74"/>
      <c r="D9072" s="75">
        <v>90.679999999995204</v>
      </c>
      <c r="E9072" s="75">
        <v>94</v>
      </c>
      <c r="F9072" s="77">
        <v>1.25</v>
      </c>
      <c r="H9072" s="80"/>
      <c r="L9072" s="80"/>
    </row>
    <row r="9073" spans="1:12" x14ac:dyDescent="0.3">
      <c r="A9073" s="72"/>
      <c r="B9073" s="74"/>
      <c r="D9073" s="75">
        <v>90.689999999995194</v>
      </c>
      <c r="E9073" s="75">
        <v>94</v>
      </c>
      <c r="F9073" s="77">
        <v>1.25</v>
      </c>
      <c r="H9073" s="80"/>
      <c r="L9073" s="80"/>
    </row>
    <row r="9074" spans="1:12" x14ac:dyDescent="0.3">
      <c r="A9074" s="72"/>
      <c r="B9074" s="74"/>
      <c r="D9074" s="75">
        <v>90.6999999999952</v>
      </c>
      <c r="E9074" s="75">
        <v>94</v>
      </c>
      <c r="F9074" s="77">
        <v>1.25</v>
      </c>
      <c r="H9074" s="80"/>
      <c r="L9074" s="80"/>
    </row>
    <row r="9075" spans="1:12" x14ac:dyDescent="0.3">
      <c r="A9075" s="72"/>
      <c r="B9075" s="74"/>
      <c r="D9075" s="75">
        <v>90.709999999995205</v>
      </c>
      <c r="E9075" s="75">
        <v>94</v>
      </c>
      <c r="F9075" s="77">
        <v>1.25</v>
      </c>
      <c r="H9075" s="80"/>
      <c r="L9075" s="80"/>
    </row>
    <row r="9076" spans="1:12" x14ac:dyDescent="0.3">
      <c r="A9076" s="72"/>
      <c r="B9076" s="74"/>
      <c r="D9076" s="75">
        <v>90.719999999995295</v>
      </c>
      <c r="E9076" s="75">
        <v>94</v>
      </c>
      <c r="F9076" s="77">
        <v>1.25</v>
      </c>
      <c r="H9076" s="80"/>
      <c r="L9076" s="80"/>
    </row>
    <row r="9077" spans="1:12" x14ac:dyDescent="0.3">
      <c r="A9077" s="72"/>
      <c r="B9077" s="74"/>
      <c r="D9077" s="75">
        <v>90.7299999999953</v>
      </c>
      <c r="E9077" s="75">
        <v>94</v>
      </c>
      <c r="F9077" s="77">
        <v>1.25</v>
      </c>
      <c r="H9077" s="80"/>
      <c r="L9077" s="80"/>
    </row>
    <row r="9078" spans="1:12" x14ac:dyDescent="0.3">
      <c r="A9078" s="72"/>
      <c r="B9078" s="74"/>
      <c r="D9078" s="75">
        <v>90.739999999995305</v>
      </c>
      <c r="E9078" s="75">
        <v>94</v>
      </c>
      <c r="F9078" s="77">
        <v>1.25</v>
      </c>
      <c r="H9078" s="80"/>
      <c r="L9078" s="80"/>
    </row>
    <row r="9079" spans="1:12" x14ac:dyDescent="0.3">
      <c r="A9079" s="72"/>
      <c r="B9079" s="74"/>
      <c r="D9079" s="75">
        <v>90.749999999995296</v>
      </c>
      <c r="E9079" s="75">
        <v>94</v>
      </c>
      <c r="F9079" s="77">
        <v>1.25</v>
      </c>
      <c r="H9079" s="80"/>
      <c r="L9079" s="80"/>
    </row>
    <row r="9080" spans="1:12" x14ac:dyDescent="0.3">
      <c r="A9080" s="72"/>
      <c r="B9080" s="74"/>
      <c r="D9080" s="75">
        <v>90.759999999995301</v>
      </c>
      <c r="E9080" s="75">
        <v>94</v>
      </c>
      <c r="F9080" s="77">
        <v>1.25</v>
      </c>
      <c r="H9080" s="80"/>
      <c r="L9080" s="80"/>
    </row>
    <row r="9081" spans="1:12" x14ac:dyDescent="0.3">
      <c r="A9081" s="72"/>
      <c r="B9081" s="74"/>
      <c r="D9081" s="75">
        <v>90.769999999995306</v>
      </c>
      <c r="E9081" s="75">
        <v>94</v>
      </c>
      <c r="F9081" s="77">
        <v>1.25</v>
      </c>
      <c r="H9081" s="80"/>
      <c r="L9081" s="80"/>
    </row>
    <row r="9082" spans="1:12" x14ac:dyDescent="0.3">
      <c r="A9082" s="72"/>
      <c r="B9082" s="74"/>
      <c r="D9082" s="75">
        <v>90.779999999995297</v>
      </c>
      <c r="E9082" s="75">
        <v>94</v>
      </c>
      <c r="F9082" s="77">
        <v>1.25</v>
      </c>
      <c r="H9082" s="80"/>
      <c r="L9082" s="80"/>
    </row>
    <row r="9083" spans="1:12" x14ac:dyDescent="0.3">
      <c r="A9083" s="72"/>
      <c r="B9083" s="74"/>
      <c r="D9083" s="75">
        <v>90.789999999995302</v>
      </c>
      <c r="E9083" s="75">
        <v>94</v>
      </c>
      <c r="F9083" s="77">
        <v>1.25</v>
      </c>
      <c r="H9083" s="80"/>
      <c r="L9083" s="80"/>
    </row>
    <row r="9084" spans="1:12" x14ac:dyDescent="0.3">
      <c r="A9084" s="72"/>
      <c r="B9084" s="74"/>
      <c r="D9084" s="75">
        <v>90.799999999995293</v>
      </c>
      <c r="E9084" s="75">
        <v>94</v>
      </c>
      <c r="F9084" s="77">
        <v>1.25</v>
      </c>
      <c r="H9084" s="80"/>
      <c r="L9084" s="80"/>
    </row>
    <row r="9085" spans="1:12" x14ac:dyDescent="0.3">
      <c r="A9085" s="72"/>
      <c r="B9085" s="74"/>
      <c r="D9085" s="75">
        <v>90.809999999995298</v>
      </c>
      <c r="E9085" s="75">
        <v>94</v>
      </c>
      <c r="F9085" s="77">
        <v>1.25</v>
      </c>
      <c r="H9085" s="80"/>
      <c r="L9085" s="80"/>
    </row>
    <row r="9086" spans="1:12" x14ac:dyDescent="0.3">
      <c r="A9086" s="72"/>
      <c r="B9086" s="74"/>
      <c r="D9086" s="75">
        <v>90.819999999995304</v>
      </c>
      <c r="E9086" s="75">
        <v>94</v>
      </c>
      <c r="F9086" s="77">
        <v>1.25</v>
      </c>
      <c r="H9086" s="80"/>
      <c r="L9086" s="80"/>
    </row>
    <row r="9087" spans="1:12" x14ac:dyDescent="0.3">
      <c r="A9087" s="72"/>
      <c r="B9087" s="74"/>
      <c r="D9087" s="75">
        <v>90.829999999995295</v>
      </c>
      <c r="E9087" s="75">
        <v>94</v>
      </c>
      <c r="F9087" s="77">
        <v>1.25</v>
      </c>
      <c r="H9087" s="80"/>
      <c r="L9087" s="80"/>
    </row>
    <row r="9088" spans="1:12" x14ac:dyDescent="0.3">
      <c r="A9088" s="72"/>
      <c r="B9088" s="74"/>
      <c r="D9088" s="75">
        <v>90.8399999999953</v>
      </c>
      <c r="E9088" s="75">
        <v>94</v>
      </c>
      <c r="F9088" s="77">
        <v>1.25</v>
      </c>
      <c r="H9088" s="80"/>
      <c r="L9088" s="80"/>
    </row>
    <row r="9089" spans="1:12" x14ac:dyDescent="0.3">
      <c r="A9089" s="72"/>
      <c r="B9089" s="74"/>
      <c r="D9089" s="75">
        <v>90.849999999995305</v>
      </c>
      <c r="E9089" s="75">
        <v>94</v>
      </c>
      <c r="F9089" s="77">
        <v>1.25</v>
      </c>
      <c r="H9089" s="80"/>
      <c r="L9089" s="80"/>
    </row>
    <row r="9090" spans="1:12" x14ac:dyDescent="0.3">
      <c r="A9090" s="72"/>
      <c r="B9090" s="74"/>
      <c r="D9090" s="75">
        <v>90.859999999995296</v>
      </c>
      <c r="E9090" s="75">
        <v>94</v>
      </c>
      <c r="F9090" s="77">
        <v>1.25</v>
      </c>
      <c r="H9090" s="80"/>
      <c r="L9090" s="80"/>
    </row>
    <row r="9091" spans="1:12" x14ac:dyDescent="0.3">
      <c r="A9091" s="72"/>
      <c r="B9091" s="74"/>
      <c r="D9091" s="75">
        <v>90.869999999995301</v>
      </c>
      <c r="E9091" s="75">
        <v>94</v>
      </c>
      <c r="F9091" s="77">
        <v>1.25</v>
      </c>
      <c r="H9091" s="80"/>
      <c r="L9091" s="80"/>
    </row>
    <row r="9092" spans="1:12" x14ac:dyDescent="0.3">
      <c r="A9092" s="72"/>
      <c r="B9092" s="74"/>
      <c r="D9092" s="75">
        <v>90.879999999995306</v>
      </c>
      <c r="E9092" s="75">
        <v>94</v>
      </c>
      <c r="F9092" s="77">
        <v>1.25</v>
      </c>
      <c r="H9092" s="80"/>
      <c r="L9092" s="80"/>
    </row>
    <row r="9093" spans="1:12" x14ac:dyDescent="0.3">
      <c r="A9093" s="72"/>
      <c r="B9093" s="74"/>
      <c r="D9093" s="75">
        <v>90.889999999995297</v>
      </c>
      <c r="E9093" s="75">
        <v>94</v>
      </c>
      <c r="F9093" s="77">
        <v>1.25</v>
      </c>
      <c r="H9093" s="80"/>
      <c r="L9093" s="80"/>
    </row>
    <row r="9094" spans="1:12" x14ac:dyDescent="0.3">
      <c r="A9094" s="72"/>
      <c r="B9094" s="74"/>
      <c r="D9094" s="75">
        <v>90.899999999995302</v>
      </c>
      <c r="E9094" s="75">
        <v>94</v>
      </c>
      <c r="F9094" s="77">
        <v>1.25</v>
      </c>
      <c r="H9094" s="80"/>
      <c r="L9094" s="80"/>
    </row>
    <row r="9095" spans="1:12" x14ac:dyDescent="0.3">
      <c r="A9095" s="72"/>
      <c r="B9095" s="74"/>
      <c r="D9095" s="75">
        <v>90.909999999995307</v>
      </c>
      <c r="E9095" s="75">
        <v>94</v>
      </c>
      <c r="F9095" s="77">
        <v>1.25</v>
      </c>
      <c r="H9095" s="80"/>
      <c r="L9095" s="80"/>
    </row>
    <row r="9096" spans="1:12" x14ac:dyDescent="0.3">
      <c r="A9096" s="72"/>
      <c r="B9096" s="74"/>
      <c r="D9096" s="75">
        <v>90.919999999995397</v>
      </c>
      <c r="E9096" s="75">
        <v>94</v>
      </c>
      <c r="F9096" s="77">
        <v>1.25</v>
      </c>
      <c r="H9096" s="80"/>
      <c r="L9096" s="80"/>
    </row>
    <row r="9097" spans="1:12" x14ac:dyDescent="0.3">
      <c r="A9097" s="72"/>
      <c r="B9097" s="74"/>
      <c r="D9097" s="75">
        <v>90.929999999995403</v>
      </c>
      <c r="E9097" s="75">
        <v>94</v>
      </c>
      <c r="F9097" s="77">
        <v>1.25</v>
      </c>
      <c r="H9097" s="80"/>
      <c r="L9097" s="80"/>
    </row>
    <row r="9098" spans="1:12" x14ac:dyDescent="0.3">
      <c r="A9098" s="72"/>
      <c r="B9098" s="74"/>
      <c r="D9098" s="75">
        <v>90.939999999995393</v>
      </c>
      <c r="E9098" s="75">
        <v>94</v>
      </c>
      <c r="F9098" s="77">
        <v>1.25</v>
      </c>
      <c r="H9098" s="80"/>
      <c r="L9098" s="80"/>
    </row>
    <row r="9099" spans="1:12" x14ac:dyDescent="0.3">
      <c r="A9099" s="72"/>
      <c r="B9099" s="74"/>
      <c r="D9099" s="75">
        <v>90.949999999995399</v>
      </c>
      <c r="E9099" s="75">
        <v>94</v>
      </c>
      <c r="F9099" s="77">
        <v>1.25</v>
      </c>
      <c r="H9099" s="80"/>
      <c r="L9099" s="80"/>
    </row>
    <row r="9100" spans="1:12" x14ac:dyDescent="0.3">
      <c r="A9100" s="72"/>
      <c r="B9100" s="74"/>
      <c r="D9100" s="75">
        <v>90.959999999995404</v>
      </c>
      <c r="E9100" s="75">
        <v>94</v>
      </c>
      <c r="F9100" s="77">
        <v>1.25</v>
      </c>
      <c r="H9100" s="80"/>
      <c r="L9100" s="80"/>
    </row>
    <row r="9101" spans="1:12" x14ac:dyDescent="0.3">
      <c r="A9101" s="72"/>
      <c r="B9101" s="74"/>
      <c r="D9101" s="75">
        <v>90.969999999995395</v>
      </c>
      <c r="E9101" s="75">
        <v>94</v>
      </c>
      <c r="F9101" s="77">
        <v>1.25</v>
      </c>
      <c r="H9101" s="80"/>
      <c r="L9101" s="80"/>
    </row>
    <row r="9102" spans="1:12" x14ac:dyDescent="0.3">
      <c r="A9102" s="72"/>
      <c r="B9102" s="74"/>
      <c r="D9102" s="75">
        <v>90.9799999999954</v>
      </c>
      <c r="E9102" s="75">
        <v>94</v>
      </c>
      <c r="F9102" s="77">
        <v>1.25</v>
      </c>
      <c r="H9102" s="80"/>
      <c r="L9102" s="80"/>
    </row>
    <row r="9103" spans="1:12" x14ac:dyDescent="0.3">
      <c r="A9103" s="72"/>
      <c r="B9103" s="74"/>
      <c r="D9103" s="75">
        <v>90.989999999995405</v>
      </c>
      <c r="E9103" s="75">
        <v>94</v>
      </c>
      <c r="F9103" s="77">
        <v>1.25</v>
      </c>
      <c r="H9103" s="80"/>
      <c r="L9103" s="80"/>
    </row>
    <row r="9104" spans="1:12" x14ac:dyDescent="0.3">
      <c r="A9104" s="72"/>
      <c r="B9104" s="74"/>
      <c r="D9104" s="75">
        <v>90.999999999995396</v>
      </c>
      <c r="E9104" s="75">
        <v>94</v>
      </c>
      <c r="F9104" s="77">
        <v>1.25</v>
      </c>
      <c r="H9104" s="80"/>
      <c r="L9104" s="80"/>
    </row>
    <row r="9105" spans="1:12" x14ac:dyDescent="0.3">
      <c r="A9105" s="72"/>
      <c r="B9105" s="74"/>
      <c r="D9105" s="75">
        <v>91.009999999995401</v>
      </c>
      <c r="E9105" s="75">
        <v>94</v>
      </c>
      <c r="F9105" s="77">
        <v>1.25</v>
      </c>
      <c r="H9105" s="80"/>
      <c r="L9105" s="80"/>
    </row>
    <row r="9106" spans="1:12" x14ac:dyDescent="0.3">
      <c r="A9106" s="72"/>
      <c r="B9106" s="74"/>
      <c r="D9106" s="75">
        <v>91.019999999995406</v>
      </c>
      <c r="E9106" s="75">
        <v>94</v>
      </c>
      <c r="F9106" s="77">
        <v>1.25</v>
      </c>
      <c r="H9106" s="80"/>
      <c r="L9106" s="80"/>
    </row>
    <row r="9107" spans="1:12" x14ac:dyDescent="0.3">
      <c r="A9107" s="72"/>
      <c r="B9107" s="74"/>
      <c r="D9107" s="75">
        <v>91.029999999995397</v>
      </c>
      <c r="E9107" s="75">
        <v>94</v>
      </c>
      <c r="F9107" s="77">
        <v>1.25</v>
      </c>
      <c r="H9107" s="80"/>
      <c r="L9107" s="80"/>
    </row>
    <row r="9108" spans="1:12" x14ac:dyDescent="0.3">
      <c r="A9108" s="72"/>
      <c r="B9108" s="74"/>
      <c r="D9108" s="75">
        <v>91.039999999995402</v>
      </c>
      <c r="E9108" s="75">
        <v>94</v>
      </c>
      <c r="F9108" s="77">
        <v>1.25</v>
      </c>
      <c r="H9108" s="80"/>
      <c r="L9108" s="80"/>
    </row>
    <row r="9109" spans="1:12" x14ac:dyDescent="0.3">
      <c r="A9109" s="72"/>
      <c r="B9109" s="74"/>
      <c r="D9109" s="75">
        <v>91.049999999995407</v>
      </c>
      <c r="E9109" s="75">
        <v>94</v>
      </c>
      <c r="F9109" s="77">
        <v>1.25</v>
      </c>
      <c r="H9109" s="80"/>
      <c r="L9109" s="80"/>
    </row>
    <row r="9110" spans="1:12" x14ac:dyDescent="0.3">
      <c r="A9110" s="72"/>
      <c r="B9110" s="74"/>
      <c r="D9110" s="75">
        <v>91.059999999995398</v>
      </c>
      <c r="E9110" s="75">
        <v>94</v>
      </c>
      <c r="F9110" s="77">
        <v>1.25</v>
      </c>
      <c r="H9110" s="80"/>
      <c r="L9110" s="80"/>
    </row>
    <row r="9111" spans="1:12" x14ac:dyDescent="0.3">
      <c r="A9111" s="72"/>
      <c r="B9111" s="74"/>
      <c r="D9111" s="75">
        <v>91.069999999995403</v>
      </c>
      <c r="E9111" s="75">
        <v>94</v>
      </c>
      <c r="F9111" s="77">
        <v>1.25</v>
      </c>
      <c r="H9111" s="80"/>
      <c r="L9111" s="80"/>
    </row>
    <row r="9112" spans="1:12" x14ac:dyDescent="0.3">
      <c r="A9112" s="72"/>
      <c r="B9112" s="74"/>
      <c r="D9112" s="75">
        <v>91.079999999995394</v>
      </c>
      <c r="E9112" s="75">
        <v>94</v>
      </c>
      <c r="F9112" s="77">
        <v>1.25</v>
      </c>
      <c r="H9112" s="80"/>
      <c r="L9112" s="80"/>
    </row>
    <row r="9113" spans="1:12" x14ac:dyDescent="0.3">
      <c r="A9113" s="72"/>
      <c r="B9113" s="74"/>
      <c r="D9113" s="75">
        <v>91.089999999995399</v>
      </c>
      <c r="E9113" s="75">
        <v>94</v>
      </c>
      <c r="F9113" s="77">
        <v>1.25</v>
      </c>
      <c r="H9113" s="80"/>
      <c r="L9113" s="80"/>
    </row>
    <row r="9114" spans="1:12" x14ac:dyDescent="0.3">
      <c r="A9114" s="72"/>
      <c r="B9114" s="74"/>
      <c r="D9114" s="75">
        <v>91.099999999995404</v>
      </c>
      <c r="E9114" s="75">
        <v>94</v>
      </c>
      <c r="F9114" s="77">
        <v>1.25</v>
      </c>
      <c r="H9114" s="80"/>
      <c r="L9114" s="80"/>
    </row>
    <row r="9115" spans="1:12" x14ac:dyDescent="0.3">
      <c r="A9115" s="72"/>
      <c r="B9115" s="74"/>
      <c r="D9115" s="75">
        <v>91.109999999995495</v>
      </c>
      <c r="E9115" s="75">
        <v>94</v>
      </c>
      <c r="F9115" s="77">
        <v>1.25</v>
      </c>
      <c r="H9115" s="80"/>
      <c r="L9115" s="80"/>
    </row>
    <row r="9116" spans="1:12" x14ac:dyDescent="0.3">
      <c r="A9116" s="72"/>
      <c r="B9116" s="74"/>
      <c r="D9116" s="75">
        <v>91.1199999999955</v>
      </c>
      <c r="E9116" s="75">
        <v>94</v>
      </c>
      <c r="F9116" s="77">
        <v>1.25</v>
      </c>
      <c r="H9116" s="80"/>
      <c r="L9116" s="80"/>
    </row>
    <row r="9117" spans="1:12" x14ac:dyDescent="0.3">
      <c r="A9117" s="72"/>
      <c r="B9117" s="74"/>
      <c r="D9117" s="75">
        <v>91.129999999995505</v>
      </c>
      <c r="E9117" s="75">
        <v>94</v>
      </c>
      <c r="F9117" s="77">
        <v>1.25</v>
      </c>
      <c r="H9117" s="80"/>
      <c r="L9117" s="80"/>
    </row>
    <row r="9118" spans="1:12" x14ac:dyDescent="0.3">
      <c r="A9118" s="72"/>
      <c r="B9118" s="74"/>
      <c r="D9118" s="75">
        <v>91.139999999995496</v>
      </c>
      <c r="E9118" s="75">
        <v>94</v>
      </c>
      <c r="F9118" s="77">
        <v>1.25</v>
      </c>
      <c r="H9118" s="80"/>
      <c r="L9118" s="80"/>
    </row>
    <row r="9119" spans="1:12" x14ac:dyDescent="0.3">
      <c r="A9119" s="72"/>
      <c r="B9119" s="74"/>
      <c r="D9119" s="75">
        <v>91.149999999995501</v>
      </c>
      <c r="E9119" s="75">
        <v>94</v>
      </c>
      <c r="F9119" s="77">
        <v>1.25</v>
      </c>
      <c r="H9119" s="80"/>
      <c r="L9119" s="80"/>
    </row>
    <row r="9120" spans="1:12" x14ac:dyDescent="0.3">
      <c r="A9120" s="72"/>
      <c r="B9120" s="74"/>
      <c r="D9120" s="75">
        <v>91.159999999995506</v>
      </c>
      <c r="E9120" s="75">
        <v>94</v>
      </c>
      <c r="F9120" s="77">
        <v>1.25</v>
      </c>
      <c r="H9120" s="80"/>
      <c r="L9120" s="80"/>
    </row>
    <row r="9121" spans="1:12" x14ac:dyDescent="0.3">
      <c r="A9121" s="72"/>
      <c r="B9121" s="74"/>
      <c r="D9121" s="75">
        <v>91.169999999995497</v>
      </c>
      <c r="E9121" s="75">
        <v>94</v>
      </c>
      <c r="F9121" s="77">
        <v>1.25</v>
      </c>
      <c r="H9121" s="80"/>
      <c r="L9121" s="80"/>
    </row>
    <row r="9122" spans="1:12" x14ac:dyDescent="0.3">
      <c r="A9122" s="72"/>
      <c r="B9122" s="74"/>
      <c r="D9122" s="75">
        <v>91.179999999995502</v>
      </c>
      <c r="E9122" s="75">
        <v>94</v>
      </c>
      <c r="F9122" s="77">
        <v>1.25</v>
      </c>
      <c r="H9122" s="80"/>
      <c r="L9122" s="80"/>
    </row>
    <row r="9123" spans="1:12" x14ac:dyDescent="0.3">
      <c r="A9123" s="72"/>
      <c r="B9123" s="74"/>
      <c r="D9123" s="75">
        <v>91.189999999995507</v>
      </c>
      <c r="E9123" s="75">
        <v>94</v>
      </c>
      <c r="F9123" s="77">
        <v>1.25</v>
      </c>
      <c r="H9123" s="80"/>
      <c r="L9123" s="80"/>
    </row>
    <row r="9124" spans="1:12" x14ac:dyDescent="0.3">
      <c r="A9124" s="72"/>
      <c r="B9124" s="74"/>
      <c r="D9124" s="75">
        <v>91.199999999995498</v>
      </c>
      <c r="E9124" s="75">
        <v>94</v>
      </c>
      <c r="F9124" s="77">
        <v>1.25</v>
      </c>
      <c r="H9124" s="80"/>
      <c r="L9124" s="80"/>
    </row>
    <row r="9125" spans="1:12" x14ac:dyDescent="0.3">
      <c r="A9125" s="72"/>
      <c r="B9125" s="74"/>
      <c r="D9125" s="75">
        <v>91.209999999995503</v>
      </c>
      <c r="E9125" s="75">
        <v>94</v>
      </c>
      <c r="F9125" s="77">
        <v>1.25</v>
      </c>
      <c r="H9125" s="80"/>
      <c r="L9125" s="80"/>
    </row>
    <row r="9126" spans="1:12" x14ac:dyDescent="0.3">
      <c r="A9126" s="72"/>
      <c r="B9126" s="74"/>
      <c r="D9126" s="75">
        <v>91.219999999995494</v>
      </c>
      <c r="E9126" s="75">
        <v>94</v>
      </c>
      <c r="F9126" s="77">
        <v>1.25</v>
      </c>
      <c r="H9126" s="80"/>
      <c r="L9126" s="80"/>
    </row>
    <row r="9127" spans="1:12" x14ac:dyDescent="0.3">
      <c r="A9127" s="72"/>
      <c r="B9127" s="74"/>
      <c r="D9127" s="75">
        <v>91.229999999995499</v>
      </c>
      <c r="E9127" s="75">
        <v>94</v>
      </c>
      <c r="F9127" s="77">
        <v>1.25</v>
      </c>
      <c r="H9127" s="80"/>
      <c r="L9127" s="80"/>
    </row>
    <row r="9128" spans="1:12" x14ac:dyDescent="0.3">
      <c r="A9128" s="72"/>
      <c r="B9128" s="74"/>
      <c r="D9128" s="75">
        <v>91.239999999995504</v>
      </c>
      <c r="E9128" s="75">
        <v>94</v>
      </c>
      <c r="F9128" s="77">
        <v>1.25</v>
      </c>
      <c r="H9128" s="80"/>
      <c r="L9128" s="80"/>
    </row>
    <row r="9129" spans="1:12" x14ac:dyDescent="0.3">
      <c r="A9129" s="72"/>
      <c r="B9129" s="74"/>
      <c r="D9129" s="75">
        <v>91.249999999995495</v>
      </c>
      <c r="E9129" s="75">
        <v>94</v>
      </c>
      <c r="F9129" s="77">
        <v>1.25</v>
      </c>
      <c r="H9129" s="80"/>
      <c r="L9129" s="80"/>
    </row>
    <row r="9130" spans="1:12" x14ac:dyDescent="0.3">
      <c r="A9130" s="72"/>
      <c r="B9130" s="74"/>
      <c r="D9130" s="75">
        <v>91.2599999999955</v>
      </c>
      <c r="E9130" s="75">
        <v>94</v>
      </c>
      <c r="F9130" s="77">
        <v>1.25</v>
      </c>
      <c r="H9130" s="80"/>
      <c r="L9130" s="80"/>
    </row>
    <row r="9131" spans="1:12" x14ac:dyDescent="0.3">
      <c r="A9131" s="72"/>
      <c r="B9131" s="74"/>
      <c r="D9131" s="75">
        <v>91.269999999995505</v>
      </c>
      <c r="E9131" s="75">
        <v>94</v>
      </c>
      <c r="F9131" s="77">
        <v>1.25</v>
      </c>
      <c r="H9131" s="80"/>
      <c r="L9131" s="80"/>
    </row>
    <row r="9132" spans="1:12" x14ac:dyDescent="0.3">
      <c r="A9132" s="72"/>
      <c r="B9132" s="74"/>
      <c r="D9132" s="75">
        <v>91.279999999995496</v>
      </c>
      <c r="E9132" s="75">
        <v>94</v>
      </c>
      <c r="F9132" s="77">
        <v>1.25</v>
      </c>
      <c r="H9132" s="80"/>
      <c r="L9132" s="80"/>
    </row>
    <row r="9133" spans="1:12" x14ac:dyDescent="0.3">
      <c r="A9133" s="72"/>
      <c r="B9133" s="74"/>
      <c r="D9133" s="75">
        <v>91.289999999995501</v>
      </c>
      <c r="E9133" s="75">
        <v>94</v>
      </c>
      <c r="F9133" s="77">
        <v>1.25</v>
      </c>
      <c r="H9133" s="80"/>
      <c r="L9133" s="80"/>
    </row>
    <row r="9134" spans="1:12" x14ac:dyDescent="0.3">
      <c r="A9134" s="72"/>
      <c r="B9134" s="74"/>
      <c r="D9134" s="75">
        <v>91.299999999995507</v>
      </c>
      <c r="E9134" s="75">
        <v>94</v>
      </c>
      <c r="F9134" s="77">
        <v>1.25</v>
      </c>
      <c r="H9134" s="80"/>
      <c r="L9134" s="80"/>
    </row>
    <row r="9135" spans="1:12" x14ac:dyDescent="0.3">
      <c r="A9135" s="72"/>
      <c r="B9135" s="74"/>
      <c r="D9135" s="75">
        <v>91.309999999995597</v>
      </c>
      <c r="E9135" s="75">
        <v>94</v>
      </c>
      <c r="F9135" s="77">
        <v>1.25</v>
      </c>
      <c r="H9135" s="80"/>
      <c r="L9135" s="80"/>
    </row>
    <row r="9136" spans="1:12" x14ac:dyDescent="0.3">
      <c r="A9136" s="72"/>
      <c r="B9136" s="74"/>
      <c r="D9136" s="75">
        <v>91.319999999995602</v>
      </c>
      <c r="E9136" s="75">
        <v>94</v>
      </c>
      <c r="F9136" s="77">
        <v>1.25</v>
      </c>
      <c r="H9136" s="80"/>
      <c r="L9136" s="80"/>
    </row>
    <row r="9137" spans="1:12" x14ac:dyDescent="0.3">
      <c r="A9137" s="72"/>
      <c r="B9137" s="74"/>
      <c r="D9137" s="75">
        <v>91.329999999995593</v>
      </c>
      <c r="E9137" s="75">
        <v>94</v>
      </c>
      <c r="F9137" s="77">
        <v>1.25</v>
      </c>
      <c r="H9137" s="80"/>
      <c r="L9137" s="80"/>
    </row>
    <row r="9138" spans="1:12" x14ac:dyDescent="0.3">
      <c r="A9138" s="72"/>
      <c r="B9138" s="74"/>
      <c r="D9138" s="75">
        <v>91.339999999995598</v>
      </c>
      <c r="E9138" s="75">
        <v>94</v>
      </c>
      <c r="F9138" s="77">
        <v>1.25</v>
      </c>
      <c r="H9138" s="80"/>
      <c r="L9138" s="80"/>
    </row>
    <row r="9139" spans="1:12" x14ac:dyDescent="0.3">
      <c r="A9139" s="72"/>
      <c r="B9139" s="74"/>
      <c r="D9139" s="75">
        <v>91.349999999995603</v>
      </c>
      <c r="E9139" s="75">
        <v>94</v>
      </c>
      <c r="F9139" s="77">
        <v>1.25</v>
      </c>
      <c r="H9139" s="80"/>
      <c r="L9139" s="80"/>
    </row>
    <row r="9140" spans="1:12" x14ac:dyDescent="0.3">
      <c r="A9140" s="72"/>
      <c r="B9140" s="74"/>
      <c r="D9140" s="75">
        <v>91.359999999995594</v>
      </c>
      <c r="E9140" s="75">
        <v>94</v>
      </c>
      <c r="F9140" s="77">
        <v>1.25</v>
      </c>
      <c r="H9140" s="80"/>
      <c r="L9140" s="80"/>
    </row>
    <row r="9141" spans="1:12" x14ac:dyDescent="0.3">
      <c r="A9141" s="72"/>
      <c r="B9141" s="74"/>
      <c r="D9141" s="75">
        <v>91.369999999995599</v>
      </c>
      <c r="E9141" s="75">
        <v>94</v>
      </c>
      <c r="F9141" s="77">
        <v>1.25</v>
      </c>
      <c r="H9141" s="80"/>
      <c r="L9141" s="80"/>
    </row>
    <row r="9142" spans="1:12" x14ac:dyDescent="0.3">
      <c r="A9142" s="72"/>
      <c r="B9142" s="74"/>
      <c r="D9142" s="75">
        <v>91.379999999995604</v>
      </c>
      <c r="E9142" s="75">
        <v>94</v>
      </c>
      <c r="F9142" s="77">
        <v>1.25</v>
      </c>
      <c r="H9142" s="80"/>
      <c r="L9142" s="80"/>
    </row>
    <row r="9143" spans="1:12" x14ac:dyDescent="0.3">
      <c r="A9143" s="72"/>
      <c r="B9143" s="74"/>
      <c r="D9143" s="75">
        <v>91.389999999995595</v>
      </c>
      <c r="E9143" s="75">
        <v>94</v>
      </c>
      <c r="F9143" s="77">
        <v>1.25</v>
      </c>
      <c r="H9143" s="80"/>
      <c r="L9143" s="80"/>
    </row>
    <row r="9144" spans="1:12" x14ac:dyDescent="0.3">
      <c r="A9144" s="72"/>
      <c r="B9144" s="74"/>
      <c r="D9144" s="75">
        <v>91.3999999999956</v>
      </c>
      <c r="E9144" s="75">
        <v>94</v>
      </c>
      <c r="F9144" s="77">
        <v>1.25</v>
      </c>
      <c r="H9144" s="80"/>
      <c r="L9144" s="80"/>
    </row>
    <row r="9145" spans="1:12" x14ac:dyDescent="0.3">
      <c r="A9145" s="72"/>
      <c r="B9145" s="74"/>
      <c r="D9145" s="75">
        <v>91.409999999995605</v>
      </c>
      <c r="E9145" s="75">
        <v>94</v>
      </c>
      <c r="F9145" s="77">
        <v>1.25</v>
      </c>
      <c r="H9145" s="80"/>
      <c r="L9145" s="80"/>
    </row>
    <row r="9146" spans="1:12" x14ac:dyDescent="0.3">
      <c r="A9146" s="72"/>
      <c r="B9146" s="74"/>
      <c r="D9146" s="75">
        <v>91.419999999995596</v>
      </c>
      <c r="E9146" s="75">
        <v>94</v>
      </c>
      <c r="F9146" s="77">
        <v>1.25</v>
      </c>
      <c r="H9146" s="80"/>
      <c r="L9146" s="80"/>
    </row>
    <row r="9147" spans="1:12" x14ac:dyDescent="0.3">
      <c r="A9147" s="72"/>
      <c r="B9147" s="74"/>
      <c r="D9147" s="75">
        <v>91.429999999995601</v>
      </c>
      <c r="E9147" s="75">
        <v>94</v>
      </c>
      <c r="F9147" s="77">
        <v>1.25</v>
      </c>
      <c r="H9147" s="80"/>
      <c r="L9147" s="80"/>
    </row>
    <row r="9148" spans="1:12" x14ac:dyDescent="0.3">
      <c r="A9148" s="72"/>
      <c r="B9148" s="74"/>
      <c r="D9148" s="75">
        <v>91.439999999995607</v>
      </c>
      <c r="E9148" s="75">
        <v>94</v>
      </c>
      <c r="F9148" s="77">
        <v>1.25</v>
      </c>
      <c r="H9148" s="80"/>
      <c r="L9148" s="80"/>
    </row>
    <row r="9149" spans="1:12" x14ac:dyDescent="0.3">
      <c r="A9149" s="72"/>
      <c r="B9149" s="74"/>
      <c r="D9149" s="75">
        <v>91.449999999995597</v>
      </c>
      <c r="E9149" s="75">
        <v>94</v>
      </c>
      <c r="F9149" s="77">
        <v>1.25</v>
      </c>
      <c r="H9149" s="80"/>
      <c r="L9149" s="80"/>
    </row>
    <row r="9150" spans="1:12" x14ac:dyDescent="0.3">
      <c r="A9150" s="72"/>
      <c r="B9150" s="74"/>
      <c r="D9150" s="75">
        <v>91.459999999995603</v>
      </c>
      <c r="E9150" s="75">
        <v>94</v>
      </c>
      <c r="F9150" s="77">
        <v>1.25</v>
      </c>
      <c r="H9150" s="80"/>
      <c r="L9150" s="80"/>
    </row>
    <row r="9151" spans="1:12" x14ac:dyDescent="0.3">
      <c r="A9151" s="72"/>
      <c r="B9151" s="74"/>
      <c r="D9151" s="75">
        <v>91.469999999995593</v>
      </c>
      <c r="E9151" s="75">
        <v>94</v>
      </c>
      <c r="F9151" s="77">
        <v>1.25</v>
      </c>
      <c r="H9151" s="80"/>
      <c r="L9151" s="80"/>
    </row>
    <row r="9152" spans="1:12" x14ac:dyDescent="0.3">
      <c r="A9152" s="72"/>
      <c r="B9152" s="74"/>
      <c r="D9152" s="75">
        <v>91.479999999995599</v>
      </c>
      <c r="E9152" s="75">
        <v>94</v>
      </c>
      <c r="F9152" s="77">
        <v>1.25</v>
      </c>
      <c r="H9152" s="80"/>
      <c r="L9152" s="80"/>
    </row>
    <row r="9153" spans="1:12" x14ac:dyDescent="0.3">
      <c r="A9153" s="72"/>
      <c r="B9153" s="74"/>
      <c r="D9153" s="75">
        <v>91.489999999995604</v>
      </c>
      <c r="E9153" s="75">
        <v>94</v>
      </c>
      <c r="F9153" s="77">
        <v>1.25</v>
      </c>
      <c r="H9153" s="80"/>
      <c r="L9153" s="80"/>
    </row>
    <row r="9154" spans="1:12" x14ac:dyDescent="0.3">
      <c r="A9154" s="72"/>
      <c r="B9154" s="74"/>
      <c r="D9154" s="75">
        <v>91.499999999995694</v>
      </c>
      <c r="E9154" s="75">
        <v>94</v>
      </c>
      <c r="F9154" s="77">
        <v>1.25</v>
      </c>
      <c r="H9154" s="80"/>
      <c r="L9154" s="80"/>
    </row>
    <row r="9155" spans="1:12" x14ac:dyDescent="0.3">
      <c r="A9155" s="72"/>
      <c r="B9155" s="74"/>
      <c r="D9155" s="75">
        <v>91.509999999995699</v>
      </c>
      <c r="E9155" s="75">
        <v>94</v>
      </c>
      <c r="F9155" s="77">
        <v>1.25</v>
      </c>
      <c r="H9155" s="80"/>
      <c r="L9155" s="80"/>
    </row>
    <row r="9156" spans="1:12" x14ac:dyDescent="0.3">
      <c r="A9156" s="72"/>
      <c r="B9156" s="74"/>
      <c r="D9156" s="75">
        <v>91.519999999995704</v>
      </c>
      <c r="E9156" s="75">
        <v>94</v>
      </c>
      <c r="F9156" s="77">
        <v>1.25</v>
      </c>
      <c r="H9156" s="80"/>
      <c r="L9156" s="80"/>
    </row>
    <row r="9157" spans="1:12" x14ac:dyDescent="0.3">
      <c r="A9157" s="72"/>
      <c r="B9157" s="74"/>
      <c r="D9157" s="75">
        <v>91.529999999995695</v>
      </c>
      <c r="E9157" s="75">
        <v>94</v>
      </c>
      <c r="F9157" s="77">
        <v>1.25</v>
      </c>
      <c r="H9157" s="80"/>
      <c r="L9157" s="80"/>
    </row>
    <row r="9158" spans="1:12" x14ac:dyDescent="0.3">
      <c r="A9158" s="72"/>
      <c r="B9158" s="74"/>
      <c r="D9158" s="75">
        <v>91.5399999999957</v>
      </c>
      <c r="E9158" s="75">
        <v>94</v>
      </c>
      <c r="F9158" s="77">
        <v>1.25</v>
      </c>
      <c r="H9158" s="80"/>
      <c r="L9158" s="80"/>
    </row>
    <row r="9159" spans="1:12" x14ac:dyDescent="0.3">
      <c r="A9159" s="72"/>
      <c r="B9159" s="74"/>
      <c r="D9159" s="75">
        <v>91.549999999995705</v>
      </c>
      <c r="E9159" s="75">
        <v>94</v>
      </c>
      <c r="F9159" s="77">
        <v>1.25</v>
      </c>
      <c r="H9159" s="80"/>
      <c r="L9159" s="80"/>
    </row>
    <row r="9160" spans="1:12" x14ac:dyDescent="0.3">
      <c r="A9160" s="72"/>
      <c r="B9160" s="74"/>
      <c r="D9160" s="75">
        <v>91.559999999995696</v>
      </c>
      <c r="E9160" s="75">
        <v>94</v>
      </c>
      <c r="F9160" s="77">
        <v>1.25</v>
      </c>
      <c r="H9160" s="80"/>
      <c r="L9160" s="80"/>
    </row>
    <row r="9161" spans="1:12" x14ac:dyDescent="0.3">
      <c r="A9161" s="72"/>
      <c r="B9161" s="74"/>
      <c r="D9161" s="75">
        <v>91.569999999995702</v>
      </c>
      <c r="E9161" s="75">
        <v>94</v>
      </c>
      <c r="F9161" s="77">
        <v>1.25</v>
      </c>
      <c r="H9161" s="80"/>
      <c r="L9161" s="80"/>
    </row>
    <row r="9162" spans="1:12" x14ac:dyDescent="0.3">
      <c r="A9162" s="72"/>
      <c r="B9162" s="74"/>
      <c r="D9162" s="75">
        <v>91.579999999995707</v>
      </c>
      <c r="E9162" s="75">
        <v>94</v>
      </c>
      <c r="F9162" s="77">
        <v>1.25</v>
      </c>
      <c r="H9162" s="80"/>
      <c r="L9162" s="80"/>
    </row>
    <row r="9163" spans="1:12" x14ac:dyDescent="0.3">
      <c r="A9163" s="72"/>
      <c r="B9163" s="74"/>
      <c r="D9163" s="75">
        <v>91.589999999995698</v>
      </c>
      <c r="E9163" s="75">
        <v>94</v>
      </c>
      <c r="F9163" s="77">
        <v>1.25</v>
      </c>
      <c r="H9163" s="80"/>
      <c r="L9163" s="80"/>
    </row>
    <row r="9164" spans="1:12" x14ac:dyDescent="0.3">
      <c r="A9164" s="72"/>
      <c r="B9164" s="74"/>
      <c r="D9164" s="75">
        <v>91.599999999995703</v>
      </c>
      <c r="E9164" s="75">
        <v>94</v>
      </c>
      <c r="F9164" s="77">
        <v>1.25</v>
      </c>
      <c r="H9164" s="80"/>
      <c r="L9164" s="80"/>
    </row>
    <row r="9165" spans="1:12" x14ac:dyDescent="0.3">
      <c r="A9165" s="72"/>
      <c r="B9165" s="74"/>
      <c r="D9165" s="75">
        <v>91.609999999995694</v>
      </c>
      <c r="E9165" s="75">
        <v>94</v>
      </c>
      <c r="F9165" s="77">
        <v>1.25</v>
      </c>
      <c r="H9165" s="80"/>
      <c r="L9165" s="80"/>
    </row>
    <row r="9166" spans="1:12" x14ac:dyDescent="0.3">
      <c r="A9166" s="72"/>
      <c r="B9166" s="74"/>
      <c r="D9166" s="75">
        <v>91.619999999995699</v>
      </c>
      <c r="E9166" s="75">
        <v>94</v>
      </c>
      <c r="F9166" s="77">
        <v>1.25</v>
      </c>
      <c r="H9166" s="80"/>
      <c r="L9166" s="80"/>
    </row>
    <row r="9167" spans="1:12" x14ac:dyDescent="0.3">
      <c r="A9167" s="72"/>
      <c r="B9167" s="74"/>
      <c r="D9167" s="75">
        <v>91.629999999995704</v>
      </c>
      <c r="E9167" s="75">
        <v>94</v>
      </c>
      <c r="F9167" s="77">
        <v>1.25</v>
      </c>
      <c r="H9167" s="80"/>
      <c r="L9167" s="80"/>
    </row>
    <row r="9168" spans="1:12" x14ac:dyDescent="0.3">
      <c r="A9168" s="72"/>
      <c r="B9168" s="74"/>
      <c r="D9168" s="75">
        <v>91.639999999995695</v>
      </c>
      <c r="E9168" s="75">
        <v>94</v>
      </c>
      <c r="F9168" s="77">
        <v>1.25</v>
      </c>
      <c r="H9168" s="80"/>
      <c r="L9168" s="80"/>
    </row>
    <row r="9169" spans="1:12" x14ac:dyDescent="0.3">
      <c r="A9169" s="72"/>
      <c r="B9169" s="74"/>
      <c r="D9169" s="75">
        <v>91.6499999999957</v>
      </c>
      <c r="E9169" s="75">
        <v>94</v>
      </c>
      <c r="F9169" s="77">
        <v>1.25</v>
      </c>
      <c r="H9169" s="80"/>
      <c r="L9169" s="80"/>
    </row>
    <row r="9170" spans="1:12" x14ac:dyDescent="0.3">
      <c r="A9170" s="72"/>
      <c r="B9170" s="74"/>
      <c r="D9170" s="75">
        <v>91.659999999995705</v>
      </c>
      <c r="E9170" s="75">
        <v>94</v>
      </c>
      <c r="F9170" s="77">
        <v>1.25</v>
      </c>
      <c r="H9170" s="80"/>
      <c r="L9170" s="80"/>
    </row>
    <row r="9171" spans="1:12" x14ac:dyDescent="0.3">
      <c r="A9171" s="72"/>
      <c r="B9171" s="74"/>
      <c r="D9171" s="75">
        <v>91.669999999995696</v>
      </c>
      <c r="E9171" s="75">
        <v>94</v>
      </c>
      <c r="F9171" s="77">
        <v>1.25</v>
      </c>
      <c r="H9171" s="80"/>
      <c r="L9171" s="80"/>
    </row>
    <row r="9172" spans="1:12" x14ac:dyDescent="0.3">
      <c r="A9172" s="72"/>
      <c r="B9172" s="74"/>
      <c r="D9172" s="75">
        <v>91.679999999995701</v>
      </c>
      <c r="E9172" s="75">
        <v>94</v>
      </c>
      <c r="F9172" s="77">
        <v>1.25</v>
      </c>
      <c r="H9172" s="80"/>
      <c r="L9172" s="80"/>
    </row>
    <row r="9173" spans="1:12" x14ac:dyDescent="0.3">
      <c r="A9173" s="72"/>
      <c r="B9173" s="74"/>
      <c r="D9173" s="75">
        <v>91.689999999995706</v>
      </c>
      <c r="E9173" s="75">
        <v>94</v>
      </c>
      <c r="F9173" s="77">
        <v>1.25</v>
      </c>
      <c r="H9173" s="80"/>
      <c r="L9173" s="80"/>
    </row>
    <row r="9174" spans="1:12" x14ac:dyDescent="0.3">
      <c r="A9174" s="72"/>
      <c r="B9174" s="74"/>
      <c r="D9174" s="75">
        <v>91.699999999995796</v>
      </c>
      <c r="E9174" s="75">
        <v>94</v>
      </c>
      <c r="F9174" s="77">
        <v>1.25</v>
      </c>
      <c r="H9174" s="80"/>
      <c r="L9174" s="80"/>
    </row>
    <row r="9175" spans="1:12" x14ac:dyDescent="0.3">
      <c r="A9175" s="72"/>
      <c r="B9175" s="74"/>
      <c r="D9175" s="75">
        <v>91.709999999995802</v>
      </c>
      <c r="E9175" s="75">
        <v>94</v>
      </c>
      <c r="F9175" s="77">
        <v>1.25</v>
      </c>
      <c r="H9175" s="80"/>
      <c r="L9175" s="80"/>
    </row>
    <row r="9176" spans="1:12" x14ac:dyDescent="0.3">
      <c r="A9176" s="72"/>
      <c r="B9176" s="74"/>
      <c r="D9176" s="75">
        <v>91.719999999995807</v>
      </c>
      <c r="E9176" s="75">
        <v>94</v>
      </c>
      <c r="F9176" s="77">
        <v>1.25</v>
      </c>
      <c r="H9176" s="80"/>
      <c r="L9176" s="80"/>
    </row>
    <row r="9177" spans="1:12" x14ac:dyDescent="0.3">
      <c r="A9177" s="72"/>
      <c r="B9177" s="74"/>
      <c r="D9177" s="75">
        <v>91.729999999995798</v>
      </c>
      <c r="E9177" s="75">
        <v>94</v>
      </c>
      <c r="F9177" s="77">
        <v>1.25</v>
      </c>
      <c r="H9177" s="80"/>
      <c r="L9177" s="80"/>
    </row>
    <row r="9178" spans="1:12" x14ac:dyDescent="0.3">
      <c r="A9178" s="72"/>
      <c r="B9178" s="74"/>
      <c r="D9178" s="75">
        <v>91.739999999995803</v>
      </c>
      <c r="E9178" s="75">
        <v>94</v>
      </c>
      <c r="F9178" s="77">
        <v>1.25</v>
      </c>
      <c r="H9178" s="80"/>
      <c r="L9178" s="80"/>
    </row>
    <row r="9179" spans="1:12" x14ac:dyDescent="0.3">
      <c r="A9179" s="72"/>
      <c r="B9179" s="74"/>
      <c r="D9179" s="75">
        <v>91.749999999995794</v>
      </c>
      <c r="E9179" s="75">
        <v>94</v>
      </c>
      <c r="F9179" s="77">
        <v>1.25</v>
      </c>
      <c r="H9179" s="80"/>
      <c r="L9179" s="80"/>
    </row>
    <row r="9180" spans="1:12" x14ac:dyDescent="0.3">
      <c r="A9180" s="72"/>
      <c r="B9180" s="74"/>
      <c r="D9180" s="75">
        <v>91.759999999995799</v>
      </c>
      <c r="E9180" s="75">
        <v>94</v>
      </c>
      <c r="F9180" s="77">
        <v>1.25</v>
      </c>
      <c r="H9180" s="80"/>
      <c r="L9180" s="80"/>
    </row>
    <row r="9181" spans="1:12" x14ac:dyDescent="0.3">
      <c r="A9181" s="72"/>
      <c r="B9181" s="74"/>
      <c r="D9181" s="75">
        <v>91.769999999995804</v>
      </c>
      <c r="E9181" s="75">
        <v>94</v>
      </c>
      <c r="F9181" s="77">
        <v>1.25</v>
      </c>
      <c r="H9181" s="80"/>
      <c r="L9181" s="80"/>
    </row>
    <row r="9182" spans="1:12" x14ac:dyDescent="0.3">
      <c r="A9182" s="72"/>
      <c r="B9182" s="74"/>
      <c r="D9182" s="75">
        <v>91.779999999995795</v>
      </c>
      <c r="E9182" s="75">
        <v>94</v>
      </c>
      <c r="F9182" s="77">
        <v>1.25</v>
      </c>
      <c r="H9182" s="80"/>
      <c r="L9182" s="80"/>
    </row>
    <row r="9183" spans="1:12" x14ac:dyDescent="0.3">
      <c r="A9183" s="72"/>
      <c r="B9183" s="74"/>
      <c r="D9183" s="75">
        <v>91.7899999999958</v>
      </c>
      <c r="E9183" s="75">
        <v>94</v>
      </c>
      <c r="F9183" s="77">
        <v>1.25</v>
      </c>
      <c r="H9183" s="80"/>
      <c r="L9183" s="80"/>
    </row>
    <row r="9184" spans="1:12" x14ac:dyDescent="0.3">
      <c r="A9184" s="72"/>
      <c r="B9184" s="74"/>
      <c r="D9184" s="75">
        <v>91.799999999995805</v>
      </c>
      <c r="E9184" s="75">
        <v>94</v>
      </c>
      <c r="F9184" s="77">
        <v>1.25</v>
      </c>
      <c r="H9184" s="80"/>
      <c r="L9184" s="80"/>
    </row>
    <row r="9185" spans="1:12" x14ac:dyDescent="0.3">
      <c r="A9185" s="72"/>
      <c r="B9185" s="74"/>
      <c r="D9185" s="75">
        <v>91.809999999995796</v>
      </c>
      <c r="E9185" s="75">
        <v>94</v>
      </c>
      <c r="F9185" s="77">
        <v>1.25</v>
      </c>
      <c r="H9185" s="80"/>
      <c r="L9185" s="80"/>
    </row>
    <row r="9186" spans="1:12" x14ac:dyDescent="0.3">
      <c r="A9186" s="72"/>
      <c r="B9186" s="74"/>
      <c r="D9186" s="75">
        <v>91.819999999995801</v>
      </c>
      <c r="E9186" s="75">
        <v>94</v>
      </c>
      <c r="F9186" s="77">
        <v>1.25</v>
      </c>
      <c r="H9186" s="80"/>
      <c r="L9186" s="80"/>
    </row>
    <row r="9187" spans="1:12" x14ac:dyDescent="0.3">
      <c r="A9187" s="72"/>
      <c r="B9187" s="74"/>
      <c r="D9187" s="75">
        <v>91.829999999995806</v>
      </c>
      <c r="E9187" s="75">
        <v>94</v>
      </c>
      <c r="F9187" s="77">
        <v>1.25</v>
      </c>
      <c r="H9187" s="80"/>
      <c r="L9187" s="80"/>
    </row>
    <row r="9188" spans="1:12" x14ac:dyDescent="0.3">
      <c r="A9188" s="72"/>
      <c r="B9188" s="74"/>
      <c r="D9188" s="75">
        <v>91.839999999995797</v>
      </c>
      <c r="E9188" s="75">
        <v>94</v>
      </c>
      <c r="F9188" s="77">
        <v>1.25</v>
      </c>
      <c r="H9188" s="80"/>
      <c r="L9188" s="80"/>
    </row>
    <row r="9189" spans="1:12" x14ac:dyDescent="0.3">
      <c r="A9189" s="72"/>
      <c r="B9189" s="74"/>
      <c r="D9189" s="75">
        <v>91.849999999995802</v>
      </c>
      <c r="E9189" s="75">
        <v>94</v>
      </c>
      <c r="F9189" s="77">
        <v>1.25</v>
      </c>
      <c r="H9189" s="80"/>
      <c r="L9189" s="80"/>
    </row>
    <row r="9190" spans="1:12" x14ac:dyDescent="0.3">
      <c r="A9190" s="72"/>
      <c r="B9190" s="74"/>
      <c r="D9190" s="75">
        <v>91.859999999995793</v>
      </c>
      <c r="E9190" s="75">
        <v>94</v>
      </c>
      <c r="F9190" s="77">
        <v>1.25</v>
      </c>
      <c r="H9190" s="80"/>
      <c r="L9190" s="80"/>
    </row>
    <row r="9191" spans="1:12" x14ac:dyDescent="0.3">
      <c r="A9191" s="72"/>
      <c r="B9191" s="74"/>
      <c r="D9191" s="75">
        <v>91.869999999995798</v>
      </c>
      <c r="E9191" s="75">
        <v>94</v>
      </c>
      <c r="F9191" s="77">
        <v>1.25</v>
      </c>
      <c r="H9191" s="80"/>
      <c r="L9191" s="80"/>
    </row>
    <row r="9192" spans="1:12" x14ac:dyDescent="0.3">
      <c r="A9192" s="72"/>
      <c r="B9192" s="74"/>
      <c r="D9192" s="75">
        <v>91.879999999995803</v>
      </c>
      <c r="E9192" s="75">
        <v>94</v>
      </c>
      <c r="F9192" s="77">
        <v>1.25</v>
      </c>
      <c r="H9192" s="80"/>
      <c r="L9192" s="80"/>
    </row>
    <row r="9193" spans="1:12" x14ac:dyDescent="0.3">
      <c r="A9193" s="72"/>
      <c r="B9193" s="74"/>
      <c r="D9193" s="75">
        <v>91.889999999995894</v>
      </c>
      <c r="E9193" s="75">
        <v>94</v>
      </c>
      <c r="F9193" s="77">
        <v>1.25</v>
      </c>
      <c r="H9193" s="80"/>
      <c r="L9193" s="80"/>
    </row>
    <row r="9194" spans="1:12" x14ac:dyDescent="0.3">
      <c r="A9194" s="72"/>
      <c r="B9194" s="74"/>
      <c r="D9194" s="75">
        <v>91.899999999995899</v>
      </c>
      <c r="E9194" s="75">
        <v>94</v>
      </c>
      <c r="F9194" s="77">
        <v>1.25</v>
      </c>
      <c r="H9194" s="80"/>
      <c r="L9194" s="80"/>
    </row>
    <row r="9195" spans="1:12" x14ac:dyDescent="0.3">
      <c r="A9195" s="72"/>
      <c r="B9195" s="74"/>
      <c r="D9195" s="75">
        <v>91.909999999995904</v>
      </c>
      <c r="E9195" s="75">
        <v>94</v>
      </c>
      <c r="F9195" s="77">
        <v>1.25</v>
      </c>
      <c r="H9195" s="80"/>
      <c r="L9195" s="80"/>
    </row>
    <row r="9196" spans="1:12" x14ac:dyDescent="0.3">
      <c r="A9196" s="72"/>
      <c r="B9196" s="74"/>
      <c r="D9196" s="75">
        <v>91.919999999995895</v>
      </c>
      <c r="E9196" s="75">
        <v>94</v>
      </c>
      <c r="F9196" s="77">
        <v>1.25</v>
      </c>
      <c r="H9196" s="80"/>
      <c r="L9196" s="80"/>
    </row>
    <row r="9197" spans="1:12" x14ac:dyDescent="0.3">
      <c r="A9197" s="72"/>
      <c r="B9197" s="74"/>
      <c r="D9197" s="75">
        <v>91.9299999999959</v>
      </c>
      <c r="E9197" s="75">
        <v>94</v>
      </c>
      <c r="F9197" s="77">
        <v>1.25</v>
      </c>
      <c r="H9197" s="80"/>
      <c r="L9197" s="80"/>
    </row>
    <row r="9198" spans="1:12" x14ac:dyDescent="0.3">
      <c r="A9198" s="72"/>
      <c r="B9198" s="74"/>
      <c r="D9198" s="75">
        <v>91.939999999995905</v>
      </c>
      <c r="E9198" s="75">
        <v>94</v>
      </c>
      <c r="F9198" s="77">
        <v>1.25</v>
      </c>
      <c r="H9198" s="80"/>
      <c r="L9198" s="80"/>
    </row>
    <row r="9199" spans="1:12" x14ac:dyDescent="0.3">
      <c r="A9199" s="72"/>
      <c r="B9199" s="74"/>
      <c r="D9199" s="75">
        <v>91.949999999995896</v>
      </c>
      <c r="E9199" s="75">
        <v>94</v>
      </c>
      <c r="F9199" s="77">
        <v>1.25</v>
      </c>
      <c r="H9199" s="80"/>
      <c r="L9199" s="80"/>
    </row>
    <row r="9200" spans="1:12" x14ac:dyDescent="0.3">
      <c r="A9200" s="72"/>
      <c r="B9200" s="74"/>
      <c r="D9200" s="75">
        <v>91.959999999995901</v>
      </c>
      <c r="E9200" s="75">
        <v>94</v>
      </c>
      <c r="F9200" s="77">
        <v>1.25</v>
      </c>
      <c r="H9200" s="80"/>
      <c r="L9200" s="80"/>
    </row>
    <row r="9201" spans="1:12" x14ac:dyDescent="0.3">
      <c r="A9201" s="72"/>
      <c r="B9201" s="74"/>
      <c r="D9201" s="75">
        <v>91.969999999995906</v>
      </c>
      <c r="E9201" s="75">
        <v>94</v>
      </c>
      <c r="F9201" s="77">
        <v>1.25</v>
      </c>
      <c r="H9201" s="80"/>
      <c r="L9201" s="80"/>
    </row>
    <row r="9202" spans="1:12" x14ac:dyDescent="0.3">
      <c r="A9202" s="72"/>
      <c r="B9202" s="74"/>
      <c r="D9202" s="75">
        <v>91.979999999995897</v>
      </c>
      <c r="E9202" s="75">
        <v>94</v>
      </c>
      <c r="F9202" s="77">
        <v>1.25</v>
      </c>
      <c r="H9202" s="80"/>
      <c r="L9202" s="80"/>
    </row>
    <row r="9203" spans="1:12" x14ac:dyDescent="0.3">
      <c r="A9203" s="72"/>
      <c r="B9203" s="74"/>
      <c r="D9203" s="75">
        <v>91.989999999995902</v>
      </c>
      <c r="E9203" s="75">
        <v>94</v>
      </c>
      <c r="F9203" s="77">
        <v>1.25</v>
      </c>
      <c r="H9203" s="80"/>
      <c r="L9203" s="80"/>
    </row>
    <row r="9204" spans="1:12" x14ac:dyDescent="0.3">
      <c r="A9204" s="72"/>
      <c r="B9204" s="74"/>
      <c r="D9204" s="75">
        <v>91.999999999995893</v>
      </c>
      <c r="E9204" s="75">
        <v>95</v>
      </c>
      <c r="F9204" s="77">
        <v>1.25</v>
      </c>
      <c r="H9204" s="80"/>
      <c r="L9204" s="80"/>
    </row>
    <row r="9205" spans="1:12" x14ac:dyDescent="0.3">
      <c r="A9205" s="72"/>
      <c r="B9205" s="74"/>
      <c r="D9205" s="75">
        <v>92.009999999995898</v>
      </c>
      <c r="E9205" s="75">
        <v>95</v>
      </c>
      <c r="F9205" s="77">
        <v>1.25</v>
      </c>
      <c r="H9205" s="80"/>
      <c r="L9205" s="80"/>
    </row>
    <row r="9206" spans="1:12" x14ac:dyDescent="0.3">
      <c r="A9206" s="72"/>
      <c r="B9206" s="74"/>
      <c r="D9206" s="75">
        <v>92.019999999995903</v>
      </c>
      <c r="E9206" s="75">
        <v>95</v>
      </c>
      <c r="F9206" s="77">
        <v>1.25</v>
      </c>
      <c r="H9206" s="80"/>
      <c r="L9206" s="80"/>
    </row>
    <row r="9207" spans="1:12" x14ac:dyDescent="0.3">
      <c r="A9207" s="72"/>
      <c r="B9207" s="74"/>
      <c r="D9207" s="75">
        <v>92.029999999995894</v>
      </c>
      <c r="E9207" s="75">
        <v>95</v>
      </c>
      <c r="F9207" s="77">
        <v>1.25</v>
      </c>
      <c r="H9207" s="80"/>
      <c r="L9207" s="80"/>
    </row>
    <row r="9208" spans="1:12" x14ac:dyDescent="0.3">
      <c r="A9208" s="72"/>
      <c r="B9208" s="74"/>
      <c r="D9208" s="75">
        <v>92.039999999995899</v>
      </c>
      <c r="E9208" s="75">
        <v>95</v>
      </c>
      <c r="F9208" s="77">
        <v>1.25</v>
      </c>
      <c r="H9208" s="80"/>
      <c r="L9208" s="80"/>
    </row>
    <row r="9209" spans="1:12" x14ac:dyDescent="0.3">
      <c r="A9209" s="72"/>
      <c r="B9209" s="74"/>
      <c r="D9209" s="75">
        <v>92.049999999995904</v>
      </c>
      <c r="E9209" s="75">
        <v>95</v>
      </c>
      <c r="F9209" s="77">
        <v>1.25</v>
      </c>
      <c r="H9209" s="80"/>
      <c r="L9209" s="80"/>
    </row>
    <row r="9210" spans="1:12" x14ac:dyDescent="0.3">
      <c r="A9210" s="72"/>
      <c r="B9210" s="74"/>
      <c r="D9210" s="75">
        <v>92.059999999995895</v>
      </c>
      <c r="E9210" s="75">
        <v>95</v>
      </c>
      <c r="F9210" s="77">
        <v>1.25</v>
      </c>
      <c r="H9210" s="80"/>
      <c r="L9210" s="80"/>
    </row>
    <row r="9211" spans="1:12" x14ac:dyDescent="0.3">
      <c r="A9211" s="72"/>
      <c r="B9211" s="74"/>
      <c r="D9211" s="75">
        <v>92.0699999999959</v>
      </c>
      <c r="E9211" s="75">
        <v>95</v>
      </c>
      <c r="F9211" s="77">
        <v>1.25</v>
      </c>
      <c r="H9211" s="80"/>
      <c r="L9211" s="80"/>
    </row>
    <row r="9212" spans="1:12" x14ac:dyDescent="0.3">
      <c r="A9212" s="72"/>
      <c r="B9212" s="74"/>
      <c r="D9212" s="75">
        <v>92.079999999995906</v>
      </c>
      <c r="E9212" s="75">
        <v>95</v>
      </c>
      <c r="F9212" s="77">
        <v>1.25</v>
      </c>
      <c r="H9212" s="80"/>
      <c r="L9212" s="80"/>
    </row>
    <row r="9213" spans="1:12" x14ac:dyDescent="0.3">
      <c r="A9213" s="72"/>
      <c r="B9213" s="74"/>
      <c r="D9213" s="75">
        <v>92.089999999995996</v>
      </c>
      <c r="E9213" s="75">
        <v>95</v>
      </c>
      <c r="F9213" s="77">
        <v>1.25</v>
      </c>
      <c r="H9213" s="80"/>
      <c r="L9213" s="80"/>
    </row>
    <row r="9214" spans="1:12" x14ac:dyDescent="0.3">
      <c r="A9214" s="72"/>
      <c r="B9214" s="74"/>
      <c r="D9214" s="75">
        <v>92.099999999996001</v>
      </c>
      <c r="E9214" s="75">
        <v>95</v>
      </c>
      <c r="F9214" s="77">
        <v>1.25</v>
      </c>
      <c r="H9214" s="80"/>
      <c r="L9214" s="80"/>
    </row>
    <row r="9215" spans="1:12" x14ac:dyDescent="0.3">
      <c r="A9215" s="72"/>
      <c r="B9215" s="74"/>
      <c r="D9215" s="75">
        <v>92.109999999996006</v>
      </c>
      <c r="E9215" s="75">
        <v>95</v>
      </c>
      <c r="F9215" s="77">
        <v>1.25</v>
      </c>
      <c r="H9215" s="80"/>
      <c r="L9215" s="80"/>
    </row>
    <row r="9216" spans="1:12" x14ac:dyDescent="0.3">
      <c r="A9216" s="72"/>
      <c r="B9216" s="74"/>
      <c r="D9216" s="75">
        <v>92.119999999995997</v>
      </c>
      <c r="E9216" s="75">
        <v>95</v>
      </c>
      <c r="F9216" s="77">
        <v>1.25</v>
      </c>
      <c r="H9216" s="80"/>
      <c r="L9216" s="80"/>
    </row>
    <row r="9217" spans="1:12" x14ac:dyDescent="0.3">
      <c r="A9217" s="72"/>
      <c r="B9217" s="74"/>
      <c r="D9217" s="75">
        <v>92.129999999996002</v>
      </c>
      <c r="E9217" s="75">
        <v>95</v>
      </c>
      <c r="F9217" s="77">
        <v>1.25</v>
      </c>
      <c r="H9217" s="80"/>
      <c r="L9217" s="80"/>
    </row>
    <row r="9218" spans="1:12" x14ac:dyDescent="0.3">
      <c r="A9218" s="72"/>
      <c r="B9218" s="74"/>
      <c r="D9218" s="75">
        <v>92.139999999995993</v>
      </c>
      <c r="E9218" s="75">
        <v>95</v>
      </c>
      <c r="F9218" s="77">
        <v>1.25</v>
      </c>
      <c r="H9218" s="80"/>
      <c r="L9218" s="80"/>
    </row>
    <row r="9219" spans="1:12" x14ac:dyDescent="0.3">
      <c r="A9219" s="72"/>
      <c r="B9219" s="74"/>
      <c r="D9219" s="75">
        <v>92.149999999995998</v>
      </c>
      <c r="E9219" s="75">
        <v>95</v>
      </c>
      <c r="F9219" s="77">
        <v>1.25</v>
      </c>
      <c r="H9219" s="80"/>
      <c r="L9219" s="80"/>
    </row>
    <row r="9220" spans="1:12" x14ac:dyDescent="0.3">
      <c r="A9220" s="72"/>
      <c r="B9220" s="74"/>
      <c r="D9220" s="75">
        <v>92.159999999996003</v>
      </c>
      <c r="E9220" s="75">
        <v>95</v>
      </c>
      <c r="F9220" s="77">
        <v>1.25</v>
      </c>
      <c r="H9220" s="80"/>
      <c r="L9220" s="80"/>
    </row>
    <row r="9221" spans="1:12" x14ac:dyDescent="0.3">
      <c r="A9221" s="72"/>
      <c r="B9221" s="74"/>
      <c r="D9221" s="75">
        <v>92.169999999995994</v>
      </c>
      <c r="E9221" s="75">
        <v>95</v>
      </c>
      <c r="F9221" s="77">
        <v>1.25</v>
      </c>
      <c r="H9221" s="80"/>
      <c r="L9221" s="80"/>
    </row>
    <row r="9222" spans="1:12" x14ac:dyDescent="0.3">
      <c r="A9222" s="72"/>
      <c r="B9222" s="74"/>
      <c r="D9222" s="75">
        <v>92.179999999995999</v>
      </c>
      <c r="E9222" s="75">
        <v>95</v>
      </c>
      <c r="F9222" s="77">
        <v>1.25</v>
      </c>
      <c r="H9222" s="80"/>
      <c r="L9222" s="80"/>
    </row>
    <row r="9223" spans="1:12" x14ac:dyDescent="0.3">
      <c r="A9223" s="72"/>
      <c r="B9223" s="74"/>
      <c r="D9223" s="75">
        <v>92.189999999996004</v>
      </c>
      <c r="E9223" s="75">
        <v>95</v>
      </c>
      <c r="F9223" s="77">
        <v>1.25</v>
      </c>
      <c r="H9223" s="80"/>
      <c r="L9223" s="80"/>
    </row>
    <row r="9224" spans="1:12" x14ac:dyDescent="0.3">
      <c r="A9224" s="72"/>
      <c r="B9224" s="74"/>
      <c r="D9224" s="75">
        <v>92.199999999995995</v>
      </c>
      <c r="E9224" s="75">
        <v>95</v>
      </c>
      <c r="F9224" s="77">
        <v>1.25</v>
      </c>
      <c r="H9224" s="80"/>
      <c r="L9224" s="80"/>
    </row>
    <row r="9225" spans="1:12" x14ac:dyDescent="0.3">
      <c r="A9225" s="72"/>
      <c r="B9225" s="74"/>
      <c r="D9225" s="75">
        <v>92.209999999996</v>
      </c>
      <c r="E9225" s="75">
        <v>95</v>
      </c>
      <c r="F9225" s="77">
        <v>1.25</v>
      </c>
      <c r="H9225" s="80"/>
      <c r="L9225" s="80"/>
    </row>
    <row r="9226" spans="1:12" x14ac:dyDescent="0.3">
      <c r="A9226" s="72"/>
      <c r="B9226" s="74"/>
      <c r="D9226" s="75">
        <v>92.219999999996006</v>
      </c>
      <c r="E9226" s="75">
        <v>95</v>
      </c>
      <c r="F9226" s="77">
        <v>1.25</v>
      </c>
      <c r="H9226" s="80"/>
      <c r="L9226" s="80"/>
    </row>
    <row r="9227" spans="1:12" x14ac:dyDescent="0.3">
      <c r="A9227" s="72"/>
      <c r="B9227" s="74"/>
      <c r="D9227" s="75">
        <v>92.229999999995997</v>
      </c>
      <c r="E9227" s="75">
        <v>95</v>
      </c>
      <c r="F9227" s="77">
        <v>1.25</v>
      </c>
      <c r="H9227" s="80"/>
      <c r="L9227" s="80"/>
    </row>
    <row r="9228" spans="1:12" x14ac:dyDescent="0.3">
      <c r="A9228" s="72"/>
      <c r="B9228" s="74"/>
      <c r="D9228" s="75">
        <v>92.239999999996002</v>
      </c>
      <c r="E9228" s="75">
        <v>95</v>
      </c>
      <c r="F9228" s="77">
        <v>1.25</v>
      </c>
      <c r="H9228" s="80"/>
      <c r="L9228" s="80"/>
    </row>
    <row r="9229" spans="1:12" x14ac:dyDescent="0.3">
      <c r="A9229" s="72"/>
      <c r="B9229" s="74"/>
      <c r="D9229" s="75">
        <v>92.249999999996007</v>
      </c>
      <c r="E9229" s="75">
        <v>95</v>
      </c>
      <c r="F9229" s="77">
        <v>1.25</v>
      </c>
      <c r="H9229" s="80"/>
      <c r="L9229" s="80"/>
    </row>
    <row r="9230" spans="1:12" x14ac:dyDescent="0.3">
      <c r="A9230" s="72"/>
      <c r="B9230" s="74"/>
      <c r="D9230" s="75">
        <v>92.259999999995998</v>
      </c>
      <c r="E9230" s="75">
        <v>95</v>
      </c>
      <c r="F9230" s="77">
        <v>1.25</v>
      </c>
      <c r="H9230" s="80"/>
      <c r="L9230" s="80"/>
    </row>
    <row r="9231" spans="1:12" x14ac:dyDescent="0.3">
      <c r="A9231" s="72"/>
      <c r="B9231" s="74"/>
      <c r="D9231" s="75">
        <v>92.269999999996003</v>
      </c>
      <c r="E9231" s="75">
        <v>95</v>
      </c>
      <c r="F9231" s="77">
        <v>1.25</v>
      </c>
      <c r="H9231" s="80"/>
      <c r="L9231" s="80"/>
    </row>
    <row r="9232" spans="1:12" x14ac:dyDescent="0.3">
      <c r="A9232" s="72"/>
      <c r="B9232" s="74"/>
      <c r="D9232" s="75">
        <v>92.279999999996093</v>
      </c>
      <c r="E9232" s="75">
        <v>95</v>
      </c>
      <c r="F9232" s="77">
        <v>1.25</v>
      </c>
      <c r="H9232" s="80"/>
      <c r="L9232" s="80"/>
    </row>
    <row r="9233" spans="1:12" x14ac:dyDescent="0.3">
      <c r="A9233" s="72"/>
      <c r="B9233" s="74"/>
      <c r="D9233" s="75">
        <v>92.289999999996098</v>
      </c>
      <c r="E9233" s="75">
        <v>95</v>
      </c>
      <c r="F9233" s="77">
        <v>1.25</v>
      </c>
      <c r="H9233" s="80"/>
      <c r="L9233" s="80"/>
    </row>
    <row r="9234" spans="1:12" x14ac:dyDescent="0.3">
      <c r="A9234" s="72"/>
      <c r="B9234" s="74"/>
      <c r="D9234" s="75">
        <v>92.299999999996103</v>
      </c>
      <c r="E9234" s="75">
        <v>95</v>
      </c>
      <c r="F9234" s="77">
        <v>1.25</v>
      </c>
      <c r="H9234" s="80"/>
      <c r="L9234" s="80"/>
    </row>
    <row r="9235" spans="1:12" x14ac:dyDescent="0.3">
      <c r="A9235" s="72"/>
      <c r="B9235" s="74"/>
      <c r="D9235" s="75">
        <v>92.309999999996094</v>
      </c>
      <c r="E9235" s="75">
        <v>95</v>
      </c>
      <c r="F9235" s="77">
        <v>1.25</v>
      </c>
      <c r="H9235" s="80"/>
      <c r="L9235" s="80"/>
    </row>
    <row r="9236" spans="1:12" x14ac:dyDescent="0.3">
      <c r="A9236" s="72"/>
      <c r="B9236" s="74"/>
      <c r="D9236" s="75">
        <v>92.319999999996099</v>
      </c>
      <c r="E9236" s="75">
        <v>95</v>
      </c>
      <c r="F9236" s="77">
        <v>1.25</v>
      </c>
      <c r="H9236" s="80"/>
      <c r="L9236" s="80"/>
    </row>
    <row r="9237" spans="1:12" x14ac:dyDescent="0.3">
      <c r="A9237" s="72"/>
      <c r="B9237" s="74"/>
      <c r="D9237" s="75">
        <v>92.329999999996105</v>
      </c>
      <c r="E9237" s="75">
        <v>95</v>
      </c>
      <c r="F9237" s="77">
        <v>1.25</v>
      </c>
      <c r="H9237" s="80"/>
      <c r="L9237" s="80"/>
    </row>
    <row r="9238" spans="1:12" x14ac:dyDescent="0.3">
      <c r="A9238" s="72"/>
      <c r="B9238" s="74"/>
      <c r="D9238" s="75">
        <v>92.339999999996095</v>
      </c>
      <c r="E9238" s="75">
        <v>95</v>
      </c>
      <c r="F9238" s="77">
        <v>1.25</v>
      </c>
      <c r="H9238" s="80"/>
      <c r="L9238" s="80"/>
    </row>
    <row r="9239" spans="1:12" x14ac:dyDescent="0.3">
      <c r="A9239" s="72"/>
      <c r="B9239" s="74"/>
      <c r="D9239" s="75">
        <v>92.349999999996101</v>
      </c>
      <c r="E9239" s="75">
        <v>95</v>
      </c>
      <c r="F9239" s="77">
        <v>1.25</v>
      </c>
      <c r="H9239" s="80"/>
      <c r="L9239" s="80"/>
    </row>
    <row r="9240" spans="1:12" x14ac:dyDescent="0.3">
      <c r="A9240" s="72"/>
      <c r="B9240" s="74"/>
      <c r="D9240" s="75">
        <v>92.359999999996106</v>
      </c>
      <c r="E9240" s="75">
        <v>95</v>
      </c>
      <c r="F9240" s="77">
        <v>1.25</v>
      </c>
      <c r="H9240" s="80"/>
      <c r="L9240" s="80"/>
    </row>
    <row r="9241" spans="1:12" x14ac:dyDescent="0.3">
      <c r="A9241" s="72"/>
      <c r="B9241" s="74"/>
      <c r="D9241" s="75">
        <v>92.369999999996097</v>
      </c>
      <c r="E9241" s="75">
        <v>95</v>
      </c>
      <c r="F9241" s="77">
        <v>1.25</v>
      </c>
      <c r="H9241" s="80"/>
      <c r="L9241" s="80"/>
    </row>
    <row r="9242" spans="1:12" x14ac:dyDescent="0.3">
      <c r="A9242" s="72"/>
      <c r="B9242" s="74"/>
      <c r="D9242" s="75">
        <v>92.379999999996102</v>
      </c>
      <c r="E9242" s="75">
        <v>95</v>
      </c>
      <c r="F9242" s="77">
        <v>1.25</v>
      </c>
      <c r="H9242" s="80"/>
      <c r="L9242" s="80"/>
    </row>
    <row r="9243" spans="1:12" x14ac:dyDescent="0.3">
      <c r="A9243" s="72"/>
      <c r="B9243" s="74"/>
      <c r="D9243" s="75">
        <v>92.389999999996107</v>
      </c>
      <c r="E9243" s="75">
        <v>95</v>
      </c>
      <c r="F9243" s="77">
        <v>1.25</v>
      </c>
      <c r="H9243" s="80"/>
      <c r="L9243" s="80"/>
    </row>
    <row r="9244" spans="1:12" x14ac:dyDescent="0.3">
      <c r="A9244" s="72"/>
      <c r="B9244" s="74"/>
      <c r="D9244" s="75">
        <v>92.399999999996098</v>
      </c>
      <c r="E9244" s="75">
        <v>95</v>
      </c>
      <c r="F9244" s="77">
        <v>1.25</v>
      </c>
      <c r="H9244" s="80"/>
      <c r="L9244" s="80"/>
    </row>
    <row r="9245" spans="1:12" x14ac:dyDescent="0.3">
      <c r="A9245" s="72"/>
      <c r="B9245" s="74"/>
      <c r="D9245" s="75">
        <v>92.409999999996103</v>
      </c>
      <c r="E9245" s="75">
        <v>95</v>
      </c>
      <c r="F9245" s="77">
        <v>1.25</v>
      </c>
      <c r="H9245" s="80"/>
      <c r="L9245" s="80"/>
    </row>
    <row r="9246" spans="1:12" x14ac:dyDescent="0.3">
      <c r="A9246" s="72"/>
      <c r="B9246" s="74"/>
      <c r="D9246" s="75">
        <v>92.419999999996094</v>
      </c>
      <c r="E9246" s="75">
        <v>95</v>
      </c>
      <c r="F9246" s="77">
        <v>1.25</v>
      </c>
      <c r="H9246" s="80"/>
      <c r="L9246" s="80"/>
    </row>
    <row r="9247" spans="1:12" x14ac:dyDescent="0.3">
      <c r="A9247" s="72"/>
      <c r="B9247" s="74"/>
      <c r="D9247" s="75">
        <v>92.429999999996099</v>
      </c>
      <c r="E9247" s="75">
        <v>95</v>
      </c>
      <c r="F9247" s="77">
        <v>1.25</v>
      </c>
      <c r="H9247" s="80"/>
      <c r="L9247" s="80"/>
    </row>
    <row r="9248" spans="1:12" x14ac:dyDescent="0.3">
      <c r="A9248" s="72"/>
      <c r="B9248" s="74"/>
      <c r="D9248" s="75">
        <v>92.439999999996104</v>
      </c>
      <c r="E9248" s="75">
        <v>95</v>
      </c>
      <c r="F9248" s="77">
        <v>1.25</v>
      </c>
      <c r="H9248" s="80"/>
      <c r="L9248" s="80"/>
    </row>
    <row r="9249" spans="1:12" x14ac:dyDescent="0.3">
      <c r="A9249" s="72"/>
      <c r="B9249" s="74"/>
      <c r="D9249" s="75">
        <v>92.449999999996095</v>
      </c>
      <c r="E9249" s="75">
        <v>95</v>
      </c>
      <c r="F9249" s="77">
        <v>1.25</v>
      </c>
      <c r="H9249" s="80"/>
      <c r="L9249" s="80"/>
    </row>
    <row r="9250" spans="1:12" x14ac:dyDescent="0.3">
      <c r="A9250" s="72"/>
      <c r="B9250" s="74"/>
      <c r="D9250" s="75">
        <v>92.4599999999961</v>
      </c>
      <c r="E9250" s="75">
        <v>95</v>
      </c>
      <c r="F9250" s="77">
        <v>1.25</v>
      </c>
      <c r="H9250" s="80"/>
      <c r="L9250" s="80"/>
    </row>
    <row r="9251" spans="1:12" x14ac:dyDescent="0.3">
      <c r="A9251" s="72"/>
      <c r="B9251" s="74"/>
      <c r="D9251" s="75">
        <v>92.469999999996105</v>
      </c>
      <c r="E9251" s="75">
        <v>95</v>
      </c>
      <c r="F9251" s="77">
        <v>1.25</v>
      </c>
      <c r="H9251" s="80"/>
      <c r="L9251" s="80"/>
    </row>
    <row r="9252" spans="1:12" x14ac:dyDescent="0.3">
      <c r="A9252" s="72"/>
      <c r="B9252" s="74"/>
      <c r="D9252" s="75">
        <v>92.479999999996195</v>
      </c>
      <c r="E9252" s="75">
        <v>95</v>
      </c>
      <c r="F9252" s="77">
        <v>1.25</v>
      </c>
      <c r="H9252" s="80"/>
      <c r="L9252" s="80"/>
    </row>
    <row r="9253" spans="1:12" x14ac:dyDescent="0.3">
      <c r="A9253" s="72"/>
      <c r="B9253" s="74"/>
      <c r="D9253" s="75">
        <v>92.489999999996201</v>
      </c>
      <c r="E9253" s="75">
        <v>95</v>
      </c>
      <c r="F9253" s="77">
        <v>1.25</v>
      </c>
      <c r="H9253" s="80"/>
      <c r="L9253" s="80"/>
    </row>
    <row r="9254" spans="1:12" x14ac:dyDescent="0.3">
      <c r="A9254" s="72"/>
      <c r="B9254" s="74"/>
      <c r="D9254" s="75">
        <v>92.499999999996206</v>
      </c>
      <c r="E9254" s="75">
        <v>95</v>
      </c>
      <c r="F9254" s="77">
        <v>1.25</v>
      </c>
      <c r="H9254" s="80"/>
      <c r="L9254" s="80"/>
    </row>
    <row r="9255" spans="1:12" x14ac:dyDescent="0.3">
      <c r="A9255" s="72"/>
      <c r="B9255" s="74"/>
      <c r="D9255" s="75">
        <v>92.509999999996197</v>
      </c>
      <c r="E9255" s="75">
        <v>95</v>
      </c>
      <c r="F9255" s="77">
        <v>1.25</v>
      </c>
      <c r="H9255" s="80"/>
      <c r="L9255" s="80"/>
    </row>
    <row r="9256" spans="1:12" x14ac:dyDescent="0.3">
      <c r="A9256" s="72"/>
      <c r="B9256" s="74"/>
      <c r="D9256" s="75">
        <v>92.519999999996202</v>
      </c>
      <c r="E9256" s="75">
        <v>95</v>
      </c>
      <c r="F9256" s="77">
        <v>1.25</v>
      </c>
      <c r="H9256" s="80"/>
      <c r="L9256" s="80"/>
    </row>
    <row r="9257" spans="1:12" x14ac:dyDescent="0.3">
      <c r="A9257" s="72"/>
      <c r="B9257" s="74"/>
      <c r="D9257" s="75">
        <v>92.529999999996207</v>
      </c>
      <c r="E9257" s="75">
        <v>95</v>
      </c>
      <c r="F9257" s="77">
        <v>1.25</v>
      </c>
      <c r="H9257" s="80"/>
      <c r="L9257" s="80"/>
    </row>
    <row r="9258" spans="1:12" x14ac:dyDescent="0.3">
      <c r="A9258" s="72"/>
      <c r="B9258" s="74"/>
      <c r="D9258" s="75">
        <v>92.539999999996198</v>
      </c>
      <c r="E9258" s="75">
        <v>95</v>
      </c>
      <c r="F9258" s="77">
        <v>1.25</v>
      </c>
      <c r="H9258" s="80"/>
      <c r="L9258" s="80"/>
    </row>
    <row r="9259" spans="1:12" x14ac:dyDescent="0.3">
      <c r="A9259" s="72"/>
      <c r="B9259" s="74"/>
      <c r="D9259" s="75">
        <v>92.549999999996203</v>
      </c>
      <c r="E9259" s="75">
        <v>95</v>
      </c>
      <c r="F9259" s="77">
        <v>1.25</v>
      </c>
      <c r="H9259" s="80"/>
      <c r="L9259" s="80"/>
    </row>
    <row r="9260" spans="1:12" x14ac:dyDescent="0.3">
      <c r="A9260" s="72"/>
      <c r="B9260" s="74"/>
      <c r="D9260" s="75">
        <v>92.559999999996194</v>
      </c>
      <c r="E9260" s="75">
        <v>95</v>
      </c>
      <c r="F9260" s="77">
        <v>1.25</v>
      </c>
      <c r="H9260" s="80"/>
      <c r="L9260" s="80"/>
    </row>
    <row r="9261" spans="1:12" x14ac:dyDescent="0.3">
      <c r="A9261" s="72"/>
      <c r="B9261" s="74"/>
      <c r="D9261" s="75">
        <v>92.569999999996199</v>
      </c>
      <c r="E9261" s="75">
        <v>95</v>
      </c>
      <c r="F9261" s="77">
        <v>1.25</v>
      </c>
      <c r="H9261" s="80"/>
      <c r="L9261" s="80"/>
    </row>
    <row r="9262" spans="1:12" x14ac:dyDescent="0.3">
      <c r="A9262" s="72"/>
      <c r="B9262" s="74"/>
      <c r="D9262" s="75">
        <v>92.579999999996204</v>
      </c>
      <c r="E9262" s="75">
        <v>95</v>
      </c>
      <c r="F9262" s="77">
        <v>1.25</v>
      </c>
      <c r="H9262" s="80"/>
      <c r="L9262" s="80"/>
    </row>
    <row r="9263" spans="1:12" x14ac:dyDescent="0.3">
      <c r="A9263" s="72"/>
      <c r="B9263" s="74"/>
      <c r="D9263" s="75">
        <v>92.589999999996195</v>
      </c>
      <c r="E9263" s="75">
        <v>95</v>
      </c>
      <c r="F9263" s="77">
        <v>1.25</v>
      </c>
      <c r="H9263" s="80"/>
      <c r="L9263" s="80"/>
    </row>
    <row r="9264" spans="1:12" x14ac:dyDescent="0.3">
      <c r="A9264" s="72"/>
      <c r="B9264" s="74"/>
      <c r="D9264" s="75">
        <v>92.5999999999962</v>
      </c>
      <c r="E9264" s="75">
        <v>95</v>
      </c>
      <c r="F9264" s="77">
        <v>1.25</v>
      </c>
      <c r="H9264" s="80"/>
      <c r="L9264" s="80"/>
    </row>
    <row r="9265" spans="1:12" x14ac:dyDescent="0.3">
      <c r="A9265" s="72"/>
      <c r="B9265" s="74"/>
      <c r="D9265" s="75">
        <v>92.609999999996205</v>
      </c>
      <c r="E9265" s="75">
        <v>95</v>
      </c>
      <c r="F9265" s="77">
        <v>1.25</v>
      </c>
      <c r="H9265" s="80"/>
      <c r="L9265" s="80"/>
    </row>
    <row r="9266" spans="1:12" x14ac:dyDescent="0.3">
      <c r="A9266" s="72"/>
      <c r="B9266" s="74"/>
      <c r="D9266" s="75">
        <v>92.619999999996196</v>
      </c>
      <c r="E9266" s="75">
        <v>95</v>
      </c>
      <c r="F9266" s="77">
        <v>1.25</v>
      </c>
      <c r="H9266" s="80"/>
      <c r="L9266" s="80"/>
    </row>
    <row r="9267" spans="1:12" x14ac:dyDescent="0.3">
      <c r="A9267" s="72"/>
      <c r="B9267" s="74"/>
      <c r="D9267" s="75">
        <v>92.629999999996201</v>
      </c>
      <c r="E9267" s="75">
        <v>95</v>
      </c>
      <c r="F9267" s="77">
        <v>1.25</v>
      </c>
      <c r="H9267" s="80"/>
      <c r="L9267" s="80"/>
    </row>
    <row r="9268" spans="1:12" x14ac:dyDescent="0.3">
      <c r="A9268" s="72"/>
      <c r="B9268" s="74"/>
      <c r="D9268" s="75">
        <v>92.639999999996206</v>
      </c>
      <c r="E9268" s="75">
        <v>95</v>
      </c>
      <c r="F9268" s="77">
        <v>1.25</v>
      </c>
      <c r="H9268" s="80"/>
      <c r="L9268" s="80"/>
    </row>
    <row r="9269" spans="1:12" x14ac:dyDescent="0.3">
      <c r="A9269" s="72"/>
      <c r="B9269" s="74"/>
      <c r="D9269" s="75">
        <v>92.649999999996197</v>
      </c>
      <c r="E9269" s="75">
        <v>95</v>
      </c>
      <c r="F9269" s="77">
        <v>1.25</v>
      </c>
      <c r="H9269" s="80"/>
      <c r="L9269" s="80"/>
    </row>
    <row r="9270" spans="1:12" x14ac:dyDescent="0.3">
      <c r="A9270" s="72"/>
      <c r="B9270" s="74"/>
      <c r="D9270" s="75">
        <v>92.659999999996202</v>
      </c>
      <c r="E9270" s="75">
        <v>95</v>
      </c>
      <c r="F9270" s="77">
        <v>1.25</v>
      </c>
      <c r="H9270" s="80"/>
      <c r="L9270" s="80"/>
    </row>
    <row r="9271" spans="1:12" x14ac:dyDescent="0.3">
      <c r="A9271" s="72"/>
      <c r="B9271" s="74"/>
      <c r="D9271" s="75">
        <v>92.669999999996307</v>
      </c>
      <c r="E9271" s="75">
        <v>95</v>
      </c>
      <c r="F9271" s="77">
        <v>1.25</v>
      </c>
      <c r="H9271" s="80"/>
      <c r="L9271" s="80"/>
    </row>
    <row r="9272" spans="1:12" x14ac:dyDescent="0.3">
      <c r="A9272" s="72"/>
      <c r="B9272" s="74"/>
      <c r="D9272" s="75">
        <v>92.679999999996298</v>
      </c>
      <c r="E9272" s="75">
        <v>95</v>
      </c>
      <c r="F9272" s="77">
        <v>1.25</v>
      </c>
      <c r="H9272" s="80"/>
      <c r="L9272" s="80"/>
    </row>
    <row r="9273" spans="1:12" x14ac:dyDescent="0.3">
      <c r="A9273" s="72"/>
      <c r="B9273" s="74"/>
      <c r="D9273" s="75">
        <v>92.689999999996303</v>
      </c>
      <c r="E9273" s="75">
        <v>95</v>
      </c>
      <c r="F9273" s="77">
        <v>1.25</v>
      </c>
      <c r="H9273" s="80"/>
      <c r="L9273" s="80"/>
    </row>
    <row r="9274" spans="1:12" x14ac:dyDescent="0.3">
      <c r="A9274" s="72"/>
      <c r="B9274" s="74"/>
      <c r="D9274" s="75">
        <v>92.699999999996294</v>
      </c>
      <c r="E9274" s="75">
        <v>95</v>
      </c>
      <c r="F9274" s="77">
        <v>1.25</v>
      </c>
      <c r="H9274" s="80"/>
      <c r="L9274" s="80"/>
    </row>
    <row r="9275" spans="1:12" x14ac:dyDescent="0.3">
      <c r="A9275" s="72"/>
      <c r="B9275" s="74"/>
      <c r="D9275" s="75">
        <v>92.709999999996299</v>
      </c>
      <c r="E9275" s="75">
        <v>95</v>
      </c>
      <c r="F9275" s="77">
        <v>1.25</v>
      </c>
      <c r="H9275" s="80"/>
      <c r="L9275" s="80"/>
    </row>
    <row r="9276" spans="1:12" x14ac:dyDescent="0.3">
      <c r="A9276" s="72"/>
      <c r="B9276" s="74"/>
      <c r="D9276" s="75">
        <v>92.719999999996304</v>
      </c>
      <c r="E9276" s="75">
        <v>95</v>
      </c>
      <c r="F9276" s="77">
        <v>1.25</v>
      </c>
      <c r="H9276" s="80"/>
      <c r="L9276" s="80"/>
    </row>
    <row r="9277" spans="1:12" x14ac:dyDescent="0.3">
      <c r="A9277" s="72"/>
      <c r="B9277" s="74"/>
      <c r="D9277" s="75">
        <v>92.729999999996295</v>
      </c>
      <c r="E9277" s="75">
        <v>95</v>
      </c>
      <c r="F9277" s="77">
        <v>1.25</v>
      </c>
      <c r="H9277" s="80"/>
      <c r="L9277" s="80"/>
    </row>
    <row r="9278" spans="1:12" x14ac:dyDescent="0.3">
      <c r="A9278" s="72"/>
      <c r="B9278" s="74"/>
      <c r="D9278" s="75">
        <v>92.7399999999963</v>
      </c>
      <c r="E9278" s="75">
        <v>95</v>
      </c>
      <c r="F9278" s="77">
        <v>1.25</v>
      </c>
      <c r="H9278" s="80"/>
      <c r="L9278" s="80"/>
    </row>
    <row r="9279" spans="1:12" x14ac:dyDescent="0.3">
      <c r="A9279" s="72"/>
      <c r="B9279" s="74"/>
      <c r="D9279" s="75">
        <v>92.749999999996305</v>
      </c>
      <c r="E9279" s="75">
        <v>95</v>
      </c>
      <c r="F9279" s="77">
        <v>1.25</v>
      </c>
      <c r="H9279" s="80"/>
      <c r="L9279" s="80"/>
    </row>
    <row r="9280" spans="1:12" x14ac:dyDescent="0.3">
      <c r="A9280" s="72"/>
      <c r="B9280" s="74"/>
      <c r="D9280" s="75">
        <v>92.759999999996296</v>
      </c>
      <c r="E9280" s="75">
        <v>95</v>
      </c>
      <c r="F9280" s="77">
        <v>1.25</v>
      </c>
      <c r="H9280" s="80"/>
      <c r="L9280" s="80"/>
    </row>
    <row r="9281" spans="1:12" x14ac:dyDescent="0.3">
      <c r="A9281" s="72"/>
      <c r="B9281" s="74"/>
      <c r="D9281" s="75">
        <v>92.769999999996301</v>
      </c>
      <c r="E9281" s="75">
        <v>95</v>
      </c>
      <c r="F9281" s="77">
        <v>1.25</v>
      </c>
      <c r="H9281" s="80"/>
      <c r="L9281" s="80"/>
    </row>
    <row r="9282" spans="1:12" x14ac:dyDescent="0.3">
      <c r="A9282" s="72"/>
      <c r="B9282" s="74"/>
      <c r="D9282" s="75">
        <v>92.779999999996306</v>
      </c>
      <c r="E9282" s="75">
        <v>95</v>
      </c>
      <c r="F9282" s="77">
        <v>1.25</v>
      </c>
      <c r="H9282" s="80"/>
      <c r="L9282" s="80"/>
    </row>
    <row r="9283" spans="1:12" x14ac:dyDescent="0.3">
      <c r="A9283" s="72"/>
      <c r="B9283" s="74"/>
      <c r="D9283" s="75">
        <v>92.789999999996297</v>
      </c>
      <c r="E9283" s="75">
        <v>95</v>
      </c>
      <c r="F9283" s="77">
        <v>1.25</v>
      </c>
      <c r="H9283" s="80"/>
      <c r="L9283" s="80"/>
    </row>
    <row r="9284" spans="1:12" x14ac:dyDescent="0.3">
      <c r="A9284" s="72"/>
      <c r="B9284" s="74"/>
      <c r="D9284" s="75">
        <v>92.799999999996302</v>
      </c>
      <c r="E9284" s="75">
        <v>95</v>
      </c>
      <c r="F9284" s="77">
        <v>1.25</v>
      </c>
      <c r="H9284" s="80"/>
      <c r="L9284" s="80"/>
    </row>
    <row r="9285" spans="1:12" x14ac:dyDescent="0.3">
      <c r="A9285" s="72"/>
      <c r="B9285" s="74"/>
      <c r="D9285" s="75">
        <v>92.809999999996293</v>
      </c>
      <c r="E9285" s="75">
        <v>95</v>
      </c>
      <c r="F9285" s="77">
        <v>1.25</v>
      </c>
      <c r="H9285" s="80"/>
      <c r="L9285" s="80"/>
    </row>
    <row r="9286" spans="1:12" x14ac:dyDescent="0.3">
      <c r="A9286" s="72"/>
      <c r="B9286" s="74"/>
      <c r="D9286" s="75">
        <v>92.819999999996298</v>
      </c>
      <c r="E9286" s="75">
        <v>95</v>
      </c>
      <c r="F9286" s="77">
        <v>1.25</v>
      </c>
      <c r="H9286" s="80"/>
      <c r="L9286" s="80"/>
    </row>
    <row r="9287" spans="1:12" x14ac:dyDescent="0.3">
      <c r="A9287" s="72"/>
      <c r="B9287" s="74"/>
      <c r="D9287" s="75">
        <v>92.829999999996303</v>
      </c>
      <c r="E9287" s="75">
        <v>95</v>
      </c>
      <c r="F9287" s="77">
        <v>1.25</v>
      </c>
      <c r="H9287" s="80"/>
      <c r="L9287" s="80"/>
    </row>
    <row r="9288" spans="1:12" x14ac:dyDescent="0.3">
      <c r="A9288" s="72"/>
      <c r="B9288" s="74"/>
      <c r="D9288" s="75">
        <v>92.839999999996294</v>
      </c>
      <c r="E9288" s="75">
        <v>95</v>
      </c>
      <c r="F9288" s="77">
        <v>1.25</v>
      </c>
      <c r="H9288" s="80"/>
      <c r="L9288" s="80"/>
    </row>
    <row r="9289" spans="1:12" x14ac:dyDescent="0.3">
      <c r="A9289" s="72"/>
      <c r="B9289" s="74"/>
      <c r="D9289" s="75">
        <v>92.849999999996299</v>
      </c>
      <c r="E9289" s="75">
        <v>95</v>
      </c>
      <c r="F9289" s="77">
        <v>1.25</v>
      </c>
      <c r="H9289" s="80"/>
      <c r="L9289" s="80"/>
    </row>
    <row r="9290" spans="1:12" x14ac:dyDescent="0.3">
      <c r="A9290" s="72"/>
      <c r="B9290" s="74"/>
      <c r="D9290" s="75">
        <v>92.859999999996305</v>
      </c>
      <c r="E9290" s="75">
        <v>95</v>
      </c>
      <c r="F9290" s="77">
        <v>1.25</v>
      </c>
      <c r="H9290" s="80"/>
      <c r="L9290" s="80"/>
    </row>
    <row r="9291" spans="1:12" x14ac:dyDescent="0.3">
      <c r="A9291" s="72"/>
      <c r="B9291" s="74"/>
      <c r="D9291" s="75">
        <v>92.869999999996395</v>
      </c>
      <c r="E9291" s="75">
        <v>95</v>
      </c>
      <c r="F9291" s="77">
        <v>1.25</v>
      </c>
      <c r="H9291" s="80"/>
      <c r="L9291" s="80"/>
    </row>
    <row r="9292" spans="1:12" x14ac:dyDescent="0.3">
      <c r="A9292" s="72"/>
      <c r="B9292" s="74"/>
      <c r="D9292" s="75">
        <v>92.8799999999964</v>
      </c>
      <c r="E9292" s="75">
        <v>95</v>
      </c>
      <c r="F9292" s="77">
        <v>1.25</v>
      </c>
      <c r="H9292" s="80"/>
      <c r="L9292" s="80"/>
    </row>
    <row r="9293" spans="1:12" x14ac:dyDescent="0.3">
      <c r="A9293" s="72"/>
      <c r="B9293" s="74"/>
      <c r="D9293" s="75">
        <v>92.889999999996405</v>
      </c>
      <c r="E9293" s="75">
        <v>95</v>
      </c>
      <c r="F9293" s="77">
        <v>1.25</v>
      </c>
      <c r="H9293" s="80"/>
      <c r="L9293" s="80"/>
    </row>
    <row r="9294" spans="1:12" x14ac:dyDescent="0.3">
      <c r="A9294" s="72"/>
      <c r="B9294" s="74"/>
      <c r="D9294" s="75">
        <v>92.899999999996396</v>
      </c>
      <c r="E9294" s="75">
        <v>95</v>
      </c>
      <c r="F9294" s="77">
        <v>1.25</v>
      </c>
      <c r="H9294" s="80"/>
      <c r="L9294" s="80"/>
    </row>
    <row r="9295" spans="1:12" x14ac:dyDescent="0.3">
      <c r="A9295" s="72"/>
      <c r="B9295" s="74"/>
      <c r="D9295" s="75">
        <v>92.909999999996401</v>
      </c>
      <c r="E9295" s="75">
        <v>95</v>
      </c>
      <c r="F9295" s="77">
        <v>1.25</v>
      </c>
      <c r="H9295" s="80"/>
      <c r="L9295" s="80"/>
    </row>
    <row r="9296" spans="1:12" x14ac:dyDescent="0.3">
      <c r="A9296" s="72"/>
      <c r="B9296" s="74"/>
      <c r="D9296" s="75">
        <v>92.919999999996406</v>
      </c>
      <c r="E9296" s="75">
        <v>95</v>
      </c>
      <c r="F9296" s="77">
        <v>1.25</v>
      </c>
      <c r="H9296" s="80"/>
      <c r="L9296" s="80"/>
    </row>
    <row r="9297" spans="1:12" x14ac:dyDescent="0.3">
      <c r="A9297" s="72"/>
      <c r="B9297" s="74"/>
      <c r="D9297" s="75">
        <v>92.929999999996397</v>
      </c>
      <c r="E9297" s="75">
        <v>95</v>
      </c>
      <c r="F9297" s="77">
        <v>1.25</v>
      </c>
      <c r="H9297" s="80"/>
      <c r="L9297" s="80"/>
    </row>
    <row r="9298" spans="1:12" x14ac:dyDescent="0.3">
      <c r="A9298" s="72"/>
      <c r="B9298" s="74"/>
      <c r="D9298" s="75">
        <v>92.939999999996402</v>
      </c>
      <c r="E9298" s="75">
        <v>95</v>
      </c>
      <c r="F9298" s="77">
        <v>1.25</v>
      </c>
      <c r="H9298" s="80"/>
      <c r="L9298" s="80"/>
    </row>
    <row r="9299" spans="1:12" x14ac:dyDescent="0.3">
      <c r="A9299" s="72"/>
      <c r="B9299" s="74"/>
      <c r="D9299" s="75">
        <v>92.949999999996393</v>
      </c>
      <c r="E9299" s="75">
        <v>95</v>
      </c>
      <c r="F9299" s="77">
        <v>1.25</v>
      </c>
      <c r="H9299" s="80"/>
      <c r="L9299" s="80"/>
    </row>
    <row r="9300" spans="1:12" x14ac:dyDescent="0.3">
      <c r="A9300" s="72"/>
      <c r="B9300" s="74"/>
      <c r="D9300" s="75">
        <v>92.959999999996398</v>
      </c>
      <c r="E9300" s="75">
        <v>95</v>
      </c>
      <c r="F9300" s="77">
        <v>1.25</v>
      </c>
      <c r="H9300" s="80"/>
      <c r="L9300" s="80"/>
    </row>
    <row r="9301" spans="1:12" x14ac:dyDescent="0.3">
      <c r="A9301" s="72"/>
      <c r="B9301" s="74"/>
      <c r="D9301" s="75">
        <v>92.969999999996404</v>
      </c>
      <c r="E9301" s="75">
        <v>95</v>
      </c>
      <c r="F9301" s="77">
        <v>1.25</v>
      </c>
      <c r="H9301" s="80"/>
      <c r="L9301" s="80"/>
    </row>
    <row r="9302" spans="1:12" x14ac:dyDescent="0.3">
      <c r="A9302" s="72"/>
      <c r="B9302" s="74"/>
      <c r="D9302" s="75">
        <v>92.979999999996394</v>
      </c>
      <c r="E9302" s="75">
        <v>95</v>
      </c>
      <c r="F9302" s="77">
        <v>1.25</v>
      </c>
      <c r="H9302" s="80"/>
      <c r="L9302" s="80"/>
    </row>
    <row r="9303" spans="1:12" x14ac:dyDescent="0.3">
      <c r="A9303" s="72"/>
      <c r="B9303" s="74"/>
      <c r="D9303" s="75">
        <v>92.9899999999964</v>
      </c>
      <c r="E9303" s="75">
        <v>95</v>
      </c>
      <c r="F9303" s="77">
        <v>1.25</v>
      </c>
      <c r="H9303" s="80"/>
      <c r="L9303" s="80"/>
    </row>
    <row r="9304" spans="1:12" x14ac:dyDescent="0.3">
      <c r="A9304" s="72"/>
      <c r="B9304" s="74"/>
      <c r="D9304" s="75">
        <v>92.999999999996405</v>
      </c>
      <c r="E9304" s="75">
        <v>95</v>
      </c>
      <c r="F9304" s="77">
        <v>1.25</v>
      </c>
      <c r="H9304" s="80"/>
      <c r="L9304" s="80"/>
    </row>
    <row r="9305" spans="1:12" x14ac:dyDescent="0.3">
      <c r="A9305" s="72"/>
      <c r="B9305" s="74"/>
      <c r="D9305" s="75">
        <v>93.009999999996396</v>
      </c>
      <c r="E9305" s="75">
        <v>95</v>
      </c>
      <c r="F9305" s="77">
        <v>1.25</v>
      </c>
      <c r="H9305" s="80"/>
      <c r="L9305" s="80"/>
    </row>
    <row r="9306" spans="1:12" x14ac:dyDescent="0.3">
      <c r="A9306" s="72"/>
      <c r="B9306" s="74"/>
      <c r="D9306" s="75">
        <v>93.019999999996401</v>
      </c>
      <c r="E9306" s="75">
        <v>95</v>
      </c>
      <c r="F9306" s="77">
        <v>1.25</v>
      </c>
      <c r="H9306" s="80"/>
      <c r="L9306" s="80"/>
    </row>
    <row r="9307" spans="1:12" x14ac:dyDescent="0.3">
      <c r="A9307" s="72"/>
      <c r="B9307" s="74"/>
      <c r="D9307" s="75">
        <v>93.029999999996406</v>
      </c>
      <c r="E9307" s="75">
        <v>95</v>
      </c>
      <c r="F9307" s="77">
        <v>1.25</v>
      </c>
      <c r="H9307" s="80"/>
      <c r="L9307" s="80"/>
    </row>
    <row r="9308" spans="1:12" x14ac:dyDescent="0.3">
      <c r="A9308" s="72"/>
      <c r="B9308" s="74"/>
      <c r="D9308" s="75">
        <v>93.039999999996397</v>
      </c>
      <c r="E9308" s="75">
        <v>95</v>
      </c>
      <c r="F9308" s="77">
        <v>1.25</v>
      </c>
      <c r="H9308" s="80"/>
      <c r="L9308" s="80"/>
    </row>
    <row r="9309" spans="1:12" x14ac:dyDescent="0.3">
      <c r="A9309" s="72"/>
      <c r="B9309" s="74"/>
      <c r="D9309" s="75">
        <v>93.049999999996402</v>
      </c>
      <c r="E9309" s="75">
        <v>95</v>
      </c>
      <c r="F9309" s="77">
        <v>1.25</v>
      </c>
      <c r="H9309" s="80"/>
      <c r="L9309" s="80"/>
    </row>
    <row r="9310" spans="1:12" x14ac:dyDescent="0.3">
      <c r="A9310" s="72"/>
      <c r="B9310" s="74"/>
      <c r="D9310" s="75">
        <v>93.059999999996407</v>
      </c>
      <c r="E9310" s="75">
        <v>95</v>
      </c>
      <c r="F9310" s="77">
        <v>1.25</v>
      </c>
      <c r="H9310" s="80"/>
      <c r="L9310" s="80"/>
    </row>
    <row r="9311" spans="1:12" x14ac:dyDescent="0.3">
      <c r="A9311" s="72"/>
      <c r="B9311" s="74"/>
      <c r="D9311" s="75">
        <v>93.069999999996497</v>
      </c>
      <c r="E9311" s="75">
        <v>95</v>
      </c>
      <c r="F9311" s="77">
        <v>1.25</v>
      </c>
      <c r="H9311" s="80"/>
      <c r="L9311" s="80"/>
    </row>
    <row r="9312" spans="1:12" x14ac:dyDescent="0.3">
      <c r="A9312" s="72"/>
      <c r="B9312" s="74"/>
      <c r="D9312" s="75">
        <v>93.079999999996502</v>
      </c>
      <c r="E9312" s="75">
        <v>95</v>
      </c>
      <c r="F9312" s="77">
        <v>1.25</v>
      </c>
      <c r="H9312" s="80"/>
      <c r="L9312" s="80"/>
    </row>
    <row r="9313" spans="1:12" x14ac:dyDescent="0.3">
      <c r="A9313" s="72"/>
      <c r="B9313" s="74"/>
      <c r="D9313" s="75">
        <v>93.089999999996493</v>
      </c>
      <c r="E9313" s="75">
        <v>95</v>
      </c>
      <c r="F9313" s="77">
        <v>1.25</v>
      </c>
      <c r="H9313" s="80"/>
      <c r="L9313" s="80"/>
    </row>
    <row r="9314" spans="1:12" x14ac:dyDescent="0.3">
      <c r="A9314" s="72"/>
      <c r="B9314" s="74"/>
      <c r="D9314" s="75">
        <v>93.099999999996498</v>
      </c>
      <c r="E9314" s="75">
        <v>95</v>
      </c>
      <c r="F9314" s="77">
        <v>1.25</v>
      </c>
      <c r="H9314" s="80"/>
      <c r="L9314" s="80"/>
    </row>
    <row r="9315" spans="1:12" x14ac:dyDescent="0.3">
      <c r="A9315" s="72"/>
      <c r="B9315" s="74"/>
      <c r="D9315" s="75">
        <v>93.109999999996504</v>
      </c>
      <c r="E9315" s="75">
        <v>95</v>
      </c>
      <c r="F9315" s="77">
        <v>1.25</v>
      </c>
      <c r="H9315" s="80"/>
      <c r="L9315" s="80"/>
    </row>
    <row r="9316" spans="1:12" x14ac:dyDescent="0.3">
      <c r="A9316" s="72"/>
      <c r="B9316" s="74"/>
      <c r="D9316" s="75">
        <v>93.119999999996494</v>
      </c>
      <c r="E9316" s="75">
        <v>95</v>
      </c>
      <c r="F9316" s="77">
        <v>1.25</v>
      </c>
      <c r="H9316" s="80"/>
      <c r="L9316" s="80"/>
    </row>
    <row r="9317" spans="1:12" x14ac:dyDescent="0.3">
      <c r="A9317" s="72"/>
      <c r="B9317" s="74"/>
      <c r="D9317" s="75">
        <v>93.1299999999965</v>
      </c>
      <c r="E9317" s="75">
        <v>95</v>
      </c>
      <c r="F9317" s="77">
        <v>1.25</v>
      </c>
      <c r="H9317" s="80"/>
      <c r="L9317" s="80"/>
    </row>
    <row r="9318" spans="1:12" x14ac:dyDescent="0.3">
      <c r="A9318" s="72"/>
      <c r="B9318" s="74"/>
      <c r="D9318" s="75">
        <v>93.139999999996505</v>
      </c>
      <c r="E9318" s="75">
        <v>95</v>
      </c>
      <c r="F9318" s="77">
        <v>1.25</v>
      </c>
      <c r="H9318" s="80"/>
      <c r="L9318" s="80"/>
    </row>
    <row r="9319" spans="1:12" x14ac:dyDescent="0.3">
      <c r="A9319" s="72"/>
      <c r="B9319" s="74"/>
      <c r="D9319" s="75">
        <v>93.149999999996496</v>
      </c>
      <c r="E9319" s="75">
        <v>95</v>
      </c>
      <c r="F9319" s="77">
        <v>1.25</v>
      </c>
      <c r="H9319" s="80"/>
      <c r="L9319" s="80"/>
    </row>
    <row r="9320" spans="1:12" x14ac:dyDescent="0.3">
      <c r="A9320" s="72"/>
      <c r="B9320" s="74"/>
      <c r="D9320" s="75">
        <v>93.159999999996501</v>
      </c>
      <c r="E9320" s="75">
        <v>95</v>
      </c>
      <c r="F9320" s="77">
        <v>1.25</v>
      </c>
      <c r="H9320" s="80"/>
      <c r="L9320" s="80"/>
    </row>
    <row r="9321" spans="1:12" x14ac:dyDescent="0.3">
      <c r="A9321" s="72"/>
      <c r="B9321" s="74"/>
      <c r="D9321" s="75">
        <v>93.169999999996506</v>
      </c>
      <c r="E9321" s="75">
        <v>95</v>
      </c>
      <c r="F9321" s="77">
        <v>1.25</v>
      </c>
      <c r="H9321" s="80"/>
      <c r="L9321" s="80"/>
    </row>
    <row r="9322" spans="1:12" x14ac:dyDescent="0.3">
      <c r="A9322" s="72"/>
      <c r="B9322" s="74"/>
      <c r="D9322" s="75">
        <v>93.179999999996497</v>
      </c>
      <c r="E9322" s="75">
        <v>95</v>
      </c>
      <c r="F9322" s="77">
        <v>1.25</v>
      </c>
      <c r="H9322" s="80"/>
      <c r="L9322" s="80"/>
    </row>
    <row r="9323" spans="1:12" x14ac:dyDescent="0.3">
      <c r="A9323" s="72"/>
      <c r="B9323" s="74"/>
      <c r="D9323" s="75">
        <v>93.189999999996502</v>
      </c>
      <c r="E9323" s="75">
        <v>95</v>
      </c>
      <c r="F9323" s="77">
        <v>1.25</v>
      </c>
      <c r="H9323" s="80"/>
      <c r="L9323" s="80"/>
    </row>
    <row r="9324" spans="1:12" x14ac:dyDescent="0.3">
      <c r="A9324" s="72"/>
      <c r="B9324" s="74"/>
      <c r="D9324" s="75">
        <v>93.199999999996507</v>
      </c>
      <c r="E9324" s="75">
        <v>95</v>
      </c>
      <c r="F9324" s="77">
        <v>1.25</v>
      </c>
      <c r="H9324" s="80"/>
      <c r="L9324" s="80"/>
    </row>
    <row r="9325" spans="1:12" x14ac:dyDescent="0.3">
      <c r="A9325" s="72"/>
      <c r="B9325" s="74"/>
      <c r="D9325" s="75">
        <v>93.209999999996498</v>
      </c>
      <c r="E9325" s="75">
        <v>95</v>
      </c>
      <c r="F9325" s="77">
        <v>1.25</v>
      </c>
      <c r="H9325" s="80"/>
      <c r="L9325" s="80"/>
    </row>
    <row r="9326" spans="1:12" x14ac:dyDescent="0.3">
      <c r="A9326" s="72"/>
      <c r="B9326" s="74"/>
      <c r="D9326" s="75">
        <v>93.219999999996503</v>
      </c>
      <c r="E9326" s="75">
        <v>95</v>
      </c>
      <c r="F9326" s="77">
        <v>1.25</v>
      </c>
      <c r="H9326" s="80"/>
      <c r="L9326" s="80"/>
    </row>
    <row r="9327" spans="1:12" x14ac:dyDescent="0.3">
      <c r="A9327" s="72"/>
      <c r="B9327" s="74"/>
      <c r="D9327" s="75">
        <v>93.229999999996494</v>
      </c>
      <c r="E9327" s="75">
        <v>95</v>
      </c>
      <c r="F9327" s="77">
        <v>1.25</v>
      </c>
      <c r="H9327" s="80"/>
      <c r="L9327" s="80"/>
    </row>
    <row r="9328" spans="1:12" x14ac:dyDescent="0.3">
      <c r="A9328" s="72"/>
      <c r="B9328" s="74"/>
      <c r="D9328" s="75">
        <v>93.239999999996499</v>
      </c>
      <c r="E9328" s="75">
        <v>95</v>
      </c>
      <c r="F9328" s="77">
        <v>1.25</v>
      </c>
      <c r="H9328" s="80"/>
      <c r="L9328" s="80"/>
    </row>
    <row r="9329" spans="1:12" x14ac:dyDescent="0.3">
      <c r="A9329" s="72"/>
      <c r="B9329" s="74"/>
      <c r="D9329" s="75">
        <v>93.249999999996504</v>
      </c>
      <c r="E9329" s="75">
        <v>95</v>
      </c>
      <c r="F9329" s="77">
        <v>1.25</v>
      </c>
      <c r="H9329" s="80"/>
      <c r="L9329" s="80"/>
    </row>
    <row r="9330" spans="1:12" x14ac:dyDescent="0.3">
      <c r="A9330" s="72"/>
      <c r="B9330" s="74"/>
      <c r="D9330" s="75">
        <v>93.259999999996595</v>
      </c>
      <c r="E9330" s="75">
        <v>95</v>
      </c>
      <c r="F9330" s="77">
        <v>1.25</v>
      </c>
      <c r="H9330" s="80"/>
      <c r="L9330" s="80"/>
    </row>
    <row r="9331" spans="1:12" x14ac:dyDescent="0.3">
      <c r="A9331" s="72"/>
      <c r="B9331" s="74"/>
      <c r="D9331" s="75">
        <v>93.2699999999966</v>
      </c>
      <c r="E9331" s="75">
        <v>95</v>
      </c>
      <c r="F9331" s="77">
        <v>1.25</v>
      </c>
      <c r="H9331" s="80"/>
      <c r="L9331" s="80"/>
    </row>
    <row r="9332" spans="1:12" x14ac:dyDescent="0.3">
      <c r="A9332" s="72"/>
      <c r="B9332" s="74"/>
      <c r="D9332" s="75">
        <v>93.279999999996605</v>
      </c>
      <c r="E9332" s="75">
        <v>95</v>
      </c>
      <c r="F9332" s="77">
        <v>1.25</v>
      </c>
      <c r="H9332" s="80"/>
      <c r="L9332" s="80"/>
    </row>
    <row r="9333" spans="1:12" x14ac:dyDescent="0.3">
      <c r="A9333" s="72"/>
      <c r="B9333" s="74"/>
      <c r="D9333" s="75">
        <v>93.289999999996596</v>
      </c>
      <c r="E9333" s="75">
        <v>95</v>
      </c>
      <c r="F9333" s="77">
        <v>1.25</v>
      </c>
      <c r="H9333" s="80"/>
      <c r="L9333" s="80"/>
    </row>
    <row r="9334" spans="1:12" x14ac:dyDescent="0.3">
      <c r="A9334" s="72"/>
      <c r="B9334" s="74"/>
      <c r="D9334" s="75">
        <v>93.299999999996601</v>
      </c>
      <c r="E9334" s="75">
        <v>95</v>
      </c>
      <c r="F9334" s="77">
        <v>1.25</v>
      </c>
      <c r="H9334" s="80"/>
      <c r="L9334" s="80"/>
    </row>
    <row r="9335" spans="1:12" x14ac:dyDescent="0.3">
      <c r="A9335" s="72"/>
      <c r="B9335" s="74"/>
      <c r="D9335" s="75">
        <v>93.309999999996606</v>
      </c>
      <c r="E9335" s="75">
        <v>95</v>
      </c>
      <c r="F9335" s="77">
        <v>1.25</v>
      </c>
      <c r="H9335" s="80"/>
      <c r="L9335" s="80"/>
    </row>
    <row r="9336" spans="1:12" x14ac:dyDescent="0.3">
      <c r="A9336" s="72"/>
      <c r="B9336" s="74"/>
      <c r="D9336" s="75">
        <v>93.319999999996597</v>
      </c>
      <c r="E9336" s="75">
        <v>95</v>
      </c>
      <c r="F9336" s="77">
        <v>1.25</v>
      </c>
      <c r="H9336" s="80"/>
      <c r="L9336" s="80"/>
    </row>
    <row r="9337" spans="1:12" x14ac:dyDescent="0.3">
      <c r="A9337" s="72"/>
      <c r="B9337" s="74"/>
      <c r="D9337" s="75">
        <v>93.329999999996602</v>
      </c>
      <c r="E9337" s="75">
        <v>95</v>
      </c>
      <c r="F9337" s="77">
        <v>1.25</v>
      </c>
      <c r="H9337" s="80"/>
      <c r="L9337" s="80"/>
    </row>
    <row r="9338" spans="1:12" x14ac:dyDescent="0.3">
      <c r="A9338" s="72"/>
      <c r="B9338" s="74"/>
      <c r="D9338" s="75">
        <v>93.339999999996607</v>
      </c>
      <c r="E9338" s="75">
        <v>95</v>
      </c>
      <c r="F9338" s="77">
        <v>1.25</v>
      </c>
      <c r="H9338" s="80"/>
      <c r="L9338" s="80"/>
    </row>
    <row r="9339" spans="1:12" x14ac:dyDescent="0.3">
      <c r="A9339" s="72"/>
      <c r="B9339" s="74"/>
      <c r="D9339" s="75">
        <v>93.349999999996598</v>
      </c>
      <c r="E9339" s="75">
        <v>95</v>
      </c>
      <c r="F9339" s="77">
        <v>1.25</v>
      </c>
      <c r="H9339" s="80"/>
      <c r="L9339" s="80"/>
    </row>
    <row r="9340" spans="1:12" x14ac:dyDescent="0.3">
      <c r="A9340" s="72"/>
      <c r="B9340" s="74"/>
      <c r="D9340" s="75">
        <v>93.359999999996603</v>
      </c>
      <c r="E9340" s="75">
        <v>95</v>
      </c>
      <c r="F9340" s="77">
        <v>1.25</v>
      </c>
      <c r="H9340" s="80"/>
      <c r="L9340" s="80"/>
    </row>
    <row r="9341" spans="1:12" x14ac:dyDescent="0.3">
      <c r="A9341" s="72"/>
      <c r="B9341" s="74"/>
      <c r="D9341" s="75">
        <v>93.369999999996594</v>
      </c>
      <c r="E9341" s="75">
        <v>95</v>
      </c>
      <c r="F9341" s="77">
        <v>1.25</v>
      </c>
      <c r="H9341" s="80"/>
      <c r="L9341" s="80"/>
    </row>
    <row r="9342" spans="1:12" x14ac:dyDescent="0.3">
      <c r="A9342" s="72"/>
      <c r="B9342" s="74"/>
      <c r="D9342" s="75">
        <v>93.379999999996599</v>
      </c>
      <c r="E9342" s="75">
        <v>95</v>
      </c>
      <c r="F9342" s="77">
        <v>1.25</v>
      </c>
      <c r="H9342" s="80"/>
      <c r="L9342" s="80"/>
    </row>
    <row r="9343" spans="1:12" x14ac:dyDescent="0.3">
      <c r="A9343" s="72"/>
      <c r="B9343" s="74"/>
      <c r="D9343" s="75">
        <v>93.389999999996604</v>
      </c>
      <c r="E9343" s="75">
        <v>95</v>
      </c>
      <c r="F9343" s="77">
        <v>1.25</v>
      </c>
      <c r="H9343" s="80"/>
      <c r="L9343" s="80"/>
    </row>
    <row r="9344" spans="1:12" x14ac:dyDescent="0.3">
      <c r="A9344" s="72"/>
      <c r="B9344" s="74"/>
      <c r="D9344" s="75">
        <v>93.399999999996595</v>
      </c>
      <c r="E9344" s="75">
        <v>95</v>
      </c>
      <c r="F9344" s="77">
        <v>1.25</v>
      </c>
      <c r="H9344" s="80"/>
      <c r="L9344" s="80"/>
    </row>
    <row r="9345" spans="1:12" x14ac:dyDescent="0.3">
      <c r="A9345" s="72"/>
      <c r="B9345" s="74"/>
      <c r="D9345" s="75">
        <v>93.4099999999966</v>
      </c>
      <c r="E9345" s="75">
        <v>95</v>
      </c>
      <c r="F9345" s="77">
        <v>1.25</v>
      </c>
      <c r="H9345" s="80"/>
      <c r="L9345" s="80"/>
    </row>
    <row r="9346" spans="1:12" x14ac:dyDescent="0.3">
      <c r="A9346" s="72"/>
      <c r="B9346" s="74"/>
      <c r="D9346" s="75">
        <v>93.419999999996605</v>
      </c>
      <c r="E9346" s="75">
        <v>95</v>
      </c>
      <c r="F9346" s="77">
        <v>1.25</v>
      </c>
      <c r="H9346" s="80"/>
      <c r="L9346" s="80"/>
    </row>
    <row r="9347" spans="1:12" x14ac:dyDescent="0.3">
      <c r="A9347" s="72"/>
      <c r="B9347" s="74"/>
      <c r="D9347" s="75">
        <v>93.429999999996596</v>
      </c>
      <c r="E9347" s="75">
        <v>95</v>
      </c>
      <c r="F9347" s="77">
        <v>1.25</v>
      </c>
      <c r="H9347" s="80"/>
      <c r="L9347" s="80"/>
    </row>
    <row r="9348" spans="1:12" x14ac:dyDescent="0.3">
      <c r="A9348" s="72"/>
      <c r="B9348" s="74"/>
      <c r="D9348" s="75">
        <v>93.439999999996601</v>
      </c>
      <c r="E9348" s="75">
        <v>95</v>
      </c>
      <c r="F9348" s="77">
        <v>1.25</v>
      </c>
      <c r="H9348" s="80"/>
      <c r="L9348" s="80"/>
    </row>
    <row r="9349" spans="1:12" x14ac:dyDescent="0.3">
      <c r="A9349" s="72"/>
      <c r="B9349" s="74"/>
      <c r="D9349" s="75">
        <v>93.449999999996606</v>
      </c>
      <c r="E9349" s="75">
        <v>95</v>
      </c>
      <c r="F9349" s="77">
        <v>1.25</v>
      </c>
      <c r="H9349" s="80"/>
      <c r="L9349" s="80"/>
    </row>
    <row r="9350" spans="1:12" x14ac:dyDescent="0.3">
      <c r="A9350" s="72"/>
      <c r="B9350" s="74"/>
      <c r="D9350" s="75">
        <v>93.459999999996697</v>
      </c>
      <c r="E9350" s="75">
        <v>95</v>
      </c>
      <c r="F9350" s="77">
        <v>1.25</v>
      </c>
      <c r="H9350" s="80"/>
      <c r="L9350" s="80"/>
    </row>
    <row r="9351" spans="1:12" x14ac:dyDescent="0.3">
      <c r="A9351" s="72"/>
      <c r="B9351" s="74"/>
      <c r="D9351" s="75">
        <v>93.469999999996702</v>
      </c>
      <c r="E9351" s="75">
        <v>95</v>
      </c>
      <c r="F9351" s="77">
        <v>1.25</v>
      </c>
      <c r="H9351" s="80"/>
      <c r="L9351" s="80"/>
    </row>
    <row r="9352" spans="1:12" x14ac:dyDescent="0.3">
      <c r="A9352" s="72"/>
      <c r="B9352" s="74"/>
      <c r="D9352" s="75">
        <v>93.479999999996707</v>
      </c>
      <c r="E9352" s="75">
        <v>95</v>
      </c>
      <c r="F9352" s="77">
        <v>1.25</v>
      </c>
      <c r="H9352" s="80"/>
      <c r="L9352" s="80"/>
    </row>
    <row r="9353" spans="1:12" x14ac:dyDescent="0.3">
      <c r="A9353" s="72"/>
      <c r="B9353" s="74"/>
      <c r="D9353" s="75">
        <v>93.489999999996698</v>
      </c>
      <c r="E9353" s="75">
        <v>95</v>
      </c>
      <c r="F9353" s="77">
        <v>1.25</v>
      </c>
      <c r="H9353" s="80"/>
      <c r="L9353" s="80"/>
    </row>
    <row r="9354" spans="1:12" x14ac:dyDescent="0.3">
      <c r="A9354" s="72"/>
      <c r="B9354" s="74"/>
      <c r="D9354" s="75">
        <v>93.499999999996703</v>
      </c>
      <c r="E9354" s="75">
        <v>95</v>
      </c>
      <c r="F9354" s="77">
        <v>1.25</v>
      </c>
      <c r="H9354" s="80"/>
      <c r="L9354" s="80"/>
    </row>
    <row r="9355" spans="1:12" x14ac:dyDescent="0.3">
      <c r="A9355" s="72"/>
      <c r="B9355" s="74"/>
      <c r="D9355" s="75">
        <v>93.509999999996694</v>
      </c>
      <c r="E9355" s="75">
        <v>95</v>
      </c>
      <c r="F9355" s="77">
        <v>1.25</v>
      </c>
      <c r="H9355" s="80"/>
      <c r="L9355" s="80"/>
    </row>
    <row r="9356" spans="1:12" x14ac:dyDescent="0.3">
      <c r="A9356" s="72"/>
      <c r="B9356" s="74"/>
      <c r="D9356" s="75">
        <v>93.519999999996699</v>
      </c>
      <c r="E9356" s="75">
        <v>95</v>
      </c>
      <c r="F9356" s="77">
        <v>1.25</v>
      </c>
      <c r="H9356" s="80"/>
      <c r="L9356" s="80"/>
    </row>
    <row r="9357" spans="1:12" x14ac:dyDescent="0.3">
      <c r="A9357" s="72"/>
      <c r="B9357" s="74"/>
      <c r="D9357" s="75">
        <v>93.529999999996704</v>
      </c>
      <c r="E9357" s="75">
        <v>95</v>
      </c>
      <c r="F9357" s="77">
        <v>1.25</v>
      </c>
      <c r="H9357" s="80"/>
      <c r="L9357" s="80"/>
    </row>
    <row r="9358" spans="1:12" x14ac:dyDescent="0.3">
      <c r="A9358" s="72"/>
      <c r="B9358" s="74"/>
      <c r="D9358" s="75">
        <v>93.539999999996695</v>
      </c>
      <c r="E9358" s="75">
        <v>95</v>
      </c>
      <c r="F9358" s="77">
        <v>1.25</v>
      </c>
      <c r="H9358" s="80"/>
      <c r="L9358" s="80"/>
    </row>
    <row r="9359" spans="1:12" x14ac:dyDescent="0.3">
      <c r="A9359" s="72"/>
      <c r="B9359" s="74"/>
      <c r="D9359" s="75">
        <v>93.5499999999967</v>
      </c>
      <c r="E9359" s="75">
        <v>95</v>
      </c>
      <c r="F9359" s="77">
        <v>1.25</v>
      </c>
      <c r="H9359" s="80"/>
      <c r="L9359" s="80"/>
    </row>
    <row r="9360" spans="1:12" x14ac:dyDescent="0.3">
      <c r="A9360" s="72"/>
      <c r="B9360" s="74"/>
      <c r="D9360" s="75">
        <v>93.559999999996705</v>
      </c>
      <c r="E9360" s="75">
        <v>95</v>
      </c>
      <c r="F9360" s="77">
        <v>1.25</v>
      </c>
      <c r="H9360" s="80"/>
      <c r="L9360" s="80"/>
    </row>
    <row r="9361" spans="1:12" x14ac:dyDescent="0.3">
      <c r="A9361" s="72"/>
      <c r="B9361" s="74"/>
      <c r="D9361" s="75">
        <v>93.569999999996696</v>
      </c>
      <c r="E9361" s="75">
        <v>95</v>
      </c>
      <c r="F9361" s="77">
        <v>1.25</v>
      </c>
      <c r="H9361" s="80"/>
      <c r="L9361" s="80"/>
    </row>
    <row r="9362" spans="1:12" x14ac:dyDescent="0.3">
      <c r="A9362" s="72"/>
      <c r="B9362" s="74"/>
      <c r="D9362" s="75">
        <v>93.579999999996701</v>
      </c>
      <c r="E9362" s="75">
        <v>95</v>
      </c>
      <c r="F9362" s="77">
        <v>1.25</v>
      </c>
      <c r="H9362" s="80"/>
      <c r="L9362" s="80"/>
    </row>
    <row r="9363" spans="1:12" x14ac:dyDescent="0.3">
      <c r="A9363" s="72"/>
      <c r="B9363" s="74"/>
      <c r="D9363" s="75">
        <v>93.589999999996706</v>
      </c>
      <c r="E9363" s="75">
        <v>95</v>
      </c>
      <c r="F9363" s="77">
        <v>1.25</v>
      </c>
      <c r="H9363" s="80"/>
      <c r="L9363" s="80"/>
    </row>
    <row r="9364" spans="1:12" x14ac:dyDescent="0.3">
      <c r="A9364" s="72"/>
      <c r="B9364" s="74"/>
      <c r="D9364" s="75">
        <v>93.599999999996697</v>
      </c>
      <c r="E9364" s="75">
        <v>96</v>
      </c>
      <c r="F9364" s="77">
        <v>1.25</v>
      </c>
      <c r="H9364" s="80"/>
      <c r="L9364" s="80"/>
    </row>
    <row r="9365" spans="1:12" x14ac:dyDescent="0.3">
      <c r="A9365" s="72"/>
      <c r="B9365" s="74"/>
      <c r="D9365" s="75">
        <v>93.609999999996703</v>
      </c>
      <c r="E9365" s="75">
        <v>96</v>
      </c>
      <c r="F9365" s="77">
        <v>1.25</v>
      </c>
      <c r="H9365" s="80"/>
      <c r="L9365" s="80"/>
    </row>
    <row r="9366" spans="1:12" x14ac:dyDescent="0.3">
      <c r="A9366" s="72"/>
      <c r="B9366" s="74"/>
      <c r="D9366" s="75">
        <v>93.619999999996693</v>
      </c>
      <c r="E9366" s="75">
        <v>96</v>
      </c>
      <c r="F9366" s="77">
        <v>1.25</v>
      </c>
      <c r="H9366" s="80"/>
      <c r="L9366" s="80"/>
    </row>
    <row r="9367" spans="1:12" x14ac:dyDescent="0.3">
      <c r="A9367" s="72"/>
      <c r="B9367" s="74"/>
      <c r="D9367" s="75">
        <v>93.629999999996699</v>
      </c>
      <c r="E9367" s="75">
        <v>96</v>
      </c>
      <c r="F9367" s="77">
        <v>1.25</v>
      </c>
      <c r="H9367" s="80"/>
      <c r="L9367" s="80"/>
    </row>
    <row r="9368" spans="1:12" x14ac:dyDescent="0.3">
      <c r="A9368" s="72"/>
      <c r="B9368" s="74"/>
      <c r="D9368" s="75">
        <v>93.639999999996704</v>
      </c>
      <c r="E9368" s="75">
        <v>96</v>
      </c>
      <c r="F9368" s="77">
        <v>1.25</v>
      </c>
      <c r="H9368" s="80"/>
      <c r="L9368" s="80"/>
    </row>
    <row r="9369" spans="1:12" x14ac:dyDescent="0.3">
      <c r="A9369" s="72"/>
      <c r="B9369" s="74"/>
      <c r="D9369" s="75">
        <v>93.649999999996794</v>
      </c>
      <c r="E9369" s="75">
        <v>96</v>
      </c>
      <c r="F9369" s="77">
        <v>1.25</v>
      </c>
      <c r="H9369" s="80"/>
      <c r="L9369" s="80"/>
    </row>
    <row r="9370" spans="1:12" x14ac:dyDescent="0.3">
      <c r="A9370" s="72"/>
      <c r="B9370" s="74"/>
      <c r="D9370" s="75">
        <v>93.659999999996799</v>
      </c>
      <c r="E9370" s="75">
        <v>96</v>
      </c>
      <c r="F9370" s="77">
        <v>1.25</v>
      </c>
      <c r="H9370" s="80"/>
      <c r="L9370" s="80"/>
    </row>
    <row r="9371" spans="1:12" x14ac:dyDescent="0.3">
      <c r="A9371" s="72"/>
      <c r="B9371" s="74"/>
      <c r="D9371" s="75">
        <v>93.669999999996804</v>
      </c>
      <c r="E9371" s="75">
        <v>96</v>
      </c>
      <c r="F9371" s="77">
        <v>1.25</v>
      </c>
      <c r="H9371" s="80"/>
      <c r="L9371" s="80"/>
    </row>
    <row r="9372" spans="1:12" x14ac:dyDescent="0.3">
      <c r="A9372" s="72"/>
      <c r="B9372" s="74"/>
      <c r="D9372" s="75">
        <v>93.679999999996795</v>
      </c>
      <c r="E9372" s="75">
        <v>96</v>
      </c>
      <c r="F9372" s="77">
        <v>1.25</v>
      </c>
      <c r="H9372" s="80"/>
      <c r="L9372" s="80"/>
    </row>
    <row r="9373" spans="1:12" x14ac:dyDescent="0.3">
      <c r="A9373" s="72"/>
      <c r="B9373" s="74"/>
      <c r="D9373" s="75">
        <v>93.6899999999968</v>
      </c>
      <c r="E9373" s="75">
        <v>96</v>
      </c>
      <c r="F9373" s="77">
        <v>1.25</v>
      </c>
      <c r="H9373" s="80"/>
      <c r="L9373" s="80"/>
    </row>
    <row r="9374" spans="1:12" x14ac:dyDescent="0.3">
      <c r="A9374" s="72"/>
      <c r="B9374" s="74"/>
      <c r="D9374" s="75">
        <v>93.699999999996805</v>
      </c>
      <c r="E9374" s="75">
        <v>96</v>
      </c>
      <c r="F9374" s="77">
        <v>1.25</v>
      </c>
      <c r="H9374" s="80"/>
      <c r="L9374" s="80"/>
    </row>
    <row r="9375" spans="1:12" x14ac:dyDescent="0.3">
      <c r="A9375" s="72"/>
      <c r="B9375" s="74"/>
      <c r="D9375" s="75">
        <v>93.709999999996796</v>
      </c>
      <c r="E9375" s="75">
        <v>96</v>
      </c>
      <c r="F9375" s="77">
        <v>1.25</v>
      </c>
      <c r="H9375" s="80"/>
      <c r="L9375" s="80"/>
    </row>
    <row r="9376" spans="1:12" x14ac:dyDescent="0.3">
      <c r="A9376" s="72"/>
      <c r="B9376" s="74"/>
      <c r="D9376" s="75">
        <v>93.719999999996801</v>
      </c>
      <c r="E9376" s="75">
        <v>96</v>
      </c>
      <c r="F9376" s="77">
        <v>1.25</v>
      </c>
      <c r="H9376" s="80"/>
      <c r="L9376" s="80"/>
    </row>
    <row r="9377" spans="1:12" x14ac:dyDescent="0.3">
      <c r="A9377" s="72"/>
      <c r="B9377" s="74"/>
      <c r="D9377" s="75">
        <v>93.729999999996807</v>
      </c>
      <c r="E9377" s="75">
        <v>96</v>
      </c>
      <c r="F9377" s="77">
        <v>1.25</v>
      </c>
      <c r="H9377" s="80"/>
      <c r="L9377" s="80"/>
    </row>
    <row r="9378" spans="1:12" x14ac:dyDescent="0.3">
      <c r="A9378" s="72"/>
      <c r="B9378" s="74"/>
      <c r="D9378" s="75">
        <v>93.739999999996797</v>
      </c>
      <c r="E9378" s="75">
        <v>96</v>
      </c>
      <c r="F9378" s="77">
        <v>1.25</v>
      </c>
      <c r="H9378" s="80"/>
      <c r="L9378" s="80"/>
    </row>
    <row r="9379" spans="1:12" x14ac:dyDescent="0.3">
      <c r="A9379" s="72"/>
      <c r="B9379" s="74"/>
      <c r="D9379" s="75">
        <v>93.749999999996803</v>
      </c>
      <c r="E9379" s="75">
        <v>96</v>
      </c>
      <c r="F9379" s="77">
        <v>1.25</v>
      </c>
      <c r="H9379" s="80"/>
      <c r="L9379" s="80"/>
    </row>
    <row r="9380" spans="1:12" x14ac:dyDescent="0.3">
      <c r="A9380" s="72"/>
      <c r="B9380" s="74"/>
      <c r="D9380" s="75">
        <v>93.759999999996793</v>
      </c>
      <c r="E9380" s="75">
        <v>96</v>
      </c>
      <c r="F9380" s="77">
        <v>1.25</v>
      </c>
      <c r="H9380" s="80"/>
      <c r="L9380" s="80"/>
    </row>
    <row r="9381" spans="1:12" x14ac:dyDescent="0.3">
      <c r="A9381" s="72"/>
      <c r="B9381" s="74"/>
      <c r="D9381" s="75">
        <v>93.769999999996799</v>
      </c>
      <c r="E9381" s="75">
        <v>96</v>
      </c>
      <c r="F9381" s="77">
        <v>1.25</v>
      </c>
      <c r="H9381" s="80"/>
      <c r="L9381" s="80"/>
    </row>
    <row r="9382" spans="1:12" x14ac:dyDescent="0.3">
      <c r="A9382" s="72"/>
      <c r="B9382" s="74"/>
      <c r="D9382" s="75">
        <v>93.779999999996804</v>
      </c>
      <c r="E9382" s="75">
        <v>96</v>
      </c>
      <c r="F9382" s="77">
        <v>1.25</v>
      </c>
      <c r="H9382" s="80"/>
      <c r="L9382" s="80"/>
    </row>
    <row r="9383" spans="1:12" x14ac:dyDescent="0.3">
      <c r="A9383" s="72"/>
      <c r="B9383" s="74"/>
      <c r="D9383" s="75">
        <v>93.789999999996795</v>
      </c>
      <c r="E9383" s="75">
        <v>96</v>
      </c>
      <c r="F9383" s="77">
        <v>1.25</v>
      </c>
      <c r="H9383" s="80"/>
      <c r="L9383" s="80"/>
    </row>
    <row r="9384" spans="1:12" x14ac:dyDescent="0.3">
      <c r="A9384" s="72"/>
      <c r="B9384" s="74"/>
      <c r="D9384" s="75">
        <v>93.7999999999968</v>
      </c>
      <c r="E9384" s="75">
        <v>96</v>
      </c>
      <c r="F9384" s="77">
        <v>1.25</v>
      </c>
      <c r="H9384" s="80"/>
      <c r="L9384" s="80"/>
    </row>
    <row r="9385" spans="1:12" x14ac:dyDescent="0.3">
      <c r="A9385" s="72"/>
      <c r="B9385" s="74"/>
      <c r="D9385" s="75">
        <v>93.809999999996805</v>
      </c>
      <c r="E9385" s="75">
        <v>96</v>
      </c>
      <c r="F9385" s="77">
        <v>1.25</v>
      </c>
      <c r="H9385" s="80"/>
      <c r="L9385" s="80"/>
    </row>
    <row r="9386" spans="1:12" x14ac:dyDescent="0.3">
      <c r="A9386" s="72"/>
      <c r="B9386" s="74"/>
      <c r="D9386" s="75">
        <v>93.819999999996796</v>
      </c>
      <c r="E9386" s="75">
        <v>96</v>
      </c>
      <c r="F9386" s="77">
        <v>1.25</v>
      </c>
      <c r="H9386" s="80"/>
      <c r="L9386" s="80"/>
    </row>
    <row r="9387" spans="1:12" x14ac:dyDescent="0.3">
      <c r="A9387" s="72"/>
      <c r="B9387" s="74"/>
      <c r="D9387" s="75">
        <v>93.829999999996801</v>
      </c>
      <c r="E9387" s="75">
        <v>96</v>
      </c>
      <c r="F9387" s="77">
        <v>1.25</v>
      </c>
      <c r="H9387" s="80"/>
      <c r="L9387" s="80"/>
    </row>
    <row r="9388" spans="1:12" x14ac:dyDescent="0.3">
      <c r="A9388" s="72"/>
      <c r="B9388" s="74"/>
      <c r="D9388" s="75">
        <v>93.839999999996806</v>
      </c>
      <c r="E9388" s="75">
        <v>96</v>
      </c>
      <c r="F9388" s="77">
        <v>1.25</v>
      </c>
      <c r="H9388" s="80"/>
      <c r="L9388" s="80"/>
    </row>
    <row r="9389" spans="1:12" x14ac:dyDescent="0.3">
      <c r="A9389" s="72"/>
      <c r="B9389" s="74"/>
      <c r="D9389" s="75">
        <v>93.849999999996896</v>
      </c>
      <c r="E9389" s="75">
        <v>96</v>
      </c>
      <c r="F9389" s="77">
        <v>1.25</v>
      </c>
      <c r="H9389" s="80"/>
      <c r="L9389" s="80"/>
    </row>
    <row r="9390" spans="1:12" x14ac:dyDescent="0.3">
      <c r="A9390" s="72"/>
      <c r="B9390" s="74"/>
      <c r="D9390" s="75">
        <v>93.859999999996901</v>
      </c>
      <c r="E9390" s="75">
        <v>96</v>
      </c>
      <c r="F9390" s="77">
        <v>1.25</v>
      </c>
      <c r="H9390" s="80"/>
      <c r="L9390" s="80"/>
    </row>
    <row r="9391" spans="1:12" x14ac:dyDescent="0.3">
      <c r="A9391" s="72"/>
      <c r="B9391" s="74"/>
      <c r="D9391" s="75">
        <v>93.869999999996907</v>
      </c>
      <c r="E9391" s="75">
        <v>96</v>
      </c>
      <c r="F9391" s="77">
        <v>1.25</v>
      </c>
      <c r="H9391" s="80"/>
      <c r="L9391" s="80"/>
    </row>
    <row r="9392" spans="1:12" x14ac:dyDescent="0.3">
      <c r="A9392" s="72"/>
      <c r="B9392" s="74"/>
      <c r="D9392" s="75">
        <v>93.879999999996897</v>
      </c>
      <c r="E9392" s="75">
        <v>96</v>
      </c>
      <c r="F9392" s="77">
        <v>1.25</v>
      </c>
      <c r="H9392" s="80"/>
      <c r="L9392" s="80"/>
    </row>
    <row r="9393" spans="1:12" x14ac:dyDescent="0.3">
      <c r="A9393" s="72"/>
      <c r="B9393" s="74"/>
      <c r="D9393" s="75">
        <v>93.889999999996903</v>
      </c>
      <c r="E9393" s="75">
        <v>96</v>
      </c>
      <c r="F9393" s="77">
        <v>1.25</v>
      </c>
      <c r="H9393" s="80"/>
      <c r="L9393" s="80"/>
    </row>
    <row r="9394" spans="1:12" x14ac:dyDescent="0.3">
      <c r="A9394" s="72"/>
      <c r="B9394" s="74"/>
      <c r="D9394" s="75">
        <v>93.899999999996894</v>
      </c>
      <c r="E9394" s="75">
        <v>96</v>
      </c>
      <c r="F9394" s="77">
        <v>1.25</v>
      </c>
      <c r="H9394" s="80"/>
      <c r="L9394" s="80"/>
    </row>
    <row r="9395" spans="1:12" x14ac:dyDescent="0.3">
      <c r="A9395" s="72"/>
      <c r="B9395" s="74"/>
      <c r="D9395" s="75">
        <v>93.909999999996899</v>
      </c>
      <c r="E9395" s="75">
        <v>96</v>
      </c>
      <c r="F9395" s="77">
        <v>1.25</v>
      </c>
      <c r="H9395" s="80"/>
      <c r="L9395" s="80"/>
    </row>
    <row r="9396" spans="1:12" x14ac:dyDescent="0.3">
      <c r="A9396" s="72"/>
      <c r="B9396" s="74"/>
      <c r="D9396" s="75">
        <v>93.919999999996904</v>
      </c>
      <c r="E9396" s="75">
        <v>96</v>
      </c>
      <c r="F9396" s="77">
        <v>1.25</v>
      </c>
      <c r="H9396" s="80"/>
      <c r="L9396" s="80"/>
    </row>
    <row r="9397" spans="1:12" x14ac:dyDescent="0.3">
      <c r="A9397" s="72"/>
      <c r="B9397" s="74"/>
      <c r="D9397" s="75">
        <v>93.929999999996895</v>
      </c>
      <c r="E9397" s="75">
        <v>96</v>
      </c>
      <c r="F9397" s="77">
        <v>1.25</v>
      </c>
      <c r="H9397" s="80"/>
      <c r="L9397" s="80"/>
    </row>
    <row r="9398" spans="1:12" x14ac:dyDescent="0.3">
      <c r="A9398" s="72"/>
      <c r="B9398" s="74"/>
      <c r="D9398" s="75">
        <v>93.9399999999969</v>
      </c>
      <c r="E9398" s="75">
        <v>96</v>
      </c>
      <c r="F9398" s="77">
        <v>1.25</v>
      </c>
      <c r="H9398" s="80"/>
      <c r="L9398" s="80"/>
    </row>
    <row r="9399" spans="1:12" x14ac:dyDescent="0.3">
      <c r="A9399" s="72"/>
      <c r="B9399" s="74"/>
      <c r="D9399" s="75">
        <v>93.949999999996905</v>
      </c>
      <c r="E9399" s="75">
        <v>96</v>
      </c>
      <c r="F9399" s="77">
        <v>1.25</v>
      </c>
      <c r="H9399" s="80"/>
      <c r="L9399" s="80"/>
    </row>
    <row r="9400" spans="1:12" x14ac:dyDescent="0.3">
      <c r="A9400" s="72"/>
      <c r="B9400" s="74"/>
      <c r="D9400" s="75">
        <v>93.959999999996896</v>
      </c>
      <c r="E9400" s="75">
        <v>96</v>
      </c>
      <c r="F9400" s="77">
        <v>1.25</v>
      </c>
      <c r="H9400" s="80"/>
      <c r="L9400" s="80"/>
    </row>
    <row r="9401" spans="1:12" x14ac:dyDescent="0.3">
      <c r="A9401" s="72"/>
      <c r="B9401" s="74"/>
      <c r="D9401" s="75">
        <v>93.969999999996901</v>
      </c>
      <c r="E9401" s="75">
        <v>96</v>
      </c>
      <c r="F9401" s="77">
        <v>1.25</v>
      </c>
      <c r="H9401" s="80"/>
      <c r="L9401" s="80"/>
    </row>
    <row r="9402" spans="1:12" x14ac:dyDescent="0.3">
      <c r="A9402" s="72"/>
      <c r="B9402" s="74"/>
      <c r="D9402" s="75">
        <v>93.979999999996906</v>
      </c>
      <c r="E9402" s="75">
        <v>96</v>
      </c>
      <c r="F9402" s="77">
        <v>1.25</v>
      </c>
      <c r="H9402" s="80"/>
      <c r="L9402" s="80"/>
    </row>
    <row r="9403" spans="1:12" x14ac:dyDescent="0.3">
      <c r="A9403" s="72"/>
      <c r="B9403" s="74"/>
      <c r="D9403" s="75">
        <v>93.989999999996897</v>
      </c>
      <c r="E9403" s="75">
        <v>96</v>
      </c>
      <c r="F9403" s="77">
        <v>1.25</v>
      </c>
      <c r="H9403" s="80"/>
      <c r="L9403" s="80"/>
    </row>
    <row r="9404" spans="1:12" x14ac:dyDescent="0.3">
      <c r="A9404" s="72"/>
      <c r="B9404" s="74"/>
      <c r="D9404" s="75">
        <v>93.999999999996902</v>
      </c>
      <c r="E9404" s="75">
        <v>96</v>
      </c>
      <c r="F9404" s="77">
        <v>1.25</v>
      </c>
      <c r="H9404" s="80"/>
      <c r="L9404" s="80"/>
    </row>
    <row r="9405" spans="1:12" x14ac:dyDescent="0.3">
      <c r="A9405" s="72"/>
      <c r="B9405" s="74"/>
      <c r="D9405" s="75">
        <v>94.009999999996893</v>
      </c>
      <c r="E9405" s="75">
        <v>96</v>
      </c>
      <c r="F9405" s="77">
        <v>1.25</v>
      </c>
      <c r="H9405" s="80"/>
      <c r="L9405" s="80"/>
    </row>
    <row r="9406" spans="1:12" x14ac:dyDescent="0.3">
      <c r="A9406" s="72"/>
      <c r="B9406" s="74"/>
      <c r="D9406" s="75">
        <v>94.019999999996898</v>
      </c>
      <c r="E9406" s="75">
        <v>96</v>
      </c>
      <c r="F9406" s="77">
        <v>1.25</v>
      </c>
      <c r="H9406" s="80"/>
      <c r="L9406" s="80"/>
    </row>
    <row r="9407" spans="1:12" x14ac:dyDescent="0.3">
      <c r="A9407" s="72"/>
      <c r="B9407" s="74"/>
      <c r="D9407" s="75">
        <v>94.029999999996903</v>
      </c>
      <c r="E9407" s="75">
        <v>96</v>
      </c>
      <c r="F9407" s="77">
        <v>1.25</v>
      </c>
      <c r="H9407" s="80"/>
      <c r="L9407" s="80"/>
    </row>
    <row r="9408" spans="1:12" x14ac:dyDescent="0.3">
      <c r="A9408" s="72"/>
      <c r="B9408" s="74"/>
      <c r="D9408" s="75">
        <v>94.039999999996994</v>
      </c>
      <c r="E9408" s="75">
        <v>96</v>
      </c>
      <c r="F9408" s="77">
        <v>1.25</v>
      </c>
      <c r="H9408" s="80"/>
      <c r="L9408" s="80"/>
    </row>
    <row r="9409" spans="1:12" x14ac:dyDescent="0.3">
      <c r="A9409" s="72"/>
      <c r="B9409" s="74"/>
      <c r="D9409" s="75">
        <v>94.049999999996999</v>
      </c>
      <c r="E9409" s="75">
        <v>96</v>
      </c>
      <c r="F9409" s="77">
        <v>1.25</v>
      </c>
      <c r="H9409" s="80"/>
      <c r="L9409" s="80"/>
    </row>
    <row r="9410" spans="1:12" x14ac:dyDescent="0.3">
      <c r="A9410" s="72"/>
      <c r="B9410" s="74"/>
      <c r="D9410" s="75">
        <v>94.059999999997004</v>
      </c>
      <c r="E9410" s="75">
        <v>96</v>
      </c>
      <c r="F9410" s="77">
        <v>1.25</v>
      </c>
      <c r="H9410" s="80"/>
      <c r="L9410" s="80"/>
    </row>
    <row r="9411" spans="1:12" x14ac:dyDescent="0.3">
      <c r="A9411" s="72"/>
      <c r="B9411" s="74"/>
      <c r="D9411" s="75">
        <v>94.069999999996995</v>
      </c>
      <c r="E9411" s="75">
        <v>96</v>
      </c>
      <c r="F9411" s="77">
        <v>1.25</v>
      </c>
      <c r="H9411" s="80"/>
      <c r="L9411" s="80"/>
    </row>
    <row r="9412" spans="1:12" x14ac:dyDescent="0.3">
      <c r="A9412" s="72"/>
      <c r="B9412" s="74"/>
      <c r="D9412" s="75">
        <v>94.079999999997</v>
      </c>
      <c r="E9412" s="75">
        <v>96</v>
      </c>
      <c r="F9412" s="77">
        <v>1.25</v>
      </c>
      <c r="H9412" s="80"/>
      <c r="L9412" s="80"/>
    </row>
    <row r="9413" spans="1:12" x14ac:dyDescent="0.3">
      <c r="A9413" s="72"/>
      <c r="B9413" s="74"/>
      <c r="D9413" s="75">
        <v>94.089999999997005</v>
      </c>
      <c r="E9413" s="75">
        <v>96</v>
      </c>
      <c r="F9413" s="77">
        <v>1.25</v>
      </c>
      <c r="H9413" s="80"/>
      <c r="L9413" s="80"/>
    </row>
    <row r="9414" spans="1:12" x14ac:dyDescent="0.3">
      <c r="A9414" s="72"/>
      <c r="B9414" s="74"/>
      <c r="D9414" s="75">
        <v>94.099999999996996</v>
      </c>
      <c r="E9414" s="75">
        <v>96</v>
      </c>
      <c r="F9414" s="77">
        <v>1.25</v>
      </c>
      <c r="H9414" s="80"/>
      <c r="L9414" s="80"/>
    </row>
    <row r="9415" spans="1:12" x14ac:dyDescent="0.3">
      <c r="A9415" s="72"/>
      <c r="B9415" s="74"/>
      <c r="D9415" s="75">
        <v>94.109999999997001</v>
      </c>
      <c r="E9415" s="75">
        <v>96</v>
      </c>
      <c r="F9415" s="77">
        <v>1.25</v>
      </c>
      <c r="H9415" s="80"/>
      <c r="L9415" s="80"/>
    </row>
    <row r="9416" spans="1:12" x14ac:dyDescent="0.3">
      <c r="A9416" s="72"/>
      <c r="B9416" s="74"/>
      <c r="D9416" s="75">
        <v>94.119999999997006</v>
      </c>
      <c r="E9416" s="75">
        <v>96</v>
      </c>
      <c r="F9416" s="77">
        <v>1.25</v>
      </c>
      <c r="H9416" s="80"/>
      <c r="L9416" s="80"/>
    </row>
    <row r="9417" spans="1:12" x14ac:dyDescent="0.3">
      <c r="A9417" s="72"/>
      <c r="B9417" s="74"/>
      <c r="D9417" s="75">
        <v>94.129999999996997</v>
      </c>
      <c r="E9417" s="75">
        <v>96</v>
      </c>
      <c r="F9417" s="77">
        <v>1.25</v>
      </c>
      <c r="H9417" s="80"/>
      <c r="L9417" s="80"/>
    </row>
    <row r="9418" spans="1:12" x14ac:dyDescent="0.3">
      <c r="A9418" s="72"/>
      <c r="B9418" s="74"/>
      <c r="D9418" s="75">
        <v>94.139999999997002</v>
      </c>
      <c r="E9418" s="75">
        <v>96</v>
      </c>
      <c r="F9418" s="77">
        <v>1.25</v>
      </c>
      <c r="H9418" s="80"/>
      <c r="L9418" s="80"/>
    </row>
    <row r="9419" spans="1:12" x14ac:dyDescent="0.3">
      <c r="A9419" s="72"/>
      <c r="B9419" s="74"/>
      <c r="D9419" s="75">
        <v>94.149999999996993</v>
      </c>
      <c r="E9419" s="75">
        <v>96</v>
      </c>
      <c r="F9419" s="77">
        <v>1.25</v>
      </c>
      <c r="H9419" s="80"/>
      <c r="L9419" s="80"/>
    </row>
    <row r="9420" spans="1:12" x14ac:dyDescent="0.3">
      <c r="A9420" s="72"/>
      <c r="B9420" s="74"/>
      <c r="D9420" s="75">
        <v>94.159999999996998</v>
      </c>
      <c r="E9420" s="75">
        <v>96</v>
      </c>
      <c r="F9420" s="77">
        <v>1.25</v>
      </c>
      <c r="H9420" s="80"/>
      <c r="L9420" s="80"/>
    </row>
    <row r="9421" spans="1:12" x14ac:dyDescent="0.3">
      <c r="A9421" s="72"/>
      <c r="B9421" s="74"/>
      <c r="D9421" s="75">
        <v>94.169999999997003</v>
      </c>
      <c r="E9421" s="75">
        <v>96</v>
      </c>
      <c r="F9421" s="77">
        <v>1.25</v>
      </c>
      <c r="H9421" s="80"/>
      <c r="L9421" s="80"/>
    </row>
    <row r="9422" spans="1:12" x14ac:dyDescent="0.3">
      <c r="A9422" s="72"/>
      <c r="B9422" s="74"/>
      <c r="D9422" s="75">
        <v>94.179999999996994</v>
      </c>
      <c r="E9422" s="75">
        <v>96</v>
      </c>
      <c r="F9422" s="77">
        <v>1.25</v>
      </c>
      <c r="H9422" s="80"/>
      <c r="L9422" s="80"/>
    </row>
    <row r="9423" spans="1:12" x14ac:dyDescent="0.3">
      <c r="A9423" s="72"/>
      <c r="B9423" s="74"/>
      <c r="D9423" s="75">
        <v>94.189999999996999</v>
      </c>
      <c r="E9423" s="75">
        <v>96</v>
      </c>
      <c r="F9423" s="77">
        <v>1.25</v>
      </c>
      <c r="H9423" s="80"/>
      <c r="L9423" s="80"/>
    </row>
    <row r="9424" spans="1:12" x14ac:dyDescent="0.3">
      <c r="A9424" s="72"/>
      <c r="B9424" s="74"/>
      <c r="D9424" s="75">
        <v>94.199999999997004</v>
      </c>
      <c r="E9424" s="75">
        <v>96</v>
      </c>
      <c r="F9424" s="77">
        <v>1.25</v>
      </c>
      <c r="H9424" s="80"/>
      <c r="L9424" s="80"/>
    </row>
    <row r="9425" spans="1:12" x14ac:dyDescent="0.3">
      <c r="A9425" s="72"/>
      <c r="B9425" s="74"/>
      <c r="D9425" s="75">
        <v>94.209999999996995</v>
      </c>
      <c r="E9425" s="75">
        <v>96</v>
      </c>
      <c r="F9425" s="77">
        <v>1.25</v>
      </c>
      <c r="H9425" s="80"/>
      <c r="L9425" s="80"/>
    </row>
    <row r="9426" spans="1:12" x14ac:dyDescent="0.3">
      <c r="A9426" s="72"/>
      <c r="B9426" s="74"/>
      <c r="D9426" s="75">
        <v>94.219999999997</v>
      </c>
      <c r="E9426" s="75">
        <v>96</v>
      </c>
      <c r="F9426" s="77">
        <v>1.25</v>
      </c>
      <c r="H9426" s="80"/>
      <c r="L9426" s="80"/>
    </row>
    <row r="9427" spans="1:12" x14ac:dyDescent="0.3">
      <c r="A9427" s="72"/>
      <c r="B9427" s="74"/>
      <c r="D9427" s="75">
        <v>94.229999999997005</v>
      </c>
      <c r="E9427" s="75">
        <v>96</v>
      </c>
      <c r="F9427" s="77">
        <v>1.25</v>
      </c>
      <c r="H9427" s="80"/>
      <c r="L9427" s="80"/>
    </row>
    <row r="9428" spans="1:12" x14ac:dyDescent="0.3">
      <c r="A9428" s="72"/>
      <c r="B9428" s="74"/>
      <c r="D9428" s="75">
        <v>94.239999999997096</v>
      </c>
      <c r="E9428" s="75">
        <v>96</v>
      </c>
      <c r="F9428" s="77">
        <v>1.25</v>
      </c>
      <c r="H9428" s="80"/>
      <c r="L9428" s="80"/>
    </row>
    <row r="9429" spans="1:12" x14ac:dyDescent="0.3">
      <c r="A9429" s="72"/>
      <c r="B9429" s="74"/>
      <c r="D9429" s="75">
        <v>94.249999999997101</v>
      </c>
      <c r="E9429" s="75">
        <v>96</v>
      </c>
      <c r="F9429" s="77">
        <v>1.25</v>
      </c>
      <c r="H9429" s="80"/>
      <c r="L9429" s="80"/>
    </row>
    <row r="9430" spans="1:12" x14ac:dyDescent="0.3">
      <c r="A9430" s="72"/>
      <c r="B9430" s="74"/>
      <c r="D9430" s="75">
        <v>94.259999999997106</v>
      </c>
      <c r="E9430" s="75">
        <v>96</v>
      </c>
      <c r="F9430" s="77">
        <v>1.25</v>
      </c>
      <c r="H9430" s="80"/>
      <c r="L9430" s="80"/>
    </row>
    <row r="9431" spans="1:12" x14ac:dyDescent="0.3">
      <c r="A9431" s="72"/>
      <c r="B9431" s="74"/>
      <c r="D9431" s="75">
        <v>94.269999999997097</v>
      </c>
      <c r="E9431" s="75">
        <v>96</v>
      </c>
      <c r="F9431" s="77">
        <v>1.25</v>
      </c>
      <c r="H9431" s="80"/>
      <c r="L9431" s="80"/>
    </row>
    <row r="9432" spans="1:12" x14ac:dyDescent="0.3">
      <c r="A9432" s="72"/>
      <c r="B9432" s="74"/>
      <c r="D9432" s="75">
        <v>94.279999999997102</v>
      </c>
      <c r="E9432" s="75">
        <v>96</v>
      </c>
      <c r="F9432" s="77">
        <v>1.25</v>
      </c>
      <c r="H9432" s="80"/>
      <c r="L9432" s="80"/>
    </row>
    <row r="9433" spans="1:12" x14ac:dyDescent="0.3">
      <c r="A9433" s="72"/>
      <c r="B9433" s="74"/>
      <c r="D9433" s="75">
        <v>94.289999999997093</v>
      </c>
      <c r="E9433" s="75">
        <v>96</v>
      </c>
      <c r="F9433" s="77">
        <v>1.25</v>
      </c>
      <c r="H9433" s="80"/>
      <c r="L9433" s="80"/>
    </row>
    <row r="9434" spans="1:12" x14ac:dyDescent="0.3">
      <c r="A9434" s="72"/>
      <c r="B9434" s="74"/>
      <c r="D9434" s="75">
        <v>94.299999999997098</v>
      </c>
      <c r="E9434" s="75">
        <v>96</v>
      </c>
      <c r="F9434" s="77">
        <v>1.25</v>
      </c>
      <c r="H9434" s="80"/>
      <c r="L9434" s="80"/>
    </row>
    <row r="9435" spans="1:12" x14ac:dyDescent="0.3">
      <c r="A9435" s="72"/>
      <c r="B9435" s="74"/>
      <c r="D9435" s="75">
        <v>94.309999999997103</v>
      </c>
      <c r="E9435" s="75">
        <v>96</v>
      </c>
      <c r="F9435" s="77">
        <v>1.25</v>
      </c>
      <c r="H9435" s="80"/>
      <c r="L9435" s="80"/>
    </row>
    <row r="9436" spans="1:12" x14ac:dyDescent="0.3">
      <c r="A9436" s="72"/>
      <c r="B9436" s="74"/>
      <c r="D9436" s="75">
        <v>94.319999999997094</v>
      </c>
      <c r="E9436" s="75">
        <v>96</v>
      </c>
      <c r="F9436" s="77">
        <v>1.25</v>
      </c>
      <c r="H9436" s="80"/>
      <c r="L9436" s="80"/>
    </row>
    <row r="9437" spans="1:12" x14ac:dyDescent="0.3">
      <c r="A9437" s="72"/>
      <c r="B9437" s="74"/>
      <c r="D9437" s="75">
        <v>94.329999999997099</v>
      </c>
      <c r="E9437" s="75">
        <v>96</v>
      </c>
      <c r="F9437" s="77">
        <v>1.25</v>
      </c>
      <c r="H9437" s="80"/>
      <c r="L9437" s="80"/>
    </row>
    <row r="9438" spans="1:12" x14ac:dyDescent="0.3">
      <c r="A9438" s="72"/>
      <c r="B9438" s="74"/>
      <c r="D9438" s="75">
        <v>94.339999999997104</v>
      </c>
      <c r="E9438" s="75">
        <v>96</v>
      </c>
      <c r="F9438" s="77">
        <v>1.25</v>
      </c>
      <c r="H9438" s="80"/>
      <c r="L9438" s="80"/>
    </row>
    <row r="9439" spans="1:12" x14ac:dyDescent="0.3">
      <c r="A9439" s="72"/>
      <c r="B9439" s="74"/>
      <c r="D9439" s="75">
        <v>94.349999999997095</v>
      </c>
      <c r="E9439" s="75">
        <v>96</v>
      </c>
      <c r="F9439" s="77">
        <v>1.25</v>
      </c>
      <c r="H9439" s="80"/>
      <c r="L9439" s="80"/>
    </row>
    <row r="9440" spans="1:12" x14ac:dyDescent="0.3">
      <c r="A9440" s="72"/>
      <c r="B9440" s="74"/>
      <c r="D9440" s="75">
        <v>94.3599999999971</v>
      </c>
      <c r="E9440" s="75">
        <v>96</v>
      </c>
      <c r="F9440" s="77">
        <v>1.25</v>
      </c>
      <c r="H9440" s="80"/>
      <c r="L9440" s="80"/>
    </row>
    <row r="9441" spans="1:12" x14ac:dyDescent="0.3">
      <c r="A9441" s="72"/>
      <c r="B9441" s="74"/>
      <c r="D9441" s="75">
        <v>94.369999999997106</v>
      </c>
      <c r="E9441" s="75">
        <v>96</v>
      </c>
      <c r="F9441" s="77">
        <v>1.25</v>
      </c>
      <c r="H9441" s="80"/>
      <c r="L9441" s="80"/>
    </row>
    <row r="9442" spans="1:12" x14ac:dyDescent="0.3">
      <c r="A9442" s="72"/>
      <c r="B9442" s="74"/>
      <c r="D9442" s="75">
        <v>94.379999999997096</v>
      </c>
      <c r="E9442" s="75">
        <v>96</v>
      </c>
      <c r="F9442" s="77">
        <v>1.25</v>
      </c>
      <c r="H9442" s="80"/>
      <c r="L9442" s="80"/>
    </row>
    <row r="9443" spans="1:12" x14ac:dyDescent="0.3">
      <c r="A9443" s="72"/>
      <c r="B9443" s="74"/>
      <c r="D9443" s="75">
        <v>94.389999999997102</v>
      </c>
      <c r="E9443" s="75">
        <v>96</v>
      </c>
      <c r="F9443" s="77">
        <v>1.25</v>
      </c>
      <c r="H9443" s="80"/>
      <c r="L9443" s="80"/>
    </row>
    <row r="9444" spans="1:12" x14ac:dyDescent="0.3">
      <c r="A9444" s="72"/>
      <c r="B9444" s="74"/>
      <c r="D9444" s="75">
        <v>94.399999999997107</v>
      </c>
      <c r="E9444" s="75">
        <v>96</v>
      </c>
      <c r="F9444" s="77">
        <v>1.25</v>
      </c>
      <c r="H9444" s="80"/>
      <c r="L9444" s="80"/>
    </row>
    <row r="9445" spans="1:12" x14ac:dyDescent="0.3">
      <c r="A9445" s="72"/>
      <c r="B9445" s="74"/>
      <c r="D9445" s="75">
        <v>94.409999999997098</v>
      </c>
      <c r="E9445" s="75">
        <v>96</v>
      </c>
      <c r="F9445" s="77">
        <v>1.25</v>
      </c>
      <c r="H9445" s="80"/>
      <c r="L9445" s="80"/>
    </row>
    <row r="9446" spans="1:12" x14ac:dyDescent="0.3">
      <c r="A9446" s="72"/>
      <c r="B9446" s="74"/>
      <c r="D9446" s="75">
        <v>94.419999999997103</v>
      </c>
      <c r="E9446" s="75">
        <v>96</v>
      </c>
      <c r="F9446" s="77">
        <v>1.25</v>
      </c>
      <c r="H9446" s="80"/>
      <c r="L9446" s="80"/>
    </row>
    <row r="9447" spans="1:12" x14ac:dyDescent="0.3">
      <c r="A9447" s="72"/>
      <c r="B9447" s="74"/>
      <c r="D9447" s="75">
        <v>94.429999999997193</v>
      </c>
      <c r="E9447" s="75">
        <v>96</v>
      </c>
      <c r="F9447" s="77">
        <v>1.25</v>
      </c>
      <c r="H9447" s="80"/>
      <c r="L9447" s="80"/>
    </row>
    <row r="9448" spans="1:12" x14ac:dyDescent="0.3">
      <c r="A9448" s="72"/>
      <c r="B9448" s="74"/>
      <c r="D9448" s="75">
        <v>94.439999999997198</v>
      </c>
      <c r="E9448" s="75">
        <v>96</v>
      </c>
      <c r="F9448" s="77">
        <v>1.25</v>
      </c>
      <c r="H9448" s="80"/>
      <c r="L9448" s="80"/>
    </row>
    <row r="9449" spans="1:12" x14ac:dyDescent="0.3">
      <c r="A9449" s="72"/>
      <c r="B9449" s="74"/>
      <c r="D9449" s="75">
        <v>94.449999999997203</v>
      </c>
      <c r="E9449" s="75">
        <v>96</v>
      </c>
      <c r="F9449" s="77">
        <v>1.25</v>
      </c>
      <c r="H9449" s="80"/>
      <c r="L9449" s="80"/>
    </row>
    <row r="9450" spans="1:12" x14ac:dyDescent="0.3">
      <c r="A9450" s="72"/>
      <c r="B9450" s="74"/>
      <c r="D9450" s="75">
        <v>94.459999999997194</v>
      </c>
      <c r="E9450" s="75">
        <v>96</v>
      </c>
      <c r="F9450" s="77">
        <v>1.25</v>
      </c>
      <c r="H9450" s="80"/>
      <c r="L9450" s="80"/>
    </row>
    <row r="9451" spans="1:12" x14ac:dyDescent="0.3">
      <c r="A9451" s="72"/>
      <c r="B9451" s="74"/>
      <c r="D9451" s="75">
        <v>94.469999999997199</v>
      </c>
      <c r="E9451" s="75">
        <v>96</v>
      </c>
      <c r="F9451" s="77">
        <v>1.25</v>
      </c>
      <c r="H9451" s="80"/>
      <c r="L9451" s="80"/>
    </row>
    <row r="9452" spans="1:12" x14ac:dyDescent="0.3">
      <c r="A9452" s="72"/>
      <c r="B9452" s="74"/>
      <c r="D9452" s="75">
        <v>94.479999999997204</v>
      </c>
      <c r="E9452" s="75">
        <v>96</v>
      </c>
      <c r="F9452" s="77">
        <v>1.25</v>
      </c>
      <c r="H9452" s="80"/>
      <c r="L9452" s="80"/>
    </row>
    <row r="9453" spans="1:12" x14ac:dyDescent="0.3">
      <c r="A9453" s="72"/>
      <c r="B9453" s="74"/>
      <c r="D9453" s="75">
        <v>94.489999999997195</v>
      </c>
      <c r="E9453" s="75">
        <v>96</v>
      </c>
      <c r="F9453" s="77">
        <v>1.25</v>
      </c>
      <c r="H9453" s="80"/>
      <c r="L9453" s="80"/>
    </row>
    <row r="9454" spans="1:12" x14ac:dyDescent="0.3">
      <c r="A9454" s="72"/>
      <c r="B9454" s="74"/>
      <c r="D9454" s="75">
        <v>94.4999999999972</v>
      </c>
      <c r="E9454" s="75">
        <v>96</v>
      </c>
      <c r="F9454" s="77">
        <v>1.25</v>
      </c>
      <c r="H9454" s="80"/>
      <c r="L9454" s="80"/>
    </row>
    <row r="9455" spans="1:12" x14ac:dyDescent="0.3">
      <c r="A9455" s="72"/>
      <c r="B9455" s="74"/>
      <c r="D9455" s="75">
        <v>94.509999999997206</v>
      </c>
      <c r="E9455" s="75">
        <v>96</v>
      </c>
      <c r="F9455" s="77">
        <v>1.25</v>
      </c>
      <c r="H9455" s="80"/>
      <c r="L9455" s="80"/>
    </row>
    <row r="9456" spans="1:12" x14ac:dyDescent="0.3">
      <c r="A9456" s="72"/>
      <c r="B9456" s="74"/>
      <c r="D9456" s="75">
        <v>94.519999999997196</v>
      </c>
      <c r="E9456" s="75">
        <v>96</v>
      </c>
      <c r="F9456" s="77">
        <v>1.25</v>
      </c>
      <c r="H9456" s="80"/>
      <c r="L9456" s="80"/>
    </row>
    <row r="9457" spans="1:12" x14ac:dyDescent="0.3">
      <c r="A9457" s="72"/>
      <c r="B9457" s="74"/>
      <c r="D9457" s="75">
        <v>94.529999999997202</v>
      </c>
      <c r="E9457" s="75">
        <v>96</v>
      </c>
      <c r="F9457" s="77">
        <v>1.25</v>
      </c>
      <c r="H9457" s="80"/>
      <c r="L9457" s="80"/>
    </row>
    <row r="9458" spans="1:12" x14ac:dyDescent="0.3">
      <c r="A9458" s="72"/>
      <c r="B9458" s="74"/>
      <c r="D9458" s="75">
        <v>94.539999999997207</v>
      </c>
      <c r="E9458" s="75">
        <v>96</v>
      </c>
      <c r="F9458" s="77">
        <v>1.25</v>
      </c>
      <c r="H9458" s="80"/>
      <c r="L9458" s="80"/>
    </row>
    <row r="9459" spans="1:12" x14ac:dyDescent="0.3">
      <c r="A9459" s="72"/>
      <c r="B9459" s="74"/>
      <c r="D9459" s="75">
        <v>94.549999999997198</v>
      </c>
      <c r="E9459" s="75">
        <v>96</v>
      </c>
      <c r="F9459" s="77">
        <v>1.25</v>
      </c>
      <c r="H9459" s="80"/>
      <c r="L9459" s="80"/>
    </row>
    <row r="9460" spans="1:12" x14ac:dyDescent="0.3">
      <c r="A9460" s="72"/>
      <c r="B9460" s="74"/>
      <c r="D9460" s="75">
        <v>94.559999999997203</v>
      </c>
      <c r="E9460" s="75">
        <v>96</v>
      </c>
      <c r="F9460" s="77">
        <v>1.25</v>
      </c>
      <c r="H9460" s="80"/>
      <c r="L9460" s="80"/>
    </row>
    <row r="9461" spans="1:12" x14ac:dyDescent="0.3">
      <c r="A9461" s="72"/>
      <c r="B9461" s="74"/>
      <c r="D9461" s="75">
        <v>94.569999999997194</v>
      </c>
      <c r="E9461" s="75">
        <v>96</v>
      </c>
      <c r="F9461" s="77">
        <v>1.25</v>
      </c>
      <c r="H9461" s="80"/>
      <c r="L9461" s="80"/>
    </row>
    <row r="9462" spans="1:12" x14ac:dyDescent="0.3">
      <c r="A9462" s="72"/>
      <c r="B9462" s="74"/>
      <c r="D9462" s="75">
        <v>94.579999999997199</v>
      </c>
      <c r="E9462" s="75">
        <v>96</v>
      </c>
      <c r="F9462" s="77">
        <v>1.25</v>
      </c>
      <c r="H9462" s="80"/>
      <c r="L9462" s="80"/>
    </row>
    <row r="9463" spans="1:12" x14ac:dyDescent="0.3">
      <c r="A9463" s="72"/>
      <c r="B9463" s="74"/>
      <c r="D9463" s="75">
        <v>94.589999999997204</v>
      </c>
      <c r="E9463" s="75">
        <v>96</v>
      </c>
      <c r="F9463" s="77">
        <v>1.25</v>
      </c>
      <c r="H9463" s="80"/>
      <c r="L9463" s="80"/>
    </row>
    <row r="9464" spans="1:12" x14ac:dyDescent="0.3">
      <c r="A9464" s="72"/>
      <c r="B9464" s="74"/>
      <c r="D9464" s="75">
        <v>94.599999999997195</v>
      </c>
      <c r="E9464" s="75">
        <v>96</v>
      </c>
      <c r="F9464" s="77">
        <v>1.25</v>
      </c>
      <c r="H9464" s="80"/>
      <c r="L9464" s="80"/>
    </row>
    <row r="9465" spans="1:12" x14ac:dyDescent="0.3">
      <c r="A9465" s="72"/>
      <c r="B9465" s="74"/>
      <c r="D9465" s="75">
        <v>94.6099999999972</v>
      </c>
      <c r="E9465" s="75">
        <v>96</v>
      </c>
      <c r="F9465" s="77">
        <v>1.25</v>
      </c>
      <c r="H9465" s="80"/>
      <c r="L9465" s="80"/>
    </row>
    <row r="9466" spans="1:12" x14ac:dyDescent="0.3">
      <c r="A9466" s="72"/>
      <c r="B9466" s="74"/>
      <c r="D9466" s="75">
        <v>94.619999999997205</v>
      </c>
      <c r="E9466" s="75">
        <v>96</v>
      </c>
      <c r="F9466" s="77">
        <v>1.25</v>
      </c>
      <c r="H9466" s="80"/>
      <c r="L9466" s="80"/>
    </row>
    <row r="9467" spans="1:12" x14ac:dyDescent="0.3">
      <c r="A9467" s="72"/>
      <c r="B9467" s="74"/>
      <c r="D9467" s="75">
        <v>94.629999999997295</v>
      </c>
      <c r="E9467" s="75">
        <v>96</v>
      </c>
      <c r="F9467" s="77">
        <v>1.25</v>
      </c>
      <c r="H9467" s="80"/>
      <c r="L9467" s="80"/>
    </row>
    <row r="9468" spans="1:12" x14ac:dyDescent="0.3">
      <c r="A9468" s="72"/>
      <c r="B9468" s="74"/>
      <c r="D9468" s="75">
        <v>94.639999999997301</v>
      </c>
      <c r="E9468" s="75">
        <v>96</v>
      </c>
      <c r="F9468" s="77">
        <v>1.25</v>
      </c>
      <c r="H9468" s="80"/>
      <c r="L9468" s="80"/>
    </row>
    <row r="9469" spans="1:12" x14ac:dyDescent="0.3">
      <c r="A9469" s="72"/>
      <c r="B9469" s="74"/>
      <c r="D9469" s="75">
        <v>94.649999999997306</v>
      </c>
      <c r="E9469" s="75">
        <v>96</v>
      </c>
      <c r="F9469" s="77">
        <v>1.25</v>
      </c>
      <c r="H9469" s="80"/>
      <c r="L9469" s="80"/>
    </row>
    <row r="9470" spans="1:12" x14ac:dyDescent="0.3">
      <c r="A9470" s="72"/>
      <c r="B9470" s="74"/>
      <c r="D9470" s="75">
        <v>94.659999999997297</v>
      </c>
      <c r="E9470" s="75">
        <v>96</v>
      </c>
      <c r="F9470" s="77">
        <v>1.25</v>
      </c>
      <c r="H9470" s="80"/>
      <c r="L9470" s="80"/>
    </row>
    <row r="9471" spans="1:12" x14ac:dyDescent="0.3">
      <c r="A9471" s="72"/>
      <c r="B9471" s="74"/>
      <c r="D9471" s="75">
        <v>94.669999999997302</v>
      </c>
      <c r="E9471" s="75">
        <v>96</v>
      </c>
      <c r="F9471" s="77">
        <v>1.25</v>
      </c>
      <c r="H9471" s="80"/>
      <c r="L9471" s="80"/>
    </row>
    <row r="9472" spans="1:12" x14ac:dyDescent="0.3">
      <c r="A9472" s="72"/>
      <c r="B9472" s="74"/>
      <c r="D9472" s="75">
        <v>94.679999999997307</v>
      </c>
      <c r="E9472" s="75">
        <v>96</v>
      </c>
      <c r="F9472" s="77">
        <v>1.25</v>
      </c>
      <c r="H9472" s="80"/>
      <c r="L9472" s="80"/>
    </row>
    <row r="9473" spans="1:12" x14ac:dyDescent="0.3">
      <c r="A9473" s="72"/>
      <c r="B9473" s="74"/>
      <c r="D9473" s="75">
        <v>94.689999999997298</v>
      </c>
      <c r="E9473" s="75">
        <v>96</v>
      </c>
      <c r="F9473" s="77">
        <v>1.25</v>
      </c>
      <c r="H9473" s="80"/>
      <c r="L9473" s="80"/>
    </row>
    <row r="9474" spans="1:12" x14ac:dyDescent="0.3">
      <c r="A9474" s="72"/>
      <c r="B9474" s="74"/>
      <c r="D9474" s="75">
        <v>94.699999999997303</v>
      </c>
      <c r="E9474" s="75">
        <v>96</v>
      </c>
      <c r="F9474" s="77">
        <v>1.25</v>
      </c>
      <c r="H9474" s="80"/>
      <c r="L9474" s="80"/>
    </row>
    <row r="9475" spans="1:12" x14ac:dyDescent="0.3">
      <c r="A9475" s="72"/>
      <c r="B9475" s="74"/>
      <c r="D9475" s="75">
        <v>94.709999999997294</v>
      </c>
      <c r="E9475" s="75">
        <v>96</v>
      </c>
      <c r="F9475" s="77">
        <v>1.25</v>
      </c>
      <c r="H9475" s="80"/>
      <c r="L9475" s="80"/>
    </row>
    <row r="9476" spans="1:12" x14ac:dyDescent="0.3">
      <c r="A9476" s="72"/>
      <c r="B9476" s="74"/>
      <c r="D9476" s="75">
        <v>94.719999999997299</v>
      </c>
      <c r="E9476" s="75">
        <v>96</v>
      </c>
      <c r="F9476" s="77">
        <v>1.25</v>
      </c>
      <c r="H9476" s="80"/>
      <c r="L9476" s="80"/>
    </row>
    <row r="9477" spans="1:12" x14ac:dyDescent="0.3">
      <c r="A9477" s="72"/>
      <c r="B9477" s="74"/>
      <c r="D9477" s="75">
        <v>94.729999999997304</v>
      </c>
      <c r="E9477" s="75">
        <v>96</v>
      </c>
      <c r="F9477" s="77">
        <v>1.25</v>
      </c>
      <c r="H9477" s="80"/>
      <c r="L9477" s="80"/>
    </row>
    <row r="9478" spans="1:12" x14ac:dyDescent="0.3">
      <c r="A9478" s="72"/>
      <c r="B9478" s="74"/>
      <c r="D9478" s="75">
        <v>94.739999999997295</v>
      </c>
      <c r="E9478" s="75">
        <v>96</v>
      </c>
      <c r="F9478" s="77">
        <v>1.25</v>
      </c>
      <c r="H9478" s="80"/>
      <c r="L9478" s="80"/>
    </row>
    <row r="9479" spans="1:12" x14ac:dyDescent="0.3">
      <c r="A9479" s="72"/>
      <c r="B9479" s="74"/>
      <c r="D9479" s="75">
        <v>94.7499999999973</v>
      </c>
      <c r="E9479" s="75">
        <v>96</v>
      </c>
      <c r="F9479" s="77">
        <v>1.25</v>
      </c>
      <c r="H9479" s="80"/>
      <c r="L9479" s="80"/>
    </row>
    <row r="9480" spans="1:12" x14ac:dyDescent="0.3">
      <c r="A9480" s="72"/>
      <c r="B9480" s="74"/>
      <c r="D9480" s="75">
        <v>94.759999999997305</v>
      </c>
      <c r="E9480" s="75">
        <v>96</v>
      </c>
      <c r="F9480" s="77">
        <v>1.25</v>
      </c>
      <c r="H9480" s="80"/>
      <c r="L9480" s="80"/>
    </row>
    <row r="9481" spans="1:12" x14ac:dyDescent="0.3">
      <c r="A9481" s="72"/>
      <c r="B9481" s="74"/>
      <c r="D9481" s="75">
        <v>94.769999999997296</v>
      </c>
      <c r="E9481" s="75">
        <v>96</v>
      </c>
      <c r="F9481" s="77">
        <v>1.25</v>
      </c>
      <c r="H9481" s="80"/>
      <c r="L9481" s="80"/>
    </row>
    <row r="9482" spans="1:12" x14ac:dyDescent="0.3">
      <c r="A9482" s="72"/>
      <c r="B9482" s="74"/>
      <c r="D9482" s="75">
        <v>94.779999999997301</v>
      </c>
      <c r="E9482" s="75">
        <v>96</v>
      </c>
      <c r="F9482" s="77">
        <v>1.25</v>
      </c>
      <c r="H9482" s="80"/>
      <c r="L9482" s="80"/>
    </row>
    <row r="9483" spans="1:12" x14ac:dyDescent="0.3">
      <c r="A9483" s="72"/>
      <c r="B9483" s="74"/>
      <c r="D9483" s="75">
        <v>94.789999999997306</v>
      </c>
      <c r="E9483" s="75">
        <v>96</v>
      </c>
      <c r="F9483" s="77">
        <v>1.25</v>
      </c>
      <c r="H9483" s="80"/>
      <c r="L9483" s="80"/>
    </row>
    <row r="9484" spans="1:12" x14ac:dyDescent="0.3">
      <c r="A9484" s="72"/>
      <c r="B9484" s="74"/>
      <c r="D9484" s="75">
        <v>94.799999999997297</v>
      </c>
      <c r="E9484" s="75">
        <v>96</v>
      </c>
      <c r="F9484" s="77">
        <v>1.25</v>
      </c>
      <c r="H9484" s="80"/>
      <c r="L9484" s="80"/>
    </row>
    <row r="9485" spans="1:12" x14ac:dyDescent="0.3">
      <c r="A9485" s="72"/>
      <c r="B9485" s="74"/>
      <c r="D9485" s="75">
        <v>94.809999999997302</v>
      </c>
      <c r="E9485" s="75">
        <v>96</v>
      </c>
      <c r="F9485" s="77">
        <v>1.25</v>
      </c>
      <c r="H9485" s="80"/>
      <c r="L9485" s="80"/>
    </row>
    <row r="9486" spans="1:12" x14ac:dyDescent="0.3">
      <c r="A9486" s="72"/>
      <c r="B9486" s="74"/>
      <c r="D9486" s="75">
        <v>94.819999999997293</v>
      </c>
      <c r="E9486" s="75">
        <v>96</v>
      </c>
      <c r="F9486" s="77">
        <v>1.25</v>
      </c>
      <c r="H9486" s="80"/>
      <c r="L9486" s="80"/>
    </row>
    <row r="9487" spans="1:12" x14ac:dyDescent="0.3">
      <c r="A9487" s="72"/>
      <c r="B9487" s="74"/>
      <c r="D9487" s="75">
        <v>94.829999999997398</v>
      </c>
      <c r="E9487" s="75">
        <v>96</v>
      </c>
      <c r="F9487" s="77">
        <v>1.25</v>
      </c>
      <c r="H9487" s="80"/>
      <c r="L9487" s="80"/>
    </row>
    <row r="9488" spans="1:12" x14ac:dyDescent="0.3">
      <c r="A9488" s="72"/>
      <c r="B9488" s="74"/>
      <c r="D9488" s="75">
        <v>94.839999999997403</v>
      </c>
      <c r="E9488" s="75">
        <v>96</v>
      </c>
      <c r="F9488" s="77">
        <v>1.25</v>
      </c>
      <c r="H9488" s="80"/>
      <c r="L9488" s="80"/>
    </row>
    <row r="9489" spans="1:12" x14ac:dyDescent="0.3">
      <c r="A9489" s="72"/>
      <c r="B9489" s="74"/>
      <c r="D9489" s="75">
        <v>94.849999999997394</v>
      </c>
      <c r="E9489" s="75">
        <v>96</v>
      </c>
      <c r="F9489" s="77">
        <v>1.25</v>
      </c>
      <c r="H9489" s="80"/>
      <c r="L9489" s="80"/>
    </row>
    <row r="9490" spans="1:12" x14ac:dyDescent="0.3">
      <c r="A9490" s="72"/>
      <c r="B9490" s="74"/>
      <c r="D9490" s="75">
        <v>94.859999999997399</v>
      </c>
      <c r="E9490" s="75">
        <v>96</v>
      </c>
      <c r="F9490" s="77">
        <v>1.25</v>
      </c>
      <c r="H9490" s="80"/>
      <c r="L9490" s="80"/>
    </row>
    <row r="9491" spans="1:12" x14ac:dyDescent="0.3">
      <c r="A9491" s="72"/>
      <c r="B9491" s="74"/>
      <c r="D9491" s="75">
        <v>94.869999999997404</v>
      </c>
      <c r="E9491" s="75">
        <v>96</v>
      </c>
      <c r="F9491" s="77">
        <v>1.25</v>
      </c>
      <c r="H9491" s="80"/>
      <c r="L9491" s="80"/>
    </row>
    <row r="9492" spans="1:12" x14ac:dyDescent="0.3">
      <c r="A9492" s="72"/>
      <c r="B9492" s="74"/>
      <c r="D9492" s="75">
        <v>94.879999999997395</v>
      </c>
      <c r="E9492" s="75">
        <v>96</v>
      </c>
      <c r="F9492" s="77">
        <v>1.25</v>
      </c>
      <c r="H9492" s="80"/>
      <c r="L9492" s="80"/>
    </row>
    <row r="9493" spans="1:12" x14ac:dyDescent="0.3">
      <c r="A9493" s="72"/>
      <c r="B9493" s="74"/>
      <c r="D9493" s="75">
        <v>94.8899999999974</v>
      </c>
      <c r="E9493" s="75">
        <v>96</v>
      </c>
      <c r="F9493" s="77">
        <v>1.25</v>
      </c>
      <c r="H9493" s="80"/>
      <c r="L9493" s="80"/>
    </row>
    <row r="9494" spans="1:12" x14ac:dyDescent="0.3">
      <c r="A9494" s="72"/>
      <c r="B9494" s="74"/>
      <c r="D9494" s="75">
        <v>94.899999999997405</v>
      </c>
      <c r="E9494" s="75">
        <v>96</v>
      </c>
      <c r="F9494" s="77">
        <v>1.25</v>
      </c>
      <c r="H9494" s="80"/>
      <c r="L9494" s="80"/>
    </row>
    <row r="9495" spans="1:12" x14ac:dyDescent="0.3">
      <c r="A9495" s="72"/>
      <c r="B9495" s="74"/>
      <c r="D9495" s="75">
        <v>94.909999999997396</v>
      </c>
      <c r="E9495" s="75">
        <v>96</v>
      </c>
      <c r="F9495" s="77">
        <v>1.25</v>
      </c>
      <c r="H9495" s="80"/>
      <c r="L9495" s="80"/>
    </row>
    <row r="9496" spans="1:12" x14ac:dyDescent="0.3">
      <c r="A9496" s="72"/>
      <c r="B9496" s="74"/>
      <c r="D9496" s="75">
        <v>94.919999999997401</v>
      </c>
      <c r="E9496" s="75">
        <v>96</v>
      </c>
      <c r="F9496" s="77">
        <v>1.25</v>
      </c>
      <c r="H9496" s="80"/>
      <c r="L9496" s="80"/>
    </row>
    <row r="9497" spans="1:12" x14ac:dyDescent="0.3">
      <c r="A9497" s="72"/>
      <c r="B9497" s="74"/>
      <c r="D9497" s="75">
        <v>94.929999999997406</v>
      </c>
      <c r="E9497" s="75">
        <v>96</v>
      </c>
      <c r="F9497" s="77">
        <v>1.25</v>
      </c>
      <c r="H9497" s="80"/>
      <c r="L9497" s="80"/>
    </row>
    <row r="9498" spans="1:12" x14ac:dyDescent="0.3">
      <c r="A9498" s="72"/>
      <c r="B9498" s="74"/>
      <c r="D9498" s="75">
        <v>94.939999999997397</v>
      </c>
      <c r="E9498" s="75">
        <v>96</v>
      </c>
      <c r="F9498" s="77">
        <v>1.25</v>
      </c>
      <c r="H9498" s="80"/>
      <c r="L9498" s="80"/>
    </row>
    <row r="9499" spans="1:12" x14ac:dyDescent="0.3">
      <c r="A9499" s="72"/>
      <c r="B9499" s="74"/>
      <c r="D9499" s="75">
        <v>94.949999999997402</v>
      </c>
      <c r="E9499" s="75">
        <v>96</v>
      </c>
      <c r="F9499" s="77">
        <v>1.25</v>
      </c>
      <c r="H9499" s="80"/>
      <c r="L9499" s="80"/>
    </row>
    <row r="9500" spans="1:12" x14ac:dyDescent="0.3">
      <c r="A9500" s="72"/>
      <c r="B9500" s="74"/>
      <c r="D9500" s="75">
        <v>94.959999999997393</v>
      </c>
      <c r="E9500" s="75">
        <v>96</v>
      </c>
      <c r="F9500" s="77">
        <v>1.25</v>
      </c>
      <c r="H9500" s="80"/>
      <c r="L9500" s="80"/>
    </row>
    <row r="9501" spans="1:12" x14ac:dyDescent="0.3">
      <c r="A9501" s="72"/>
      <c r="B9501" s="74"/>
      <c r="D9501" s="75">
        <v>94.969999999997398</v>
      </c>
      <c r="E9501" s="75">
        <v>96</v>
      </c>
      <c r="F9501" s="77">
        <v>1.25</v>
      </c>
      <c r="H9501" s="80"/>
      <c r="L9501" s="80"/>
    </row>
    <row r="9502" spans="1:12" x14ac:dyDescent="0.3">
      <c r="A9502" s="72"/>
      <c r="B9502" s="74"/>
      <c r="D9502" s="75">
        <v>94.979999999997403</v>
      </c>
      <c r="E9502" s="75">
        <v>96</v>
      </c>
      <c r="F9502" s="77">
        <v>1.25</v>
      </c>
      <c r="H9502" s="80"/>
      <c r="L9502" s="80"/>
    </row>
    <row r="9503" spans="1:12" x14ac:dyDescent="0.3">
      <c r="A9503" s="72"/>
      <c r="B9503" s="74"/>
      <c r="D9503" s="75">
        <v>94.989999999997394</v>
      </c>
      <c r="E9503" s="75">
        <v>96</v>
      </c>
      <c r="F9503" s="77">
        <v>1.25</v>
      </c>
      <c r="H9503" s="80"/>
      <c r="L9503" s="80"/>
    </row>
    <row r="9504" spans="1:12" x14ac:dyDescent="0.3">
      <c r="A9504" s="72"/>
      <c r="B9504" s="74"/>
      <c r="D9504" s="75">
        <v>94.999999999997399</v>
      </c>
      <c r="E9504" s="75">
        <v>96</v>
      </c>
      <c r="F9504" s="77">
        <v>1.25</v>
      </c>
      <c r="H9504" s="80"/>
      <c r="L9504" s="80"/>
    </row>
    <row r="9505" spans="1:12" x14ac:dyDescent="0.3">
      <c r="A9505" s="72"/>
      <c r="B9505" s="74"/>
      <c r="D9505" s="75">
        <v>95.009999999997405</v>
      </c>
      <c r="E9505" s="75">
        <v>96</v>
      </c>
      <c r="F9505" s="77">
        <v>1.25</v>
      </c>
      <c r="H9505" s="80"/>
      <c r="L9505" s="80"/>
    </row>
    <row r="9506" spans="1:12" x14ac:dyDescent="0.3">
      <c r="A9506" s="72"/>
      <c r="B9506" s="74"/>
      <c r="D9506" s="75">
        <v>95.019999999997495</v>
      </c>
      <c r="E9506" s="75">
        <v>96</v>
      </c>
      <c r="F9506" s="77">
        <v>1.25</v>
      </c>
      <c r="H9506" s="80"/>
      <c r="L9506" s="80"/>
    </row>
    <row r="9507" spans="1:12" x14ac:dyDescent="0.3">
      <c r="A9507" s="72"/>
      <c r="B9507" s="74"/>
      <c r="D9507" s="75">
        <v>95.0299999999975</v>
      </c>
      <c r="E9507" s="75">
        <v>96</v>
      </c>
      <c r="F9507" s="77">
        <v>1.25</v>
      </c>
      <c r="H9507" s="80"/>
      <c r="L9507" s="80"/>
    </row>
    <row r="9508" spans="1:12" x14ac:dyDescent="0.3">
      <c r="A9508" s="72"/>
      <c r="B9508" s="74"/>
      <c r="D9508" s="75">
        <v>95.039999999997505</v>
      </c>
      <c r="E9508" s="75">
        <v>96</v>
      </c>
      <c r="F9508" s="77">
        <v>1.25</v>
      </c>
      <c r="H9508" s="80"/>
      <c r="L9508" s="80"/>
    </row>
    <row r="9509" spans="1:12" x14ac:dyDescent="0.3">
      <c r="A9509" s="72"/>
      <c r="B9509" s="74"/>
      <c r="D9509" s="75">
        <v>95.049999999997496</v>
      </c>
      <c r="E9509" s="75">
        <v>96</v>
      </c>
      <c r="F9509" s="77">
        <v>1.25</v>
      </c>
      <c r="H9509" s="80"/>
      <c r="L9509" s="80"/>
    </row>
    <row r="9510" spans="1:12" x14ac:dyDescent="0.3">
      <c r="A9510" s="72"/>
      <c r="B9510" s="74"/>
      <c r="D9510" s="75">
        <v>95.059999999997501</v>
      </c>
      <c r="E9510" s="75">
        <v>96</v>
      </c>
      <c r="F9510" s="77">
        <v>1.25</v>
      </c>
      <c r="H9510" s="80"/>
      <c r="L9510" s="80"/>
    </row>
    <row r="9511" spans="1:12" x14ac:dyDescent="0.3">
      <c r="A9511" s="72"/>
      <c r="B9511" s="74"/>
      <c r="D9511" s="75">
        <v>95.069999999997506</v>
      </c>
      <c r="E9511" s="75">
        <v>96</v>
      </c>
      <c r="F9511" s="77">
        <v>1.25</v>
      </c>
      <c r="H9511" s="80"/>
      <c r="L9511" s="80"/>
    </row>
    <row r="9512" spans="1:12" x14ac:dyDescent="0.3">
      <c r="A9512" s="72"/>
      <c r="B9512" s="74"/>
      <c r="D9512" s="75">
        <v>95.079999999997497</v>
      </c>
      <c r="E9512" s="75">
        <v>96</v>
      </c>
      <c r="F9512" s="77">
        <v>1.25</v>
      </c>
      <c r="H9512" s="80"/>
      <c r="L9512" s="80"/>
    </row>
    <row r="9513" spans="1:12" x14ac:dyDescent="0.3">
      <c r="A9513" s="72"/>
      <c r="B9513" s="74"/>
      <c r="D9513" s="75">
        <v>95.089999999997502</v>
      </c>
      <c r="E9513" s="75">
        <v>96</v>
      </c>
      <c r="F9513" s="77">
        <v>1.25</v>
      </c>
      <c r="H9513" s="80"/>
      <c r="L9513" s="80"/>
    </row>
    <row r="9514" spans="1:12" x14ac:dyDescent="0.3">
      <c r="A9514" s="72"/>
      <c r="B9514" s="74"/>
      <c r="D9514" s="75">
        <v>95.099999999997493</v>
      </c>
      <c r="E9514" s="75">
        <v>96</v>
      </c>
      <c r="F9514" s="77">
        <v>1.25</v>
      </c>
      <c r="H9514" s="80"/>
      <c r="L9514" s="80"/>
    </row>
    <row r="9515" spans="1:12" x14ac:dyDescent="0.3">
      <c r="A9515" s="72"/>
      <c r="B9515" s="74"/>
      <c r="D9515" s="75">
        <v>95.109999999997498</v>
      </c>
      <c r="E9515" s="75">
        <v>96</v>
      </c>
      <c r="F9515" s="77">
        <v>1.25</v>
      </c>
      <c r="H9515" s="80"/>
      <c r="L9515" s="80"/>
    </row>
    <row r="9516" spans="1:12" x14ac:dyDescent="0.3">
      <c r="A9516" s="72"/>
      <c r="B9516" s="74"/>
      <c r="D9516" s="75">
        <v>95.119999999997503</v>
      </c>
      <c r="E9516" s="75">
        <v>96</v>
      </c>
      <c r="F9516" s="77">
        <v>1.25</v>
      </c>
      <c r="H9516" s="80"/>
      <c r="L9516" s="80"/>
    </row>
    <row r="9517" spans="1:12" x14ac:dyDescent="0.3">
      <c r="A9517" s="72"/>
      <c r="B9517" s="74"/>
      <c r="D9517" s="75">
        <v>95.129999999997494</v>
      </c>
      <c r="E9517" s="75">
        <v>96</v>
      </c>
      <c r="F9517" s="77">
        <v>1.25</v>
      </c>
      <c r="H9517" s="80"/>
      <c r="L9517" s="80"/>
    </row>
    <row r="9518" spans="1:12" x14ac:dyDescent="0.3">
      <c r="A9518" s="72"/>
      <c r="B9518" s="74"/>
      <c r="D9518" s="75">
        <v>95.139999999997499</v>
      </c>
      <c r="E9518" s="75">
        <v>96</v>
      </c>
      <c r="F9518" s="77">
        <v>1.25</v>
      </c>
      <c r="H9518" s="80"/>
      <c r="L9518" s="80"/>
    </row>
    <row r="9519" spans="1:12" x14ac:dyDescent="0.3">
      <c r="A9519" s="72"/>
      <c r="B9519" s="74"/>
      <c r="D9519" s="75">
        <v>95.149999999997505</v>
      </c>
      <c r="E9519" s="75">
        <v>96</v>
      </c>
      <c r="F9519" s="77">
        <v>1.25</v>
      </c>
      <c r="H9519" s="80"/>
      <c r="L9519" s="80"/>
    </row>
    <row r="9520" spans="1:12" x14ac:dyDescent="0.3">
      <c r="A9520" s="72"/>
      <c r="B9520" s="74"/>
      <c r="D9520" s="75">
        <v>95.159999999997495</v>
      </c>
      <c r="E9520" s="75">
        <v>96</v>
      </c>
      <c r="F9520" s="77">
        <v>1.25</v>
      </c>
      <c r="H9520" s="80"/>
      <c r="L9520" s="80"/>
    </row>
    <row r="9521" spans="1:12" x14ac:dyDescent="0.3">
      <c r="A9521" s="72"/>
      <c r="B9521" s="74"/>
      <c r="D9521" s="75">
        <v>95.169999999997501</v>
      </c>
      <c r="E9521" s="75">
        <v>96</v>
      </c>
      <c r="F9521" s="77">
        <v>1.25</v>
      </c>
      <c r="H9521" s="80"/>
      <c r="L9521" s="80"/>
    </row>
    <row r="9522" spans="1:12" x14ac:dyDescent="0.3">
      <c r="A9522" s="72"/>
      <c r="B9522" s="74"/>
      <c r="D9522" s="75">
        <v>95.179999999997506</v>
      </c>
      <c r="E9522" s="75">
        <v>96</v>
      </c>
      <c r="F9522" s="77">
        <v>1.25</v>
      </c>
      <c r="H9522" s="80"/>
      <c r="L9522" s="80"/>
    </row>
    <row r="9523" spans="1:12" x14ac:dyDescent="0.3">
      <c r="A9523" s="72"/>
      <c r="B9523" s="74"/>
      <c r="D9523" s="75">
        <v>95.189999999997497</v>
      </c>
      <c r="E9523" s="75">
        <v>96</v>
      </c>
      <c r="F9523" s="77">
        <v>1.25</v>
      </c>
      <c r="H9523" s="80"/>
      <c r="L9523" s="80"/>
    </row>
    <row r="9524" spans="1:12" x14ac:dyDescent="0.3">
      <c r="A9524" s="72"/>
      <c r="B9524" s="74"/>
      <c r="D9524" s="75">
        <v>95.199999999997502</v>
      </c>
      <c r="E9524" s="75">
        <v>97</v>
      </c>
      <c r="F9524" s="76">
        <v>1</v>
      </c>
      <c r="H9524" s="80"/>
      <c r="L9524" s="80"/>
    </row>
    <row r="9525" spans="1:12" x14ac:dyDescent="0.3">
      <c r="A9525" s="72"/>
      <c r="B9525" s="74"/>
      <c r="D9525" s="75">
        <v>95.209999999997507</v>
      </c>
      <c r="E9525" s="75">
        <v>97</v>
      </c>
      <c r="F9525" s="76">
        <v>1</v>
      </c>
      <c r="H9525" s="80"/>
      <c r="L9525" s="80"/>
    </row>
    <row r="9526" spans="1:12" x14ac:dyDescent="0.3">
      <c r="A9526" s="72"/>
      <c r="B9526" s="74"/>
      <c r="D9526" s="75">
        <v>95.219999999997597</v>
      </c>
      <c r="E9526" s="75">
        <v>97</v>
      </c>
      <c r="F9526" s="76">
        <v>1</v>
      </c>
      <c r="H9526" s="80"/>
      <c r="L9526" s="80"/>
    </row>
    <row r="9527" spans="1:12" x14ac:dyDescent="0.3">
      <c r="A9527" s="72"/>
      <c r="B9527" s="74"/>
      <c r="D9527" s="75">
        <v>95.229999999997602</v>
      </c>
      <c r="E9527" s="75">
        <v>97</v>
      </c>
      <c r="F9527" s="76">
        <v>1</v>
      </c>
      <c r="H9527" s="80"/>
      <c r="L9527" s="80"/>
    </row>
    <row r="9528" spans="1:12" x14ac:dyDescent="0.3">
      <c r="A9528" s="72"/>
      <c r="B9528" s="74"/>
      <c r="D9528" s="75">
        <v>95.239999999997593</v>
      </c>
      <c r="E9528" s="75">
        <v>97</v>
      </c>
      <c r="F9528" s="76">
        <v>1</v>
      </c>
      <c r="H9528" s="80"/>
      <c r="L9528" s="80"/>
    </row>
    <row r="9529" spans="1:12" x14ac:dyDescent="0.3">
      <c r="A9529" s="72"/>
      <c r="B9529" s="74"/>
      <c r="D9529" s="75">
        <v>95.249999999997598</v>
      </c>
      <c r="E9529" s="75">
        <v>97</v>
      </c>
      <c r="F9529" s="76">
        <v>1</v>
      </c>
      <c r="H9529" s="80"/>
      <c r="L9529" s="80"/>
    </row>
    <row r="9530" spans="1:12" x14ac:dyDescent="0.3">
      <c r="A9530" s="72"/>
      <c r="B9530" s="74"/>
      <c r="D9530" s="75">
        <v>95.259999999997603</v>
      </c>
      <c r="E9530" s="75">
        <v>97</v>
      </c>
      <c r="F9530" s="76">
        <v>1</v>
      </c>
      <c r="H9530" s="80"/>
      <c r="L9530" s="80"/>
    </row>
    <row r="9531" spans="1:12" x14ac:dyDescent="0.3">
      <c r="A9531" s="72"/>
      <c r="B9531" s="74"/>
      <c r="D9531" s="75">
        <v>95.269999999997594</v>
      </c>
      <c r="E9531" s="75">
        <v>97</v>
      </c>
      <c r="F9531" s="76">
        <v>1</v>
      </c>
      <c r="H9531" s="80"/>
      <c r="L9531" s="80"/>
    </row>
    <row r="9532" spans="1:12" x14ac:dyDescent="0.3">
      <c r="A9532" s="72"/>
      <c r="B9532" s="74"/>
      <c r="D9532" s="75">
        <v>95.2799999999976</v>
      </c>
      <c r="E9532" s="75">
        <v>97</v>
      </c>
      <c r="F9532" s="76">
        <v>1</v>
      </c>
      <c r="H9532" s="80"/>
      <c r="L9532" s="80"/>
    </row>
    <row r="9533" spans="1:12" x14ac:dyDescent="0.3">
      <c r="A9533" s="72"/>
      <c r="B9533" s="74"/>
      <c r="D9533" s="75">
        <v>95.289999999997605</v>
      </c>
      <c r="E9533" s="75">
        <v>97</v>
      </c>
      <c r="F9533" s="76">
        <v>1</v>
      </c>
      <c r="H9533" s="80"/>
      <c r="L9533" s="80"/>
    </row>
    <row r="9534" spans="1:12" x14ac:dyDescent="0.3">
      <c r="A9534" s="72"/>
      <c r="B9534" s="74"/>
      <c r="D9534" s="75">
        <v>95.299999999997596</v>
      </c>
      <c r="E9534" s="75">
        <v>97</v>
      </c>
      <c r="F9534" s="76">
        <v>1</v>
      </c>
      <c r="H9534" s="80"/>
      <c r="L9534" s="80"/>
    </row>
    <row r="9535" spans="1:12" x14ac:dyDescent="0.3">
      <c r="A9535" s="72"/>
      <c r="B9535" s="74"/>
      <c r="D9535" s="75">
        <v>95.309999999997601</v>
      </c>
      <c r="E9535" s="75">
        <v>97</v>
      </c>
      <c r="F9535" s="76">
        <v>1</v>
      </c>
      <c r="H9535" s="80"/>
      <c r="L9535" s="80"/>
    </row>
    <row r="9536" spans="1:12" x14ac:dyDescent="0.3">
      <c r="A9536" s="72"/>
      <c r="B9536" s="74"/>
      <c r="D9536" s="75">
        <v>95.319999999997606</v>
      </c>
      <c r="E9536" s="75">
        <v>97</v>
      </c>
      <c r="F9536" s="76">
        <v>1</v>
      </c>
      <c r="H9536" s="80"/>
      <c r="L9536" s="80"/>
    </row>
    <row r="9537" spans="1:12" x14ac:dyDescent="0.3">
      <c r="A9537" s="72"/>
      <c r="B9537" s="74"/>
      <c r="D9537" s="75">
        <v>95.329999999997597</v>
      </c>
      <c r="E9537" s="75">
        <v>97</v>
      </c>
      <c r="F9537" s="76">
        <v>1</v>
      </c>
      <c r="H9537" s="80"/>
      <c r="L9537" s="80"/>
    </row>
    <row r="9538" spans="1:12" x14ac:dyDescent="0.3">
      <c r="A9538" s="72"/>
      <c r="B9538" s="74"/>
      <c r="D9538" s="75">
        <v>95.339999999997602</v>
      </c>
      <c r="E9538" s="75">
        <v>97</v>
      </c>
      <c r="F9538" s="76">
        <v>1</v>
      </c>
      <c r="H9538" s="80"/>
      <c r="L9538" s="80"/>
    </row>
    <row r="9539" spans="1:12" x14ac:dyDescent="0.3">
      <c r="A9539" s="72"/>
      <c r="B9539" s="74"/>
      <c r="D9539" s="75">
        <v>95.349999999997607</v>
      </c>
      <c r="E9539" s="75">
        <v>97</v>
      </c>
      <c r="F9539" s="76">
        <v>1</v>
      </c>
      <c r="H9539" s="80"/>
      <c r="L9539" s="80"/>
    </row>
    <row r="9540" spans="1:12" x14ac:dyDescent="0.3">
      <c r="A9540" s="72"/>
      <c r="B9540" s="74"/>
      <c r="D9540" s="75">
        <v>95.359999999997598</v>
      </c>
      <c r="E9540" s="75">
        <v>97</v>
      </c>
      <c r="F9540" s="76">
        <v>1</v>
      </c>
      <c r="H9540" s="80"/>
      <c r="L9540" s="80"/>
    </row>
    <row r="9541" spans="1:12" x14ac:dyDescent="0.3">
      <c r="A9541" s="72"/>
      <c r="B9541" s="74"/>
      <c r="D9541" s="75">
        <v>95.369999999997603</v>
      </c>
      <c r="E9541" s="75">
        <v>97</v>
      </c>
      <c r="F9541" s="76">
        <v>1</v>
      </c>
      <c r="H9541" s="80"/>
      <c r="L9541" s="80"/>
    </row>
    <row r="9542" spans="1:12" x14ac:dyDescent="0.3">
      <c r="A9542" s="72"/>
      <c r="B9542" s="74"/>
      <c r="D9542" s="75">
        <v>95.379999999997594</v>
      </c>
      <c r="E9542" s="75">
        <v>97</v>
      </c>
      <c r="F9542" s="76">
        <v>1</v>
      </c>
      <c r="H9542" s="80"/>
      <c r="L9542" s="80"/>
    </row>
    <row r="9543" spans="1:12" x14ac:dyDescent="0.3">
      <c r="A9543" s="72"/>
      <c r="B9543" s="74"/>
      <c r="D9543" s="75">
        <v>95.389999999997599</v>
      </c>
      <c r="E9543" s="75">
        <v>97</v>
      </c>
      <c r="F9543" s="76">
        <v>1</v>
      </c>
      <c r="H9543" s="80"/>
      <c r="L9543" s="80"/>
    </row>
    <row r="9544" spans="1:12" x14ac:dyDescent="0.3">
      <c r="A9544" s="72"/>
      <c r="B9544" s="74"/>
      <c r="D9544" s="75">
        <v>95.399999999997604</v>
      </c>
      <c r="E9544" s="75">
        <v>97</v>
      </c>
      <c r="F9544" s="76">
        <v>1</v>
      </c>
      <c r="H9544" s="80"/>
      <c r="L9544" s="80"/>
    </row>
    <row r="9545" spans="1:12" x14ac:dyDescent="0.3">
      <c r="A9545" s="72"/>
      <c r="B9545" s="74"/>
      <c r="D9545" s="75">
        <v>95.409999999997694</v>
      </c>
      <c r="E9545" s="75">
        <v>97</v>
      </c>
      <c r="F9545" s="76">
        <v>1</v>
      </c>
      <c r="H9545" s="80"/>
      <c r="L9545" s="80"/>
    </row>
    <row r="9546" spans="1:12" x14ac:dyDescent="0.3">
      <c r="A9546" s="72"/>
      <c r="B9546" s="74"/>
      <c r="D9546" s="75">
        <v>95.4199999999977</v>
      </c>
      <c r="E9546" s="75">
        <v>97</v>
      </c>
      <c r="F9546" s="76">
        <v>1</v>
      </c>
      <c r="H9546" s="80"/>
      <c r="L9546" s="80"/>
    </row>
    <row r="9547" spans="1:12" x14ac:dyDescent="0.3">
      <c r="A9547" s="72"/>
      <c r="B9547" s="74"/>
      <c r="D9547" s="75">
        <v>95.429999999997705</v>
      </c>
      <c r="E9547" s="75">
        <v>97</v>
      </c>
      <c r="F9547" s="76">
        <v>1</v>
      </c>
      <c r="H9547" s="80"/>
      <c r="L9547" s="80"/>
    </row>
    <row r="9548" spans="1:12" x14ac:dyDescent="0.3">
      <c r="A9548" s="72"/>
      <c r="B9548" s="74"/>
      <c r="D9548" s="75">
        <v>95.439999999997696</v>
      </c>
      <c r="E9548" s="75">
        <v>97</v>
      </c>
      <c r="F9548" s="76">
        <v>1</v>
      </c>
      <c r="H9548" s="80"/>
      <c r="L9548" s="80"/>
    </row>
    <row r="9549" spans="1:12" x14ac:dyDescent="0.3">
      <c r="A9549" s="72"/>
      <c r="B9549" s="74"/>
      <c r="D9549" s="75">
        <v>95.449999999997701</v>
      </c>
      <c r="E9549" s="75">
        <v>97</v>
      </c>
      <c r="F9549" s="76">
        <v>1</v>
      </c>
      <c r="H9549" s="80"/>
      <c r="L9549" s="80"/>
    </row>
    <row r="9550" spans="1:12" x14ac:dyDescent="0.3">
      <c r="A9550" s="72"/>
      <c r="B9550" s="74"/>
      <c r="D9550" s="75">
        <v>95.459999999997706</v>
      </c>
      <c r="E9550" s="75">
        <v>97</v>
      </c>
      <c r="F9550" s="76">
        <v>1</v>
      </c>
      <c r="H9550" s="80"/>
      <c r="L9550" s="80"/>
    </row>
    <row r="9551" spans="1:12" x14ac:dyDescent="0.3">
      <c r="A9551" s="72"/>
      <c r="B9551" s="74"/>
      <c r="D9551" s="75">
        <v>95.469999999997697</v>
      </c>
      <c r="E9551" s="75">
        <v>97</v>
      </c>
      <c r="F9551" s="76">
        <v>1</v>
      </c>
      <c r="H9551" s="80"/>
      <c r="L9551" s="80"/>
    </row>
    <row r="9552" spans="1:12" x14ac:dyDescent="0.3">
      <c r="A9552" s="72"/>
      <c r="B9552" s="74"/>
      <c r="D9552" s="75">
        <v>95.479999999997702</v>
      </c>
      <c r="E9552" s="75">
        <v>97</v>
      </c>
      <c r="F9552" s="76">
        <v>1</v>
      </c>
      <c r="H9552" s="80"/>
      <c r="L9552" s="80"/>
    </row>
    <row r="9553" spans="1:12" x14ac:dyDescent="0.3">
      <c r="A9553" s="72"/>
      <c r="B9553" s="74"/>
      <c r="D9553" s="75">
        <v>95.489999999997707</v>
      </c>
      <c r="E9553" s="75">
        <v>97</v>
      </c>
      <c r="F9553" s="76">
        <v>1</v>
      </c>
      <c r="H9553" s="80"/>
      <c r="L9553" s="80"/>
    </row>
    <row r="9554" spans="1:12" x14ac:dyDescent="0.3">
      <c r="A9554" s="72"/>
      <c r="B9554" s="74"/>
      <c r="D9554" s="75">
        <v>95.499999999997698</v>
      </c>
      <c r="E9554" s="75">
        <v>97</v>
      </c>
      <c r="F9554" s="76">
        <v>1</v>
      </c>
      <c r="H9554" s="80"/>
      <c r="L9554" s="80"/>
    </row>
    <row r="9555" spans="1:12" x14ac:dyDescent="0.3">
      <c r="A9555" s="72"/>
      <c r="B9555" s="74"/>
      <c r="D9555" s="75">
        <v>95.509999999997703</v>
      </c>
      <c r="E9555" s="75">
        <v>97</v>
      </c>
      <c r="F9555" s="76">
        <v>1</v>
      </c>
      <c r="H9555" s="80"/>
      <c r="L9555" s="80"/>
    </row>
    <row r="9556" spans="1:12" x14ac:dyDescent="0.3">
      <c r="A9556" s="72"/>
      <c r="B9556" s="74"/>
      <c r="D9556" s="75">
        <v>95.519999999997694</v>
      </c>
      <c r="E9556" s="75">
        <v>97</v>
      </c>
      <c r="F9556" s="76">
        <v>1</v>
      </c>
      <c r="H9556" s="80"/>
      <c r="L9556" s="80"/>
    </row>
    <row r="9557" spans="1:12" x14ac:dyDescent="0.3">
      <c r="A9557" s="72"/>
      <c r="B9557" s="74"/>
      <c r="D9557" s="75">
        <v>95.529999999997699</v>
      </c>
      <c r="E9557" s="75">
        <v>97</v>
      </c>
      <c r="F9557" s="76">
        <v>1</v>
      </c>
      <c r="H9557" s="80"/>
      <c r="L9557" s="80"/>
    </row>
    <row r="9558" spans="1:12" x14ac:dyDescent="0.3">
      <c r="A9558" s="72"/>
      <c r="B9558" s="74"/>
      <c r="D9558" s="75">
        <v>95.539999999997704</v>
      </c>
      <c r="E9558" s="75">
        <v>97</v>
      </c>
      <c r="F9558" s="76">
        <v>1</v>
      </c>
      <c r="H9558" s="80"/>
      <c r="L9558" s="80"/>
    </row>
    <row r="9559" spans="1:12" x14ac:dyDescent="0.3">
      <c r="A9559" s="72"/>
      <c r="B9559" s="74"/>
      <c r="D9559" s="75">
        <v>95.549999999997695</v>
      </c>
      <c r="E9559" s="75">
        <v>97</v>
      </c>
      <c r="F9559" s="76">
        <v>1</v>
      </c>
      <c r="H9559" s="80"/>
      <c r="L9559" s="80"/>
    </row>
    <row r="9560" spans="1:12" x14ac:dyDescent="0.3">
      <c r="A9560" s="72"/>
      <c r="B9560" s="74"/>
      <c r="D9560" s="75">
        <v>95.5599999999977</v>
      </c>
      <c r="E9560" s="75">
        <v>97</v>
      </c>
      <c r="F9560" s="76">
        <v>1</v>
      </c>
      <c r="H9560" s="80"/>
      <c r="L9560" s="80"/>
    </row>
    <row r="9561" spans="1:12" x14ac:dyDescent="0.3">
      <c r="A9561" s="72"/>
      <c r="B9561" s="74"/>
      <c r="D9561" s="75">
        <v>95.569999999997705</v>
      </c>
      <c r="E9561" s="75">
        <v>97</v>
      </c>
      <c r="F9561" s="76">
        <v>1</v>
      </c>
      <c r="H9561" s="80"/>
      <c r="L9561" s="80"/>
    </row>
    <row r="9562" spans="1:12" x14ac:dyDescent="0.3">
      <c r="A9562" s="72"/>
      <c r="B9562" s="74"/>
      <c r="D9562" s="75">
        <v>95.579999999997696</v>
      </c>
      <c r="E9562" s="75">
        <v>97</v>
      </c>
      <c r="F9562" s="76">
        <v>1</v>
      </c>
      <c r="H9562" s="80"/>
      <c r="L9562" s="80"/>
    </row>
    <row r="9563" spans="1:12" x14ac:dyDescent="0.3">
      <c r="A9563" s="72"/>
      <c r="B9563" s="74"/>
      <c r="D9563" s="75">
        <v>95.589999999997701</v>
      </c>
      <c r="E9563" s="75">
        <v>97</v>
      </c>
      <c r="F9563" s="76">
        <v>1</v>
      </c>
      <c r="H9563" s="80"/>
      <c r="L9563" s="80"/>
    </row>
    <row r="9564" spans="1:12" x14ac:dyDescent="0.3">
      <c r="A9564" s="72"/>
      <c r="B9564" s="74"/>
      <c r="D9564" s="75">
        <v>95.599999999997706</v>
      </c>
      <c r="E9564" s="75">
        <v>97</v>
      </c>
      <c r="F9564" s="76">
        <v>1</v>
      </c>
      <c r="H9564" s="80"/>
      <c r="L9564" s="80"/>
    </row>
    <row r="9565" spans="1:12" x14ac:dyDescent="0.3">
      <c r="A9565" s="72"/>
      <c r="B9565" s="74"/>
      <c r="D9565" s="75">
        <v>95.609999999997797</v>
      </c>
      <c r="E9565" s="75">
        <v>97</v>
      </c>
      <c r="F9565" s="76">
        <v>1</v>
      </c>
      <c r="H9565" s="80"/>
      <c r="L9565" s="80"/>
    </row>
    <row r="9566" spans="1:12" x14ac:dyDescent="0.3">
      <c r="A9566" s="72"/>
      <c r="B9566" s="74"/>
      <c r="D9566" s="75">
        <v>95.619999999997802</v>
      </c>
      <c r="E9566" s="75">
        <v>97</v>
      </c>
      <c r="F9566" s="76">
        <v>1</v>
      </c>
      <c r="H9566" s="80"/>
      <c r="L9566" s="80"/>
    </row>
    <row r="9567" spans="1:12" x14ac:dyDescent="0.3">
      <c r="A9567" s="72"/>
      <c r="B9567" s="74"/>
      <c r="D9567" s="75">
        <v>95.629999999997807</v>
      </c>
      <c r="E9567" s="75">
        <v>97</v>
      </c>
      <c r="F9567" s="76">
        <v>1</v>
      </c>
      <c r="H9567" s="80"/>
      <c r="L9567" s="80"/>
    </row>
    <row r="9568" spans="1:12" x14ac:dyDescent="0.3">
      <c r="A9568" s="72"/>
      <c r="B9568" s="74"/>
      <c r="D9568" s="75">
        <v>95.639999999997798</v>
      </c>
      <c r="E9568" s="75">
        <v>97</v>
      </c>
      <c r="F9568" s="76">
        <v>1</v>
      </c>
      <c r="H9568" s="80"/>
      <c r="L9568" s="80"/>
    </row>
    <row r="9569" spans="1:12" x14ac:dyDescent="0.3">
      <c r="A9569" s="72"/>
      <c r="B9569" s="74"/>
      <c r="D9569" s="75">
        <v>95.649999999997803</v>
      </c>
      <c r="E9569" s="75">
        <v>97</v>
      </c>
      <c r="F9569" s="76">
        <v>1</v>
      </c>
      <c r="H9569" s="80"/>
      <c r="L9569" s="80"/>
    </row>
    <row r="9570" spans="1:12" x14ac:dyDescent="0.3">
      <c r="A9570" s="72"/>
      <c r="B9570" s="74"/>
      <c r="D9570" s="75">
        <v>95.659999999997794</v>
      </c>
      <c r="E9570" s="75">
        <v>97</v>
      </c>
      <c r="F9570" s="76">
        <v>1</v>
      </c>
      <c r="H9570" s="80"/>
      <c r="L9570" s="80"/>
    </row>
    <row r="9571" spans="1:12" x14ac:dyDescent="0.3">
      <c r="A9571" s="72"/>
      <c r="B9571" s="74"/>
      <c r="D9571" s="75">
        <v>95.669999999997799</v>
      </c>
      <c r="E9571" s="75">
        <v>97</v>
      </c>
      <c r="F9571" s="76">
        <v>1</v>
      </c>
      <c r="H9571" s="80"/>
      <c r="L9571" s="80"/>
    </row>
    <row r="9572" spans="1:12" x14ac:dyDescent="0.3">
      <c r="A9572" s="72"/>
      <c r="B9572" s="74"/>
      <c r="D9572" s="75">
        <v>95.679999999997804</v>
      </c>
      <c r="E9572" s="75">
        <v>97</v>
      </c>
      <c r="F9572" s="76">
        <v>1</v>
      </c>
      <c r="H9572" s="80"/>
      <c r="L9572" s="80"/>
    </row>
    <row r="9573" spans="1:12" x14ac:dyDescent="0.3">
      <c r="A9573" s="72"/>
      <c r="B9573" s="74"/>
      <c r="D9573" s="75">
        <v>95.689999999997795</v>
      </c>
      <c r="E9573" s="75">
        <v>97</v>
      </c>
      <c r="F9573" s="76">
        <v>1</v>
      </c>
      <c r="H9573" s="80"/>
      <c r="L9573" s="80"/>
    </row>
    <row r="9574" spans="1:12" x14ac:dyDescent="0.3">
      <c r="A9574" s="72"/>
      <c r="B9574" s="74"/>
      <c r="D9574" s="75">
        <v>95.6999999999978</v>
      </c>
      <c r="E9574" s="75">
        <v>97</v>
      </c>
      <c r="F9574" s="76">
        <v>1</v>
      </c>
      <c r="H9574" s="80"/>
      <c r="L9574" s="80"/>
    </row>
    <row r="9575" spans="1:12" x14ac:dyDescent="0.3">
      <c r="A9575" s="72"/>
      <c r="B9575" s="74"/>
      <c r="D9575" s="75">
        <v>95.709999999997805</v>
      </c>
      <c r="E9575" s="75">
        <v>97</v>
      </c>
      <c r="F9575" s="76">
        <v>1</v>
      </c>
      <c r="H9575" s="80"/>
      <c r="L9575" s="80"/>
    </row>
    <row r="9576" spans="1:12" x14ac:dyDescent="0.3">
      <c r="A9576" s="72"/>
      <c r="B9576" s="74"/>
      <c r="D9576" s="75">
        <v>95.719999999997796</v>
      </c>
      <c r="E9576" s="75">
        <v>97</v>
      </c>
      <c r="F9576" s="76">
        <v>1</v>
      </c>
      <c r="H9576" s="80"/>
      <c r="L9576" s="80"/>
    </row>
    <row r="9577" spans="1:12" x14ac:dyDescent="0.3">
      <c r="A9577" s="72"/>
      <c r="B9577" s="74"/>
      <c r="D9577" s="75">
        <v>95.729999999997801</v>
      </c>
      <c r="E9577" s="75">
        <v>97</v>
      </c>
      <c r="F9577" s="76">
        <v>1</v>
      </c>
      <c r="H9577" s="80"/>
      <c r="L9577" s="80"/>
    </row>
    <row r="9578" spans="1:12" x14ac:dyDescent="0.3">
      <c r="A9578" s="72"/>
      <c r="B9578" s="74"/>
      <c r="D9578" s="75">
        <v>95.739999999997806</v>
      </c>
      <c r="E9578" s="75">
        <v>97</v>
      </c>
      <c r="F9578" s="76">
        <v>1</v>
      </c>
      <c r="H9578" s="80"/>
      <c r="L9578" s="80"/>
    </row>
    <row r="9579" spans="1:12" x14ac:dyDescent="0.3">
      <c r="A9579" s="72"/>
      <c r="B9579" s="74"/>
      <c r="D9579" s="75">
        <v>95.749999999997797</v>
      </c>
      <c r="E9579" s="75">
        <v>97</v>
      </c>
      <c r="F9579" s="76">
        <v>1</v>
      </c>
      <c r="H9579" s="80"/>
      <c r="L9579" s="80"/>
    </row>
    <row r="9580" spans="1:12" x14ac:dyDescent="0.3">
      <c r="A9580" s="72"/>
      <c r="B9580" s="74"/>
      <c r="D9580" s="75">
        <v>95.759999999997802</v>
      </c>
      <c r="E9580" s="75">
        <v>97</v>
      </c>
      <c r="F9580" s="76">
        <v>1</v>
      </c>
      <c r="H9580" s="80"/>
      <c r="L9580" s="80"/>
    </row>
    <row r="9581" spans="1:12" x14ac:dyDescent="0.3">
      <c r="A9581" s="72"/>
      <c r="B9581" s="74"/>
      <c r="D9581" s="75">
        <v>95.769999999997793</v>
      </c>
      <c r="E9581" s="75">
        <v>97</v>
      </c>
      <c r="F9581" s="76">
        <v>1</v>
      </c>
      <c r="H9581" s="80"/>
      <c r="L9581" s="80"/>
    </row>
    <row r="9582" spans="1:12" x14ac:dyDescent="0.3">
      <c r="A9582" s="72"/>
      <c r="B9582" s="74"/>
      <c r="D9582" s="75">
        <v>95.779999999997798</v>
      </c>
      <c r="E9582" s="75">
        <v>97</v>
      </c>
      <c r="F9582" s="76">
        <v>1</v>
      </c>
      <c r="H9582" s="80"/>
      <c r="L9582" s="80"/>
    </row>
    <row r="9583" spans="1:12" x14ac:dyDescent="0.3">
      <c r="A9583" s="72"/>
      <c r="B9583" s="74"/>
      <c r="D9583" s="75">
        <v>95.789999999997804</v>
      </c>
      <c r="E9583" s="75">
        <v>97</v>
      </c>
      <c r="F9583" s="76">
        <v>1</v>
      </c>
      <c r="H9583" s="80"/>
      <c r="L9583" s="80"/>
    </row>
    <row r="9584" spans="1:12" x14ac:dyDescent="0.3">
      <c r="A9584" s="72"/>
      <c r="B9584" s="74"/>
      <c r="D9584" s="75">
        <v>95.799999999997894</v>
      </c>
      <c r="E9584" s="75">
        <v>97</v>
      </c>
      <c r="F9584" s="76">
        <v>1</v>
      </c>
      <c r="H9584" s="80"/>
      <c r="L9584" s="80"/>
    </row>
    <row r="9585" spans="1:12" x14ac:dyDescent="0.3">
      <c r="A9585" s="72"/>
      <c r="B9585" s="74"/>
      <c r="D9585" s="75">
        <v>95.809999999997899</v>
      </c>
      <c r="E9585" s="75">
        <v>97</v>
      </c>
      <c r="F9585" s="76">
        <v>1</v>
      </c>
      <c r="H9585" s="80"/>
      <c r="L9585" s="80"/>
    </row>
    <row r="9586" spans="1:12" x14ac:dyDescent="0.3">
      <c r="A9586" s="72"/>
      <c r="B9586" s="74"/>
      <c r="D9586" s="75">
        <v>95.819999999997904</v>
      </c>
      <c r="E9586" s="75">
        <v>97</v>
      </c>
      <c r="F9586" s="76">
        <v>1</v>
      </c>
      <c r="H9586" s="80"/>
      <c r="L9586" s="80"/>
    </row>
    <row r="9587" spans="1:12" x14ac:dyDescent="0.3">
      <c r="A9587" s="72"/>
      <c r="B9587" s="74"/>
      <c r="D9587" s="75">
        <v>95.829999999997895</v>
      </c>
      <c r="E9587" s="75">
        <v>97</v>
      </c>
      <c r="F9587" s="76">
        <v>1</v>
      </c>
      <c r="H9587" s="80"/>
      <c r="L9587" s="80"/>
    </row>
    <row r="9588" spans="1:12" x14ac:dyDescent="0.3">
      <c r="A9588" s="72"/>
      <c r="B9588" s="74"/>
      <c r="D9588" s="75">
        <v>95.8399999999979</v>
      </c>
      <c r="E9588" s="75">
        <v>97</v>
      </c>
      <c r="F9588" s="76">
        <v>1</v>
      </c>
      <c r="H9588" s="80"/>
      <c r="L9588" s="80"/>
    </row>
    <row r="9589" spans="1:12" x14ac:dyDescent="0.3">
      <c r="A9589" s="72"/>
      <c r="B9589" s="74"/>
      <c r="D9589" s="75">
        <v>95.849999999997905</v>
      </c>
      <c r="E9589" s="75">
        <v>97</v>
      </c>
      <c r="F9589" s="76">
        <v>1</v>
      </c>
      <c r="H9589" s="80"/>
      <c r="L9589" s="80"/>
    </row>
    <row r="9590" spans="1:12" x14ac:dyDescent="0.3">
      <c r="A9590" s="72"/>
      <c r="B9590" s="74"/>
      <c r="D9590" s="75">
        <v>95.859999999997896</v>
      </c>
      <c r="E9590" s="75">
        <v>97</v>
      </c>
      <c r="F9590" s="76">
        <v>1</v>
      </c>
      <c r="H9590" s="80"/>
      <c r="L9590" s="80"/>
    </row>
    <row r="9591" spans="1:12" x14ac:dyDescent="0.3">
      <c r="A9591" s="72"/>
      <c r="B9591" s="74"/>
      <c r="D9591" s="75">
        <v>95.869999999997901</v>
      </c>
      <c r="E9591" s="75">
        <v>97</v>
      </c>
      <c r="F9591" s="76">
        <v>1</v>
      </c>
      <c r="H9591" s="80"/>
      <c r="L9591" s="80"/>
    </row>
    <row r="9592" spans="1:12" x14ac:dyDescent="0.3">
      <c r="A9592" s="72"/>
      <c r="B9592" s="74"/>
      <c r="D9592" s="75">
        <v>95.879999999997906</v>
      </c>
      <c r="E9592" s="75">
        <v>97</v>
      </c>
      <c r="F9592" s="76">
        <v>1</v>
      </c>
      <c r="H9592" s="80"/>
      <c r="L9592" s="80"/>
    </row>
    <row r="9593" spans="1:12" x14ac:dyDescent="0.3">
      <c r="A9593" s="72"/>
      <c r="B9593" s="74"/>
      <c r="D9593" s="75">
        <v>95.889999999997897</v>
      </c>
      <c r="E9593" s="75">
        <v>97</v>
      </c>
      <c r="F9593" s="76">
        <v>1</v>
      </c>
      <c r="H9593" s="80"/>
      <c r="L9593" s="80"/>
    </row>
    <row r="9594" spans="1:12" x14ac:dyDescent="0.3">
      <c r="A9594" s="72"/>
      <c r="B9594" s="74"/>
      <c r="D9594" s="75">
        <v>95.899999999997902</v>
      </c>
      <c r="E9594" s="75">
        <v>97</v>
      </c>
      <c r="F9594" s="76">
        <v>1</v>
      </c>
      <c r="H9594" s="80"/>
      <c r="L9594" s="80"/>
    </row>
    <row r="9595" spans="1:12" x14ac:dyDescent="0.3">
      <c r="A9595" s="72"/>
      <c r="B9595" s="74"/>
      <c r="D9595" s="75">
        <v>95.909999999997893</v>
      </c>
      <c r="E9595" s="75">
        <v>97</v>
      </c>
      <c r="F9595" s="76">
        <v>1</v>
      </c>
      <c r="H9595" s="80"/>
      <c r="L9595" s="80"/>
    </row>
    <row r="9596" spans="1:12" x14ac:dyDescent="0.3">
      <c r="A9596" s="72"/>
      <c r="B9596" s="74"/>
      <c r="D9596" s="75">
        <v>95.919999999997898</v>
      </c>
      <c r="E9596" s="75">
        <v>97</v>
      </c>
      <c r="F9596" s="76">
        <v>1</v>
      </c>
      <c r="H9596" s="80"/>
      <c r="L9596" s="80"/>
    </row>
    <row r="9597" spans="1:12" x14ac:dyDescent="0.3">
      <c r="A9597" s="72"/>
      <c r="B9597" s="74"/>
      <c r="D9597" s="75">
        <v>95.929999999997904</v>
      </c>
      <c r="E9597" s="75">
        <v>97</v>
      </c>
      <c r="F9597" s="76">
        <v>1</v>
      </c>
      <c r="H9597" s="80"/>
      <c r="L9597" s="80"/>
    </row>
    <row r="9598" spans="1:12" x14ac:dyDescent="0.3">
      <c r="A9598" s="72"/>
      <c r="B9598" s="74"/>
      <c r="D9598" s="75">
        <v>95.939999999997895</v>
      </c>
      <c r="E9598" s="75">
        <v>97</v>
      </c>
      <c r="F9598" s="76">
        <v>1</v>
      </c>
      <c r="H9598" s="80"/>
      <c r="L9598" s="80"/>
    </row>
    <row r="9599" spans="1:12" x14ac:dyDescent="0.3">
      <c r="A9599" s="72"/>
      <c r="B9599" s="74"/>
      <c r="D9599" s="75">
        <v>95.9499999999979</v>
      </c>
      <c r="E9599" s="75">
        <v>97</v>
      </c>
      <c r="F9599" s="76">
        <v>1</v>
      </c>
      <c r="H9599" s="80"/>
      <c r="L9599" s="80"/>
    </row>
    <row r="9600" spans="1:12" x14ac:dyDescent="0.3">
      <c r="A9600" s="72"/>
      <c r="B9600" s="74"/>
      <c r="D9600" s="75">
        <v>95.959999999997905</v>
      </c>
      <c r="E9600" s="75">
        <v>97</v>
      </c>
      <c r="F9600" s="76">
        <v>1</v>
      </c>
      <c r="H9600" s="80"/>
      <c r="L9600" s="80"/>
    </row>
    <row r="9601" spans="1:12" x14ac:dyDescent="0.3">
      <c r="A9601" s="72"/>
      <c r="B9601" s="74"/>
      <c r="D9601" s="75">
        <v>95.969999999997896</v>
      </c>
      <c r="E9601" s="75">
        <v>97</v>
      </c>
      <c r="F9601" s="76">
        <v>1</v>
      </c>
      <c r="H9601" s="80"/>
      <c r="L9601" s="80"/>
    </row>
    <row r="9602" spans="1:12" x14ac:dyDescent="0.3">
      <c r="A9602" s="72"/>
      <c r="B9602" s="74"/>
      <c r="D9602" s="75">
        <v>95.979999999997901</v>
      </c>
      <c r="E9602" s="75">
        <v>97</v>
      </c>
      <c r="F9602" s="76">
        <v>1</v>
      </c>
      <c r="H9602" s="80"/>
      <c r="L9602" s="80"/>
    </row>
    <row r="9603" spans="1:12" x14ac:dyDescent="0.3">
      <c r="A9603" s="72"/>
      <c r="B9603" s="74"/>
      <c r="D9603" s="75">
        <v>95.989999999997906</v>
      </c>
      <c r="E9603" s="75">
        <v>97</v>
      </c>
      <c r="F9603" s="76">
        <v>1</v>
      </c>
      <c r="H9603" s="80"/>
      <c r="L9603" s="80"/>
    </row>
    <row r="9604" spans="1:12" x14ac:dyDescent="0.3">
      <c r="A9604" s="72"/>
      <c r="B9604" s="74"/>
      <c r="D9604" s="75">
        <v>95.999999999997996</v>
      </c>
      <c r="E9604" s="75">
        <v>97</v>
      </c>
      <c r="F9604" s="76">
        <v>1</v>
      </c>
      <c r="H9604" s="80"/>
      <c r="L9604" s="80"/>
    </row>
    <row r="9605" spans="1:12" x14ac:dyDescent="0.3">
      <c r="A9605" s="72"/>
      <c r="B9605" s="74"/>
      <c r="D9605" s="75">
        <v>96.009999999998001</v>
      </c>
      <c r="E9605" s="75">
        <v>97</v>
      </c>
      <c r="F9605" s="76">
        <v>1</v>
      </c>
      <c r="H9605" s="80"/>
      <c r="L9605" s="80"/>
    </row>
    <row r="9606" spans="1:12" x14ac:dyDescent="0.3">
      <c r="A9606" s="72"/>
      <c r="B9606" s="74"/>
      <c r="D9606" s="75">
        <v>96.019999999998007</v>
      </c>
      <c r="E9606" s="75">
        <v>97</v>
      </c>
      <c r="F9606" s="76">
        <v>1</v>
      </c>
      <c r="H9606" s="80"/>
      <c r="L9606" s="80"/>
    </row>
    <row r="9607" spans="1:12" x14ac:dyDescent="0.3">
      <c r="A9607" s="72"/>
      <c r="B9607" s="74"/>
      <c r="D9607" s="75">
        <v>96.029999999997997</v>
      </c>
      <c r="E9607" s="75">
        <v>97</v>
      </c>
      <c r="F9607" s="76">
        <v>1</v>
      </c>
      <c r="H9607" s="80"/>
      <c r="L9607" s="80"/>
    </row>
    <row r="9608" spans="1:12" x14ac:dyDescent="0.3">
      <c r="A9608" s="72"/>
      <c r="B9608" s="74"/>
      <c r="D9608" s="75">
        <v>96.039999999998003</v>
      </c>
      <c r="E9608" s="75">
        <v>97</v>
      </c>
      <c r="F9608" s="76">
        <v>1</v>
      </c>
      <c r="H9608" s="80"/>
      <c r="L9608" s="80"/>
    </row>
    <row r="9609" spans="1:12" x14ac:dyDescent="0.3">
      <c r="A9609" s="72"/>
      <c r="B9609" s="74"/>
      <c r="D9609" s="75">
        <v>96.049999999997993</v>
      </c>
      <c r="E9609" s="75">
        <v>97</v>
      </c>
      <c r="F9609" s="76">
        <v>1</v>
      </c>
      <c r="H9609" s="80"/>
      <c r="L9609" s="80"/>
    </row>
    <row r="9610" spans="1:12" x14ac:dyDescent="0.3">
      <c r="A9610" s="72"/>
      <c r="B9610" s="74"/>
      <c r="D9610" s="75">
        <v>96.059999999997999</v>
      </c>
      <c r="E9610" s="75">
        <v>97</v>
      </c>
      <c r="F9610" s="76">
        <v>1</v>
      </c>
      <c r="H9610" s="80"/>
      <c r="L9610" s="80"/>
    </row>
    <row r="9611" spans="1:12" x14ac:dyDescent="0.3">
      <c r="A9611" s="72"/>
      <c r="B9611" s="74"/>
      <c r="D9611" s="75">
        <v>96.069999999998004</v>
      </c>
      <c r="E9611" s="75">
        <v>97</v>
      </c>
      <c r="F9611" s="76">
        <v>1</v>
      </c>
      <c r="H9611" s="80"/>
      <c r="L9611" s="80"/>
    </row>
    <row r="9612" spans="1:12" x14ac:dyDescent="0.3">
      <c r="A9612" s="72"/>
      <c r="B9612" s="74"/>
      <c r="D9612" s="75">
        <v>96.079999999997995</v>
      </c>
      <c r="E9612" s="75">
        <v>97</v>
      </c>
      <c r="F9612" s="76">
        <v>1</v>
      </c>
      <c r="H9612" s="80"/>
      <c r="L9612" s="80"/>
    </row>
    <row r="9613" spans="1:12" x14ac:dyDescent="0.3">
      <c r="A9613" s="72"/>
      <c r="B9613" s="74"/>
      <c r="D9613" s="75">
        <v>96.089999999998</v>
      </c>
      <c r="E9613" s="75">
        <v>97</v>
      </c>
      <c r="F9613" s="76">
        <v>1</v>
      </c>
      <c r="H9613" s="80"/>
      <c r="L9613" s="80"/>
    </row>
    <row r="9614" spans="1:12" x14ac:dyDescent="0.3">
      <c r="A9614" s="72"/>
      <c r="B9614" s="74"/>
      <c r="D9614" s="75">
        <v>96.099999999998005</v>
      </c>
      <c r="E9614" s="75">
        <v>97</v>
      </c>
      <c r="F9614" s="76">
        <v>1</v>
      </c>
      <c r="H9614" s="80"/>
      <c r="L9614" s="80"/>
    </row>
    <row r="9615" spans="1:12" x14ac:dyDescent="0.3">
      <c r="A9615" s="72"/>
      <c r="B9615" s="74"/>
      <c r="D9615" s="75">
        <v>96.109999999997996</v>
      </c>
      <c r="E9615" s="75">
        <v>97</v>
      </c>
      <c r="F9615" s="76">
        <v>1</v>
      </c>
      <c r="H9615" s="80"/>
      <c r="L9615" s="80"/>
    </row>
    <row r="9616" spans="1:12" x14ac:dyDescent="0.3">
      <c r="A9616" s="72"/>
      <c r="B9616" s="74"/>
      <c r="D9616" s="75">
        <v>96.119999999998001</v>
      </c>
      <c r="E9616" s="75">
        <v>97</v>
      </c>
      <c r="F9616" s="76">
        <v>1</v>
      </c>
      <c r="H9616" s="80"/>
      <c r="L9616" s="80"/>
    </row>
    <row r="9617" spans="1:12" x14ac:dyDescent="0.3">
      <c r="A9617" s="72"/>
      <c r="B9617" s="74"/>
      <c r="D9617" s="75">
        <v>96.129999999998006</v>
      </c>
      <c r="E9617" s="75">
        <v>97</v>
      </c>
      <c r="F9617" s="76">
        <v>1</v>
      </c>
      <c r="H9617" s="80"/>
      <c r="L9617" s="80"/>
    </row>
    <row r="9618" spans="1:12" x14ac:dyDescent="0.3">
      <c r="A9618" s="72"/>
      <c r="B9618" s="74"/>
      <c r="D9618" s="75">
        <v>96.139999999997997</v>
      </c>
      <c r="E9618" s="75">
        <v>97</v>
      </c>
      <c r="F9618" s="76">
        <v>1</v>
      </c>
      <c r="H9618" s="80"/>
      <c r="L9618" s="80"/>
    </row>
    <row r="9619" spans="1:12" x14ac:dyDescent="0.3">
      <c r="A9619" s="72"/>
      <c r="B9619" s="74"/>
      <c r="D9619" s="75">
        <v>96.149999999998002</v>
      </c>
      <c r="E9619" s="75">
        <v>97</v>
      </c>
      <c r="F9619" s="76">
        <v>1</v>
      </c>
      <c r="H9619" s="80"/>
      <c r="L9619" s="80"/>
    </row>
    <row r="9620" spans="1:12" x14ac:dyDescent="0.3">
      <c r="A9620" s="72"/>
      <c r="B9620" s="74"/>
      <c r="D9620" s="75">
        <v>96.159999999998007</v>
      </c>
      <c r="E9620" s="75">
        <v>97</v>
      </c>
      <c r="F9620" s="76">
        <v>1</v>
      </c>
      <c r="H9620" s="80"/>
      <c r="L9620" s="80"/>
    </row>
    <row r="9621" spans="1:12" x14ac:dyDescent="0.3">
      <c r="A9621" s="72"/>
      <c r="B9621" s="74"/>
      <c r="D9621" s="75">
        <v>96.169999999997998</v>
      </c>
      <c r="E9621" s="75">
        <v>97</v>
      </c>
      <c r="F9621" s="76">
        <v>1</v>
      </c>
      <c r="H9621" s="80"/>
      <c r="L9621" s="80"/>
    </row>
    <row r="9622" spans="1:12" x14ac:dyDescent="0.3">
      <c r="A9622" s="72"/>
      <c r="B9622" s="74"/>
      <c r="D9622" s="75">
        <v>96.179999999998003</v>
      </c>
      <c r="E9622" s="75">
        <v>97</v>
      </c>
      <c r="F9622" s="76">
        <v>1</v>
      </c>
      <c r="H9622" s="80"/>
      <c r="L9622" s="80"/>
    </row>
    <row r="9623" spans="1:12" x14ac:dyDescent="0.3">
      <c r="A9623" s="72"/>
      <c r="B9623" s="74"/>
      <c r="D9623" s="75">
        <v>96.189999999998093</v>
      </c>
      <c r="E9623" s="75">
        <v>97</v>
      </c>
      <c r="F9623" s="76">
        <v>1</v>
      </c>
      <c r="H9623" s="80"/>
      <c r="L9623" s="80"/>
    </row>
    <row r="9624" spans="1:12" x14ac:dyDescent="0.3">
      <c r="A9624" s="72"/>
      <c r="B9624" s="74"/>
      <c r="D9624" s="75">
        <v>96.199999999998099</v>
      </c>
      <c r="E9624" s="75">
        <v>97</v>
      </c>
      <c r="F9624" s="76">
        <v>1</v>
      </c>
      <c r="H9624" s="80"/>
      <c r="L9624" s="80"/>
    </row>
    <row r="9625" spans="1:12" x14ac:dyDescent="0.3">
      <c r="A9625" s="72"/>
      <c r="B9625" s="74"/>
      <c r="D9625" s="75">
        <v>96.209999999998104</v>
      </c>
      <c r="E9625" s="75">
        <v>97</v>
      </c>
      <c r="F9625" s="76">
        <v>1</v>
      </c>
      <c r="H9625" s="80"/>
      <c r="L9625" s="80"/>
    </row>
    <row r="9626" spans="1:12" x14ac:dyDescent="0.3">
      <c r="A9626" s="72"/>
      <c r="B9626" s="74"/>
      <c r="D9626" s="75">
        <v>96.219999999998095</v>
      </c>
      <c r="E9626" s="75">
        <v>97</v>
      </c>
      <c r="F9626" s="76">
        <v>1</v>
      </c>
      <c r="H9626" s="80"/>
      <c r="L9626" s="80"/>
    </row>
    <row r="9627" spans="1:12" x14ac:dyDescent="0.3">
      <c r="A9627" s="72"/>
      <c r="B9627" s="74"/>
      <c r="D9627" s="75">
        <v>96.2299999999981</v>
      </c>
      <c r="E9627" s="75">
        <v>97</v>
      </c>
      <c r="F9627" s="76">
        <v>1</v>
      </c>
      <c r="H9627" s="80"/>
      <c r="L9627" s="80"/>
    </row>
    <row r="9628" spans="1:12" x14ac:dyDescent="0.3">
      <c r="A9628" s="72"/>
      <c r="B9628" s="74"/>
      <c r="D9628" s="75">
        <v>96.239999999998105</v>
      </c>
      <c r="E9628" s="75">
        <v>97</v>
      </c>
      <c r="F9628" s="76">
        <v>1</v>
      </c>
      <c r="H9628" s="80"/>
      <c r="L9628" s="80"/>
    </row>
    <row r="9629" spans="1:12" x14ac:dyDescent="0.3">
      <c r="A9629" s="72"/>
      <c r="B9629" s="74"/>
      <c r="D9629" s="75">
        <v>96.249999999998096</v>
      </c>
      <c r="E9629" s="75">
        <v>97</v>
      </c>
      <c r="F9629" s="76">
        <v>1</v>
      </c>
      <c r="H9629" s="80"/>
      <c r="L9629" s="80"/>
    </row>
    <row r="9630" spans="1:12" x14ac:dyDescent="0.3">
      <c r="A9630" s="72"/>
      <c r="B9630" s="74"/>
      <c r="D9630" s="75">
        <v>96.259999999998101</v>
      </c>
      <c r="E9630" s="75">
        <v>97</v>
      </c>
      <c r="F9630" s="76">
        <v>1</v>
      </c>
      <c r="H9630" s="80"/>
      <c r="L9630" s="80"/>
    </row>
    <row r="9631" spans="1:12" x14ac:dyDescent="0.3">
      <c r="A9631" s="72"/>
      <c r="B9631" s="74"/>
      <c r="D9631" s="75">
        <v>96.269999999998106</v>
      </c>
      <c r="E9631" s="75">
        <v>97</v>
      </c>
      <c r="F9631" s="76">
        <v>1</v>
      </c>
      <c r="H9631" s="80"/>
      <c r="L9631" s="80"/>
    </row>
    <row r="9632" spans="1:12" x14ac:dyDescent="0.3">
      <c r="A9632" s="72"/>
      <c r="B9632" s="74"/>
      <c r="D9632" s="75">
        <v>96.279999999998097</v>
      </c>
      <c r="E9632" s="75">
        <v>97</v>
      </c>
      <c r="F9632" s="76">
        <v>1</v>
      </c>
      <c r="H9632" s="80"/>
      <c r="L9632" s="80"/>
    </row>
    <row r="9633" spans="1:12" x14ac:dyDescent="0.3">
      <c r="A9633" s="72"/>
      <c r="B9633" s="74"/>
      <c r="D9633" s="75">
        <v>96.289999999998102</v>
      </c>
      <c r="E9633" s="75">
        <v>97</v>
      </c>
      <c r="F9633" s="76">
        <v>1</v>
      </c>
      <c r="H9633" s="80"/>
      <c r="L9633" s="80"/>
    </row>
    <row r="9634" spans="1:12" x14ac:dyDescent="0.3">
      <c r="A9634" s="72"/>
      <c r="B9634" s="74"/>
      <c r="D9634" s="75">
        <v>96.299999999998093</v>
      </c>
      <c r="E9634" s="75">
        <v>97</v>
      </c>
      <c r="F9634" s="76">
        <v>1</v>
      </c>
      <c r="H9634" s="80"/>
      <c r="L9634" s="80"/>
    </row>
    <row r="9635" spans="1:12" x14ac:dyDescent="0.3">
      <c r="A9635" s="72"/>
      <c r="B9635" s="74"/>
      <c r="D9635" s="75">
        <v>96.309999999998098</v>
      </c>
      <c r="E9635" s="75">
        <v>97</v>
      </c>
      <c r="F9635" s="76">
        <v>1</v>
      </c>
      <c r="H9635" s="80"/>
      <c r="L9635" s="80"/>
    </row>
    <row r="9636" spans="1:12" x14ac:dyDescent="0.3">
      <c r="A9636" s="72"/>
      <c r="B9636" s="74"/>
      <c r="D9636" s="75">
        <v>96.319999999998103</v>
      </c>
      <c r="E9636" s="75">
        <v>97</v>
      </c>
      <c r="F9636" s="76">
        <v>1</v>
      </c>
      <c r="H9636" s="80"/>
      <c r="L9636" s="80"/>
    </row>
    <row r="9637" spans="1:12" x14ac:dyDescent="0.3">
      <c r="A9637" s="72"/>
      <c r="B9637" s="74"/>
      <c r="D9637" s="75">
        <v>96.329999999998094</v>
      </c>
      <c r="E9637" s="75">
        <v>97</v>
      </c>
      <c r="F9637" s="76">
        <v>1</v>
      </c>
      <c r="H9637" s="80"/>
      <c r="L9637" s="80"/>
    </row>
    <row r="9638" spans="1:12" x14ac:dyDescent="0.3">
      <c r="A9638" s="72"/>
      <c r="B9638" s="74"/>
      <c r="D9638" s="75">
        <v>96.339999999998099</v>
      </c>
      <c r="E9638" s="75">
        <v>97</v>
      </c>
      <c r="F9638" s="76">
        <v>1</v>
      </c>
      <c r="H9638" s="80"/>
      <c r="L9638" s="80"/>
    </row>
    <row r="9639" spans="1:12" x14ac:dyDescent="0.3">
      <c r="A9639" s="72"/>
      <c r="B9639" s="74"/>
      <c r="D9639" s="75">
        <v>96.349999999998104</v>
      </c>
      <c r="E9639" s="75">
        <v>97</v>
      </c>
      <c r="F9639" s="76">
        <v>1</v>
      </c>
      <c r="H9639" s="80"/>
      <c r="L9639" s="80"/>
    </row>
    <row r="9640" spans="1:12" x14ac:dyDescent="0.3">
      <c r="A9640" s="72"/>
      <c r="B9640" s="74"/>
      <c r="D9640" s="75">
        <v>96.359999999998095</v>
      </c>
      <c r="E9640" s="75">
        <v>97</v>
      </c>
      <c r="F9640" s="76">
        <v>1</v>
      </c>
      <c r="H9640" s="80"/>
      <c r="L9640" s="80"/>
    </row>
    <row r="9641" spans="1:12" x14ac:dyDescent="0.3">
      <c r="A9641" s="72"/>
      <c r="B9641" s="74"/>
      <c r="D9641" s="75">
        <v>96.3699999999981</v>
      </c>
      <c r="E9641" s="75">
        <v>97</v>
      </c>
      <c r="F9641" s="76">
        <v>1</v>
      </c>
      <c r="H9641" s="80"/>
      <c r="L9641" s="80"/>
    </row>
    <row r="9642" spans="1:12" x14ac:dyDescent="0.3">
      <c r="A9642" s="72"/>
      <c r="B9642" s="74"/>
      <c r="D9642" s="75">
        <v>96.379999999998105</v>
      </c>
      <c r="E9642" s="75">
        <v>97</v>
      </c>
      <c r="F9642" s="76">
        <v>1</v>
      </c>
      <c r="H9642" s="80"/>
      <c r="L9642" s="80"/>
    </row>
    <row r="9643" spans="1:12" x14ac:dyDescent="0.3">
      <c r="A9643" s="72"/>
      <c r="B9643" s="74"/>
      <c r="D9643" s="75">
        <v>96.389999999998196</v>
      </c>
      <c r="E9643" s="75">
        <v>97</v>
      </c>
      <c r="F9643" s="76">
        <v>1</v>
      </c>
      <c r="H9643" s="80"/>
      <c r="L9643" s="80"/>
    </row>
    <row r="9644" spans="1:12" x14ac:dyDescent="0.3">
      <c r="A9644" s="72"/>
      <c r="B9644" s="74"/>
      <c r="D9644" s="75">
        <v>96.399999999998201</v>
      </c>
      <c r="E9644" s="75">
        <v>97</v>
      </c>
      <c r="F9644" s="76">
        <v>1</v>
      </c>
      <c r="H9644" s="80"/>
      <c r="L9644" s="80"/>
    </row>
    <row r="9645" spans="1:12" x14ac:dyDescent="0.3">
      <c r="A9645" s="72"/>
      <c r="B9645" s="74"/>
      <c r="D9645" s="75">
        <v>96.409999999998206</v>
      </c>
      <c r="E9645" s="75">
        <v>97</v>
      </c>
      <c r="F9645" s="76">
        <v>1</v>
      </c>
      <c r="H9645" s="80"/>
      <c r="L9645" s="80"/>
    </row>
    <row r="9646" spans="1:12" x14ac:dyDescent="0.3">
      <c r="A9646" s="72"/>
      <c r="B9646" s="74"/>
      <c r="D9646" s="75">
        <v>96.419999999998197</v>
      </c>
      <c r="E9646" s="75">
        <v>97</v>
      </c>
      <c r="F9646" s="76">
        <v>1</v>
      </c>
      <c r="H9646" s="80"/>
      <c r="L9646" s="80"/>
    </row>
    <row r="9647" spans="1:12" x14ac:dyDescent="0.3">
      <c r="A9647" s="72"/>
      <c r="B9647" s="74"/>
      <c r="D9647" s="75">
        <v>96.429999999998202</v>
      </c>
      <c r="E9647" s="75">
        <v>97</v>
      </c>
      <c r="F9647" s="76">
        <v>1</v>
      </c>
      <c r="H9647" s="80"/>
      <c r="L9647" s="80"/>
    </row>
    <row r="9648" spans="1:12" x14ac:dyDescent="0.3">
      <c r="A9648" s="72"/>
      <c r="B9648" s="74"/>
      <c r="D9648" s="75">
        <v>96.439999999998193</v>
      </c>
      <c r="E9648" s="75">
        <v>97</v>
      </c>
      <c r="F9648" s="76">
        <v>1</v>
      </c>
      <c r="H9648" s="80"/>
      <c r="L9648" s="80"/>
    </row>
    <row r="9649" spans="1:12" x14ac:dyDescent="0.3">
      <c r="A9649" s="72"/>
      <c r="B9649" s="74"/>
      <c r="D9649" s="75">
        <v>96.449999999998198</v>
      </c>
      <c r="E9649" s="75">
        <v>97</v>
      </c>
      <c r="F9649" s="76">
        <v>1</v>
      </c>
      <c r="H9649" s="80"/>
      <c r="L9649" s="80"/>
    </row>
    <row r="9650" spans="1:12" x14ac:dyDescent="0.3">
      <c r="A9650" s="72"/>
      <c r="B9650" s="74"/>
      <c r="D9650" s="75">
        <v>96.459999999998203</v>
      </c>
      <c r="E9650" s="75">
        <v>97</v>
      </c>
      <c r="F9650" s="76">
        <v>1</v>
      </c>
      <c r="H9650" s="80"/>
      <c r="L9650" s="80"/>
    </row>
    <row r="9651" spans="1:12" x14ac:dyDescent="0.3">
      <c r="A9651" s="72"/>
      <c r="B9651" s="74"/>
      <c r="D9651" s="75">
        <v>96.469999999998194</v>
      </c>
      <c r="E9651" s="75">
        <v>97</v>
      </c>
      <c r="F9651" s="76">
        <v>1</v>
      </c>
      <c r="H9651" s="80"/>
      <c r="L9651" s="80"/>
    </row>
    <row r="9652" spans="1:12" x14ac:dyDescent="0.3">
      <c r="A9652" s="72"/>
      <c r="B9652" s="74"/>
      <c r="D9652" s="75">
        <v>96.479999999998199</v>
      </c>
      <c r="E9652" s="75">
        <v>97</v>
      </c>
      <c r="F9652" s="76">
        <v>1</v>
      </c>
      <c r="H9652" s="80"/>
      <c r="L9652" s="80"/>
    </row>
    <row r="9653" spans="1:12" x14ac:dyDescent="0.3">
      <c r="A9653" s="72"/>
      <c r="B9653" s="74"/>
      <c r="D9653" s="75">
        <v>96.489999999998204</v>
      </c>
      <c r="E9653" s="75">
        <v>97</v>
      </c>
      <c r="F9653" s="76">
        <v>1</v>
      </c>
      <c r="H9653" s="80"/>
      <c r="L9653" s="80"/>
    </row>
    <row r="9654" spans="1:12" x14ac:dyDescent="0.3">
      <c r="A9654" s="72"/>
      <c r="B9654" s="74"/>
      <c r="D9654" s="75">
        <v>96.499999999998195</v>
      </c>
      <c r="E9654" s="75">
        <v>97</v>
      </c>
      <c r="F9654" s="76">
        <v>1</v>
      </c>
      <c r="H9654" s="80"/>
      <c r="L9654" s="80"/>
    </row>
    <row r="9655" spans="1:12" x14ac:dyDescent="0.3">
      <c r="A9655" s="72"/>
      <c r="B9655" s="74"/>
      <c r="D9655" s="75">
        <v>96.5099999999982</v>
      </c>
      <c r="E9655" s="75">
        <v>97</v>
      </c>
      <c r="F9655" s="76">
        <v>1</v>
      </c>
      <c r="H9655" s="80"/>
      <c r="L9655" s="80"/>
    </row>
    <row r="9656" spans="1:12" x14ac:dyDescent="0.3">
      <c r="A9656" s="72"/>
      <c r="B9656" s="74"/>
      <c r="D9656" s="75">
        <v>96.519999999998205</v>
      </c>
      <c r="E9656" s="75">
        <v>97</v>
      </c>
      <c r="F9656" s="76">
        <v>1</v>
      </c>
      <c r="H9656" s="80"/>
      <c r="L9656" s="80"/>
    </row>
    <row r="9657" spans="1:12" x14ac:dyDescent="0.3">
      <c r="A9657" s="72"/>
      <c r="B9657" s="74"/>
      <c r="D9657" s="75">
        <v>96.529999999998196</v>
      </c>
      <c r="E9657" s="75">
        <v>97</v>
      </c>
      <c r="F9657" s="76">
        <v>1</v>
      </c>
      <c r="H9657" s="80"/>
      <c r="L9657" s="80"/>
    </row>
    <row r="9658" spans="1:12" x14ac:dyDescent="0.3">
      <c r="A9658" s="72"/>
      <c r="B9658" s="74"/>
      <c r="D9658" s="75">
        <v>96.539999999998201</v>
      </c>
      <c r="E9658" s="75">
        <v>97</v>
      </c>
      <c r="F9658" s="76">
        <v>1</v>
      </c>
      <c r="H9658" s="80"/>
      <c r="L9658" s="80"/>
    </row>
    <row r="9659" spans="1:12" x14ac:dyDescent="0.3">
      <c r="A9659" s="72"/>
      <c r="B9659" s="74"/>
      <c r="D9659" s="75">
        <v>96.549999999998207</v>
      </c>
      <c r="E9659" s="75">
        <v>97</v>
      </c>
      <c r="F9659" s="76">
        <v>1</v>
      </c>
      <c r="H9659" s="80"/>
      <c r="L9659" s="80"/>
    </row>
    <row r="9660" spans="1:12" x14ac:dyDescent="0.3">
      <c r="A9660" s="72"/>
      <c r="B9660" s="74"/>
      <c r="D9660" s="75">
        <v>96.559999999998197</v>
      </c>
      <c r="E9660" s="75">
        <v>97</v>
      </c>
      <c r="F9660" s="76">
        <v>1</v>
      </c>
      <c r="H9660" s="80"/>
      <c r="L9660" s="80"/>
    </row>
    <row r="9661" spans="1:12" x14ac:dyDescent="0.3">
      <c r="A9661" s="72"/>
      <c r="B9661" s="74"/>
      <c r="D9661" s="75">
        <v>96.569999999998203</v>
      </c>
      <c r="E9661" s="75">
        <v>97</v>
      </c>
      <c r="F9661" s="76">
        <v>1</v>
      </c>
      <c r="H9661" s="80"/>
      <c r="L9661" s="80"/>
    </row>
    <row r="9662" spans="1:12" x14ac:dyDescent="0.3">
      <c r="A9662" s="72"/>
      <c r="B9662" s="74"/>
      <c r="D9662" s="75">
        <v>96.579999999998293</v>
      </c>
      <c r="E9662" s="75">
        <v>97</v>
      </c>
      <c r="F9662" s="76">
        <v>1</v>
      </c>
      <c r="H9662" s="80"/>
      <c r="L9662" s="80"/>
    </row>
    <row r="9663" spans="1:12" x14ac:dyDescent="0.3">
      <c r="A9663" s="72"/>
      <c r="B9663" s="74"/>
      <c r="D9663" s="75">
        <v>96.589999999998298</v>
      </c>
      <c r="E9663" s="75">
        <v>97</v>
      </c>
      <c r="F9663" s="76">
        <v>1</v>
      </c>
      <c r="H9663" s="80"/>
      <c r="L9663" s="80"/>
    </row>
    <row r="9664" spans="1:12" x14ac:dyDescent="0.3">
      <c r="A9664" s="72"/>
      <c r="B9664" s="74"/>
      <c r="D9664" s="75">
        <v>96.599999999998303</v>
      </c>
      <c r="E9664" s="75">
        <v>97</v>
      </c>
      <c r="F9664" s="76">
        <v>1</v>
      </c>
      <c r="H9664" s="80"/>
      <c r="L9664" s="80"/>
    </row>
    <row r="9665" spans="1:12" x14ac:dyDescent="0.3">
      <c r="A9665" s="72"/>
      <c r="B9665" s="74"/>
      <c r="D9665" s="75">
        <v>96.609999999998294</v>
      </c>
      <c r="E9665" s="75">
        <v>97</v>
      </c>
      <c r="F9665" s="76">
        <v>1</v>
      </c>
      <c r="H9665" s="80"/>
      <c r="L9665" s="80"/>
    </row>
    <row r="9666" spans="1:12" x14ac:dyDescent="0.3">
      <c r="A9666" s="72"/>
      <c r="B9666" s="74"/>
      <c r="D9666" s="75">
        <v>96.619999999998299</v>
      </c>
      <c r="E9666" s="75">
        <v>97</v>
      </c>
      <c r="F9666" s="76">
        <v>1</v>
      </c>
      <c r="H9666" s="80"/>
      <c r="L9666" s="80"/>
    </row>
    <row r="9667" spans="1:12" x14ac:dyDescent="0.3">
      <c r="A9667" s="72"/>
      <c r="B9667" s="74"/>
      <c r="D9667" s="75">
        <v>96.629999999998304</v>
      </c>
      <c r="E9667" s="75">
        <v>97</v>
      </c>
      <c r="F9667" s="76">
        <v>1</v>
      </c>
      <c r="H9667" s="80"/>
      <c r="L9667" s="80"/>
    </row>
    <row r="9668" spans="1:12" x14ac:dyDescent="0.3">
      <c r="A9668" s="72"/>
      <c r="B9668" s="74"/>
      <c r="D9668" s="75">
        <v>96.639999999998295</v>
      </c>
      <c r="E9668" s="75">
        <v>97</v>
      </c>
      <c r="F9668" s="76">
        <v>1</v>
      </c>
      <c r="H9668" s="80"/>
      <c r="L9668" s="80"/>
    </row>
    <row r="9669" spans="1:12" x14ac:dyDescent="0.3">
      <c r="A9669" s="72"/>
      <c r="B9669" s="74"/>
      <c r="D9669" s="75">
        <v>96.6499999999983</v>
      </c>
      <c r="E9669" s="75">
        <v>97</v>
      </c>
      <c r="F9669" s="76">
        <v>1</v>
      </c>
      <c r="H9669" s="80"/>
      <c r="L9669" s="80"/>
    </row>
    <row r="9670" spans="1:12" x14ac:dyDescent="0.3">
      <c r="A9670" s="72"/>
      <c r="B9670" s="74"/>
      <c r="D9670" s="75">
        <v>96.659999999998305</v>
      </c>
      <c r="E9670" s="75">
        <v>97</v>
      </c>
      <c r="F9670" s="76">
        <v>1</v>
      </c>
      <c r="H9670" s="80"/>
      <c r="L9670" s="80"/>
    </row>
    <row r="9671" spans="1:12" x14ac:dyDescent="0.3">
      <c r="A9671" s="72"/>
      <c r="B9671" s="74"/>
      <c r="D9671" s="75">
        <v>96.669999999998296</v>
      </c>
      <c r="E9671" s="75">
        <v>97</v>
      </c>
      <c r="F9671" s="76">
        <v>1</v>
      </c>
      <c r="H9671" s="80"/>
      <c r="L9671" s="80"/>
    </row>
    <row r="9672" spans="1:12" x14ac:dyDescent="0.3">
      <c r="A9672" s="72"/>
      <c r="B9672" s="74"/>
      <c r="D9672" s="75">
        <v>96.679999999998302</v>
      </c>
      <c r="E9672" s="75">
        <v>97</v>
      </c>
      <c r="F9672" s="76">
        <v>1</v>
      </c>
      <c r="H9672" s="80"/>
      <c r="L9672" s="80"/>
    </row>
    <row r="9673" spans="1:12" x14ac:dyDescent="0.3">
      <c r="A9673" s="72"/>
      <c r="B9673" s="74"/>
      <c r="D9673" s="75">
        <v>96.689999999998307</v>
      </c>
      <c r="E9673" s="75">
        <v>97</v>
      </c>
      <c r="F9673" s="76">
        <v>1</v>
      </c>
      <c r="H9673" s="80"/>
      <c r="L9673" s="80"/>
    </row>
    <row r="9674" spans="1:12" x14ac:dyDescent="0.3">
      <c r="A9674" s="72"/>
      <c r="B9674" s="74"/>
      <c r="D9674" s="75">
        <v>96.699999999998298</v>
      </c>
      <c r="E9674" s="75">
        <v>97</v>
      </c>
      <c r="F9674" s="76">
        <v>1</v>
      </c>
      <c r="H9674" s="80"/>
      <c r="L9674" s="80"/>
    </row>
    <row r="9675" spans="1:12" x14ac:dyDescent="0.3">
      <c r="A9675" s="72"/>
      <c r="B9675" s="74"/>
      <c r="D9675" s="75">
        <v>96.709999999998303</v>
      </c>
      <c r="E9675" s="75">
        <v>97</v>
      </c>
      <c r="F9675" s="76">
        <v>1</v>
      </c>
      <c r="H9675" s="80"/>
      <c r="L9675" s="80"/>
    </row>
    <row r="9676" spans="1:12" x14ac:dyDescent="0.3">
      <c r="A9676" s="72"/>
      <c r="B9676" s="74"/>
      <c r="D9676" s="75">
        <v>96.719999999998294</v>
      </c>
      <c r="E9676" s="75">
        <v>97</v>
      </c>
      <c r="F9676" s="76">
        <v>1</v>
      </c>
      <c r="H9676" s="80"/>
      <c r="L9676" s="80"/>
    </row>
    <row r="9677" spans="1:12" x14ac:dyDescent="0.3">
      <c r="A9677" s="72"/>
      <c r="B9677" s="74"/>
      <c r="D9677" s="75">
        <v>96.729999999998299</v>
      </c>
      <c r="E9677" s="75">
        <v>97</v>
      </c>
      <c r="F9677" s="76">
        <v>1</v>
      </c>
      <c r="H9677" s="80"/>
      <c r="L9677" s="80"/>
    </row>
    <row r="9678" spans="1:12" x14ac:dyDescent="0.3">
      <c r="A9678" s="72"/>
      <c r="B9678" s="74"/>
      <c r="D9678" s="75">
        <v>96.739999999998304</v>
      </c>
      <c r="E9678" s="75">
        <v>97</v>
      </c>
      <c r="F9678" s="76">
        <v>1</v>
      </c>
      <c r="H9678" s="80"/>
      <c r="L9678" s="80"/>
    </row>
    <row r="9679" spans="1:12" x14ac:dyDescent="0.3">
      <c r="A9679" s="72"/>
      <c r="B9679" s="74"/>
      <c r="D9679" s="75">
        <v>96.749999999998295</v>
      </c>
      <c r="E9679" s="75">
        <v>97</v>
      </c>
      <c r="F9679" s="76">
        <v>1</v>
      </c>
      <c r="H9679" s="80"/>
      <c r="L9679" s="80"/>
    </row>
    <row r="9680" spans="1:12" x14ac:dyDescent="0.3">
      <c r="A9680" s="72"/>
      <c r="B9680" s="74"/>
      <c r="D9680" s="75">
        <v>96.7599999999983</v>
      </c>
      <c r="E9680" s="75">
        <v>97</v>
      </c>
      <c r="F9680" s="76">
        <v>1</v>
      </c>
      <c r="H9680" s="80"/>
      <c r="L9680" s="80"/>
    </row>
    <row r="9681" spans="1:12" x14ac:dyDescent="0.3">
      <c r="A9681" s="72"/>
      <c r="B9681" s="74"/>
      <c r="D9681" s="75">
        <v>96.769999999998305</v>
      </c>
      <c r="E9681" s="75">
        <v>97</v>
      </c>
      <c r="F9681" s="76">
        <v>1</v>
      </c>
      <c r="H9681" s="80"/>
      <c r="L9681" s="80"/>
    </row>
    <row r="9682" spans="1:12" x14ac:dyDescent="0.3">
      <c r="A9682" s="72"/>
      <c r="B9682" s="74"/>
      <c r="D9682" s="75">
        <v>96.779999999998395</v>
      </c>
      <c r="E9682" s="75">
        <v>97</v>
      </c>
      <c r="F9682" s="76">
        <v>1</v>
      </c>
      <c r="H9682" s="80"/>
      <c r="L9682" s="80"/>
    </row>
    <row r="9683" spans="1:12" x14ac:dyDescent="0.3">
      <c r="A9683" s="72"/>
      <c r="B9683" s="74"/>
      <c r="D9683" s="75">
        <v>96.7899999999984</v>
      </c>
      <c r="E9683" s="75">
        <v>97</v>
      </c>
      <c r="F9683" s="76">
        <v>1</v>
      </c>
      <c r="H9683" s="80"/>
      <c r="L9683" s="80"/>
    </row>
    <row r="9684" spans="1:12" x14ac:dyDescent="0.3">
      <c r="A9684" s="72"/>
      <c r="B9684" s="74"/>
      <c r="D9684" s="75">
        <v>96.799999999998406</v>
      </c>
      <c r="E9684" s="75">
        <v>98</v>
      </c>
      <c r="F9684" s="76">
        <v>1</v>
      </c>
      <c r="H9684" s="80"/>
      <c r="L9684" s="80"/>
    </row>
    <row r="9685" spans="1:12" x14ac:dyDescent="0.3">
      <c r="A9685" s="72"/>
      <c r="B9685" s="74"/>
      <c r="D9685" s="75">
        <v>96.809999999998396</v>
      </c>
      <c r="E9685" s="75">
        <v>98</v>
      </c>
      <c r="F9685" s="76">
        <v>1</v>
      </c>
      <c r="H9685" s="80"/>
      <c r="L9685" s="80"/>
    </row>
    <row r="9686" spans="1:12" x14ac:dyDescent="0.3">
      <c r="A9686" s="72"/>
      <c r="B9686" s="74"/>
      <c r="D9686" s="75">
        <v>96.819999999998402</v>
      </c>
      <c r="E9686" s="75">
        <v>98</v>
      </c>
      <c r="F9686" s="76">
        <v>1</v>
      </c>
      <c r="H9686" s="80"/>
      <c r="L9686" s="80"/>
    </row>
    <row r="9687" spans="1:12" x14ac:dyDescent="0.3">
      <c r="A9687" s="72"/>
      <c r="B9687" s="74"/>
      <c r="D9687" s="75">
        <v>96.829999999998407</v>
      </c>
      <c r="E9687" s="75">
        <v>98</v>
      </c>
      <c r="F9687" s="76">
        <v>1</v>
      </c>
      <c r="H9687" s="80"/>
      <c r="L9687" s="80"/>
    </row>
    <row r="9688" spans="1:12" x14ac:dyDescent="0.3">
      <c r="A9688" s="72"/>
      <c r="B9688" s="74"/>
      <c r="D9688" s="75">
        <v>96.839999999998398</v>
      </c>
      <c r="E9688" s="75">
        <v>98</v>
      </c>
      <c r="F9688" s="76">
        <v>1</v>
      </c>
      <c r="H9688" s="80"/>
      <c r="L9688" s="80"/>
    </row>
    <row r="9689" spans="1:12" x14ac:dyDescent="0.3">
      <c r="A9689" s="72"/>
      <c r="B9689" s="74"/>
      <c r="D9689" s="75">
        <v>96.849999999998403</v>
      </c>
      <c r="E9689" s="75">
        <v>98</v>
      </c>
      <c r="F9689" s="76">
        <v>1</v>
      </c>
      <c r="H9689" s="80"/>
      <c r="L9689" s="80"/>
    </row>
    <row r="9690" spans="1:12" x14ac:dyDescent="0.3">
      <c r="A9690" s="72"/>
      <c r="B9690" s="74"/>
      <c r="D9690" s="75">
        <v>96.859999999998394</v>
      </c>
      <c r="E9690" s="75">
        <v>98</v>
      </c>
      <c r="F9690" s="76">
        <v>1</v>
      </c>
      <c r="H9690" s="80"/>
      <c r="L9690" s="80"/>
    </row>
    <row r="9691" spans="1:12" x14ac:dyDescent="0.3">
      <c r="A9691" s="72"/>
      <c r="B9691" s="74"/>
      <c r="D9691" s="75">
        <v>96.869999999998399</v>
      </c>
      <c r="E9691" s="75">
        <v>98</v>
      </c>
      <c r="F9691" s="76">
        <v>1</v>
      </c>
      <c r="H9691" s="80"/>
      <c r="L9691" s="80"/>
    </row>
    <row r="9692" spans="1:12" x14ac:dyDescent="0.3">
      <c r="A9692" s="72"/>
      <c r="B9692" s="74"/>
      <c r="D9692" s="75">
        <v>96.879999999998404</v>
      </c>
      <c r="E9692" s="75">
        <v>98</v>
      </c>
      <c r="F9692" s="76">
        <v>1</v>
      </c>
      <c r="H9692" s="80"/>
      <c r="L9692" s="80"/>
    </row>
    <row r="9693" spans="1:12" x14ac:dyDescent="0.3">
      <c r="A9693" s="72"/>
      <c r="B9693" s="74"/>
      <c r="D9693" s="75">
        <v>96.889999999998395</v>
      </c>
      <c r="E9693" s="75">
        <v>98</v>
      </c>
      <c r="F9693" s="76">
        <v>1</v>
      </c>
      <c r="H9693" s="80"/>
      <c r="L9693" s="80"/>
    </row>
    <row r="9694" spans="1:12" x14ac:dyDescent="0.3">
      <c r="A9694" s="72"/>
      <c r="B9694" s="74"/>
      <c r="D9694" s="75">
        <v>96.8999999999984</v>
      </c>
      <c r="E9694" s="75">
        <v>98</v>
      </c>
      <c r="F9694" s="76">
        <v>1</v>
      </c>
      <c r="H9694" s="80"/>
      <c r="L9694" s="80"/>
    </row>
    <row r="9695" spans="1:12" x14ac:dyDescent="0.3">
      <c r="A9695" s="72"/>
      <c r="B9695" s="74"/>
      <c r="D9695" s="75">
        <v>96.909999999998405</v>
      </c>
      <c r="E9695" s="75">
        <v>98</v>
      </c>
      <c r="F9695" s="76">
        <v>1</v>
      </c>
      <c r="H9695" s="80"/>
      <c r="L9695" s="80"/>
    </row>
    <row r="9696" spans="1:12" x14ac:dyDescent="0.3">
      <c r="A9696" s="72"/>
      <c r="B9696" s="74"/>
      <c r="D9696" s="75">
        <v>96.919999999998396</v>
      </c>
      <c r="E9696" s="75">
        <v>98</v>
      </c>
      <c r="F9696" s="76">
        <v>1</v>
      </c>
      <c r="H9696" s="80"/>
      <c r="L9696" s="80"/>
    </row>
    <row r="9697" spans="1:12" x14ac:dyDescent="0.3">
      <c r="A9697" s="72"/>
      <c r="B9697" s="74"/>
      <c r="D9697" s="75">
        <v>96.929999999998401</v>
      </c>
      <c r="E9697" s="75">
        <v>98</v>
      </c>
      <c r="F9697" s="76">
        <v>1</v>
      </c>
      <c r="H9697" s="80"/>
      <c r="L9697" s="80"/>
    </row>
    <row r="9698" spans="1:12" x14ac:dyDescent="0.3">
      <c r="A9698" s="72"/>
      <c r="B9698" s="74"/>
      <c r="D9698" s="75">
        <v>96.939999999998406</v>
      </c>
      <c r="E9698" s="75">
        <v>98</v>
      </c>
      <c r="F9698" s="76">
        <v>1</v>
      </c>
      <c r="H9698" s="80"/>
      <c r="L9698" s="80"/>
    </row>
    <row r="9699" spans="1:12" x14ac:dyDescent="0.3">
      <c r="A9699" s="72"/>
      <c r="B9699" s="74"/>
      <c r="D9699" s="75">
        <v>96.949999999998397</v>
      </c>
      <c r="E9699" s="75">
        <v>98</v>
      </c>
      <c r="F9699" s="76">
        <v>1</v>
      </c>
      <c r="H9699" s="80"/>
      <c r="L9699" s="80"/>
    </row>
    <row r="9700" spans="1:12" x14ac:dyDescent="0.3">
      <c r="A9700" s="72"/>
      <c r="B9700" s="74"/>
      <c r="D9700" s="75">
        <v>96.959999999998402</v>
      </c>
      <c r="E9700" s="75">
        <v>98</v>
      </c>
      <c r="F9700" s="76">
        <v>1</v>
      </c>
      <c r="H9700" s="80"/>
      <c r="L9700" s="80"/>
    </row>
    <row r="9701" spans="1:12" x14ac:dyDescent="0.3">
      <c r="A9701" s="72"/>
      <c r="B9701" s="74"/>
      <c r="D9701" s="75">
        <v>96.969999999998393</v>
      </c>
      <c r="E9701" s="75">
        <v>98</v>
      </c>
      <c r="F9701" s="76">
        <v>1</v>
      </c>
      <c r="H9701" s="80"/>
      <c r="L9701" s="80"/>
    </row>
    <row r="9702" spans="1:12" x14ac:dyDescent="0.3">
      <c r="A9702" s="72"/>
      <c r="B9702" s="74"/>
      <c r="D9702" s="75">
        <v>96.979999999998498</v>
      </c>
      <c r="E9702" s="75">
        <v>98</v>
      </c>
      <c r="F9702" s="76">
        <v>1</v>
      </c>
      <c r="H9702" s="80"/>
      <c r="L9702" s="80"/>
    </row>
    <row r="9703" spans="1:12" x14ac:dyDescent="0.3">
      <c r="A9703" s="72"/>
      <c r="B9703" s="74"/>
      <c r="D9703" s="75">
        <v>96.989999999998503</v>
      </c>
      <c r="E9703" s="75">
        <v>98</v>
      </c>
      <c r="F9703" s="76">
        <v>1</v>
      </c>
      <c r="H9703" s="80"/>
      <c r="L9703" s="80"/>
    </row>
    <row r="9704" spans="1:12" x14ac:dyDescent="0.3">
      <c r="A9704" s="72"/>
      <c r="B9704" s="74"/>
      <c r="D9704" s="75">
        <v>96.999999999998494</v>
      </c>
      <c r="E9704" s="75">
        <v>98</v>
      </c>
      <c r="F9704" s="76">
        <v>1</v>
      </c>
      <c r="H9704" s="80"/>
      <c r="L9704" s="80"/>
    </row>
    <row r="9705" spans="1:12" x14ac:dyDescent="0.3">
      <c r="A9705" s="72"/>
      <c r="B9705" s="74"/>
      <c r="D9705" s="75">
        <v>97.009999999998499</v>
      </c>
      <c r="E9705" s="75">
        <v>98</v>
      </c>
      <c r="F9705" s="76">
        <v>1</v>
      </c>
      <c r="H9705" s="80"/>
      <c r="L9705" s="80"/>
    </row>
    <row r="9706" spans="1:12" x14ac:dyDescent="0.3">
      <c r="A9706" s="72"/>
      <c r="B9706" s="74"/>
      <c r="D9706" s="75">
        <v>97.019999999998504</v>
      </c>
      <c r="E9706" s="75">
        <v>98</v>
      </c>
      <c r="F9706" s="76">
        <v>1</v>
      </c>
      <c r="H9706" s="80"/>
      <c r="L9706" s="80"/>
    </row>
    <row r="9707" spans="1:12" x14ac:dyDescent="0.3">
      <c r="A9707" s="72"/>
      <c r="B9707" s="74"/>
      <c r="D9707" s="75">
        <v>97.029999999998495</v>
      </c>
      <c r="E9707" s="75">
        <v>98</v>
      </c>
      <c r="F9707" s="76">
        <v>1</v>
      </c>
      <c r="H9707" s="80"/>
      <c r="L9707" s="80"/>
    </row>
    <row r="9708" spans="1:12" x14ac:dyDescent="0.3">
      <c r="A9708" s="72"/>
      <c r="B9708" s="74"/>
      <c r="D9708" s="75">
        <v>97.0399999999985</v>
      </c>
      <c r="E9708" s="75">
        <v>98</v>
      </c>
      <c r="F9708" s="76">
        <v>1</v>
      </c>
      <c r="H9708" s="80"/>
      <c r="L9708" s="80"/>
    </row>
    <row r="9709" spans="1:12" x14ac:dyDescent="0.3">
      <c r="A9709" s="72"/>
      <c r="B9709" s="74"/>
      <c r="D9709" s="75">
        <v>97.049999999998505</v>
      </c>
      <c r="E9709" s="75">
        <v>98</v>
      </c>
      <c r="F9709" s="76">
        <v>1</v>
      </c>
      <c r="H9709" s="80"/>
      <c r="L9709" s="80"/>
    </row>
    <row r="9710" spans="1:12" x14ac:dyDescent="0.3">
      <c r="A9710" s="72"/>
      <c r="B9710" s="74"/>
      <c r="D9710" s="75">
        <v>97.059999999998496</v>
      </c>
      <c r="E9710" s="75">
        <v>98</v>
      </c>
      <c r="F9710" s="76">
        <v>1</v>
      </c>
      <c r="H9710" s="80"/>
      <c r="L9710" s="80"/>
    </row>
    <row r="9711" spans="1:12" x14ac:dyDescent="0.3">
      <c r="A9711" s="72"/>
      <c r="B9711" s="74"/>
      <c r="D9711" s="75">
        <v>97.069999999998501</v>
      </c>
      <c r="E9711" s="75">
        <v>98</v>
      </c>
      <c r="F9711" s="76">
        <v>1</v>
      </c>
      <c r="H9711" s="80"/>
      <c r="L9711" s="80"/>
    </row>
    <row r="9712" spans="1:12" x14ac:dyDescent="0.3">
      <c r="A9712" s="72"/>
      <c r="B9712" s="74"/>
      <c r="D9712" s="75">
        <v>97.079999999998506</v>
      </c>
      <c r="E9712" s="75">
        <v>98</v>
      </c>
      <c r="F9712" s="76">
        <v>1</v>
      </c>
      <c r="H9712" s="80"/>
      <c r="L9712" s="80"/>
    </row>
    <row r="9713" spans="1:12" x14ac:dyDescent="0.3">
      <c r="A9713" s="72"/>
      <c r="B9713" s="74"/>
      <c r="D9713" s="75">
        <v>97.089999999998497</v>
      </c>
      <c r="E9713" s="75">
        <v>98</v>
      </c>
      <c r="F9713" s="76">
        <v>1</v>
      </c>
      <c r="H9713" s="80"/>
      <c r="L9713" s="80"/>
    </row>
    <row r="9714" spans="1:12" x14ac:dyDescent="0.3">
      <c r="A9714" s="72"/>
      <c r="B9714" s="74"/>
      <c r="D9714" s="75">
        <v>97.099999999998502</v>
      </c>
      <c r="E9714" s="75">
        <v>98</v>
      </c>
      <c r="F9714" s="76">
        <v>1</v>
      </c>
      <c r="H9714" s="80"/>
      <c r="L9714" s="80"/>
    </row>
    <row r="9715" spans="1:12" x14ac:dyDescent="0.3">
      <c r="A9715" s="72"/>
      <c r="B9715" s="74"/>
      <c r="D9715" s="75">
        <v>97.109999999998493</v>
      </c>
      <c r="E9715" s="75">
        <v>98</v>
      </c>
      <c r="F9715" s="76">
        <v>1</v>
      </c>
      <c r="H9715" s="80"/>
      <c r="L9715" s="80"/>
    </row>
    <row r="9716" spans="1:12" x14ac:dyDescent="0.3">
      <c r="A9716" s="72"/>
      <c r="B9716" s="74"/>
      <c r="D9716" s="75">
        <v>97.119999999998498</v>
      </c>
      <c r="E9716" s="75">
        <v>98</v>
      </c>
      <c r="F9716" s="76">
        <v>1</v>
      </c>
      <c r="H9716" s="80"/>
      <c r="L9716" s="80"/>
    </row>
    <row r="9717" spans="1:12" x14ac:dyDescent="0.3">
      <c r="A9717" s="72"/>
      <c r="B9717" s="74"/>
      <c r="D9717" s="75">
        <v>97.129999999998503</v>
      </c>
      <c r="E9717" s="75">
        <v>98</v>
      </c>
      <c r="F9717" s="76">
        <v>1</v>
      </c>
      <c r="H9717" s="80"/>
      <c r="L9717" s="80"/>
    </row>
    <row r="9718" spans="1:12" x14ac:dyDescent="0.3">
      <c r="A9718" s="72"/>
      <c r="B9718" s="74"/>
      <c r="D9718" s="75">
        <v>97.139999999998494</v>
      </c>
      <c r="E9718" s="75">
        <v>98</v>
      </c>
      <c r="F9718" s="76">
        <v>1</v>
      </c>
      <c r="H9718" s="80"/>
      <c r="L9718" s="80"/>
    </row>
    <row r="9719" spans="1:12" x14ac:dyDescent="0.3">
      <c r="A9719" s="72"/>
      <c r="B9719" s="74"/>
      <c r="D9719" s="75">
        <v>97.149999999998499</v>
      </c>
      <c r="E9719" s="75">
        <v>98</v>
      </c>
      <c r="F9719" s="76">
        <v>1</v>
      </c>
      <c r="H9719" s="80"/>
      <c r="L9719" s="80"/>
    </row>
    <row r="9720" spans="1:12" x14ac:dyDescent="0.3">
      <c r="A9720" s="72"/>
      <c r="B9720" s="74"/>
      <c r="D9720" s="75">
        <v>97.159999999998504</v>
      </c>
      <c r="E9720" s="75">
        <v>98</v>
      </c>
      <c r="F9720" s="76">
        <v>1</v>
      </c>
      <c r="H9720" s="80"/>
      <c r="L9720" s="80"/>
    </row>
    <row r="9721" spans="1:12" x14ac:dyDescent="0.3">
      <c r="A9721" s="72"/>
      <c r="B9721" s="74"/>
      <c r="D9721" s="75">
        <v>97.169999999998595</v>
      </c>
      <c r="E9721" s="75">
        <v>98</v>
      </c>
      <c r="F9721" s="76">
        <v>1</v>
      </c>
      <c r="H9721" s="80"/>
      <c r="L9721" s="80"/>
    </row>
    <row r="9722" spans="1:12" x14ac:dyDescent="0.3">
      <c r="A9722" s="72"/>
      <c r="B9722" s="74"/>
      <c r="D9722" s="75">
        <v>97.1799999999986</v>
      </c>
      <c r="E9722" s="75">
        <v>98</v>
      </c>
      <c r="F9722" s="76">
        <v>1</v>
      </c>
      <c r="H9722" s="80"/>
      <c r="L9722" s="80"/>
    </row>
    <row r="9723" spans="1:12" x14ac:dyDescent="0.3">
      <c r="A9723" s="72"/>
      <c r="B9723" s="74"/>
      <c r="D9723" s="75">
        <v>97.189999999998605</v>
      </c>
      <c r="E9723" s="75">
        <v>98</v>
      </c>
      <c r="F9723" s="76">
        <v>1</v>
      </c>
      <c r="H9723" s="80"/>
      <c r="L9723" s="80"/>
    </row>
    <row r="9724" spans="1:12" x14ac:dyDescent="0.3">
      <c r="A9724" s="72"/>
      <c r="B9724" s="74"/>
      <c r="D9724" s="75">
        <v>97.199999999998596</v>
      </c>
      <c r="E9724" s="75">
        <v>98</v>
      </c>
      <c r="F9724" s="76">
        <v>1</v>
      </c>
      <c r="H9724" s="80"/>
      <c r="L9724" s="80"/>
    </row>
    <row r="9725" spans="1:12" x14ac:dyDescent="0.3">
      <c r="A9725" s="72"/>
      <c r="B9725" s="74"/>
      <c r="D9725" s="75">
        <v>97.209999999998601</v>
      </c>
      <c r="E9725" s="75">
        <v>98</v>
      </c>
      <c r="F9725" s="76">
        <v>1</v>
      </c>
      <c r="H9725" s="80"/>
      <c r="L9725" s="80"/>
    </row>
    <row r="9726" spans="1:12" x14ac:dyDescent="0.3">
      <c r="A9726" s="72"/>
      <c r="B9726" s="74"/>
      <c r="D9726" s="75">
        <v>97.219999999998606</v>
      </c>
      <c r="E9726" s="75">
        <v>98</v>
      </c>
      <c r="F9726" s="76">
        <v>1</v>
      </c>
      <c r="H9726" s="80"/>
      <c r="L9726" s="80"/>
    </row>
    <row r="9727" spans="1:12" x14ac:dyDescent="0.3">
      <c r="A9727" s="72"/>
      <c r="B9727" s="74"/>
      <c r="D9727" s="75">
        <v>97.229999999998597</v>
      </c>
      <c r="E9727" s="75">
        <v>98</v>
      </c>
      <c r="F9727" s="76">
        <v>1</v>
      </c>
      <c r="H9727" s="80"/>
      <c r="L9727" s="80"/>
    </row>
    <row r="9728" spans="1:12" x14ac:dyDescent="0.3">
      <c r="A9728" s="72"/>
      <c r="B9728" s="74"/>
      <c r="D9728" s="75">
        <v>97.239999999998602</v>
      </c>
      <c r="E9728" s="75">
        <v>98</v>
      </c>
      <c r="F9728" s="76">
        <v>1</v>
      </c>
      <c r="H9728" s="80"/>
      <c r="L9728" s="80"/>
    </row>
    <row r="9729" spans="1:12" x14ac:dyDescent="0.3">
      <c r="A9729" s="72"/>
      <c r="B9729" s="74"/>
      <c r="D9729" s="75">
        <v>97.249999999998593</v>
      </c>
      <c r="E9729" s="75">
        <v>98</v>
      </c>
      <c r="F9729" s="76">
        <v>1</v>
      </c>
      <c r="H9729" s="80"/>
      <c r="L9729" s="80"/>
    </row>
    <row r="9730" spans="1:12" x14ac:dyDescent="0.3">
      <c r="A9730" s="72"/>
      <c r="B9730" s="74"/>
      <c r="D9730" s="75">
        <v>97.259999999998598</v>
      </c>
      <c r="E9730" s="75">
        <v>98</v>
      </c>
      <c r="F9730" s="76">
        <v>1</v>
      </c>
      <c r="H9730" s="80"/>
      <c r="L9730" s="80"/>
    </row>
    <row r="9731" spans="1:12" x14ac:dyDescent="0.3">
      <c r="A9731" s="72"/>
      <c r="B9731" s="74"/>
      <c r="D9731" s="75">
        <v>97.269999999998603</v>
      </c>
      <c r="E9731" s="75">
        <v>98</v>
      </c>
      <c r="F9731" s="76">
        <v>1</v>
      </c>
      <c r="H9731" s="80"/>
      <c r="L9731" s="80"/>
    </row>
    <row r="9732" spans="1:12" x14ac:dyDescent="0.3">
      <c r="A9732" s="72"/>
      <c r="B9732" s="74"/>
      <c r="D9732" s="75">
        <v>97.279999999998594</v>
      </c>
      <c r="E9732" s="75">
        <v>98</v>
      </c>
      <c r="F9732" s="76">
        <v>1</v>
      </c>
      <c r="H9732" s="80"/>
      <c r="L9732" s="80"/>
    </row>
    <row r="9733" spans="1:12" x14ac:dyDescent="0.3">
      <c r="A9733" s="72"/>
      <c r="B9733" s="74"/>
      <c r="D9733" s="75">
        <v>97.289999999998599</v>
      </c>
      <c r="E9733" s="75">
        <v>98</v>
      </c>
      <c r="F9733" s="76">
        <v>1</v>
      </c>
      <c r="H9733" s="80"/>
      <c r="L9733" s="80"/>
    </row>
    <row r="9734" spans="1:12" x14ac:dyDescent="0.3">
      <c r="A9734" s="72"/>
      <c r="B9734" s="74"/>
      <c r="D9734" s="75">
        <v>97.299999999998604</v>
      </c>
      <c r="E9734" s="75">
        <v>98</v>
      </c>
      <c r="F9734" s="76">
        <v>1</v>
      </c>
      <c r="H9734" s="80"/>
      <c r="L9734" s="80"/>
    </row>
    <row r="9735" spans="1:12" x14ac:dyDescent="0.3">
      <c r="A9735" s="72"/>
      <c r="B9735" s="74"/>
      <c r="D9735" s="75">
        <v>97.309999999998595</v>
      </c>
      <c r="E9735" s="75">
        <v>98</v>
      </c>
      <c r="F9735" s="76">
        <v>1</v>
      </c>
      <c r="H9735" s="80"/>
      <c r="L9735" s="80"/>
    </row>
    <row r="9736" spans="1:12" x14ac:dyDescent="0.3">
      <c r="A9736" s="72"/>
      <c r="B9736" s="74"/>
      <c r="D9736" s="75">
        <v>97.319999999998601</v>
      </c>
      <c r="E9736" s="75">
        <v>98</v>
      </c>
      <c r="F9736" s="76">
        <v>1</v>
      </c>
      <c r="H9736" s="80"/>
      <c r="L9736" s="80"/>
    </row>
    <row r="9737" spans="1:12" x14ac:dyDescent="0.3">
      <c r="A9737" s="72"/>
      <c r="B9737" s="74"/>
      <c r="D9737" s="75">
        <v>97.329999999998606</v>
      </c>
      <c r="E9737" s="75">
        <v>98</v>
      </c>
      <c r="F9737" s="76">
        <v>1</v>
      </c>
      <c r="H9737" s="80"/>
      <c r="L9737" s="80"/>
    </row>
    <row r="9738" spans="1:12" x14ac:dyDescent="0.3">
      <c r="A9738" s="72"/>
      <c r="B9738" s="74"/>
      <c r="D9738" s="75">
        <v>97.339999999998597</v>
      </c>
      <c r="E9738" s="75">
        <v>98</v>
      </c>
      <c r="F9738" s="76">
        <v>1</v>
      </c>
      <c r="H9738" s="80"/>
      <c r="L9738" s="80"/>
    </row>
    <row r="9739" spans="1:12" x14ac:dyDescent="0.3">
      <c r="A9739" s="72"/>
      <c r="B9739" s="74"/>
      <c r="D9739" s="75">
        <v>97.349999999998602</v>
      </c>
      <c r="E9739" s="75">
        <v>98</v>
      </c>
      <c r="F9739" s="76">
        <v>1</v>
      </c>
      <c r="H9739" s="80"/>
      <c r="L9739" s="80"/>
    </row>
    <row r="9740" spans="1:12" x14ac:dyDescent="0.3">
      <c r="A9740" s="72"/>
      <c r="B9740" s="74"/>
      <c r="D9740" s="75">
        <v>97.359999999998607</v>
      </c>
      <c r="E9740" s="75">
        <v>98</v>
      </c>
      <c r="F9740" s="76">
        <v>1</v>
      </c>
      <c r="H9740" s="80"/>
      <c r="L9740" s="80"/>
    </row>
    <row r="9741" spans="1:12" x14ac:dyDescent="0.3">
      <c r="A9741" s="72"/>
      <c r="B9741" s="74"/>
      <c r="D9741" s="75">
        <v>97.369999999998697</v>
      </c>
      <c r="E9741" s="75">
        <v>98</v>
      </c>
      <c r="F9741" s="76">
        <v>1</v>
      </c>
      <c r="H9741" s="80"/>
      <c r="L9741" s="80"/>
    </row>
    <row r="9742" spans="1:12" x14ac:dyDescent="0.3">
      <c r="A9742" s="72"/>
      <c r="B9742" s="74"/>
      <c r="D9742" s="75">
        <v>97.379999999998702</v>
      </c>
      <c r="E9742" s="75">
        <v>98</v>
      </c>
      <c r="F9742" s="76">
        <v>1</v>
      </c>
      <c r="H9742" s="80"/>
      <c r="L9742" s="80"/>
    </row>
    <row r="9743" spans="1:12" x14ac:dyDescent="0.3">
      <c r="A9743" s="72"/>
      <c r="B9743" s="74"/>
      <c r="D9743" s="75">
        <v>97.389999999998693</v>
      </c>
      <c r="E9743" s="75">
        <v>98</v>
      </c>
      <c r="F9743" s="76">
        <v>1</v>
      </c>
      <c r="H9743" s="80"/>
      <c r="L9743" s="80"/>
    </row>
    <row r="9744" spans="1:12" x14ac:dyDescent="0.3">
      <c r="A9744" s="72"/>
      <c r="B9744" s="74"/>
      <c r="D9744" s="75">
        <v>97.399999999998698</v>
      </c>
      <c r="E9744" s="75">
        <v>98</v>
      </c>
      <c r="F9744" s="76">
        <v>1</v>
      </c>
      <c r="H9744" s="80"/>
      <c r="L9744" s="80"/>
    </row>
    <row r="9745" spans="1:12" x14ac:dyDescent="0.3">
      <c r="A9745" s="72"/>
      <c r="B9745" s="74"/>
      <c r="D9745" s="75">
        <v>97.409999999998703</v>
      </c>
      <c r="E9745" s="75">
        <v>98</v>
      </c>
      <c r="F9745" s="76">
        <v>1</v>
      </c>
      <c r="H9745" s="80"/>
      <c r="L9745" s="80"/>
    </row>
    <row r="9746" spans="1:12" x14ac:dyDescent="0.3">
      <c r="A9746" s="72"/>
      <c r="B9746" s="74"/>
      <c r="D9746" s="75">
        <v>97.419999999998694</v>
      </c>
      <c r="E9746" s="75">
        <v>98</v>
      </c>
      <c r="F9746" s="76">
        <v>1</v>
      </c>
      <c r="H9746" s="80"/>
      <c r="L9746" s="80"/>
    </row>
    <row r="9747" spans="1:12" x14ac:dyDescent="0.3">
      <c r="A9747" s="72"/>
      <c r="B9747" s="74"/>
      <c r="D9747" s="75">
        <v>97.429999999998699</v>
      </c>
      <c r="E9747" s="75">
        <v>98</v>
      </c>
      <c r="F9747" s="76">
        <v>1</v>
      </c>
      <c r="H9747" s="80"/>
      <c r="L9747" s="80"/>
    </row>
    <row r="9748" spans="1:12" x14ac:dyDescent="0.3">
      <c r="A9748" s="72"/>
      <c r="B9748" s="74"/>
      <c r="D9748" s="75">
        <v>97.439999999998705</v>
      </c>
      <c r="E9748" s="75">
        <v>98</v>
      </c>
      <c r="F9748" s="76">
        <v>1</v>
      </c>
      <c r="H9748" s="80"/>
      <c r="L9748" s="80"/>
    </row>
    <row r="9749" spans="1:12" x14ac:dyDescent="0.3">
      <c r="A9749" s="72"/>
      <c r="B9749" s="74"/>
      <c r="D9749" s="75">
        <v>97.449999999998695</v>
      </c>
      <c r="E9749" s="75">
        <v>98</v>
      </c>
      <c r="F9749" s="76">
        <v>1</v>
      </c>
      <c r="H9749" s="80"/>
      <c r="L9749" s="80"/>
    </row>
    <row r="9750" spans="1:12" x14ac:dyDescent="0.3">
      <c r="A9750" s="72"/>
      <c r="B9750" s="74"/>
      <c r="D9750" s="75">
        <v>97.459999999998701</v>
      </c>
      <c r="E9750" s="75">
        <v>98</v>
      </c>
      <c r="F9750" s="76">
        <v>1</v>
      </c>
      <c r="H9750" s="80"/>
      <c r="L9750" s="80"/>
    </row>
    <row r="9751" spans="1:12" x14ac:dyDescent="0.3">
      <c r="A9751" s="72"/>
      <c r="B9751" s="74"/>
      <c r="D9751" s="75">
        <v>97.469999999998706</v>
      </c>
      <c r="E9751" s="75">
        <v>98</v>
      </c>
      <c r="F9751" s="76">
        <v>1</v>
      </c>
      <c r="H9751" s="80"/>
      <c r="L9751" s="80"/>
    </row>
    <row r="9752" spans="1:12" x14ac:dyDescent="0.3">
      <c r="A9752" s="72"/>
      <c r="B9752" s="74"/>
      <c r="D9752" s="75">
        <v>97.479999999998697</v>
      </c>
      <c r="E9752" s="75">
        <v>98</v>
      </c>
      <c r="F9752" s="76">
        <v>1</v>
      </c>
      <c r="H9752" s="80"/>
      <c r="L9752" s="80"/>
    </row>
    <row r="9753" spans="1:12" x14ac:dyDescent="0.3">
      <c r="A9753" s="72"/>
      <c r="B9753" s="74"/>
      <c r="D9753" s="75">
        <v>97.489999999998702</v>
      </c>
      <c r="E9753" s="75">
        <v>98</v>
      </c>
      <c r="F9753" s="76">
        <v>1</v>
      </c>
      <c r="H9753" s="80"/>
      <c r="L9753" s="80"/>
    </row>
    <row r="9754" spans="1:12" x14ac:dyDescent="0.3">
      <c r="A9754" s="72"/>
      <c r="B9754" s="74"/>
      <c r="D9754" s="75">
        <v>97.499999999998707</v>
      </c>
      <c r="E9754" s="75">
        <v>98</v>
      </c>
      <c r="F9754" s="76">
        <v>1</v>
      </c>
      <c r="H9754" s="80"/>
      <c r="L9754" s="80"/>
    </row>
    <row r="9755" spans="1:12" x14ac:dyDescent="0.3">
      <c r="A9755" s="72"/>
      <c r="B9755" s="74"/>
      <c r="D9755" s="75">
        <v>97.509999999998698</v>
      </c>
      <c r="E9755" s="75">
        <v>98</v>
      </c>
      <c r="F9755" s="76">
        <v>1</v>
      </c>
      <c r="H9755" s="80"/>
      <c r="L9755" s="80"/>
    </row>
    <row r="9756" spans="1:12" x14ac:dyDescent="0.3">
      <c r="A9756" s="72"/>
      <c r="B9756" s="74"/>
      <c r="D9756" s="75">
        <v>97.519999999998703</v>
      </c>
      <c r="E9756" s="75">
        <v>98</v>
      </c>
      <c r="F9756" s="76">
        <v>1</v>
      </c>
      <c r="H9756" s="80"/>
      <c r="L9756" s="80"/>
    </row>
    <row r="9757" spans="1:12" x14ac:dyDescent="0.3">
      <c r="A9757" s="72"/>
      <c r="B9757" s="74"/>
      <c r="D9757" s="75">
        <v>97.529999999998694</v>
      </c>
      <c r="E9757" s="75">
        <v>98</v>
      </c>
      <c r="F9757" s="76">
        <v>1</v>
      </c>
      <c r="H9757" s="80"/>
      <c r="L9757" s="80"/>
    </row>
    <row r="9758" spans="1:12" x14ac:dyDescent="0.3">
      <c r="A9758" s="72"/>
      <c r="B9758" s="74"/>
      <c r="D9758" s="75">
        <v>97.539999999998699</v>
      </c>
      <c r="E9758" s="75">
        <v>98</v>
      </c>
      <c r="F9758" s="76">
        <v>1</v>
      </c>
      <c r="H9758" s="80"/>
      <c r="L9758" s="80"/>
    </row>
    <row r="9759" spans="1:12" x14ac:dyDescent="0.3">
      <c r="A9759" s="72"/>
      <c r="B9759" s="74"/>
      <c r="D9759" s="75">
        <v>97.549999999998704</v>
      </c>
      <c r="E9759" s="75">
        <v>98</v>
      </c>
      <c r="F9759" s="76">
        <v>1</v>
      </c>
      <c r="H9759" s="80"/>
      <c r="L9759" s="80"/>
    </row>
    <row r="9760" spans="1:12" x14ac:dyDescent="0.3">
      <c r="A9760" s="72"/>
      <c r="B9760" s="74"/>
      <c r="D9760" s="75">
        <v>97.559999999998794</v>
      </c>
      <c r="E9760" s="75">
        <v>98</v>
      </c>
      <c r="F9760" s="76">
        <v>1</v>
      </c>
      <c r="H9760" s="80"/>
      <c r="L9760" s="80"/>
    </row>
    <row r="9761" spans="1:12" x14ac:dyDescent="0.3">
      <c r="A9761" s="72"/>
      <c r="B9761" s="74"/>
      <c r="D9761" s="75">
        <v>97.569999999998799</v>
      </c>
      <c r="E9761" s="75">
        <v>98</v>
      </c>
      <c r="F9761" s="76">
        <v>1</v>
      </c>
      <c r="H9761" s="80"/>
      <c r="L9761" s="80"/>
    </row>
    <row r="9762" spans="1:12" x14ac:dyDescent="0.3">
      <c r="A9762" s="72"/>
      <c r="B9762" s="74"/>
      <c r="D9762" s="75">
        <v>97.579999999998805</v>
      </c>
      <c r="E9762" s="75">
        <v>98</v>
      </c>
      <c r="F9762" s="76">
        <v>1</v>
      </c>
      <c r="H9762" s="80"/>
      <c r="L9762" s="80"/>
    </row>
    <row r="9763" spans="1:12" x14ac:dyDescent="0.3">
      <c r="A9763" s="72"/>
      <c r="B9763" s="74"/>
      <c r="D9763" s="75">
        <v>97.589999999998795</v>
      </c>
      <c r="E9763" s="75">
        <v>98</v>
      </c>
      <c r="F9763" s="76">
        <v>1</v>
      </c>
      <c r="H9763" s="80"/>
      <c r="L9763" s="80"/>
    </row>
    <row r="9764" spans="1:12" x14ac:dyDescent="0.3">
      <c r="A9764" s="72"/>
      <c r="B9764" s="74"/>
      <c r="D9764" s="75">
        <v>97.599999999998801</v>
      </c>
      <c r="E9764" s="75">
        <v>98</v>
      </c>
      <c r="F9764" s="76">
        <v>1</v>
      </c>
      <c r="H9764" s="80"/>
      <c r="L9764" s="80"/>
    </row>
    <row r="9765" spans="1:12" x14ac:dyDescent="0.3">
      <c r="A9765" s="72"/>
      <c r="B9765" s="74"/>
      <c r="D9765" s="75">
        <v>97.609999999998806</v>
      </c>
      <c r="E9765" s="75">
        <v>98</v>
      </c>
      <c r="F9765" s="76">
        <v>1</v>
      </c>
      <c r="H9765" s="80"/>
      <c r="L9765" s="80"/>
    </row>
    <row r="9766" spans="1:12" x14ac:dyDescent="0.3">
      <c r="A9766" s="72"/>
      <c r="B9766" s="74"/>
      <c r="D9766" s="75">
        <v>97.619999999998797</v>
      </c>
      <c r="E9766" s="75">
        <v>98</v>
      </c>
      <c r="F9766" s="76">
        <v>1</v>
      </c>
      <c r="H9766" s="80"/>
      <c r="L9766" s="80"/>
    </row>
    <row r="9767" spans="1:12" x14ac:dyDescent="0.3">
      <c r="A9767" s="72"/>
      <c r="B9767" s="74"/>
      <c r="D9767" s="75">
        <v>97.629999999998802</v>
      </c>
      <c r="E9767" s="75">
        <v>98</v>
      </c>
      <c r="F9767" s="76">
        <v>1</v>
      </c>
      <c r="H9767" s="80"/>
      <c r="L9767" s="80"/>
    </row>
    <row r="9768" spans="1:12" x14ac:dyDescent="0.3">
      <c r="A9768" s="72"/>
      <c r="B9768" s="74"/>
      <c r="D9768" s="75">
        <v>97.639999999998807</v>
      </c>
      <c r="E9768" s="75">
        <v>98</v>
      </c>
      <c r="F9768" s="76">
        <v>1</v>
      </c>
      <c r="H9768" s="80"/>
      <c r="L9768" s="80"/>
    </row>
    <row r="9769" spans="1:12" x14ac:dyDescent="0.3">
      <c r="A9769" s="72"/>
      <c r="B9769" s="74"/>
      <c r="D9769" s="75">
        <v>97.649999999998798</v>
      </c>
      <c r="E9769" s="75">
        <v>98</v>
      </c>
      <c r="F9769" s="76">
        <v>1</v>
      </c>
      <c r="H9769" s="80"/>
      <c r="L9769" s="80"/>
    </row>
    <row r="9770" spans="1:12" x14ac:dyDescent="0.3">
      <c r="A9770" s="72"/>
      <c r="B9770" s="74"/>
      <c r="D9770" s="75">
        <v>97.659999999998803</v>
      </c>
      <c r="E9770" s="75">
        <v>98</v>
      </c>
      <c r="F9770" s="76">
        <v>1</v>
      </c>
      <c r="H9770" s="80"/>
      <c r="L9770" s="80"/>
    </row>
    <row r="9771" spans="1:12" x14ac:dyDescent="0.3">
      <c r="A9771" s="72"/>
      <c r="B9771" s="74"/>
      <c r="D9771" s="75">
        <v>97.669999999998794</v>
      </c>
      <c r="E9771" s="75">
        <v>98</v>
      </c>
      <c r="F9771" s="76">
        <v>1</v>
      </c>
      <c r="H9771" s="80"/>
      <c r="L9771" s="80"/>
    </row>
    <row r="9772" spans="1:12" x14ac:dyDescent="0.3">
      <c r="A9772" s="72"/>
      <c r="B9772" s="74"/>
      <c r="D9772" s="75">
        <v>97.679999999998799</v>
      </c>
      <c r="E9772" s="75">
        <v>98</v>
      </c>
      <c r="F9772" s="76">
        <v>1</v>
      </c>
      <c r="H9772" s="80"/>
      <c r="L9772" s="80"/>
    </row>
    <row r="9773" spans="1:12" x14ac:dyDescent="0.3">
      <c r="A9773" s="72"/>
      <c r="B9773" s="74"/>
      <c r="D9773" s="75">
        <v>97.689999999998804</v>
      </c>
      <c r="E9773" s="75">
        <v>98</v>
      </c>
      <c r="F9773" s="76">
        <v>1</v>
      </c>
      <c r="H9773" s="80"/>
      <c r="L9773" s="80"/>
    </row>
    <row r="9774" spans="1:12" x14ac:dyDescent="0.3">
      <c r="A9774" s="72"/>
      <c r="B9774" s="74"/>
      <c r="D9774" s="75">
        <v>97.699999999998795</v>
      </c>
      <c r="E9774" s="75">
        <v>98</v>
      </c>
      <c r="F9774" s="76">
        <v>1</v>
      </c>
      <c r="H9774" s="80"/>
      <c r="L9774" s="80"/>
    </row>
    <row r="9775" spans="1:12" x14ac:dyDescent="0.3">
      <c r="A9775" s="72"/>
      <c r="B9775" s="74"/>
      <c r="D9775" s="75">
        <v>97.7099999999988</v>
      </c>
      <c r="E9775" s="75">
        <v>98</v>
      </c>
      <c r="F9775" s="76">
        <v>1</v>
      </c>
      <c r="H9775" s="80"/>
      <c r="L9775" s="80"/>
    </row>
    <row r="9776" spans="1:12" x14ac:dyDescent="0.3">
      <c r="A9776" s="72"/>
      <c r="B9776" s="74"/>
      <c r="D9776" s="75">
        <v>97.719999999998805</v>
      </c>
      <c r="E9776" s="75">
        <v>98</v>
      </c>
      <c r="F9776" s="76">
        <v>1</v>
      </c>
      <c r="H9776" s="80"/>
      <c r="L9776" s="80"/>
    </row>
    <row r="9777" spans="1:12" x14ac:dyDescent="0.3">
      <c r="A9777" s="72"/>
      <c r="B9777" s="74"/>
      <c r="D9777" s="75">
        <v>97.729999999998796</v>
      </c>
      <c r="E9777" s="75">
        <v>98</v>
      </c>
      <c r="F9777" s="76">
        <v>1</v>
      </c>
      <c r="H9777" s="80"/>
      <c r="L9777" s="80"/>
    </row>
    <row r="9778" spans="1:12" x14ac:dyDescent="0.3">
      <c r="A9778" s="72"/>
      <c r="B9778" s="74"/>
      <c r="D9778" s="75">
        <v>97.739999999998801</v>
      </c>
      <c r="E9778" s="75">
        <v>98</v>
      </c>
      <c r="F9778" s="76">
        <v>1</v>
      </c>
      <c r="H9778" s="80"/>
      <c r="L9778" s="80"/>
    </row>
    <row r="9779" spans="1:12" x14ac:dyDescent="0.3">
      <c r="A9779" s="72"/>
      <c r="B9779" s="74"/>
      <c r="D9779" s="75">
        <v>97.749999999998806</v>
      </c>
      <c r="E9779" s="75">
        <v>98</v>
      </c>
      <c r="F9779" s="76">
        <v>1</v>
      </c>
      <c r="H9779" s="80"/>
      <c r="L9779" s="80"/>
    </row>
    <row r="9780" spans="1:12" x14ac:dyDescent="0.3">
      <c r="A9780" s="72"/>
      <c r="B9780" s="74"/>
      <c r="D9780" s="75">
        <v>97.759999999998897</v>
      </c>
      <c r="E9780" s="75">
        <v>98</v>
      </c>
      <c r="F9780" s="76">
        <v>1</v>
      </c>
      <c r="H9780" s="80"/>
      <c r="L9780" s="80"/>
    </row>
    <row r="9781" spans="1:12" x14ac:dyDescent="0.3">
      <c r="A9781" s="72"/>
      <c r="B9781" s="74"/>
      <c r="D9781" s="75">
        <v>97.769999999998902</v>
      </c>
      <c r="E9781" s="75">
        <v>98</v>
      </c>
      <c r="F9781" s="76">
        <v>1</v>
      </c>
      <c r="H9781" s="80"/>
      <c r="L9781" s="80"/>
    </row>
    <row r="9782" spans="1:12" x14ac:dyDescent="0.3">
      <c r="A9782" s="72"/>
      <c r="B9782" s="74"/>
      <c r="D9782" s="75">
        <v>97.779999999998907</v>
      </c>
      <c r="E9782" s="75">
        <v>98</v>
      </c>
      <c r="F9782" s="76">
        <v>1</v>
      </c>
      <c r="H9782" s="80"/>
      <c r="L9782" s="80"/>
    </row>
    <row r="9783" spans="1:12" x14ac:dyDescent="0.3">
      <c r="A9783" s="72"/>
      <c r="B9783" s="74"/>
      <c r="D9783" s="75">
        <v>97.789999999998898</v>
      </c>
      <c r="E9783" s="75">
        <v>98</v>
      </c>
      <c r="F9783" s="76">
        <v>1</v>
      </c>
      <c r="H9783" s="80"/>
      <c r="L9783" s="80"/>
    </row>
    <row r="9784" spans="1:12" x14ac:dyDescent="0.3">
      <c r="A9784" s="72"/>
      <c r="B9784" s="74"/>
      <c r="D9784" s="75">
        <v>97.799999999998903</v>
      </c>
      <c r="E9784" s="75">
        <v>98</v>
      </c>
      <c r="F9784" s="76">
        <v>1</v>
      </c>
      <c r="H9784" s="80"/>
      <c r="L9784" s="80"/>
    </row>
    <row r="9785" spans="1:12" x14ac:dyDescent="0.3">
      <c r="A9785" s="72"/>
      <c r="B9785" s="74"/>
      <c r="D9785" s="75">
        <v>97.809999999998894</v>
      </c>
      <c r="E9785" s="75">
        <v>98</v>
      </c>
      <c r="F9785" s="76">
        <v>1</v>
      </c>
      <c r="H9785" s="80"/>
      <c r="L9785" s="80"/>
    </row>
    <row r="9786" spans="1:12" x14ac:dyDescent="0.3">
      <c r="A9786" s="72"/>
      <c r="B9786" s="74"/>
      <c r="D9786" s="75">
        <v>97.819999999998899</v>
      </c>
      <c r="E9786" s="75">
        <v>98</v>
      </c>
      <c r="F9786" s="76">
        <v>1</v>
      </c>
      <c r="H9786" s="80"/>
      <c r="L9786" s="80"/>
    </row>
    <row r="9787" spans="1:12" x14ac:dyDescent="0.3">
      <c r="A9787" s="72"/>
      <c r="B9787" s="74"/>
      <c r="D9787" s="75">
        <v>97.829999999998904</v>
      </c>
      <c r="E9787" s="75">
        <v>98</v>
      </c>
      <c r="F9787" s="76">
        <v>1</v>
      </c>
      <c r="H9787" s="80"/>
      <c r="L9787" s="80"/>
    </row>
    <row r="9788" spans="1:12" x14ac:dyDescent="0.3">
      <c r="A9788" s="72"/>
      <c r="B9788" s="74"/>
      <c r="D9788" s="75">
        <v>97.839999999998895</v>
      </c>
      <c r="E9788" s="75">
        <v>98</v>
      </c>
      <c r="F9788" s="76">
        <v>1</v>
      </c>
      <c r="H9788" s="80"/>
      <c r="L9788" s="80"/>
    </row>
    <row r="9789" spans="1:12" x14ac:dyDescent="0.3">
      <c r="A9789" s="72"/>
      <c r="B9789" s="74"/>
      <c r="D9789" s="75">
        <v>97.8499999999989</v>
      </c>
      <c r="E9789" s="75">
        <v>98</v>
      </c>
      <c r="F9789" s="76">
        <v>1</v>
      </c>
      <c r="H9789" s="80"/>
      <c r="L9789" s="80"/>
    </row>
    <row r="9790" spans="1:12" x14ac:dyDescent="0.3">
      <c r="A9790" s="72"/>
      <c r="B9790" s="74"/>
      <c r="D9790" s="75">
        <v>97.859999999998905</v>
      </c>
      <c r="E9790" s="75">
        <v>98</v>
      </c>
      <c r="F9790" s="76">
        <v>1</v>
      </c>
      <c r="H9790" s="80"/>
      <c r="L9790" s="80"/>
    </row>
    <row r="9791" spans="1:12" x14ac:dyDescent="0.3">
      <c r="A9791" s="72"/>
      <c r="B9791" s="74"/>
      <c r="D9791" s="75">
        <v>97.869999999998896</v>
      </c>
      <c r="E9791" s="75">
        <v>98</v>
      </c>
      <c r="F9791" s="76">
        <v>1</v>
      </c>
      <c r="H9791" s="80"/>
      <c r="L9791" s="80"/>
    </row>
    <row r="9792" spans="1:12" x14ac:dyDescent="0.3">
      <c r="A9792" s="72"/>
      <c r="B9792" s="74"/>
      <c r="D9792" s="75">
        <v>97.879999999998901</v>
      </c>
      <c r="E9792" s="75">
        <v>98</v>
      </c>
      <c r="F9792" s="76">
        <v>1</v>
      </c>
      <c r="H9792" s="80"/>
      <c r="L9792" s="80"/>
    </row>
    <row r="9793" spans="1:12" x14ac:dyDescent="0.3">
      <c r="A9793" s="72"/>
      <c r="B9793" s="74"/>
      <c r="D9793" s="75">
        <v>97.889999999998906</v>
      </c>
      <c r="E9793" s="75">
        <v>98</v>
      </c>
      <c r="F9793" s="76">
        <v>1</v>
      </c>
      <c r="H9793" s="80"/>
      <c r="L9793" s="80"/>
    </row>
    <row r="9794" spans="1:12" x14ac:dyDescent="0.3">
      <c r="A9794" s="72"/>
      <c r="B9794" s="74"/>
      <c r="D9794" s="75">
        <v>97.899999999998897</v>
      </c>
      <c r="E9794" s="75">
        <v>98</v>
      </c>
      <c r="F9794" s="76">
        <v>1</v>
      </c>
      <c r="H9794" s="80"/>
      <c r="L9794" s="80"/>
    </row>
    <row r="9795" spans="1:12" x14ac:dyDescent="0.3">
      <c r="A9795" s="72"/>
      <c r="B9795" s="74"/>
      <c r="D9795" s="75">
        <v>97.909999999998902</v>
      </c>
      <c r="E9795" s="75">
        <v>98</v>
      </c>
      <c r="F9795" s="76">
        <v>1</v>
      </c>
      <c r="H9795" s="80"/>
      <c r="L9795" s="80"/>
    </row>
    <row r="9796" spans="1:12" x14ac:dyDescent="0.3">
      <c r="A9796" s="72"/>
      <c r="B9796" s="74"/>
      <c r="D9796" s="75">
        <v>97.919999999998893</v>
      </c>
      <c r="E9796" s="75">
        <v>98</v>
      </c>
      <c r="F9796" s="76">
        <v>1</v>
      </c>
      <c r="H9796" s="80"/>
      <c r="L9796" s="80"/>
    </row>
    <row r="9797" spans="1:12" x14ac:dyDescent="0.3">
      <c r="A9797" s="72"/>
      <c r="B9797" s="74"/>
      <c r="D9797" s="75">
        <v>97.929999999998898</v>
      </c>
      <c r="E9797" s="75">
        <v>98</v>
      </c>
      <c r="F9797" s="76">
        <v>1</v>
      </c>
      <c r="H9797" s="80"/>
      <c r="L9797" s="80"/>
    </row>
    <row r="9798" spans="1:12" x14ac:dyDescent="0.3">
      <c r="A9798" s="72"/>
      <c r="B9798" s="74"/>
      <c r="D9798" s="75">
        <v>97.939999999998903</v>
      </c>
      <c r="E9798" s="75">
        <v>98</v>
      </c>
      <c r="F9798" s="76">
        <v>1</v>
      </c>
      <c r="H9798" s="80"/>
      <c r="L9798" s="80"/>
    </row>
    <row r="9799" spans="1:12" x14ac:dyDescent="0.3">
      <c r="A9799" s="72"/>
      <c r="B9799" s="74"/>
      <c r="D9799" s="75">
        <v>97.949999999998994</v>
      </c>
      <c r="E9799" s="75">
        <v>98</v>
      </c>
      <c r="F9799" s="76">
        <v>1</v>
      </c>
      <c r="H9799" s="80"/>
      <c r="L9799" s="80"/>
    </row>
    <row r="9800" spans="1:12" x14ac:dyDescent="0.3">
      <c r="A9800" s="72"/>
      <c r="B9800" s="74"/>
      <c r="D9800" s="75">
        <v>97.959999999998999</v>
      </c>
      <c r="E9800" s="75">
        <v>98</v>
      </c>
      <c r="F9800" s="76">
        <v>1</v>
      </c>
      <c r="H9800" s="80"/>
      <c r="L9800" s="80"/>
    </row>
    <row r="9801" spans="1:12" x14ac:dyDescent="0.3">
      <c r="A9801" s="72"/>
      <c r="B9801" s="74"/>
      <c r="D9801" s="75">
        <v>97.969999999999004</v>
      </c>
      <c r="E9801" s="75">
        <v>98</v>
      </c>
      <c r="F9801" s="76">
        <v>1</v>
      </c>
      <c r="H9801" s="80"/>
      <c r="L9801" s="80"/>
    </row>
    <row r="9802" spans="1:12" x14ac:dyDescent="0.3">
      <c r="A9802" s="72"/>
      <c r="B9802" s="74"/>
      <c r="D9802" s="75">
        <v>97.979999999998995</v>
      </c>
      <c r="E9802" s="75">
        <v>98</v>
      </c>
      <c r="F9802" s="76">
        <v>1</v>
      </c>
      <c r="H9802" s="80"/>
      <c r="L9802" s="80"/>
    </row>
    <row r="9803" spans="1:12" x14ac:dyDescent="0.3">
      <c r="A9803" s="72"/>
      <c r="B9803" s="74"/>
      <c r="D9803" s="75">
        <v>97.989999999999</v>
      </c>
      <c r="E9803" s="75">
        <v>98</v>
      </c>
      <c r="F9803" s="76">
        <v>1</v>
      </c>
      <c r="H9803" s="80"/>
      <c r="L9803" s="80"/>
    </row>
    <row r="9804" spans="1:12" x14ac:dyDescent="0.3">
      <c r="A9804" s="72"/>
      <c r="B9804" s="74"/>
      <c r="D9804" s="75">
        <v>97.999999999999005</v>
      </c>
      <c r="E9804" s="75">
        <v>98</v>
      </c>
      <c r="F9804" s="76">
        <v>1</v>
      </c>
      <c r="H9804" s="80"/>
      <c r="L9804" s="80"/>
    </row>
    <row r="9805" spans="1:12" x14ac:dyDescent="0.3">
      <c r="A9805" s="72"/>
      <c r="B9805" s="74"/>
      <c r="D9805" s="75">
        <v>98.009999999998996</v>
      </c>
      <c r="E9805" s="75">
        <v>98</v>
      </c>
      <c r="F9805" s="76">
        <v>1</v>
      </c>
      <c r="H9805" s="80"/>
      <c r="L9805" s="80"/>
    </row>
    <row r="9806" spans="1:12" x14ac:dyDescent="0.3">
      <c r="A9806" s="72"/>
      <c r="B9806" s="74"/>
      <c r="D9806" s="75">
        <v>98.019999999999001</v>
      </c>
      <c r="E9806" s="75">
        <v>98</v>
      </c>
      <c r="F9806" s="76">
        <v>1</v>
      </c>
      <c r="H9806" s="80"/>
      <c r="L9806" s="80"/>
    </row>
    <row r="9807" spans="1:12" x14ac:dyDescent="0.3">
      <c r="A9807" s="72"/>
      <c r="B9807" s="74"/>
      <c r="D9807" s="75">
        <v>98.029999999999006</v>
      </c>
      <c r="E9807" s="75">
        <v>98</v>
      </c>
      <c r="F9807" s="76">
        <v>1</v>
      </c>
      <c r="H9807" s="80"/>
      <c r="L9807" s="80"/>
    </row>
    <row r="9808" spans="1:12" x14ac:dyDescent="0.3">
      <c r="A9808" s="72"/>
      <c r="B9808" s="74"/>
      <c r="D9808" s="75">
        <v>98.039999999998997</v>
      </c>
      <c r="E9808" s="75">
        <v>98</v>
      </c>
      <c r="F9808" s="76">
        <v>1</v>
      </c>
      <c r="H9808" s="80"/>
      <c r="L9808" s="80"/>
    </row>
    <row r="9809" spans="1:12" x14ac:dyDescent="0.3">
      <c r="A9809" s="72"/>
      <c r="B9809" s="74"/>
      <c r="D9809" s="75">
        <v>98.049999999999002</v>
      </c>
      <c r="E9809" s="75">
        <v>98</v>
      </c>
      <c r="F9809" s="76">
        <v>1</v>
      </c>
      <c r="H9809" s="80"/>
      <c r="L9809" s="80"/>
    </row>
    <row r="9810" spans="1:12" x14ac:dyDescent="0.3">
      <c r="A9810" s="72"/>
      <c r="B9810" s="74"/>
      <c r="D9810" s="75">
        <v>98.059999999998993</v>
      </c>
      <c r="E9810" s="75">
        <v>98</v>
      </c>
      <c r="F9810" s="76">
        <v>1</v>
      </c>
      <c r="H9810" s="80"/>
      <c r="L9810" s="80"/>
    </row>
    <row r="9811" spans="1:12" x14ac:dyDescent="0.3">
      <c r="A9811" s="72"/>
      <c r="B9811" s="74"/>
      <c r="D9811" s="75">
        <v>98.069999999998998</v>
      </c>
      <c r="E9811" s="75">
        <v>98</v>
      </c>
      <c r="F9811" s="76">
        <v>1</v>
      </c>
      <c r="H9811" s="80"/>
      <c r="L9811" s="80"/>
    </row>
    <row r="9812" spans="1:12" x14ac:dyDescent="0.3">
      <c r="A9812" s="72"/>
      <c r="B9812" s="74"/>
      <c r="D9812" s="75">
        <v>98.079999999999004</v>
      </c>
      <c r="E9812" s="75">
        <v>98</v>
      </c>
      <c r="F9812" s="76">
        <v>1</v>
      </c>
      <c r="H9812" s="80"/>
      <c r="L9812" s="80"/>
    </row>
    <row r="9813" spans="1:12" x14ac:dyDescent="0.3">
      <c r="A9813" s="72"/>
      <c r="B9813" s="74"/>
      <c r="D9813" s="75">
        <v>98.089999999998994</v>
      </c>
      <c r="E9813" s="75">
        <v>98</v>
      </c>
      <c r="F9813" s="76">
        <v>1</v>
      </c>
      <c r="H9813" s="80"/>
      <c r="L9813" s="80"/>
    </row>
    <row r="9814" spans="1:12" x14ac:dyDescent="0.3">
      <c r="A9814" s="72"/>
      <c r="B9814" s="74"/>
      <c r="D9814" s="75">
        <v>98.099999999999</v>
      </c>
      <c r="E9814" s="75">
        <v>98</v>
      </c>
      <c r="F9814" s="76">
        <v>1</v>
      </c>
      <c r="H9814" s="80"/>
      <c r="L9814" s="80"/>
    </row>
    <row r="9815" spans="1:12" x14ac:dyDescent="0.3">
      <c r="A9815" s="72"/>
      <c r="B9815" s="74"/>
      <c r="D9815" s="75">
        <v>98.109999999999005</v>
      </c>
      <c r="E9815" s="75">
        <v>98</v>
      </c>
      <c r="F9815" s="76">
        <v>1</v>
      </c>
      <c r="H9815" s="80"/>
      <c r="L9815" s="80"/>
    </row>
    <row r="9816" spans="1:12" x14ac:dyDescent="0.3">
      <c r="A9816" s="72"/>
      <c r="B9816" s="74"/>
      <c r="D9816" s="75">
        <v>98.119999999998996</v>
      </c>
      <c r="E9816" s="75">
        <v>98</v>
      </c>
      <c r="F9816" s="76">
        <v>1</v>
      </c>
      <c r="H9816" s="80"/>
      <c r="L9816" s="80"/>
    </row>
    <row r="9817" spans="1:12" x14ac:dyDescent="0.3">
      <c r="A9817" s="72"/>
      <c r="B9817" s="74"/>
      <c r="D9817" s="75">
        <v>98.129999999999001</v>
      </c>
      <c r="E9817" s="75">
        <v>98</v>
      </c>
      <c r="F9817" s="76">
        <v>1</v>
      </c>
      <c r="H9817" s="80"/>
      <c r="L9817" s="80"/>
    </row>
    <row r="9818" spans="1:12" x14ac:dyDescent="0.3">
      <c r="A9818" s="72"/>
      <c r="B9818" s="74"/>
      <c r="D9818" s="75">
        <v>98.139999999999006</v>
      </c>
      <c r="E9818" s="75">
        <v>98</v>
      </c>
      <c r="F9818" s="76">
        <v>1</v>
      </c>
      <c r="H9818" s="80"/>
      <c r="L9818" s="80"/>
    </row>
    <row r="9819" spans="1:12" x14ac:dyDescent="0.3">
      <c r="A9819" s="72"/>
      <c r="B9819" s="74"/>
      <c r="D9819" s="75">
        <v>98.149999999999096</v>
      </c>
      <c r="E9819" s="75">
        <v>98</v>
      </c>
      <c r="F9819" s="76">
        <v>1</v>
      </c>
      <c r="H9819" s="80"/>
      <c r="L9819" s="80"/>
    </row>
    <row r="9820" spans="1:12" x14ac:dyDescent="0.3">
      <c r="A9820" s="72"/>
      <c r="B9820" s="74"/>
      <c r="D9820" s="75">
        <v>98.159999999999101</v>
      </c>
      <c r="E9820" s="75">
        <v>98</v>
      </c>
      <c r="F9820" s="76">
        <v>1</v>
      </c>
      <c r="H9820" s="80"/>
      <c r="L9820" s="80"/>
    </row>
    <row r="9821" spans="1:12" x14ac:dyDescent="0.3">
      <c r="A9821" s="72"/>
      <c r="B9821" s="74"/>
      <c r="D9821" s="75">
        <v>98.169999999999106</v>
      </c>
      <c r="E9821" s="75">
        <v>98</v>
      </c>
      <c r="F9821" s="76">
        <v>1</v>
      </c>
      <c r="H9821" s="80"/>
      <c r="L9821" s="80"/>
    </row>
    <row r="9822" spans="1:12" x14ac:dyDescent="0.3">
      <c r="A9822" s="72"/>
      <c r="B9822" s="74"/>
      <c r="D9822" s="75">
        <v>98.179999999999097</v>
      </c>
      <c r="E9822" s="75">
        <v>98</v>
      </c>
      <c r="F9822" s="76">
        <v>1</v>
      </c>
      <c r="H9822" s="80"/>
      <c r="L9822" s="80"/>
    </row>
    <row r="9823" spans="1:12" x14ac:dyDescent="0.3">
      <c r="A9823" s="72"/>
      <c r="B9823" s="74"/>
      <c r="D9823" s="75">
        <v>98.189999999999102</v>
      </c>
      <c r="E9823" s="75">
        <v>98</v>
      </c>
      <c r="F9823" s="76">
        <v>1</v>
      </c>
      <c r="H9823" s="80"/>
      <c r="L9823" s="80"/>
    </row>
    <row r="9824" spans="1:12" x14ac:dyDescent="0.3">
      <c r="A9824" s="72"/>
      <c r="B9824" s="74"/>
      <c r="D9824" s="75">
        <v>98.199999999999093</v>
      </c>
      <c r="E9824" s="75">
        <v>98</v>
      </c>
      <c r="F9824" s="76">
        <v>1</v>
      </c>
      <c r="H9824" s="80"/>
      <c r="L9824" s="80"/>
    </row>
    <row r="9825" spans="1:12" x14ac:dyDescent="0.3">
      <c r="A9825" s="72"/>
      <c r="B9825" s="74"/>
      <c r="D9825" s="75">
        <v>98.209999999999098</v>
      </c>
      <c r="E9825" s="75">
        <v>98</v>
      </c>
      <c r="F9825" s="76">
        <v>1</v>
      </c>
      <c r="H9825" s="80"/>
      <c r="L9825" s="80"/>
    </row>
    <row r="9826" spans="1:12" x14ac:dyDescent="0.3">
      <c r="A9826" s="72"/>
      <c r="B9826" s="74"/>
      <c r="D9826" s="75">
        <v>98.219999999999104</v>
      </c>
      <c r="E9826" s="75">
        <v>98</v>
      </c>
      <c r="F9826" s="76">
        <v>1</v>
      </c>
      <c r="H9826" s="80"/>
      <c r="L9826" s="80"/>
    </row>
    <row r="9827" spans="1:12" x14ac:dyDescent="0.3">
      <c r="A9827" s="72"/>
      <c r="B9827" s="74"/>
      <c r="D9827" s="75">
        <v>98.229999999999094</v>
      </c>
      <c r="E9827" s="75">
        <v>98</v>
      </c>
      <c r="F9827" s="76">
        <v>1</v>
      </c>
      <c r="H9827" s="80"/>
      <c r="L9827" s="80"/>
    </row>
    <row r="9828" spans="1:12" x14ac:dyDescent="0.3">
      <c r="A9828" s="72"/>
      <c r="B9828" s="74"/>
      <c r="D9828" s="75">
        <v>98.2399999999991</v>
      </c>
      <c r="E9828" s="75">
        <v>98</v>
      </c>
      <c r="F9828" s="76">
        <v>1</v>
      </c>
      <c r="H9828" s="80"/>
      <c r="L9828" s="80"/>
    </row>
    <row r="9829" spans="1:12" x14ac:dyDescent="0.3">
      <c r="A9829" s="72"/>
      <c r="B9829" s="74"/>
      <c r="D9829" s="75">
        <v>98.249999999999105</v>
      </c>
      <c r="E9829" s="75">
        <v>98</v>
      </c>
      <c r="F9829" s="76">
        <v>1</v>
      </c>
      <c r="H9829" s="80"/>
      <c r="L9829" s="80"/>
    </row>
    <row r="9830" spans="1:12" x14ac:dyDescent="0.3">
      <c r="A9830" s="72"/>
      <c r="B9830" s="74"/>
      <c r="D9830" s="75">
        <v>98.259999999999096</v>
      </c>
      <c r="E9830" s="75">
        <v>98</v>
      </c>
      <c r="F9830" s="76">
        <v>1</v>
      </c>
      <c r="H9830" s="80"/>
      <c r="L9830" s="80"/>
    </row>
    <row r="9831" spans="1:12" x14ac:dyDescent="0.3">
      <c r="A9831" s="72"/>
      <c r="B9831" s="74"/>
      <c r="D9831" s="75">
        <v>98.269999999999101</v>
      </c>
      <c r="E9831" s="75">
        <v>98</v>
      </c>
      <c r="F9831" s="76">
        <v>1</v>
      </c>
      <c r="H9831" s="80"/>
      <c r="L9831" s="80"/>
    </row>
    <row r="9832" spans="1:12" x14ac:dyDescent="0.3">
      <c r="A9832" s="72"/>
      <c r="B9832" s="74"/>
      <c r="D9832" s="75">
        <v>98.279999999999106</v>
      </c>
      <c r="E9832" s="75">
        <v>98</v>
      </c>
      <c r="F9832" s="76">
        <v>1</v>
      </c>
      <c r="H9832" s="80"/>
      <c r="L9832" s="80"/>
    </row>
    <row r="9833" spans="1:12" x14ac:dyDescent="0.3">
      <c r="A9833" s="72"/>
      <c r="B9833" s="74"/>
      <c r="D9833" s="75">
        <v>98.289999999999097</v>
      </c>
      <c r="E9833" s="75">
        <v>98</v>
      </c>
      <c r="F9833" s="76">
        <v>1</v>
      </c>
      <c r="H9833" s="80"/>
      <c r="L9833" s="80"/>
    </row>
    <row r="9834" spans="1:12" x14ac:dyDescent="0.3">
      <c r="A9834" s="72"/>
      <c r="B9834" s="74"/>
      <c r="D9834" s="75">
        <v>98.299999999999102</v>
      </c>
      <c r="E9834" s="75">
        <v>98</v>
      </c>
      <c r="F9834" s="76">
        <v>1</v>
      </c>
      <c r="H9834" s="80"/>
      <c r="L9834" s="80"/>
    </row>
    <row r="9835" spans="1:12" x14ac:dyDescent="0.3">
      <c r="A9835" s="72"/>
      <c r="B9835" s="74"/>
      <c r="D9835" s="75">
        <v>98.309999999999107</v>
      </c>
      <c r="E9835" s="75">
        <v>98</v>
      </c>
      <c r="F9835" s="76">
        <v>1</v>
      </c>
      <c r="H9835" s="80"/>
      <c r="L9835" s="80"/>
    </row>
    <row r="9836" spans="1:12" x14ac:dyDescent="0.3">
      <c r="A9836" s="72"/>
      <c r="B9836" s="74"/>
      <c r="D9836" s="75">
        <v>98.319999999999098</v>
      </c>
      <c r="E9836" s="75">
        <v>98</v>
      </c>
      <c r="F9836" s="76">
        <v>1</v>
      </c>
      <c r="H9836" s="80"/>
      <c r="L9836" s="80"/>
    </row>
    <row r="9837" spans="1:12" x14ac:dyDescent="0.3">
      <c r="A9837" s="72"/>
      <c r="B9837" s="74"/>
      <c r="D9837" s="75">
        <v>98.329999999999103</v>
      </c>
      <c r="E9837" s="75">
        <v>98</v>
      </c>
      <c r="F9837" s="76">
        <v>1</v>
      </c>
      <c r="H9837" s="80"/>
      <c r="L9837" s="80"/>
    </row>
    <row r="9838" spans="1:12" x14ac:dyDescent="0.3">
      <c r="A9838" s="72"/>
      <c r="B9838" s="74"/>
      <c r="D9838" s="75">
        <v>98.339999999999193</v>
      </c>
      <c r="E9838" s="75">
        <v>98</v>
      </c>
      <c r="F9838" s="76">
        <v>1</v>
      </c>
      <c r="H9838" s="80"/>
      <c r="L9838" s="80"/>
    </row>
    <row r="9839" spans="1:12" x14ac:dyDescent="0.3">
      <c r="A9839" s="72"/>
      <c r="B9839" s="74"/>
      <c r="D9839" s="75">
        <v>98.349999999999199</v>
      </c>
      <c r="E9839" s="75">
        <v>98</v>
      </c>
      <c r="F9839" s="76">
        <v>1</v>
      </c>
      <c r="H9839" s="80"/>
      <c r="L9839" s="80"/>
    </row>
    <row r="9840" spans="1:12" x14ac:dyDescent="0.3">
      <c r="A9840" s="72"/>
      <c r="B9840" s="74"/>
      <c r="D9840" s="75">
        <v>98.359999999999204</v>
      </c>
      <c r="E9840" s="75">
        <v>98</v>
      </c>
      <c r="F9840" s="76">
        <v>1</v>
      </c>
      <c r="H9840" s="80"/>
      <c r="L9840" s="80"/>
    </row>
    <row r="9841" spans="1:12" x14ac:dyDescent="0.3">
      <c r="A9841" s="72"/>
      <c r="B9841" s="74"/>
      <c r="D9841" s="75">
        <v>98.369999999999195</v>
      </c>
      <c r="E9841" s="75">
        <v>98</v>
      </c>
      <c r="F9841" s="76">
        <v>1</v>
      </c>
      <c r="H9841" s="80"/>
      <c r="L9841" s="80"/>
    </row>
    <row r="9842" spans="1:12" x14ac:dyDescent="0.3">
      <c r="A9842" s="72"/>
      <c r="B9842" s="74"/>
      <c r="D9842" s="75">
        <v>98.3799999999992</v>
      </c>
      <c r="E9842" s="75">
        <v>98</v>
      </c>
      <c r="F9842" s="76">
        <v>1</v>
      </c>
      <c r="H9842" s="80"/>
      <c r="L9842" s="80"/>
    </row>
    <row r="9843" spans="1:12" x14ac:dyDescent="0.3">
      <c r="A9843" s="72"/>
      <c r="B9843" s="74"/>
      <c r="D9843" s="75">
        <v>98.389999999999205</v>
      </c>
      <c r="E9843" s="75">
        <v>98</v>
      </c>
      <c r="F9843" s="76">
        <v>1</v>
      </c>
      <c r="H9843" s="80"/>
      <c r="L9843" s="80"/>
    </row>
    <row r="9844" spans="1:12" x14ac:dyDescent="0.3">
      <c r="A9844" s="72"/>
      <c r="B9844" s="74"/>
      <c r="D9844" s="75">
        <v>98.399999999999196</v>
      </c>
      <c r="E9844" s="75">
        <v>99</v>
      </c>
      <c r="F9844" s="76">
        <v>1</v>
      </c>
      <c r="H9844" s="80"/>
      <c r="L9844" s="80"/>
    </row>
    <row r="9845" spans="1:12" x14ac:dyDescent="0.3">
      <c r="A9845" s="72"/>
      <c r="B9845" s="74"/>
      <c r="D9845" s="75">
        <v>98.409999999999201</v>
      </c>
      <c r="E9845" s="75">
        <v>99</v>
      </c>
      <c r="F9845" s="76">
        <v>1</v>
      </c>
      <c r="H9845" s="80"/>
      <c r="L9845" s="80"/>
    </row>
    <row r="9846" spans="1:12" x14ac:dyDescent="0.3">
      <c r="A9846" s="72"/>
      <c r="B9846" s="74"/>
      <c r="D9846" s="75">
        <v>98.419999999999206</v>
      </c>
      <c r="E9846" s="75">
        <v>99</v>
      </c>
      <c r="F9846" s="76">
        <v>1</v>
      </c>
      <c r="H9846" s="80"/>
      <c r="L9846" s="80"/>
    </row>
    <row r="9847" spans="1:12" x14ac:dyDescent="0.3">
      <c r="A9847" s="72"/>
      <c r="B9847" s="74"/>
      <c r="D9847" s="75">
        <v>98.429999999999197</v>
      </c>
      <c r="E9847" s="75">
        <v>99</v>
      </c>
      <c r="F9847" s="76">
        <v>1</v>
      </c>
      <c r="H9847" s="80"/>
      <c r="L9847" s="80"/>
    </row>
    <row r="9848" spans="1:12" x14ac:dyDescent="0.3">
      <c r="A9848" s="72"/>
      <c r="B9848" s="74"/>
      <c r="D9848" s="75">
        <v>98.439999999999202</v>
      </c>
      <c r="E9848" s="75">
        <v>99</v>
      </c>
      <c r="F9848" s="76">
        <v>1</v>
      </c>
      <c r="H9848" s="80"/>
      <c r="L9848" s="80"/>
    </row>
    <row r="9849" spans="1:12" x14ac:dyDescent="0.3">
      <c r="A9849" s="72"/>
      <c r="B9849" s="74"/>
      <c r="D9849" s="75">
        <v>98.449999999999207</v>
      </c>
      <c r="E9849" s="75">
        <v>99</v>
      </c>
      <c r="F9849" s="76">
        <v>1</v>
      </c>
      <c r="H9849" s="80"/>
      <c r="L9849" s="80"/>
    </row>
    <row r="9850" spans="1:12" x14ac:dyDescent="0.3">
      <c r="A9850" s="72"/>
      <c r="B9850" s="74"/>
      <c r="D9850" s="75">
        <v>98.459999999999198</v>
      </c>
      <c r="E9850" s="75">
        <v>99</v>
      </c>
      <c r="F9850" s="76">
        <v>1</v>
      </c>
      <c r="H9850" s="80"/>
      <c r="L9850" s="80"/>
    </row>
    <row r="9851" spans="1:12" x14ac:dyDescent="0.3">
      <c r="A9851" s="72"/>
      <c r="B9851" s="74"/>
      <c r="D9851" s="75">
        <v>98.469999999999203</v>
      </c>
      <c r="E9851" s="75">
        <v>99</v>
      </c>
      <c r="F9851" s="76">
        <v>1</v>
      </c>
      <c r="H9851" s="80"/>
      <c r="L9851" s="80"/>
    </row>
    <row r="9852" spans="1:12" x14ac:dyDescent="0.3">
      <c r="A9852" s="72"/>
      <c r="B9852" s="74"/>
      <c r="D9852" s="75">
        <v>98.479999999999194</v>
      </c>
      <c r="E9852" s="75">
        <v>99</v>
      </c>
      <c r="F9852" s="76">
        <v>1</v>
      </c>
      <c r="H9852" s="80"/>
      <c r="L9852" s="80"/>
    </row>
    <row r="9853" spans="1:12" x14ac:dyDescent="0.3">
      <c r="A9853" s="72"/>
      <c r="B9853" s="74"/>
      <c r="D9853" s="75">
        <v>98.489999999999199</v>
      </c>
      <c r="E9853" s="75">
        <v>99</v>
      </c>
      <c r="F9853" s="76">
        <v>1</v>
      </c>
      <c r="H9853" s="80"/>
      <c r="L9853" s="80"/>
    </row>
    <row r="9854" spans="1:12" x14ac:dyDescent="0.3">
      <c r="A9854" s="72"/>
      <c r="B9854" s="74"/>
      <c r="D9854" s="75">
        <v>98.499999999999204</v>
      </c>
      <c r="E9854" s="75">
        <v>99</v>
      </c>
      <c r="F9854" s="76">
        <v>1</v>
      </c>
      <c r="H9854" s="80"/>
      <c r="L9854" s="80"/>
    </row>
    <row r="9855" spans="1:12" x14ac:dyDescent="0.3">
      <c r="A9855" s="72"/>
      <c r="B9855" s="74"/>
      <c r="D9855" s="75">
        <v>98.509999999999195</v>
      </c>
      <c r="E9855" s="75">
        <v>99</v>
      </c>
      <c r="F9855" s="76">
        <v>1</v>
      </c>
      <c r="H9855" s="80"/>
      <c r="L9855" s="80"/>
    </row>
    <row r="9856" spans="1:12" x14ac:dyDescent="0.3">
      <c r="A9856" s="72"/>
      <c r="B9856" s="74"/>
      <c r="D9856" s="75">
        <v>98.5199999999992</v>
      </c>
      <c r="E9856" s="75">
        <v>99</v>
      </c>
      <c r="F9856" s="76">
        <v>1</v>
      </c>
      <c r="H9856" s="80"/>
      <c r="L9856" s="80"/>
    </row>
    <row r="9857" spans="1:12" x14ac:dyDescent="0.3">
      <c r="A9857" s="72"/>
      <c r="B9857" s="74"/>
      <c r="D9857" s="75">
        <v>98.529999999999205</v>
      </c>
      <c r="E9857" s="75">
        <v>99</v>
      </c>
      <c r="F9857" s="76">
        <v>1</v>
      </c>
      <c r="H9857" s="80"/>
      <c r="L9857" s="80"/>
    </row>
    <row r="9858" spans="1:12" x14ac:dyDescent="0.3">
      <c r="A9858" s="72"/>
      <c r="B9858" s="74"/>
      <c r="D9858" s="75">
        <v>98.539999999999296</v>
      </c>
      <c r="E9858" s="75">
        <v>99</v>
      </c>
      <c r="F9858" s="76">
        <v>1</v>
      </c>
      <c r="H9858" s="80"/>
      <c r="L9858" s="80"/>
    </row>
    <row r="9859" spans="1:12" x14ac:dyDescent="0.3">
      <c r="A9859" s="72"/>
      <c r="B9859" s="74"/>
      <c r="D9859" s="75">
        <v>98.549999999999301</v>
      </c>
      <c r="E9859" s="75">
        <v>99</v>
      </c>
      <c r="F9859" s="76">
        <v>1</v>
      </c>
      <c r="H9859" s="80"/>
      <c r="L9859" s="80"/>
    </row>
    <row r="9860" spans="1:12" x14ac:dyDescent="0.3">
      <c r="A9860" s="72"/>
      <c r="B9860" s="74"/>
      <c r="D9860" s="75">
        <v>98.559999999999306</v>
      </c>
      <c r="E9860" s="75">
        <v>99</v>
      </c>
      <c r="F9860" s="76">
        <v>1</v>
      </c>
      <c r="H9860" s="80"/>
      <c r="L9860" s="80"/>
    </row>
    <row r="9861" spans="1:12" x14ac:dyDescent="0.3">
      <c r="A9861" s="72"/>
      <c r="B9861" s="74"/>
      <c r="D9861" s="75">
        <v>98.569999999999297</v>
      </c>
      <c r="E9861" s="75">
        <v>99</v>
      </c>
      <c r="F9861" s="76">
        <v>1</v>
      </c>
      <c r="H9861" s="80"/>
      <c r="L9861" s="80"/>
    </row>
    <row r="9862" spans="1:12" x14ac:dyDescent="0.3">
      <c r="A9862" s="72"/>
      <c r="B9862" s="74"/>
      <c r="D9862" s="75">
        <v>98.579999999999302</v>
      </c>
      <c r="E9862" s="75">
        <v>99</v>
      </c>
      <c r="F9862" s="76">
        <v>1</v>
      </c>
      <c r="H9862" s="80"/>
      <c r="L9862" s="80"/>
    </row>
    <row r="9863" spans="1:12" x14ac:dyDescent="0.3">
      <c r="A9863" s="72"/>
      <c r="B9863" s="74"/>
      <c r="D9863" s="75">
        <v>98.589999999999307</v>
      </c>
      <c r="E9863" s="75">
        <v>99</v>
      </c>
      <c r="F9863" s="76">
        <v>1</v>
      </c>
      <c r="H9863" s="80"/>
      <c r="L9863" s="80"/>
    </row>
    <row r="9864" spans="1:12" x14ac:dyDescent="0.3">
      <c r="A9864" s="72"/>
      <c r="B9864" s="74"/>
      <c r="D9864" s="75">
        <v>98.599999999999298</v>
      </c>
      <c r="E9864" s="75">
        <v>99</v>
      </c>
      <c r="F9864" s="76">
        <v>1</v>
      </c>
      <c r="H9864" s="80"/>
      <c r="L9864" s="80"/>
    </row>
    <row r="9865" spans="1:12" x14ac:dyDescent="0.3">
      <c r="A9865" s="72"/>
      <c r="B9865" s="74"/>
      <c r="D9865" s="75">
        <v>98.609999999999303</v>
      </c>
      <c r="E9865" s="75">
        <v>99</v>
      </c>
      <c r="F9865" s="76">
        <v>1</v>
      </c>
      <c r="H9865" s="80"/>
      <c r="L9865" s="80"/>
    </row>
    <row r="9866" spans="1:12" x14ac:dyDescent="0.3">
      <c r="A9866" s="72"/>
      <c r="B9866" s="74"/>
      <c r="D9866" s="75">
        <v>98.619999999999294</v>
      </c>
      <c r="E9866" s="75">
        <v>99</v>
      </c>
      <c r="F9866" s="76">
        <v>1</v>
      </c>
      <c r="H9866" s="80"/>
      <c r="L9866" s="80"/>
    </row>
    <row r="9867" spans="1:12" x14ac:dyDescent="0.3">
      <c r="A9867" s="72"/>
      <c r="B9867" s="74"/>
      <c r="D9867" s="75">
        <v>98.629999999999299</v>
      </c>
      <c r="E9867" s="75">
        <v>99</v>
      </c>
      <c r="F9867" s="76">
        <v>1</v>
      </c>
      <c r="H9867" s="80"/>
      <c r="L9867" s="80"/>
    </row>
    <row r="9868" spans="1:12" x14ac:dyDescent="0.3">
      <c r="A9868" s="72"/>
      <c r="B9868" s="74"/>
      <c r="D9868" s="75">
        <v>98.639999999999304</v>
      </c>
      <c r="E9868" s="75">
        <v>99</v>
      </c>
      <c r="F9868" s="76">
        <v>1</v>
      </c>
      <c r="H9868" s="80"/>
      <c r="L9868" s="80"/>
    </row>
    <row r="9869" spans="1:12" x14ac:dyDescent="0.3">
      <c r="A9869" s="72"/>
      <c r="B9869" s="74"/>
      <c r="D9869" s="75">
        <v>98.649999999999295</v>
      </c>
      <c r="E9869" s="75">
        <v>99</v>
      </c>
      <c r="F9869" s="76">
        <v>1</v>
      </c>
      <c r="H9869" s="80"/>
      <c r="L9869" s="80"/>
    </row>
    <row r="9870" spans="1:12" x14ac:dyDescent="0.3">
      <c r="A9870" s="72"/>
      <c r="B9870" s="74"/>
      <c r="D9870" s="75">
        <v>98.6599999999993</v>
      </c>
      <c r="E9870" s="75">
        <v>99</v>
      </c>
      <c r="F9870" s="76">
        <v>1</v>
      </c>
      <c r="H9870" s="80"/>
      <c r="L9870" s="80"/>
    </row>
    <row r="9871" spans="1:12" x14ac:dyDescent="0.3">
      <c r="A9871" s="72"/>
      <c r="B9871" s="74"/>
      <c r="D9871" s="75">
        <v>98.669999999999305</v>
      </c>
      <c r="E9871" s="75">
        <v>99</v>
      </c>
      <c r="F9871" s="76">
        <v>1</v>
      </c>
      <c r="H9871" s="80"/>
      <c r="L9871" s="80"/>
    </row>
    <row r="9872" spans="1:12" x14ac:dyDescent="0.3">
      <c r="A9872" s="72"/>
      <c r="B9872" s="74"/>
      <c r="D9872" s="75">
        <v>98.679999999999296</v>
      </c>
      <c r="E9872" s="75">
        <v>99</v>
      </c>
      <c r="F9872" s="76">
        <v>1</v>
      </c>
      <c r="H9872" s="80"/>
      <c r="L9872" s="80"/>
    </row>
    <row r="9873" spans="1:12" x14ac:dyDescent="0.3">
      <c r="A9873" s="72"/>
      <c r="B9873" s="74"/>
      <c r="D9873" s="75">
        <v>98.689999999999301</v>
      </c>
      <c r="E9873" s="75">
        <v>99</v>
      </c>
      <c r="F9873" s="76">
        <v>1</v>
      </c>
      <c r="H9873" s="80"/>
      <c r="L9873" s="80"/>
    </row>
    <row r="9874" spans="1:12" x14ac:dyDescent="0.3">
      <c r="A9874" s="72"/>
      <c r="B9874" s="74"/>
      <c r="D9874" s="75">
        <v>98.699999999999307</v>
      </c>
      <c r="E9874" s="75">
        <v>99</v>
      </c>
      <c r="F9874" s="76">
        <v>1</v>
      </c>
      <c r="H9874" s="80"/>
      <c r="L9874" s="80"/>
    </row>
    <row r="9875" spans="1:12" x14ac:dyDescent="0.3">
      <c r="A9875" s="72"/>
      <c r="B9875" s="74"/>
      <c r="D9875" s="75">
        <v>98.709999999999297</v>
      </c>
      <c r="E9875" s="75">
        <v>99</v>
      </c>
      <c r="F9875" s="76">
        <v>1</v>
      </c>
      <c r="H9875" s="80"/>
      <c r="L9875" s="80"/>
    </row>
    <row r="9876" spans="1:12" x14ac:dyDescent="0.3">
      <c r="A9876" s="72"/>
      <c r="B9876" s="74"/>
      <c r="D9876" s="75">
        <v>98.719999999999303</v>
      </c>
      <c r="E9876" s="75">
        <v>99</v>
      </c>
      <c r="F9876" s="76">
        <v>1</v>
      </c>
      <c r="H9876" s="80"/>
      <c r="L9876" s="80"/>
    </row>
    <row r="9877" spans="1:12" x14ac:dyDescent="0.3">
      <c r="A9877" s="72"/>
      <c r="B9877" s="74"/>
      <c r="D9877" s="75">
        <v>98.729999999999393</v>
      </c>
      <c r="E9877" s="75">
        <v>99</v>
      </c>
      <c r="F9877" s="76">
        <v>1</v>
      </c>
      <c r="H9877" s="80"/>
      <c r="L9877" s="80"/>
    </row>
    <row r="9878" spans="1:12" x14ac:dyDescent="0.3">
      <c r="A9878" s="72"/>
      <c r="B9878" s="74"/>
      <c r="D9878" s="75">
        <v>98.739999999999398</v>
      </c>
      <c r="E9878" s="75">
        <v>99</v>
      </c>
      <c r="F9878" s="76">
        <v>1</v>
      </c>
      <c r="H9878" s="80"/>
      <c r="L9878" s="80"/>
    </row>
    <row r="9879" spans="1:12" x14ac:dyDescent="0.3">
      <c r="A9879" s="72"/>
      <c r="B9879" s="74"/>
      <c r="D9879" s="75">
        <v>98.749999999999403</v>
      </c>
      <c r="E9879" s="75">
        <v>99</v>
      </c>
      <c r="F9879" s="76">
        <v>1</v>
      </c>
      <c r="H9879" s="80"/>
      <c r="L9879" s="80"/>
    </row>
    <row r="9880" spans="1:12" x14ac:dyDescent="0.3">
      <c r="A9880" s="72"/>
      <c r="B9880" s="74"/>
      <c r="D9880" s="75">
        <v>98.759999999999394</v>
      </c>
      <c r="E9880" s="75">
        <v>99</v>
      </c>
      <c r="F9880" s="76">
        <v>1</v>
      </c>
      <c r="H9880" s="80"/>
      <c r="L9880" s="80"/>
    </row>
    <row r="9881" spans="1:12" x14ac:dyDescent="0.3">
      <c r="A9881" s="72"/>
      <c r="B9881" s="74"/>
      <c r="D9881" s="75">
        <v>98.769999999999399</v>
      </c>
      <c r="E9881" s="75">
        <v>99</v>
      </c>
      <c r="F9881" s="76">
        <v>1</v>
      </c>
      <c r="H9881" s="80"/>
      <c r="L9881" s="80"/>
    </row>
    <row r="9882" spans="1:12" x14ac:dyDescent="0.3">
      <c r="A9882" s="72"/>
      <c r="B9882" s="74"/>
      <c r="D9882" s="75">
        <v>98.779999999999404</v>
      </c>
      <c r="E9882" s="75">
        <v>99</v>
      </c>
      <c r="F9882" s="76">
        <v>1</v>
      </c>
      <c r="H9882" s="80"/>
      <c r="L9882" s="80"/>
    </row>
    <row r="9883" spans="1:12" x14ac:dyDescent="0.3">
      <c r="A9883" s="72"/>
      <c r="B9883" s="74"/>
      <c r="D9883" s="75">
        <v>98.789999999999395</v>
      </c>
      <c r="E9883" s="75">
        <v>99</v>
      </c>
      <c r="F9883" s="76">
        <v>1</v>
      </c>
      <c r="H9883" s="80"/>
      <c r="L9883" s="80"/>
    </row>
    <row r="9884" spans="1:12" x14ac:dyDescent="0.3">
      <c r="A9884" s="72"/>
      <c r="B9884" s="74"/>
      <c r="D9884" s="75">
        <v>98.7999999999994</v>
      </c>
      <c r="E9884" s="75">
        <v>99</v>
      </c>
      <c r="F9884" s="76">
        <v>1</v>
      </c>
      <c r="H9884" s="80"/>
      <c r="L9884" s="80"/>
    </row>
    <row r="9885" spans="1:12" x14ac:dyDescent="0.3">
      <c r="A9885" s="72"/>
      <c r="B9885" s="74"/>
      <c r="D9885" s="75">
        <v>98.809999999999405</v>
      </c>
      <c r="E9885" s="75">
        <v>99</v>
      </c>
      <c r="F9885" s="76">
        <v>1</v>
      </c>
      <c r="H9885" s="80"/>
      <c r="L9885" s="80"/>
    </row>
    <row r="9886" spans="1:12" x14ac:dyDescent="0.3">
      <c r="A9886" s="72"/>
      <c r="B9886" s="74"/>
      <c r="D9886" s="75">
        <v>98.819999999999396</v>
      </c>
      <c r="E9886" s="75">
        <v>99</v>
      </c>
      <c r="F9886" s="76">
        <v>1</v>
      </c>
      <c r="H9886" s="80"/>
      <c r="L9886" s="80"/>
    </row>
    <row r="9887" spans="1:12" x14ac:dyDescent="0.3">
      <c r="A9887" s="72"/>
      <c r="B9887" s="74"/>
      <c r="D9887" s="75">
        <v>98.829999999999401</v>
      </c>
      <c r="E9887" s="75">
        <v>99</v>
      </c>
      <c r="F9887" s="76">
        <v>1</v>
      </c>
      <c r="H9887" s="80"/>
      <c r="L9887" s="80"/>
    </row>
    <row r="9888" spans="1:12" x14ac:dyDescent="0.3">
      <c r="A9888" s="72"/>
      <c r="B9888" s="74"/>
      <c r="D9888" s="75">
        <v>98.839999999999407</v>
      </c>
      <c r="E9888" s="75">
        <v>99</v>
      </c>
      <c r="F9888" s="76">
        <v>1</v>
      </c>
      <c r="H9888" s="80"/>
      <c r="L9888" s="80"/>
    </row>
    <row r="9889" spans="1:12" x14ac:dyDescent="0.3">
      <c r="A9889" s="72"/>
      <c r="B9889" s="74"/>
      <c r="D9889" s="75">
        <v>98.849999999999397</v>
      </c>
      <c r="E9889" s="75">
        <v>99</v>
      </c>
      <c r="F9889" s="76">
        <v>1</v>
      </c>
      <c r="H9889" s="80"/>
      <c r="L9889" s="80"/>
    </row>
    <row r="9890" spans="1:12" x14ac:dyDescent="0.3">
      <c r="A9890" s="72"/>
      <c r="B9890" s="74"/>
      <c r="D9890" s="75">
        <v>98.859999999999403</v>
      </c>
      <c r="E9890" s="75">
        <v>99</v>
      </c>
      <c r="F9890" s="76">
        <v>1</v>
      </c>
      <c r="H9890" s="80"/>
      <c r="L9890" s="80"/>
    </row>
    <row r="9891" spans="1:12" x14ac:dyDescent="0.3">
      <c r="A9891" s="72"/>
      <c r="B9891" s="74"/>
      <c r="D9891" s="75">
        <v>98.869999999999393</v>
      </c>
      <c r="E9891" s="75">
        <v>99</v>
      </c>
      <c r="F9891" s="76">
        <v>1</v>
      </c>
      <c r="H9891" s="80"/>
      <c r="L9891" s="80"/>
    </row>
    <row r="9892" spans="1:12" x14ac:dyDescent="0.3">
      <c r="A9892" s="72"/>
      <c r="B9892" s="74"/>
      <c r="D9892" s="75">
        <v>98.879999999999399</v>
      </c>
      <c r="E9892" s="75">
        <v>99</v>
      </c>
      <c r="F9892" s="76">
        <v>1</v>
      </c>
      <c r="H9892" s="80"/>
      <c r="L9892" s="80"/>
    </row>
    <row r="9893" spans="1:12" x14ac:dyDescent="0.3">
      <c r="A9893" s="72"/>
      <c r="B9893" s="74"/>
      <c r="D9893" s="75">
        <v>98.889999999999404</v>
      </c>
      <c r="E9893" s="75">
        <v>99</v>
      </c>
      <c r="F9893" s="76">
        <v>1</v>
      </c>
      <c r="H9893" s="80"/>
      <c r="L9893" s="80"/>
    </row>
    <row r="9894" spans="1:12" x14ac:dyDescent="0.3">
      <c r="A9894" s="72"/>
      <c r="B9894" s="74"/>
      <c r="D9894" s="75">
        <v>98.899999999999395</v>
      </c>
      <c r="E9894" s="75">
        <v>99</v>
      </c>
      <c r="F9894" s="76">
        <v>1</v>
      </c>
      <c r="H9894" s="80"/>
      <c r="L9894" s="80"/>
    </row>
    <row r="9895" spans="1:12" x14ac:dyDescent="0.3">
      <c r="A9895" s="72"/>
      <c r="B9895" s="74"/>
      <c r="D9895" s="75">
        <v>98.9099999999994</v>
      </c>
      <c r="E9895" s="75">
        <v>99</v>
      </c>
      <c r="F9895" s="76">
        <v>1</v>
      </c>
      <c r="H9895" s="80"/>
      <c r="L9895" s="80"/>
    </row>
    <row r="9896" spans="1:12" x14ac:dyDescent="0.3">
      <c r="A9896" s="72"/>
      <c r="B9896" s="74"/>
      <c r="D9896" s="75">
        <v>98.919999999999405</v>
      </c>
      <c r="E9896" s="75">
        <v>99</v>
      </c>
      <c r="F9896" s="76">
        <v>1</v>
      </c>
      <c r="H9896" s="80"/>
      <c r="L9896" s="80"/>
    </row>
    <row r="9897" spans="1:12" x14ac:dyDescent="0.3">
      <c r="A9897" s="72"/>
      <c r="B9897" s="74"/>
      <c r="D9897" s="75">
        <v>98.929999999999495</v>
      </c>
      <c r="E9897" s="75">
        <v>99</v>
      </c>
      <c r="F9897" s="76">
        <v>1</v>
      </c>
      <c r="H9897" s="80"/>
      <c r="L9897" s="80"/>
    </row>
    <row r="9898" spans="1:12" x14ac:dyDescent="0.3">
      <c r="A9898" s="72"/>
      <c r="B9898" s="74"/>
      <c r="D9898" s="75">
        <v>98.9399999999995</v>
      </c>
      <c r="E9898" s="75">
        <v>99</v>
      </c>
      <c r="F9898" s="76">
        <v>1</v>
      </c>
      <c r="H9898" s="80"/>
      <c r="L9898" s="80"/>
    </row>
    <row r="9899" spans="1:12" x14ac:dyDescent="0.3">
      <c r="A9899" s="72"/>
      <c r="B9899" s="74"/>
      <c r="D9899" s="75">
        <v>98.949999999999505</v>
      </c>
      <c r="E9899" s="75">
        <v>99</v>
      </c>
      <c r="F9899" s="76">
        <v>1</v>
      </c>
      <c r="H9899" s="80"/>
      <c r="L9899" s="80"/>
    </row>
    <row r="9900" spans="1:12" x14ac:dyDescent="0.3">
      <c r="A9900" s="72"/>
      <c r="B9900" s="74"/>
      <c r="D9900" s="75">
        <v>98.959999999999496</v>
      </c>
      <c r="E9900" s="75">
        <v>99</v>
      </c>
      <c r="F9900" s="76">
        <v>1</v>
      </c>
      <c r="H9900" s="80"/>
      <c r="L9900" s="80"/>
    </row>
    <row r="9901" spans="1:12" x14ac:dyDescent="0.3">
      <c r="A9901" s="72"/>
      <c r="B9901" s="74"/>
      <c r="D9901" s="75">
        <v>98.969999999999501</v>
      </c>
      <c r="E9901" s="75">
        <v>99</v>
      </c>
      <c r="F9901" s="76">
        <v>1</v>
      </c>
      <c r="H9901" s="80"/>
      <c r="L9901" s="80"/>
    </row>
    <row r="9902" spans="1:12" x14ac:dyDescent="0.3">
      <c r="A9902" s="72"/>
      <c r="B9902" s="74"/>
      <c r="D9902" s="75">
        <v>98.979999999999507</v>
      </c>
      <c r="E9902" s="75">
        <v>99</v>
      </c>
      <c r="F9902" s="76">
        <v>1</v>
      </c>
      <c r="H9902" s="80"/>
      <c r="L9902" s="80"/>
    </row>
    <row r="9903" spans="1:12" x14ac:dyDescent="0.3">
      <c r="A9903" s="72"/>
      <c r="B9903" s="74"/>
      <c r="D9903" s="75">
        <v>98.989999999999498</v>
      </c>
      <c r="E9903" s="75">
        <v>99</v>
      </c>
      <c r="F9903" s="76">
        <v>1</v>
      </c>
      <c r="H9903" s="80"/>
      <c r="L9903" s="80"/>
    </row>
    <row r="9904" spans="1:12" x14ac:dyDescent="0.3">
      <c r="A9904" s="72"/>
      <c r="B9904" s="74"/>
      <c r="D9904" s="75">
        <v>98.999999999999503</v>
      </c>
      <c r="E9904" s="75">
        <v>99</v>
      </c>
      <c r="F9904" s="76">
        <v>1</v>
      </c>
      <c r="H9904" s="80"/>
      <c r="L9904" s="80"/>
    </row>
    <row r="9905" spans="1:6" x14ac:dyDescent="0.3">
      <c r="A9905" s="72"/>
      <c r="B9905" s="74"/>
      <c r="D9905" s="75">
        <v>99.009999999999494</v>
      </c>
      <c r="E9905" s="75">
        <v>99</v>
      </c>
      <c r="F9905" s="76">
        <v>1</v>
      </c>
    </row>
    <row r="9906" spans="1:6" x14ac:dyDescent="0.3">
      <c r="A9906" s="72"/>
      <c r="B9906" s="74"/>
      <c r="D9906" s="75">
        <v>99.019999999999499</v>
      </c>
      <c r="E9906" s="75">
        <v>99</v>
      </c>
      <c r="F9906" s="76">
        <v>1</v>
      </c>
    </row>
    <row r="9907" spans="1:6" x14ac:dyDescent="0.3">
      <c r="A9907" s="72"/>
      <c r="B9907" s="74"/>
      <c r="D9907" s="75">
        <v>99.029999999999504</v>
      </c>
      <c r="E9907" s="75">
        <v>99</v>
      </c>
      <c r="F9907" s="76">
        <v>1</v>
      </c>
    </row>
    <row r="9908" spans="1:6" x14ac:dyDescent="0.3">
      <c r="A9908" s="72"/>
      <c r="B9908" s="74"/>
      <c r="D9908" s="75">
        <v>99.039999999999495</v>
      </c>
      <c r="E9908" s="75">
        <v>99</v>
      </c>
      <c r="F9908" s="76">
        <v>1</v>
      </c>
    </row>
    <row r="9909" spans="1:6" x14ac:dyDescent="0.3">
      <c r="A9909" s="72"/>
      <c r="B9909" s="74"/>
      <c r="D9909" s="75">
        <v>99.0499999999995</v>
      </c>
      <c r="E9909" s="75">
        <v>99</v>
      </c>
      <c r="F9909" s="76">
        <v>1</v>
      </c>
    </row>
    <row r="9910" spans="1:6" x14ac:dyDescent="0.3">
      <c r="A9910" s="72"/>
      <c r="B9910" s="74"/>
      <c r="D9910" s="75">
        <v>99.059999999999505</v>
      </c>
      <c r="E9910" s="75">
        <v>99</v>
      </c>
      <c r="F9910" s="76">
        <v>1</v>
      </c>
    </row>
    <row r="9911" spans="1:6" x14ac:dyDescent="0.3">
      <c r="A9911" s="72"/>
      <c r="B9911" s="74"/>
      <c r="D9911" s="75">
        <v>99.069999999999496</v>
      </c>
      <c r="E9911" s="75">
        <v>99</v>
      </c>
      <c r="F9911" s="76">
        <v>1</v>
      </c>
    </row>
    <row r="9912" spans="1:6" x14ac:dyDescent="0.3">
      <c r="A9912" s="72"/>
      <c r="B9912" s="74"/>
      <c r="D9912" s="75">
        <v>99.079999999999501</v>
      </c>
      <c r="E9912" s="75">
        <v>99</v>
      </c>
      <c r="F9912" s="76">
        <v>1</v>
      </c>
    </row>
    <row r="9913" spans="1:6" x14ac:dyDescent="0.3">
      <c r="A9913" s="72"/>
      <c r="B9913" s="74"/>
      <c r="D9913" s="75">
        <v>99.089999999999506</v>
      </c>
      <c r="E9913" s="75">
        <v>99</v>
      </c>
      <c r="F9913" s="76">
        <v>1</v>
      </c>
    </row>
    <row r="9914" spans="1:6" x14ac:dyDescent="0.3">
      <c r="A9914" s="72"/>
      <c r="B9914" s="74"/>
      <c r="D9914" s="75">
        <v>99.099999999999497</v>
      </c>
      <c r="E9914" s="75">
        <v>99</v>
      </c>
      <c r="F9914" s="76">
        <v>1</v>
      </c>
    </row>
    <row r="9915" spans="1:6" x14ac:dyDescent="0.3">
      <c r="A9915" s="72"/>
      <c r="B9915" s="74"/>
      <c r="D9915" s="75">
        <v>99.109999999999502</v>
      </c>
      <c r="E9915" s="75">
        <v>99</v>
      </c>
      <c r="F9915" s="76">
        <v>1</v>
      </c>
    </row>
    <row r="9916" spans="1:6" x14ac:dyDescent="0.3">
      <c r="A9916" s="72"/>
      <c r="B9916" s="74"/>
      <c r="D9916" s="75">
        <v>99.119999999999493</v>
      </c>
      <c r="E9916" s="75">
        <v>99</v>
      </c>
      <c r="F9916" s="76">
        <v>1</v>
      </c>
    </row>
    <row r="9917" spans="1:6" x14ac:dyDescent="0.3">
      <c r="A9917" s="72"/>
      <c r="B9917" s="74"/>
      <c r="D9917" s="75">
        <v>99.129999999999598</v>
      </c>
      <c r="E9917" s="75">
        <v>99</v>
      </c>
      <c r="F9917" s="76">
        <v>1</v>
      </c>
    </row>
    <row r="9918" spans="1:6" x14ac:dyDescent="0.3">
      <c r="A9918" s="72"/>
      <c r="B9918" s="74"/>
      <c r="D9918" s="75">
        <v>99.139999999999603</v>
      </c>
      <c r="E9918" s="75">
        <v>99</v>
      </c>
      <c r="F9918" s="76">
        <v>1</v>
      </c>
    </row>
    <row r="9919" spans="1:6" x14ac:dyDescent="0.3">
      <c r="A9919" s="72"/>
      <c r="B9919" s="74"/>
      <c r="D9919" s="75">
        <v>99.149999999999594</v>
      </c>
      <c r="E9919" s="75">
        <v>99</v>
      </c>
      <c r="F9919" s="76">
        <v>1</v>
      </c>
    </row>
    <row r="9920" spans="1:6" x14ac:dyDescent="0.3">
      <c r="A9920" s="72"/>
      <c r="B9920" s="74"/>
      <c r="D9920" s="75">
        <v>99.159999999999599</v>
      </c>
      <c r="E9920" s="75">
        <v>99</v>
      </c>
      <c r="F9920" s="76">
        <v>1</v>
      </c>
    </row>
    <row r="9921" spans="1:6" x14ac:dyDescent="0.3">
      <c r="A9921" s="72"/>
      <c r="B9921" s="74"/>
      <c r="D9921" s="75">
        <v>99.169999999999604</v>
      </c>
      <c r="E9921" s="75">
        <v>99</v>
      </c>
      <c r="F9921" s="76">
        <v>1</v>
      </c>
    </row>
    <row r="9922" spans="1:6" x14ac:dyDescent="0.3">
      <c r="A9922" s="72"/>
      <c r="B9922" s="74"/>
      <c r="D9922" s="75">
        <v>99.179999999999595</v>
      </c>
      <c r="E9922" s="75">
        <v>99</v>
      </c>
      <c r="F9922" s="76">
        <v>1</v>
      </c>
    </row>
    <row r="9923" spans="1:6" x14ac:dyDescent="0.3">
      <c r="A9923" s="72"/>
      <c r="B9923" s="74"/>
      <c r="D9923" s="75">
        <v>99.1899999999996</v>
      </c>
      <c r="E9923" s="75">
        <v>99</v>
      </c>
      <c r="F9923" s="76">
        <v>1</v>
      </c>
    </row>
    <row r="9924" spans="1:6" x14ac:dyDescent="0.3">
      <c r="A9924" s="72"/>
      <c r="B9924" s="74"/>
      <c r="D9924" s="75">
        <v>99.199999999999605</v>
      </c>
      <c r="E9924" s="75">
        <v>99</v>
      </c>
      <c r="F9924" s="76">
        <v>1</v>
      </c>
    </row>
    <row r="9925" spans="1:6" x14ac:dyDescent="0.3">
      <c r="A9925" s="72"/>
      <c r="B9925" s="74"/>
      <c r="D9925" s="75">
        <v>99.209999999999596</v>
      </c>
      <c r="E9925" s="75">
        <v>99</v>
      </c>
      <c r="F9925" s="76">
        <v>1</v>
      </c>
    </row>
    <row r="9926" spans="1:6" x14ac:dyDescent="0.3">
      <c r="A9926" s="72"/>
      <c r="B9926" s="74"/>
      <c r="D9926" s="75">
        <v>99.219999999999601</v>
      </c>
      <c r="E9926" s="75">
        <v>99</v>
      </c>
      <c r="F9926" s="76">
        <v>1</v>
      </c>
    </row>
    <row r="9927" spans="1:6" x14ac:dyDescent="0.3">
      <c r="A9927" s="72"/>
      <c r="B9927" s="74"/>
      <c r="D9927" s="75">
        <v>99.229999999999606</v>
      </c>
      <c r="E9927" s="75">
        <v>99</v>
      </c>
      <c r="F9927" s="76">
        <v>1</v>
      </c>
    </row>
    <row r="9928" spans="1:6" x14ac:dyDescent="0.3">
      <c r="A9928" s="72"/>
      <c r="B9928" s="74"/>
      <c r="D9928" s="75">
        <v>99.239999999999597</v>
      </c>
      <c r="E9928" s="75">
        <v>99</v>
      </c>
      <c r="F9928" s="76">
        <v>1</v>
      </c>
    </row>
    <row r="9929" spans="1:6" x14ac:dyDescent="0.3">
      <c r="A9929" s="72"/>
      <c r="B9929" s="74"/>
      <c r="D9929" s="75">
        <v>99.249999999999602</v>
      </c>
      <c r="E9929" s="75">
        <v>99</v>
      </c>
      <c r="F9929" s="76">
        <v>1</v>
      </c>
    </row>
    <row r="9930" spans="1:6" x14ac:dyDescent="0.3">
      <c r="A9930" s="72"/>
      <c r="B9930" s="74"/>
      <c r="D9930" s="75">
        <v>99.259999999999593</v>
      </c>
      <c r="E9930" s="75">
        <v>99</v>
      </c>
      <c r="F9930" s="76">
        <v>1</v>
      </c>
    </row>
    <row r="9931" spans="1:6" x14ac:dyDescent="0.3">
      <c r="A9931" s="72"/>
      <c r="B9931" s="74"/>
      <c r="D9931" s="75">
        <v>99.269999999999598</v>
      </c>
      <c r="E9931" s="75">
        <v>99</v>
      </c>
      <c r="F9931" s="76">
        <v>1</v>
      </c>
    </row>
    <row r="9932" spans="1:6" x14ac:dyDescent="0.3">
      <c r="A9932" s="72"/>
      <c r="B9932" s="74"/>
      <c r="D9932" s="75">
        <v>99.279999999999603</v>
      </c>
      <c r="E9932" s="75">
        <v>99</v>
      </c>
      <c r="F9932" s="76">
        <v>1</v>
      </c>
    </row>
    <row r="9933" spans="1:6" x14ac:dyDescent="0.3">
      <c r="A9933" s="72"/>
      <c r="B9933" s="74"/>
      <c r="D9933" s="75">
        <v>99.289999999999594</v>
      </c>
      <c r="E9933" s="75">
        <v>99</v>
      </c>
      <c r="F9933" s="76">
        <v>1</v>
      </c>
    </row>
    <row r="9934" spans="1:6" x14ac:dyDescent="0.3">
      <c r="A9934" s="72"/>
      <c r="B9934" s="74"/>
      <c r="D9934" s="75">
        <v>99.299999999999599</v>
      </c>
      <c r="E9934" s="75">
        <v>99</v>
      </c>
      <c r="F9934" s="76">
        <v>1</v>
      </c>
    </row>
    <row r="9935" spans="1:6" x14ac:dyDescent="0.3">
      <c r="A9935" s="72"/>
      <c r="B9935" s="74"/>
      <c r="D9935" s="75">
        <v>99.309999999999604</v>
      </c>
      <c r="E9935" s="75">
        <v>99</v>
      </c>
      <c r="F9935" s="76">
        <v>1</v>
      </c>
    </row>
    <row r="9936" spans="1:6" x14ac:dyDescent="0.3">
      <c r="A9936" s="72"/>
      <c r="B9936" s="74"/>
      <c r="D9936" s="75">
        <v>99.319999999999695</v>
      </c>
      <c r="E9936" s="75">
        <v>99</v>
      </c>
      <c r="F9936" s="76">
        <v>1</v>
      </c>
    </row>
    <row r="9937" spans="1:6" x14ac:dyDescent="0.3">
      <c r="A9937" s="72"/>
      <c r="B9937" s="74"/>
      <c r="D9937" s="75">
        <v>99.3299999999997</v>
      </c>
      <c r="E9937" s="75">
        <v>99</v>
      </c>
      <c r="F9937" s="76">
        <v>1</v>
      </c>
    </row>
    <row r="9938" spans="1:6" x14ac:dyDescent="0.3">
      <c r="A9938" s="72"/>
      <c r="B9938" s="74"/>
      <c r="D9938" s="75">
        <v>99.339999999999705</v>
      </c>
      <c r="E9938" s="75">
        <v>99</v>
      </c>
      <c r="F9938" s="76">
        <v>1</v>
      </c>
    </row>
    <row r="9939" spans="1:6" x14ac:dyDescent="0.3">
      <c r="A9939" s="72"/>
      <c r="B9939" s="74"/>
      <c r="D9939" s="75">
        <v>99.349999999999696</v>
      </c>
      <c r="E9939" s="75">
        <v>99</v>
      </c>
      <c r="F9939" s="76">
        <v>1</v>
      </c>
    </row>
    <row r="9940" spans="1:6" x14ac:dyDescent="0.3">
      <c r="A9940" s="72"/>
      <c r="B9940" s="74"/>
      <c r="D9940" s="75">
        <v>99.359999999999701</v>
      </c>
      <c r="E9940" s="75">
        <v>99</v>
      </c>
      <c r="F9940" s="76">
        <v>1</v>
      </c>
    </row>
    <row r="9941" spans="1:6" x14ac:dyDescent="0.3">
      <c r="A9941" s="72"/>
      <c r="B9941" s="74"/>
      <c r="D9941" s="75">
        <v>99.369999999999706</v>
      </c>
      <c r="E9941" s="75">
        <v>99</v>
      </c>
      <c r="F9941" s="76">
        <v>1</v>
      </c>
    </row>
    <row r="9942" spans="1:6" x14ac:dyDescent="0.3">
      <c r="A9942" s="72"/>
      <c r="B9942" s="74"/>
      <c r="D9942" s="75">
        <v>99.379999999999697</v>
      </c>
      <c r="E9942" s="75">
        <v>99</v>
      </c>
      <c r="F9942" s="76">
        <v>1</v>
      </c>
    </row>
    <row r="9943" spans="1:6" x14ac:dyDescent="0.3">
      <c r="A9943" s="72"/>
      <c r="B9943" s="74"/>
      <c r="D9943" s="75">
        <v>99.389999999999702</v>
      </c>
      <c r="E9943" s="75">
        <v>99</v>
      </c>
      <c r="F9943" s="76">
        <v>1</v>
      </c>
    </row>
    <row r="9944" spans="1:6" x14ac:dyDescent="0.3">
      <c r="A9944" s="72"/>
      <c r="B9944" s="74"/>
      <c r="D9944" s="75">
        <v>99.399999999999693</v>
      </c>
      <c r="E9944" s="75">
        <v>99</v>
      </c>
      <c r="F9944" s="76">
        <v>1</v>
      </c>
    </row>
    <row r="9945" spans="1:6" x14ac:dyDescent="0.3">
      <c r="A9945" s="72"/>
      <c r="B9945" s="74"/>
      <c r="D9945" s="75">
        <v>99.409999999999698</v>
      </c>
      <c r="E9945" s="75">
        <v>99</v>
      </c>
      <c r="F9945" s="76">
        <v>1</v>
      </c>
    </row>
    <row r="9946" spans="1:6" x14ac:dyDescent="0.3">
      <c r="A9946" s="72"/>
      <c r="B9946" s="74"/>
      <c r="D9946" s="75">
        <v>99.419999999999703</v>
      </c>
      <c r="E9946" s="75">
        <v>99</v>
      </c>
      <c r="F9946" s="76">
        <v>1</v>
      </c>
    </row>
    <row r="9947" spans="1:6" x14ac:dyDescent="0.3">
      <c r="A9947" s="72"/>
      <c r="B9947" s="74"/>
      <c r="D9947" s="75">
        <v>99.429999999999694</v>
      </c>
      <c r="E9947" s="75">
        <v>99</v>
      </c>
      <c r="F9947" s="76">
        <v>1</v>
      </c>
    </row>
    <row r="9948" spans="1:6" x14ac:dyDescent="0.3">
      <c r="A9948" s="72"/>
      <c r="B9948" s="74"/>
      <c r="D9948" s="75">
        <v>99.439999999999699</v>
      </c>
      <c r="E9948" s="75">
        <v>99</v>
      </c>
      <c r="F9948" s="76">
        <v>1</v>
      </c>
    </row>
    <row r="9949" spans="1:6" x14ac:dyDescent="0.3">
      <c r="A9949" s="72"/>
      <c r="B9949" s="74"/>
      <c r="D9949" s="75">
        <v>99.449999999999704</v>
      </c>
      <c r="E9949" s="75">
        <v>99</v>
      </c>
      <c r="F9949" s="76">
        <v>1</v>
      </c>
    </row>
    <row r="9950" spans="1:6" x14ac:dyDescent="0.3">
      <c r="A9950" s="72"/>
      <c r="B9950" s="74"/>
      <c r="D9950" s="75">
        <v>99.459999999999695</v>
      </c>
      <c r="E9950" s="75">
        <v>99</v>
      </c>
      <c r="F9950" s="76">
        <v>1</v>
      </c>
    </row>
    <row r="9951" spans="1:6" x14ac:dyDescent="0.3">
      <c r="A9951" s="72"/>
      <c r="B9951" s="74"/>
      <c r="D9951" s="75">
        <v>99.4699999999997</v>
      </c>
      <c r="E9951" s="75">
        <v>99</v>
      </c>
      <c r="F9951" s="76">
        <v>1</v>
      </c>
    </row>
    <row r="9952" spans="1:6" x14ac:dyDescent="0.3">
      <c r="A9952" s="72"/>
      <c r="B9952" s="74"/>
      <c r="D9952" s="75">
        <v>99.479999999999706</v>
      </c>
      <c r="E9952" s="75">
        <v>99</v>
      </c>
      <c r="F9952" s="76">
        <v>1</v>
      </c>
    </row>
    <row r="9953" spans="1:6" x14ac:dyDescent="0.3">
      <c r="A9953" s="72"/>
      <c r="B9953" s="74"/>
      <c r="D9953" s="75">
        <v>99.489999999999696</v>
      </c>
      <c r="E9953" s="75">
        <v>99</v>
      </c>
      <c r="F9953" s="76">
        <v>1</v>
      </c>
    </row>
    <row r="9954" spans="1:6" x14ac:dyDescent="0.3">
      <c r="A9954" s="72"/>
      <c r="B9954" s="74"/>
      <c r="D9954" s="75">
        <v>99.499999999999702</v>
      </c>
      <c r="E9954" s="75">
        <v>99</v>
      </c>
      <c r="F9954" s="76">
        <v>1</v>
      </c>
    </row>
    <row r="9955" spans="1:6" x14ac:dyDescent="0.3">
      <c r="A9955" s="72"/>
      <c r="B9955" s="74"/>
      <c r="D9955" s="75">
        <v>99.509999999999707</v>
      </c>
      <c r="E9955" s="75">
        <v>99</v>
      </c>
      <c r="F9955" s="76">
        <v>1</v>
      </c>
    </row>
    <row r="9956" spans="1:6" x14ac:dyDescent="0.3">
      <c r="A9956" s="72"/>
      <c r="B9956" s="74"/>
      <c r="D9956" s="75">
        <v>99.519999999999797</v>
      </c>
      <c r="E9956" s="75">
        <v>99</v>
      </c>
      <c r="F9956" s="76">
        <v>1</v>
      </c>
    </row>
    <row r="9957" spans="1:6" x14ac:dyDescent="0.3">
      <c r="A9957" s="72"/>
      <c r="B9957" s="74"/>
      <c r="D9957" s="75">
        <v>99.529999999999802</v>
      </c>
      <c r="E9957" s="75">
        <v>99</v>
      </c>
      <c r="F9957" s="76">
        <v>1</v>
      </c>
    </row>
    <row r="9958" spans="1:6" x14ac:dyDescent="0.3">
      <c r="A9958" s="72"/>
      <c r="B9958" s="74"/>
      <c r="D9958" s="75">
        <v>99.539999999999793</v>
      </c>
      <c r="E9958" s="75">
        <v>99</v>
      </c>
      <c r="F9958" s="76">
        <v>1</v>
      </c>
    </row>
    <row r="9959" spans="1:6" x14ac:dyDescent="0.3">
      <c r="A9959" s="72"/>
      <c r="B9959" s="74"/>
      <c r="D9959" s="75">
        <v>99.549999999999798</v>
      </c>
      <c r="E9959" s="75">
        <v>99</v>
      </c>
      <c r="F9959" s="76">
        <v>1</v>
      </c>
    </row>
    <row r="9960" spans="1:6" x14ac:dyDescent="0.3">
      <c r="A9960" s="72"/>
      <c r="B9960" s="74"/>
      <c r="D9960" s="75">
        <v>99.559999999999803</v>
      </c>
      <c r="E9960" s="75">
        <v>99</v>
      </c>
      <c r="F9960" s="76">
        <v>1</v>
      </c>
    </row>
    <row r="9961" spans="1:6" x14ac:dyDescent="0.3">
      <c r="A9961" s="72"/>
      <c r="B9961" s="74"/>
      <c r="D9961" s="75">
        <v>99.569999999999794</v>
      </c>
      <c r="E9961" s="75">
        <v>99</v>
      </c>
      <c r="F9961" s="76">
        <v>1</v>
      </c>
    </row>
    <row r="9962" spans="1:6" x14ac:dyDescent="0.3">
      <c r="A9962" s="72"/>
      <c r="B9962" s="74"/>
      <c r="D9962" s="75">
        <v>99.579999999999799</v>
      </c>
      <c r="E9962" s="75">
        <v>99</v>
      </c>
      <c r="F9962" s="76">
        <v>1</v>
      </c>
    </row>
    <row r="9963" spans="1:6" x14ac:dyDescent="0.3">
      <c r="A9963" s="72"/>
      <c r="B9963" s="74"/>
      <c r="D9963" s="75">
        <v>99.589999999999804</v>
      </c>
      <c r="E9963" s="75">
        <v>99</v>
      </c>
      <c r="F9963" s="76">
        <v>1</v>
      </c>
    </row>
    <row r="9964" spans="1:6" x14ac:dyDescent="0.3">
      <c r="A9964" s="72"/>
      <c r="B9964" s="74"/>
      <c r="D9964" s="75">
        <v>99.599999999999795</v>
      </c>
      <c r="E9964" s="75">
        <v>99</v>
      </c>
      <c r="F9964" s="76">
        <v>1</v>
      </c>
    </row>
    <row r="9965" spans="1:6" x14ac:dyDescent="0.3">
      <c r="A9965" s="72"/>
      <c r="B9965" s="74"/>
      <c r="D9965" s="75">
        <v>99.6099999999998</v>
      </c>
      <c r="E9965" s="75">
        <v>99</v>
      </c>
      <c r="F9965" s="76">
        <v>1</v>
      </c>
    </row>
    <row r="9966" spans="1:6" x14ac:dyDescent="0.3">
      <c r="A9966" s="72"/>
      <c r="B9966" s="74"/>
      <c r="D9966" s="75">
        <v>99.619999999999806</v>
      </c>
      <c r="E9966" s="75">
        <v>99</v>
      </c>
      <c r="F9966" s="76">
        <v>1</v>
      </c>
    </row>
    <row r="9967" spans="1:6" x14ac:dyDescent="0.3">
      <c r="A9967" s="72"/>
      <c r="B9967" s="74"/>
      <c r="D9967" s="75">
        <v>99.629999999999797</v>
      </c>
      <c r="E9967" s="75">
        <v>99</v>
      </c>
      <c r="F9967" s="76">
        <v>1</v>
      </c>
    </row>
    <row r="9968" spans="1:6" x14ac:dyDescent="0.3">
      <c r="A9968" s="72"/>
      <c r="B9968" s="74"/>
      <c r="D9968" s="75">
        <v>99.639999999999802</v>
      </c>
      <c r="E9968" s="75">
        <v>99</v>
      </c>
      <c r="F9968" s="76">
        <v>1</v>
      </c>
    </row>
    <row r="9969" spans="1:6" x14ac:dyDescent="0.3">
      <c r="A9969" s="72"/>
      <c r="B9969" s="74"/>
      <c r="D9969" s="75">
        <v>99.649999999999807</v>
      </c>
      <c r="E9969" s="75">
        <v>99</v>
      </c>
      <c r="F9969" s="76">
        <v>1</v>
      </c>
    </row>
    <row r="9970" spans="1:6" x14ac:dyDescent="0.3">
      <c r="A9970" s="72"/>
      <c r="B9970" s="74"/>
      <c r="D9970" s="75">
        <v>99.659999999999798</v>
      </c>
      <c r="E9970" s="75">
        <v>99</v>
      </c>
      <c r="F9970" s="76">
        <v>1</v>
      </c>
    </row>
    <row r="9971" spans="1:6" x14ac:dyDescent="0.3">
      <c r="A9971" s="72"/>
      <c r="B9971" s="74"/>
      <c r="D9971" s="75">
        <v>99.669999999999803</v>
      </c>
      <c r="E9971" s="75">
        <v>99</v>
      </c>
      <c r="F9971" s="76">
        <v>1</v>
      </c>
    </row>
    <row r="9972" spans="1:6" x14ac:dyDescent="0.3">
      <c r="A9972" s="72"/>
      <c r="B9972" s="74"/>
      <c r="D9972" s="75">
        <v>99.679999999999794</v>
      </c>
      <c r="E9972" s="75">
        <v>99</v>
      </c>
      <c r="F9972" s="76">
        <v>1</v>
      </c>
    </row>
    <row r="9973" spans="1:6" x14ac:dyDescent="0.3">
      <c r="A9973" s="72"/>
      <c r="B9973" s="74"/>
      <c r="D9973" s="75">
        <v>99.689999999999799</v>
      </c>
      <c r="E9973" s="75">
        <v>99</v>
      </c>
      <c r="F9973" s="76">
        <v>1</v>
      </c>
    </row>
    <row r="9974" spans="1:6" x14ac:dyDescent="0.3">
      <c r="A9974" s="72"/>
      <c r="B9974" s="74"/>
      <c r="D9974" s="75">
        <v>99.699999999999804</v>
      </c>
      <c r="E9974" s="75">
        <v>99</v>
      </c>
      <c r="F9974" s="76">
        <v>1</v>
      </c>
    </row>
    <row r="9975" spans="1:6" x14ac:dyDescent="0.3">
      <c r="A9975" s="72"/>
      <c r="B9975" s="74"/>
      <c r="D9975" s="75">
        <v>99.709999999999894</v>
      </c>
      <c r="E9975" s="75">
        <v>99</v>
      </c>
      <c r="F9975" s="76">
        <v>1</v>
      </c>
    </row>
    <row r="9976" spans="1:6" x14ac:dyDescent="0.3">
      <c r="A9976" s="72"/>
      <c r="B9976" s="74"/>
      <c r="D9976" s="75">
        <v>99.719999999999899</v>
      </c>
      <c r="E9976" s="75">
        <v>99</v>
      </c>
      <c r="F9976" s="76">
        <v>1</v>
      </c>
    </row>
    <row r="9977" spans="1:6" x14ac:dyDescent="0.3">
      <c r="A9977" s="72"/>
      <c r="B9977" s="74"/>
      <c r="D9977" s="75">
        <v>99.729999999999905</v>
      </c>
      <c r="E9977" s="75">
        <v>99</v>
      </c>
      <c r="F9977" s="76">
        <v>1</v>
      </c>
    </row>
    <row r="9978" spans="1:6" x14ac:dyDescent="0.3">
      <c r="A9978" s="72"/>
      <c r="B9978" s="74"/>
      <c r="D9978" s="75">
        <v>99.739999999999895</v>
      </c>
      <c r="E9978" s="75">
        <v>99</v>
      </c>
      <c r="F9978" s="76">
        <v>1</v>
      </c>
    </row>
    <row r="9979" spans="1:6" x14ac:dyDescent="0.3">
      <c r="A9979" s="72"/>
      <c r="B9979" s="74"/>
      <c r="D9979" s="75">
        <v>99.749999999999901</v>
      </c>
      <c r="E9979" s="75">
        <v>99</v>
      </c>
      <c r="F9979" s="76">
        <v>1</v>
      </c>
    </row>
    <row r="9980" spans="1:6" x14ac:dyDescent="0.3">
      <c r="A9980" s="72"/>
      <c r="B9980" s="74"/>
      <c r="D9980" s="75">
        <v>99.759999999999906</v>
      </c>
      <c r="E9980" s="75">
        <v>99</v>
      </c>
      <c r="F9980" s="76">
        <v>1</v>
      </c>
    </row>
    <row r="9981" spans="1:6" x14ac:dyDescent="0.3">
      <c r="A9981" s="72"/>
      <c r="B9981" s="74"/>
      <c r="D9981" s="75">
        <v>99.769999999999897</v>
      </c>
      <c r="E9981" s="75">
        <v>99</v>
      </c>
      <c r="F9981" s="76">
        <v>1</v>
      </c>
    </row>
    <row r="9982" spans="1:6" x14ac:dyDescent="0.3">
      <c r="A9982" s="72"/>
      <c r="B9982" s="74"/>
      <c r="D9982" s="75">
        <v>99.779999999999902</v>
      </c>
      <c r="E9982" s="75">
        <v>99</v>
      </c>
      <c r="F9982" s="76">
        <v>1</v>
      </c>
    </row>
    <row r="9983" spans="1:6" x14ac:dyDescent="0.3">
      <c r="A9983" s="72"/>
      <c r="B9983" s="74"/>
      <c r="D9983" s="75">
        <v>99.789999999999907</v>
      </c>
      <c r="E9983" s="75">
        <v>99</v>
      </c>
      <c r="F9983" s="76">
        <v>1</v>
      </c>
    </row>
    <row r="9984" spans="1:6" x14ac:dyDescent="0.3">
      <c r="A9984" s="72"/>
      <c r="B9984" s="74"/>
      <c r="D9984" s="75">
        <v>99.799999999999898</v>
      </c>
      <c r="E9984" s="75">
        <v>99</v>
      </c>
      <c r="F9984" s="76">
        <v>1</v>
      </c>
    </row>
    <row r="9985" spans="1:6" x14ac:dyDescent="0.3">
      <c r="A9985" s="72"/>
      <c r="B9985" s="74"/>
      <c r="D9985" s="75">
        <v>99.809999999999903</v>
      </c>
      <c r="E9985" s="75">
        <v>99</v>
      </c>
      <c r="F9985" s="76">
        <v>1</v>
      </c>
    </row>
    <row r="9986" spans="1:6" x14ac:dyDescent="0.3">
      <c r="A9986" s="72"/>
      <c r="B9986" s="74"/>
      <c r="D9986" s="75">
        <v>99.819999999999894</v>
      </c>
      <c r="E9986" s="75">
        <v>99</v>
      </c>
      <c r="F9986" s="76">
        <v>1</v>
      </c>
    </row>
    <row r="9987" spans="1:6" x14ac:dyDescent="0.3">
      <c r="A9987" s="72"/>
      <c r="B9987" s="74"/>
      <c r="D9987" s="75">
        <v>99.829999999999899</v>
      </c>
      <c r="E9987" s="75">
        <v>99</v>
      </c>
      <c r="F9987" s="76">
        <v>1</v>
      </c>
    </row>
    <row r="9988" spans="1:6" x14ac:dyDescent="0.3">
      <c r="A9988" s="72"/>
      <c r="B9988" s="74"/>
      <c r="D9988" s="75">
        <v>99.839999999999904</v>
      </c>
      <c r="E9988" s="75">
        <v>99</v>
      </c>
      <c r="F9988" s="76">
        <v>1</v>
      </c>
    </row>
    <row r="9989" spans="1:6" x14ac:dyDescent="0.3">
      <c r="A9989" s="72"/>
      <c r="B9989" s="74"/>
      <c r="D9989" s="75">
        <v>99.849999999999895</v>
      </c>
      <c r="E9989" s="75">
        <v>99</v>
      </c>
      <c r="F9989" s="76">
        <v>1</v>
      </c>
    </row>
    <row r="9990" spans="1:6" x14ac:dyDescent="0.3">
      <c r="A9990" s="72"/>
      <c r="B9990" s="74"/>
      <c r="D9990" s="75">
        <v>99.8599999999999</v>
      </c>
      <c r="E9990" s="75">
        <v>99</v>
      </c>
      <c r="F9990" s="76">
        <v>1</v>
      </c>
    </row>
    <row r="9991" spans="1:6" x14ac:dyDescent="0.3">
      <c r="A9991" s="72"/>
      <c r="B9991" s="74"/>
      <c r="D9991" s="75">
        <v>99.869999999999905</v>
      </c>
      <c r="E9991" s="75">
        <v>99</v>
      </c>
      <c r="F9991" s="76">
        <v>1</v>
      </c>
    </row>
    <row r="9992" spans="1:6" x14ac:dyDescent="0.3">
      <c r="A9992" s="72"/>
      <c r="B9992" s="74"/>
      <c r="D9992" s="75">
        <v>99.879999999999896</v>
      </c>
      <c r="E9992" s="75">
        <v>99</v>
      </c>
      <c r="F9992" s="76">
        <v>1</v>
      </c>
    </row>
    <row r="9993" spans="1:6" x14ac:dyDescent="0.3">
      <c r="A9993" s="72"/>
      <c r="B9993" s="74"/>
      <c r="D9993" s="75">
        <v>99.889999999999901</v>
      </c>
      <c r="E9993" s="75">
        <v>99</v>
      </c>
      <c r="F9993" s="76">
        <v>1</v>
      </c>
    </row>
    <row r="9994" spans="1:6" x14ac:dyDescent="0.3">
      <c r="A9994" s="72"/>
      <c r="B9994" s="74"/>
      <c r="D9994" s="75">
        <v>99.899999999999906</v>
      </c>
      <c r="E9994" s="75">
        <v>99</v>
      </c>
      <c r="F9994" s="76">
        <v>1</v>
      </c>
    </row>
    <row r="9995" spans="1:6" x14ac:dyDescent="0.3">
      <c r="A9995" s="72"/>
      <c r="B9995" s="74"/>
      <c r="D9995" s="75">
        <v>99.91</v>
      </c>
      <c r="E9995" s="75">
        <v>99</v>
      </c>
      <c r="F9995" s="76">
        <v>1</v>
      </c>
    </row>
    <row r="9996" spans="1:6" x14ac:dyDescent="0.3">
      <c r="A9996" s="72"/>
      <c r="B9996" s="74"/>
      <c r="D9996" s="75">
        <v>99.92</v>
      </c>
      <c r="E9996" s="75">
        <v>99</v>
      </c>
      <c r="F9996" s="76">
        <v>1</v>
      </c>
    </row>
    <row r="9997" spans="1:6" x14ac:dyDescent="0.3">
      <c r="A9997" s="72"/>
      <c r="B9997" s="74"/>
      <c r="D9997" s="75">
        <v>99.93</v>
      </c>
      <c r="E9997" s="75">
        <v>99</v>
      </c>
      <c r="F9997" s="76">
        <v>1</v>
      </c>
    </row>
    <row r="9998" spans="1:6" x14ac:dyDescent="0.3">
      <c r="A9998" s="72"/>
      <c r="B9998" s="74"/>
      <c r="D9998" s="75">
        <v>99.94</v>
      </c>
      <c r="E9998" s="75">
        <v>99</v>
      </c>
      <c r="F9998" s="76">
        <v>1</v>
      </c>
    </row>
    <row r="9999" spans="1:6" x14ac:dyDescent="0.3">
      <c r="A9999" s="72"/>
      <c r="B9999" s="74"/>
      <c r="D9999" s="75">
        <v>99.95</v>
      </c>
      <c r="E9999" s="75">
        <v>99</v>
      </c>
      <c r="F9999" s="76">
        <v>1</v>
      </c>
    </row>
    <row r="10000" spans="1:6" x14ac:dyDescent="0.3">
      <c r="A10000" s="72"/>
      <c r="B10000" s="74"/>
      <c r="D10000" s="75">
        <v>99.96</v>
      </c>
      <c r="E10000" s="75">
        <v>99</v>
      </c>
      <c r="F10000" s="76">
        <v>1</v>
      </c>
    </row>
    <row r="10001" spans="1:6" x14ac:dyDescent="0.3">
      <c r="A10001" s="72"/>
      <c r="B10001" s="74"/>
      <c r="D10001" s="75">
        <v>99.97</v>
      </c>
      <c r="E10001" s="75">
        <v>99</v>
      </c>
      <c r="F10001" s="76">
        <v>1</v>
      </c>
    </row>
    <row r="10002" spans="1:6" x14ac:dyDescent="0.3">
      <c r="A10002" s="72"/>
      <c r="B10002" s="74"/>
      <c r="D10002" s="75">
        <v>99.98</v>
      </c>
      <c r="E10002" s="75">
        <v>99</v>
      </c>
      <c r="F10002" s="76">
        <v>1</v>
      </c>
    </row>
    <row r="10003" spans="1:6" x14ac:dyDescent="0.3">
      <c r="A10003" s="72"/>
      <c r="B10003" s="74"/>
      <c r="D10003" s="75">
        <v>99.99</v>
      </c>
      <c r="E10003" s="75">
        <v>99</v>
      </c>
      <c r="F10003" s="76">
        <v>1</v>
      </c>
    </row>
    <row r="10004" spans="1:6" x14ac:dyDescent="0.3">
      <c r="A10004" s="72"/>
      <c r="B10004" s="74"/>
      <c r="D10004" s="75">
        <v>100</v>
      </c>
      <c r="E10004" s="75">
        <v>100</v>
      </c>
      <c r="F10004" s="76">
        <v>1</v>
      </c>
    </row>
  </sheetData>
  <sheetProtection algorithmName="SHA-512" hashValue="j/09Thh7O+RNQijcpCpUcesmuLANlXu1xGckuKb4DJanjpj1eYqzkk/VKkZ6XSjTP4eDmWS7Ks0qMxcTS5OsZg==" saltValue="LAoPJwY/XTtjBQTuisEVA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CLASS RECORD</vt:lpstr>
      <vt:lpstr>GS MID</vt:lpstr>
      <vt:lpstr>GS FIN</vt:lpstr>
      <vt:lpstr>REPORTS OF GRADE</vt:lpstr>
      <vt:lpstr>Sheet1</vt:lpstr>
      <vt:lpstr>LOOKUP</vt:lpstr>
      <vt:lpstr>'CLASS RECORD'!Print_Area</vt:lpstr>
      <vt:lpstr>'GS FIN'!Print_Area</vt:lpstr>
      <vt:lpstr>'GS MID'!Print_Area</vt:lpstr>
      <vt:lpstr>'REPORTS OF GRADE'!Print_Area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REVISED ELECTRONIC GRADESHEET AND CLASS RECORDS</dc:title>
  <dc:creator>JOSHUA M.TIZON</dc:creator>
  <cp:keywords>ISO-FORMAT-ROG</cp:keywords>
  <cp:lastModifiedBy>JOSIAH RHEINE</cp:lastModifiedBy>
  <cp:lastPrinted>2023-02-15T23:41:29Z</cp:lastPrinted>
  <dcterms:created xsi:type="dcterms:W3CDTF">2015-04-14T05:09:10Z</dcterms:created>
  <dcterms:modified xsi:type="dcterms:W3CDTF">2023-02-15T23:46:22Z</dcterms:modified>
  <cp:category>ISO</cp:category>
</cp:coreProperties>
</file>