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yenberg/Desktop/"/>
    </mc:Choice>
  </mc:AlternateContent>
  <xr:revisionPtr revIDLastSave="0" documentId="13_ncr:1_{05965712-49C3-3243-B3D4-4B2ECA5532C7}" xr6:coauthVersionLast="47" xr6:coauthVersionMax="47" xr10:uidLastSave="{00000000-0000-0000-0000-000000000000}"/>
  <bookViews>
    <workbookView xWindow="0" yWindow="500" windowWidth="38400" windowHeight="21100" activeTab="1" xr2:uid="{C7AD4374-BC79-6940-A140-D70FB12FCCDD}"/>
  </bookViews>
  <sheets>
    <sheet name="Normal" sheetId="1" r:id="rId1"/>
    <sheet name="High Fat" sheetId="3" r:id="rId2"/>
    <sheet name="Food intake N" sheetId="4" r:id="rId3"/>
    <sheet name="Food intake 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4" i="5" l="1"/>
  <c r="V36" i="5"/>
  <c r="V39" i="5"/>
  <c r="AN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Z23" i="3"/>
  <c r="AN20" i="1"/>
  <c r="AF20" i="1"/>
  <c r="AG20" i="1"/>
  <c r="AH20" i="1"/>
  <c r="AI20" i="1"/>
  <c r="AJ20" i="1"/>
  <c r="AK20" i="1"/>
  <c r="AL20" i="1"/>
  <c r="AM20" i="1"/>
  <c r="AB20" i="1"/>
  <c r="AC20" i="1"/>
  <c r="AD20" i="1"/>
  <c r="AE20" i="1"/>
  <c r="Z20" i="1"/>
  <c r="AA20" i="1"/>
  <c r="R20" i="1"/>
  <c r="J40" i="5" l="1"/>
  <c r="K40" i="5"/>
  <c r="L40" i="5"/>
  <c r="M40" i="5"/>
  <c r="I40" i="5"/>
  <c r="D40" i="5"/>
  <c r="E40" i="5"/>
  <c r="F40" i="5"/>
  <c r="G40" i="5"/>
  <c r="H40" i="5"/>
  <c r="C40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G39" i="5"/>
  <c r="D39" i="5"/>
  <c r="E39" i="5"/>
  <c r="F39" i="5"/>
  <c r="C39" i="5"/>
  <c r="O38" i="5"/>
  <c r="P38" i="5"/>
  <c r="Q38" i="5"/>
  <c r="R38" i="5"/>
  <c r="S38" i="5"/>
  <c r="T38" i="5"/>
  <c r="U38" i="5"/>
  <c r="V38" i="5"/>
  <c r="N38" i="5"/>
  <c r="H38" i="5"/>
  <c r="I38" i="5"/>
  <c r="J38" i="5"/>
  <c r="K38" i="5"/>
  <c r="L38" i="5"/>
  <c r="M38" i="5"/>
  <c r="G38" i="5"/>
  <c r="D38" i="5"/>
  <c r="E38" i="5"/>
  <c r="F38" i="5"/>
  <c r="C38" i="5"/>
  <c r="R35" i="5"/>
  <c r="Q34" i="5"/>
  <c r="O36" i="5"/>
  <c r="K36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I37" i="5"/>
  <c r="D37" i="5"/>
  <c r="E37" i="5"/>
  <c r="F37" i="5"/>
  <c r="G37" i="5"/>
  <c r="H37" i="5"/>
  <c r="C37" i="5"/>
  <c r="J36" i="5"/>
  <c r="L36" i="5"/>
  <c r="M36" i="5"/>
  <c r="N36" i="5"/>
  <c r="P36" i="5"/>
  <c r="Q36" i="5"/>
  <c r="R36" i="5"/>
  <c r="S36" i="5"/>
  <c r="T36" i="5"/>
  <c r="U36" i="5"/>
  <c r="I36" i="5"/>
  <c r="D36" i="5"/>
  <c r="E36" i="5"/>
  <c r="F36" i="5"/>
  <c r="G36" i="5"/>
  <c r="H36" i="5"/>
  <c r="C36" i="5"/>
  <c r="O35" i="5"/>
  <c r="P35" i="5"/>
  <c r="Q35" i="5"/>
  <c r="S35" i="5"/>
  <c r="T35" i="5"/>
  <c r="U35" i="5"/>
  <c r="V35" i="5"/>
  <c r="N35" i="5"/>
  <c r="H35" i="5"/>
  <c r="I35" i="5"/>
  <c r="J35" i="5"/>
  <c r="K35" i="5"/>
  <c r="L35" i="5"/>
  <c r="M35" i="5"/>
  <c r="G35" i="5"/>
  <c r="D35" i="5"/>
  <c r="E35" i="5"/>
  <c r="F35" i="5"/>
  <c r="C35" i="5"/>
  <c r="D34" i="5"/>
  <c r="E34" i="5"/>
  <c r="H44" i="5" s="1"/>
  <c r="F34" i="5"/>
  <c r="G34" i="5"/>
  <c r="H34" i="5"/>
  <c r="I34" i="5"/>
  <c r="J34" i="5"/>
  <c r="K34" i="5"/>
  <c r="L34" i="5"/>
  <c r="M34" i="5"/>
  <c r="N34" i="5"/>
  <c r="O34" i="5"/>
  <c r="P34" i="5"/>
  <c r="R34" i="5"/>
  <c r="S34" i="5"/>
  <c r="T34" i="5"/>
  <c r="U34" i="5"/>
  <c r="C34" i="5"/>
  <c r="E44" i="5" s="1"/>
  <c r="O37" i="4"/>
  <c r="P37" i="4"/>
  <c r="Q37" i="4"/>
  <c r="R37" i="4"/>
  <c r="S37" i="4"/>
  <c r="T37" i="4"/>
  <c r="U37" i="4"/>
  <c r="V37" i="4"/>
  <c r="N37" i="4"/>
  <c r="H37" i="4"/>
  <c r="I37" i="4"/>
  <c r="J37" i="4"/>
  <c r="K37" i="4"/>
  <c r="L37" i="4"/>
  <c r="M37" i="4"/>
  <c r="G37" i="4"/>
  <c r="F37" i="4"/>
  <c r="E37" i="4"/>
  <c r="O35" i="4"/>
  <c r="P35" i="4"/>
  <c r="Q35" i="4"/>
  <c r="R35" i="4"/>
  <c r="S35" i="4"/>
  <c r="T35" i="4"/>
  <c r="U35" i="4"/>
  <c r="V35" i="4"/>
  <c r="N35" i="4"/>
  <c r="H35" i="4"/>
  <c r="I35" i="4"/>
  <c r="J35" i="4"/>
  <c r="K35" i="4"/>
  <c r="L35" i="4"/>
  <c r="M35" i="4"/>
  <c r="G35" i="4"/>
  <c r="F35" i="4"/>
  <c r="E35" i="4"/>
  <c r="S36" i="4"/>
  <c r="N36" i="4"/>
  <c r="I36" i="4"/>
  <c r="H36" i="4"/>
  <c r="J36" i="4"/>
  <c r="K36" i="4"/>
  <c r="L36" i="4"/>
  <c r="M36" i="4"/>
  <c r="O36" i="4"/>
  <c r="P36" i="4"/>
  <c r="Q36" i="4"/>
  <c r="R36" i="4"/>
  <c r="T36" i="4"/>
  <c r="U36" i="4"/>
  <c r="V36" i="4"/>
  <c r="G36" i="4"/>
  <c r="F36" i="4"/>
  <c r="E36" i="4"/>
  <c r="L34" i="4"/>
  <c r="I34" i="4"/>
  <c r="H34" i="4"/>
  <c r="F34" i="4"/>
  <c r="G34" i="4"/>
  <c r="E34" i="4"/>
  <c r="J34" i="4"/>
  <c r="K34" i="4"/>
  <c r="M34" i="4"/>
  <c r="N34" i="4"/>
  <c r="O34" i="4"/>
  <c r="P34" i="4"/>
  <c r="Q34" i="4"/>
  <c r="R34" i="4"/>
  <c r="S34" i="4"/>
  <c r="T34" i="4"/>
  <c r="U34" i="4"/>
  <c r="V34" i="4"/>
  <c r="J33" i="4"/>
  <c r="K33" i="4"/>
  <c r="L33" i="4"/>
  <c r="M33" i="4"/>
  <c r="I33" i="4"/>
  <c r="H33" i="4"/>
  <c r="G33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E32" i="4"/>
  <c r="F42" i="4" s="1"/>
  <c r="F33" i="4"/>
  <c r="E33" i="4"/>
  <c r="W23" i="3"/>
  <c r="X23" i="3"/>
  <c r="Y23" i="3"/>
  <c r="W20" i="1"/>
  <c r="X20" i="1"/>
  <c r="Y20" i="1"/>
  <c r="V20" i="1" l="1"/>
  <c r="V23" i="3"/>
  <c r="U23" i="3" l="1"/>
  <c r="E23" i="3"/>
  <c r="L23" i="3"/>
  <c r="M23" i="3"/>
  <c r="N23" i="3"/>
  <c r="O23" i="3"/>
  <c r="P23" i="3"/>
  <c r="Q23" i="3"/>
  <c r="R23" i="3"/>
  <c r="S23" i="3"/>
  <c r="T23" i="3"/>
  <c r="M20" i="1"/>
  <c r="N20" i="1"/>
  <c r="O20" i="1"/>
  <c r="P20" i="1"/>
  <c r="Q20" i="1"/>
  <c r="S20" i="1"/>
  <c r="T20" i="1"/>
  <c r="U20" i="1"/>
  <c r="L20" i="1"/>
  <c r="F23" i="3" l="1"/>
  <c r="G23" i="3"/>
  <c r="H23" i="3"/>
  <c r="I23" i="3"/>
  <c r="J23" i="3"/>
  <c r="K23" i="3"/>
  <c r="F20" i="1"/>
  <c r="G20" i="1"/>
  <c r="H20" i="1"/>
  <c r="I20" i="1"/>
  <c r="J20" i="1"/>
  <c r="K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tc={C2E00A84-716C-2F41-80AD-515DEB8299F0}</author>
  </authors>
  <commentList>
    <comment ref="AK2" authorId="0" shapeId="0" xr:uid="{C2E00A84-716C-2F41-80AD-515DEB8299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mouse was sick and relieved this week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tc={E2C2FA03-F738-ED41-B47C-190DC20F08B5}</author>
  </authors>
  <commentList>
    <comment ref="Y15" authorId="0" shapeId="0" xr:uid="{E2C2FA03-F738-ED41-B47C-190DC20F08B5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2 mice really eat this much in a week or did I miswrite the number (122 g food left in cage)
Reply:
    realistically there was 152 g left in the cage, so there were 48 g consumed</t>
      </text>
    </comment>
  </commentList>
</comments>
</file>

<file path=xl/sharedStrings.xml><?xml version="1.0" encoding="utf-8"?>
<sst xmlns="http://schemas.openxmlformats.org/spreadsheetml/2006/main" count="388" uniqueCount="121">
  <si>
    <t>Mouse Nr.</t>
  </si>
  <si>
    <t>weight in g START</t>
  </si>
  <si>
    <t>weight in g WEEK 1</t>
  </si>
  <si>
    <t>weight in g WEEK 2</t>
  </si>
  <si>
    <t>weight in g WEEK 3</t>
  </si>
  <si>
    <t>weight in g WEEK 4</t>
  </si>
  <si>
    <t>weight in g WEEK 5</t>
  </si>
  <si>
    <t>weight in g WEEK 6</t>
  </si>
  <si>
    <t>weight in g WEEK 7</t>
  </si>
  <si>
    <t>weight in g WEEK 8</t>
  </si>
  <si>
    <t>weight in g WEEK 9</t>
  </si>
  <si>
    <t>weight in g WEEK 10</t>
  </si>
  <si>
    <t>weight in g WEEK 11</t>
  </si>
  <si>
    <t>weight in g WEEK 12</t>
  </si>
  <si>
    <t>weight in g WEEK 13</t>
  </si>
  <si>
    <t>weight in g WEEK 14</t>
  </si>
  <si>
    <t>weight in g WEEK 15</t>
  </si>
  <si>
    <t>weight in g WEEK 16</t>
  </si>
  <si>
    <t>weight in g WEEK 17</t>
  </si>
  <si>
    <t>weight in g WEEK 18</t>
  </si>
  <si>
    <t>weight in g WEEK 19</t>
  </si>
  <si>
    <t>weight in g WEEK 20</t>
  </si>
  <si>
    <t>cage Nr.</t>
  </si>
  <si>
    <t>ear code</t>
  </si>
  <si>
    <t>L1_3440</t>
  </si>
  <si>
    <t>1_3442</t>
  </si>
  <si>
    <t>3_3444</t>
  </si>
  <si>
    <t>5_3446</t>
  </si>
  <si>
    <t>7_3448</t>
  </si>
  <si>
    <t>9_3450</t>
  </si>
  <si>
    <t xml:space="preserve">no </t>
  </si>
  <si>
    <t>right</t>
  </si>
  <si>
    <t>left</t>
  </si>
  <si>
    <t>Cage Nr.</t>
  </si>
  <si>
    <t>L2_3441</t>
  </si>
  <si>
    <t>2_3443</t>
  </si>
  <si>
    <t>4_3445</t>
  </si>
  <si>
    <t>6_3447</t>
  </si>
  <si>
    <t>8_3449</t>
  </si>
  <si>
    <t>10_3451</t>
  </si>
  <si>
    <t>11_3452</t>
  </si>
  <si>
    <t>no</t>
  </si>
  <si>
    <t>both</t>
  </si>
  <si>
    <t>NORMAL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</si>
  <si>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</si>
  <si>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</si>
  <si>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</si>
  <si>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</si>
  <si>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</si>
  <si>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</si>
  <si>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</si>
  <si>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</si>
  <si>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</si>
  <si>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</si>
  <si>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</si>
  <si>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</si>
  <si>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</si>
  <si>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</si>
  <si>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</si>
  <si>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</si>
  <si>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</si>
  <si>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</si>
  <si>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</si>
  <si>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</si>
  <si>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HIGH FAT</t>
  </si>
  <si>
    <t>cage</t>
  </si>
  <si>
    <t>L1</t>
  </si>
  <si>
    <t>L2</t>
  </si>
  <si>
    <t>HFD</t>
  </si>
  <si>
    <t>AVERAGE</t>
  </si>
  <si>
    <t>ND</t>
  </si>
  <si>
    <t>3 mice in cage</t>
  </si>
  <si>
    <t>2 mice in cage</t>
  </si>
  <si>
    <t>1 mouse in cage</t>
  </si>
  <si>
    <t>4 mice in cage</t>
  </si>
  <si>
    <t>average food consumption per mouse per week by cage</t>
  </si>
  <si>
    <t>food in g left in cage by weeks</t>
  </si>
  <si>
    <t>total consumption average</t>
  </si>
  <si>
    <t>weight in g WEEK 21</t>
  </si>
  <si>
    <t>weight in g WEEK 22</t>
  </si>
  <si>
    <t>weight in g WEEK 23</t>
  </si>
  <si>
    <t>weight in g WEEK 24</t>
  </si>
  <si>
    <t>weight in g WEEK 35</t>
  </si>
  <si>
    <t>weight in g WEEK 25</t>
  </si>
  <si>
    <t>weight in g WEEK 26</t>
  </si>
  <si>
    <t>weight in g WEEK 27</t>
  </si>
  <si>
    <t>weight in g WEEK 28</t>
  </si>
  <si>
    <t>weight in g WEEK 29</t>
  </si>
  <si>
    <t>weight in g WEEK 30</t>
  </si>
  <si>
    <t>weight in g WEEK 31</t>
  </si>
  <si>
    <t>weight in g WEEK 32</t>
  </si>
  <si>
    <t>weight in g WEEK 33</t>
  </si>
  <si>
    <t>weight in g WEEK 34</t>
  </si>
  <si>
    <t>weight in g WEEK 36</t>
  </si>
  <si>
    <t>weight in g WEEK 37</t>
  </si>
  <si>
    <t>weight in g WEEK 38</t>
  </si>
  <si>
    <t>weight in g WEEK 39</t>
  </si>
  <si>
    <t>weight in g WEEK 40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</si>
  <si>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</si>
  <si>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</si>
  <si>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</si>
  <si>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</si>
  <si>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</si>
  <si>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</si>
  <si>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</si>
  <si>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</si>
  <si>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</si>
  <si>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</si>
  <si>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</si>
  <si>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</si>
  <si>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</si>
  <si>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</si>
  <si>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</si>
  <si>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weight in g WEEK 41</t>
  </si>
  <si>
    <t>weight in g WEEK 42</t>
  </si>
  <si>
    <t>weight in g WEEK 43</t>
  </si>
  <si>
    <t>weight in g WEEK 44</t>
  </si>
  <si>
    <t>weight in g WEEK 45</t>
  </si>
  <si>
    <t>weight in g WEEK 46</t>
  </si>
  <si>
    <t>weight in g WEEK 47</t>
  </si>
  <si>
    <t>weight in g WEEK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</si>
</sst>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D883FF"/>
        <bgColor indexed="64"/>
      </patternFill>
    </fill>
    <fill>
      <patternFill patternType="solid">
        <fgColor rgb="FFD883FF"/>
        <bgColor rgb="FF000000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6" borderId="0" xfId="5"/>
    <xf numFmtId="0" fontId="1" fillId="7" borderId="0" xfId="6"/>
    <xf numFmtId="0" fontId="2" fillId="4" borderId="0" xfId="3"/>
    <xf numFmtId="0" fontId="1" fillId="8" borderId="0" xfId="7"/>
    <xf numFmtId="2" fontId="1" fillId="5" borderId="0" xfId="4" applyNumberFormat="1"/>
    <xf numFmtId="0" fontId="1" fillId="7" borderId="0" xfId="6" applyNumberFormat="1"/>
    <xf numFmtId="0" fontId="2" fillId="4" borderId="0" xfId="3" applyNumberFormat="1"/>
    <xf numFmtId="0" fontId="1" fillId="10" borderId="0" xfId="9"/>
    <xf numFmtId="0" fontId="1" fillId="10" borderId="0" xfId="9" applyNumberFormat="1"/>
    <xf numFmtId="0" fontId="5" fillId="0" borderId="0" xfId="0" applyFont="1"/>
    <xf numFmtId="0" fontId="5" fillId="5" borderId="0" xfId="4" applyFont="1"/>
    <xf numFmtId="0" fontId="5" fillId="6" borderId="0" xfId="5" applyFont="1"/>
    <xf numFmtId="0" fontId="5" fillId="7" borderId="0" xfId="6" applyFont="1"/>
    <xf numFmtId="0" fontId="4" fillId="4" borderId="0" xfId="3" applyFont="1"/>
    <xf numFmtId="0" fontId="5" fillId="10" borderId="0" xfId="9" applyFont="1"/>
    <xf numFmtId="0" fontId="1" fillId="8" borderId="0" xfId="7" applyNumberFormat="1"/>
    <xf numFmtId="0" fontId="5" fillId="8" borderId="0" xfId="7" applyFont="1"/>
    <xf numFmtId="0" fontId="1" fillId="3" borderId="0" xfId="2" applyFont="1" applyAlignment="1">
      <alignment wrapText="1"/>
    </xf>
    <xf numFmtId="0" fontId="0" fillId="0" borderId="0" xfId="0" applyFont="1"/>
    <xf numFmtId="0" fontId="1" fillId="5" borderId="0" xfId="4" applyFont="1"/>
    <xf numFmtId="0" fontId="1" fillId="6" borderId="0" xfId="5" applyFont="1"/>
    <xf numFmtId="0" fontId="1" fillId="7" borderId="0" xfId="6" applyFont="1"/>
    <xf numFmtId="0" fontId="2" fillId="4" borderId="0" xfId="3" applyFont="1"/>
    <xf numFmtId="0" fontId="1" fillId="10" borderId="0" xfId="9" applyFont="1"/>
    <xf numFmtId="0" fontId="1" fillId="8" borderId="0" xfId="7" applyFont="1"/>
    <xf numFmtId="0" fontId="0" fillId="2" borderId="0" xfId="1" applyFont="1" applyAlignment="1">
      <alignment wrapText="1"/>
    </xf>
    <xf numFmtId="2" fontId="0" fillId="0" borderId="0" xfId="0" applyNumberFormat="1"/>
    <xf numFmtId="2" fontId="1" fillId="6" borderId="0" xfId="5" applyNumberFormat="1"/>
    <xf numFmtId="2" fontId="1" fillId="7" borderId="0" xfId="6" applyNumberFormat="1"/>
    <xf numFmtId="2" fontId="2" fillId="4" borderId="0" xfId="3" applyNumberFormat="1"/>
    <xf numFmtId="2" fontId="1" fillId="10" borderId="0" xfId="9" applyNumberFormat="1"/>
    <xf numFmtId="2" fontId="1" fillId="8" borderId="0" xfId="7" applyNumberFormat="1"/>
    <xf numFmtId="164" fontId="0" fillId="0" borderId="0" xfId="0" applyNumberFormat="1"/>
    <xf numFmtId="0" fontId="1" fillId="11" borderId="0" xfId="10" applyAlignment="1">
      <alignment wrapText="1"/>
    </xf>
    <xf numFmtId="2" fontId="1" fillId="12" borderId="0" xfId="11" applyNumberFormat="1"/>
    <xf numFmtId="0" fontId="1" fillId="13" borderId="0" xfId="9" applyFill="1"/>
    <xf numFmtId="0" fontId="5" fillId="13" borderId="0" xfId="0" applyFont="1" applyFill="1"/>
    <xf numFmtId="164" fontId="0" fillId="13" borderId="0" xfId="0" applyNumberFormat="1" applyFill="1"/>
    <xf numFmtId="2" fontId="0" fillId="0" borderId="0" xfId="0" applyNumberFormat="1" applyFont="1"/>
    <xf numFmtId="164" fontId="0" fillId="13" borderId="0" xfId="0" applyNumberFormat="1" applyFont="1" applyFill="1"/>
    <xf numFmtId="164" fontId="6" fillId="14" borderId="0" xfId="0" applyNumberFormat="1" applyFont="1" applyFill="1"/>
    <xf numFmtId="2" fontId="2" fillId="15" borderId="0" xfId="12" applyNumberFormat="1"/>
    <xf numFmtId="0" fontId="2" fillId="16" borderId="0" xfId="13"/>
    <xf numFmtId="0" fontId="1" fillId="18" borderId="0" xfId="15"/>
    <xf numFmtId="0" fontId="1" fillId="17" borderId="0" xfId="14"/>
    <xf numFmtId="164" fontId="2" fillId="15" borderId="0" xfId="12" applyNumberFormat="1"/>
    <xf numFmtId="0" fontId="1" fillId="2" borderId="0" xfId="1"/>
    <xf numFmtId="0" fontId="1" fillId="12" borderId="0" xfId="11"/>
    <xf numFmtId="0" fontId="0" fillId="0" borderId="0" xfId="0" applyAlignment="1">
      <alignment horizontal="center" wrapText="1"/>
    </xf>
    <xf numFmtId="2" fontId="3" fillId="9" borderId="0" xfId="8" applyNumberFormat="1"/>
    <xf numFmtId="0" fontId="3" fillId="9" borderId="0" xfId="8"/>
    <xf numFmtId="0" fontId="0" fillId="13" borderId="0" xfId="0" applyFill="1"/>
    <xf numFmtId="164" fontId="5" fillId="13" borderId="0" xfId="0" applyNumberFormat="1" applyFont="1" applyFill="1"/>
    <xf numFmtId="0" fontId="3" fillId="9" borderId="0" xfId="8" applyAlignment="1">
      <alignment horizontal="center"/>
    </xf>
    <xf numFmtId="0" fontId="2" fillId="16" borderId="0" xfId="13" applyAlignment="1">
      <alignment horizontal="center" vertical="center"/>
    </xf>
    <xf numFmtId="0" fontId="3" fillId="9" borderId="0" xfId="8" applyAlignment="1">
      <alignment horizontal="center" vertical="center"/>
    </xf>
    <xf numFmtId="0" fontId="1" fillId="18" borderId="0" xfId="15" applyAlignment="1">
      <alignment horizontal="center" vertical="center"/>
    </xf>
    <xf numFmtId="0" fontId="1" fillId="17" borderId="0" xfId="14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0" xfId="11" applyAlignment="1">
      <alignment horizontal="center"/>
    </xf>
  </cellXfs>
  <cellStyles count="16">
    <cellStyle name="20% - Accent2" xfId="4" builtinId="34"/>
    <cellStyle name="20% - Accent4" xfId="9" builtinId="42"/>
    <cellStyle name="20% - Accent6" xfId="14" builtinId="50"/>
    <cellStyle name="40% - Accent1" xfId="10" builtinId="31"/>
    <cellStyle name="40% - Accent2" xfId="5" builtinId="35"/>
    <cellStyle name="40% - Accent6" xfId="2" builtinId="51"/>
    <cellStyle name="60% - Accent2" xfId="6" builtinId="36"/>
    <cellStyle name="60% - Accent3" xfId="11" builtinId="40"/>
    <cellStyle name="60% - Accent4" xfId="7" builtinId="44"/>
    <cellStyle name="60% - Accent5" xfId="1" builtinId="48"/>
    <cellStyle name="60% - Accent6" xfId="15" builtinId="52"/>
    <cellStyle name="Accent2" xfId="3" builtinId="33"/>
    <cellStyle name="Accent3" xfId="12" builtinId="37"/>
    <cellStyle name="Accent6" xfId="13" builtinId="49"/>
    <cellStyle name="Bad" xfId="8" builtinId="27"/>
    <cellStyle name="Normal" xfId="0" builtinId="0"/>
  </cellStyles>
  <dxfs count="0"/>
  <tableStyles count="0" defaultTableStyle="TableStyleMedium2" defaultPivotStyle="PivotStyleLight16"/>
  <colors>
    <mruColors>
      <color rgb="FFD883FF"/>
      <color rgb="FFC96D5E"/>
      <color rgb="FF6753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787399</xdr:colOff>
      <xdr:row>20</xdr:row>
      <xdr:rowOff>143934</xdr:rowOff>
    </xdr:from>
    <xdr:to>
      <xdr:col>17</xdr:col>
      <xdr:colOff>33866</xdr:colOff>
      <xdr:row>26</xdr:row>
      <xdr:rowOff>33867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F1986C-D8C1-114C-9A7B-3E2747EBE7E5}"/>
            </a:ext>
          </a:extLst>
        </xdr:cNvPr>
        <xdr:cNvSpPr txBox="1"/>
      </xdr:nvSpPr>
      <xdr:spPr>
        <a:xfrm>
          <a:off x="10744199" y="4224867"/>
          <a:ext cx="3395134" cy="1109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methods: each cage is supplied with 200 g of food/</a:t>
          </a:r>
          <a:r>
            <a:rPr lang="en-US" sz="1100" baseline="0"/>
            <a:t> week</a:t>
          </a:r>
        </a:p>
        <a:p>
          <a:endParaRPr lang="en-US" sz="1100" baseline="0"/>
        </a:p>
        <a:p>
          <a:r>
            <a:rPr lang="en-US" sz="1100" baseline="0"/>
            <a:t>at the end of a week remaining food is weighed</a:t>
          </a:r>
        </a:p>
        <a:p>
          <a:endParaRPr lang="en-US" sz="1100" baseline="0"/>
        </a:p>
        <a:p>
          <a:r>
            <a:rPr lang="en-US" sz="1100" baseline="0"/>
            <a:t>200- weighed food = consumed food per cage</a:t>
          </a:r>
          <a:endParaRPr lang="en-US" sz="1100"/>
        </a:p>
      </xdr:txBody>
    </xdr:sp>
    <xdr:clientData/>
  </xdr:twoCellAnchor>
  <xdr:twoCellAnchor>
    <xdr:from>
      <xdr:col>2</xdr:col>
      <xdr:colOff>527050</xdr:colOff>
      <xdr:row>4</xdr:row>
      <xdr:rowOff>184150</xdr:rowOff>
    </xdr:from>
    <xdr:to>
      <xdr:col>3</xdr:col>
      <xdr:colOff>234950</xdr:colOff>
      <xdr:row>17</xdr:row>
      <xdr:rowOff>146050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4CC96B-C805-7948-99E8-DF1392C810BB}"/>
            </a:ext>
          </a:extLst>
        </xdr:cNvPr>
        <xdr:cNvSpPr txBox="1"/>
      </xdr:nvSpPr>
      <xdr:spPr>
        <a:xfrm rot="16200000">
          <a:off x="1143000" y="2044700"/>
          <a:ext cx="2603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animal technicians added food in normal diet group against our instructions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224366</xdr:colOff>
      <xdr:row>24</xdr:row>
      <xdr:rowOff>122766</xdr:rowOff>
    </xdr:from>
    <xdr:to>
      <xdr:col>16</xdr:col>
      <xdr:colOff>524933</xdr:colOff>
      <xdr:row>30</xdr:row>
      <xdr:rowOff>8466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D055FE-42AB-3A49-8B0B-BEFC0809C3EE}"/>
            </a:ext>
          </a:extLst>
        </xdr:cNvPr>
        <xdr:cNvSpPr txBox="1"/>
      </xdr:nvSpPr>
      <xdr:spPr>
        <a:xfrm>
          <a:off x="10181166" y="5016499"/>
          <a:ext cx="36195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methods: each cage is supplied with 200 g of food/</a:t>
          </a:r>
          <a:r>
            <a:rPr lang="en-US" sz="1100" baseline="0"/>
            <a:t> week</a:t>
          </a:r>
        </a:p>
        <a:p>
          <a:endParaRPr lang="en-US" sz="1100" baseline="0"/>
        </a:p>
        <a:p>
          <a:r>
            <a:rPr lang="en-US" sz="1100" baseline="0"/>
            <a:t>at the end of a week remaining food is weighed</a:t>
          </a:r>
        </a:p>
        <a:p>
          <a:endParaRPr lang="en-US" sz="1100" baseline="0"/>
        </a:p>
        <a:p>
          <a:r>
            <a:rPr lang="en-US" sz="1100" baseline="0"/>
            <a:t>200- weighed food = consumed food per cage in g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lde Meyenberg" id="{47FB7BFA-E12A-5C4E-BA25-50A5683358C0}" userId="S::mmeyenberg@cemm.at::5b02331a-169f-4fa0-9f9c-6d77290292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dT="2019-10-29T13:08:00.01" personId="{47FB7BFA-E12A-5C4E-BA25-50A5683358C0}" id="{C2E00A84-716C-2F41-80AD-515DEB8299F0}">
    <text>this mouse was sick and relieved this week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5" dT="2019-10-29T16:09:36.98" personId="{47FB7BFA-E12A-5C4E-BA25-50A5683358C0}" id="{E2C2FA03-F738-ED41-B47C-190DC20F08B5}">
    <text>did 2 mice really eat this much in a week or did I miswrite the number (122 g food left in cage)</text>
  </threadedComment>
  <threadedComment ref="Y15" dT="2019-10-29T16:12:47.44" personId="{47FB7BFA-E12A-5C4E-BA25-50A5683358C0}" id="{D4636C53-DEAC-B54F-9BF5-8AB79BA9C7F4}" parentId="{E2C2FA03-F738-ED41-B47C-190DC20F08B5}">
    <text>realistically there was 152 g left in the cage, so there were 48 g consumed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DC49-B48E-734B-9DEF-D20FF4ACA7A0}">
  <dimension ref="A1:BA20"/>
  <sheetViews>
    <sheetView zoomScale="75" zoomScaleNormal="89" workbookViewId="0">
      <pane xSplit="1" topLeftCell="B1" activePane="topRight" state="frozen"/>
      <selection pane="topRight" activeCell="E28" sqref="E28"/>
    </sheetView>
  </sheetViews>
  <sheetFormatPr baseColWidth="10" defaultRowHeight="16" x14ac:dyDescent="0.2"/>
  <cols>
    <col min="4" max="4" width="10.83203125" style="14"/>
    <col min="5" max="5" width="12" customWidth="1"/>
  </cols>
  <sheetData>
    <row r="1" spans="1:53" ht="34" x14ac:dyDescent="0.2">
      <c r="A1" s="14" t="s">
        <v>0</v>
      </c>
      <c r="B1" t="s">
        <v>22</v>
      </c>
      <c r="C1" t="s">
        <v>23</v>
      </c>
      <c r="D1" s="14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38" t="s">
        <v>5</v>
      </c>
      <c r="J1" s="1" t="s">
        <v>6</v>
      </c>
      <c r="K1" s="38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2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83</v>
      </c>
      <c r="AE1" s="1" t="s">
        <v>84</v>
      </c>
      <c r="AF1" s="1" t="s">
        <v>85</v>
      </c>
      <c r="AG1" s="2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82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113</v>
      </c>
      <c r="AU1" s="1" t="s">
        <v>114</v>
      </c>
      <c r="AV1" s="1" t="s">
        <v>115</v>
      </c>
      <c r="AW1" s="1" t="s">
        <v>116</v>
      </c>
      <c r="AX1" s="1" t="s">
        <v>117</v>
      </c>
      <c r="AY1" s="1" t="s">
        <v>118</v>
      </c>
      <c r="AZ1" s="1" t="s">
        <v>119</v>
      </c>
      <c r="BA1" s="1" t="s">
        <v>120</v>
      </c>
    </row>
    <row r="2" spans="1:53" x14ac:dyDescent="0.2">
      <c r="A2" s="14">
        <v>1</v>
      </c>
      <c r="B2" t="s">
        <v>24</v>
      </c>
      <c r="C2" t="s">
        <v>30</v>
      </c>
      <c r="D2" s="14">
        <v>1</v>
      </c>
      <c r="E2">
        <v>16</v>
      </c>
      <c r="F2">
        <v>21</v>
      </c>
      <c r="G2">
        <v>22</v>
      </c>
      <c r="H2">
        <v>22</v>
      </c>
      <c r="I2" s="37">
        <v>22.5</v>
      </c>
      <c r="J2" s="31">
        <v>24</v>
      </c>
      <c r="K2" s="31">
        <v>24</v>
      </c>
      <c r="L2" s="31">
        <v>24</v>
      </c>
      <c r="M2" s="31">
        <v>25</v>
      </c>
      <c r="N2" s="31">
        <v>26</v>
      </c>
      <c r="O2" s="31">
        <v>26</v>
      </c>
      <c r="P2" s="31">
        <v>26</v>
      </c>
      <c r="Q2" s="31">
        <v>26</v>
      </c>
      <c r="R2" s="31">
        <v>27</v>
      </c>
      <c r="S2" s="31">
        <v>27</v>
      </c>
      <c r="T2" s="31">
        <v>27</v>
      </c>
      <c r="U2" s="31">
        <v>27</v>
      </c>
      <c r="V2" s="31">
        <v>28</v>
      </c>
      <c r="W2" s="31">
        <v>28</v>
      </c>
      <c r="X2" s="31">
        <v>27</v>
      </c>
      <c r="Y2" s="31">
        <v>28</v>
      </c>
      <c r="Z2" s="31">
        <v>28</v>
      </c>
      <c r="AA2" s="31">
        <v>28</v>
      </c>
      <c r="AB2" s="31">
        <v>29</v>
      </c>
      <c r="AC2" s="31">
        <v>29</v>
      </c>
      <c r="AD2" s="31">
        <v>28</v>
      </c>
      <c r="AE2" s="31">
        <v>28</v>
      </c>
      <c r="AF2" s="31">
        <v>28</v>
      </c>
      <c r="AG2" s="31">
        <v>28</v>
      </c>
      <c r="AH2" s="31">
        <v>28</v>
      </c>
      <c r="AI2" s="31">
        <v>27</v>
      </c>
      <c r="AJ2" s="31">
        <v>26.5</v>
      </c>
      <c r="AK2" s="54">
        <v>23</v>
      </c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</row>
    <row r="3" spans="1:53" x14ac:dyDescent="0.2">
      <c r="A3" s="14">
        <v>2</v>
      </c>
      <c r="B3" t="s">
        <v>24</v>
      </c>
      <c r="C3" t="s">
        <v>31</v>
      </c>
      <c r="D3" s="14">
        <v>2</v>
      </c>
      <c r="E3">
        <v>17</v>
      </c>
      <c r="F3">
        <v>20</v>
      </c>
      <c r="G3">
        <v>21</v>
      </c>
      <c r="H3">
        <v>22</v>
      </c>
      <c r="I3" s="37">
        <v>23</v>
      </c>
      <c r="J3" s="31">
        <v>23</v>
      </c>
      <c r="K3" s="31">
        <v>23.5</v>
      </c>
      <c r="L3" s="31">
        <v>24</v>
      </c>
      <c r="M3" s="31">
        <v>24</v>
      </c>
      <c r="N3" s="31">
        <v>25</v>
      </c>
      <c r="O3" s="31">
        <v>26</v>
      </c>
      <c r="P3" s="31">
        <v>26</v>
      </c>
      <c r="Q3" s="31">
        <v>26</v>
      </c>
      <c r="R3" s="31">
        <v>26</v>
      </c>
      <c r="S3" s="31">
        <v>26</v>
      </c>
      <c r="T3" s="31">
        <v>28</v>
      </c>
      <c r="U3" s="31">
        <v>28</v>
      </c>
      <c r="V3" s="31">
        <v>29</v>
      </c>
      <c r="W3" s="31">
        <v>29</v>
      </c>
      <c r="X3" s="31">
        <v>29</v>
      </c>
      <c r="Y3" s="31">
        <v>29</v>
      </c>
      <c r="Z3" s="31">
        <v>30</v>
      </c>
      <c r="AA3" s="31">
        <v>30</v>
      </c>
      <c r="AB3" s="31">
        <v>31</v>
      </c>
      <c r="AC3" s="31">
        <v>31</v>
      </c>
      <c r="AD3" s="31">
        <v>32</v>
      </c>
      <c r="AE3" s="31">
        <v>32</v>
      </c>
      <c r="AF3" s="31">
        <v>33</v>
      </c>
      <c r="AG3" s="31">
        <v>34</v>
      </c>
      <c r="AH3" s="31">
        <v>34</v>
      </c>
      <c r="AI3" s="31">
        <v>34</v>
      </c>
      <c r="AJ3" s="31">
        <v>33</v>
      </c>
      <c r="AK3" s="31">
        <v>33</v>
      </c>
      <c r="AL3" s="31">
        <v>32</v>
      </c>
      <c r="AM3" s="31">
        <v>33</v>
      </c>
      <c r="AN3" s="31">
        <v>33</v>
      </c>
      <c r="AO3" s="31">
        <v>33</v>
      </c>
      <c r="AP3" s="31">
        <v>34</v>
      </c>
      <c r="AQ3" s="31">
        <v>34</v>
      </c>
      <c r="AR3" s="31">
        <v>35</v>
      </c>
      <c r="AS3" s="31">
        <v>35</v>
      </c>
      <c r="AT3" s="31">
        <v>34</v>
      </c>
      <c r="AU3" s="31">
        <v>35</v>
      </c>
      <c r="AX3" s="31">
        <v>36</v>
      </c>
      <c r="AY3" s="31">
        <v>34</v>
      </c>
      <c r="AZ3" s="31">
        <v>35</v>
      </c>
      <c r="BA3" s="31">
        <v>37</v>
      </c>
    </row>
    <row r="4" spans="1:53" x14ac:dyDescent="0.2">
      <c r="A4" s="14">
        <v>3</v>
      </c>
      <c r="B4" t="s">
        <v>24</v>
      </c>
      <c r="C4" t="s">
        <v>32</v>
      </c>
      <c r="D4" s="14">
        <v>3</v>
      </c>
      <c r="E4">
        <v>19</v>
      </c>
      <c r="F4">
        <v>22</v>
      </c>
      <c r="G4">
        <v>23</v>
      </c>
      <c r="H4">
        <v>24</v>
      </c>
      <c r="I4" s="37">
        <v>25</v>
      </c>
      <c r="J4" s="31">
        <v>25</v>
      </c>
      <c r="K4" s="31">
        <v>27</v>
      </c>
      <c r="L4" s="31">
        <v>27</v>
      </c>
      <c r="M4" s="31">
        <v>27</v>
      </c>
      <c r="N4" s="31">
        <v>29</v>
      </c>
      <c r="O4" s="31">
        <v>30</v>
      </c>
      <c r="P4" s="31">
        <v>32</v>
      </c>
      <c r="Q4" s="31">
        <v>32</v>
      </c>
      <c r="R4" s="31">
        <v>32</v>
      </c>
      <c r="S4" s="31">
        <v>32</v>
      </c>
      <c r="T4" s="31">
        <v>34</v>
      </c>
      <c r="U4" s="31">
        <v>33</v>
      </c>
      <c r="V4" s="31">
        <v>35</v>
      </c>
      <c r="W4" s="31">
        <v>35</v>
      </c>
      <c r="X4" s="31">
        <v>35</v>
      </c>
      <c r="Y4" s="31">
        <v>35</v>
      </c>
      <c r="Z4" s="31">
        <v>36</v>
      </c>
      <c r="AA4" s="31">
        <v>36</v>
      </c>
      <c r="AB4" s="31">
        <v>36</v>
      </c>
      <c r="AC4" s="31">
        <v>37</v>
      </c>
      <c r="AD4" s="31">
        <v>38</v>
      </c>
      <c r="AE4" s="31">
        <v>39.5</v>
      </c>
      <c r="AF4" s="31">
        <v>39</v>
      </c>
      <c r="AG4" s="31">
        <v>37.5</v>
      </c>
      <c r="AH4" s="31">
        <v>38</v>
      </c>
      <c r="AI4" s="31">
        <v>39</v>
      </c>
      <c r="AJ4" s="31">
        <v>38</v>
      </c>
      <c r="AK4" s="31">
        <v>38</v>
      </c>
      <c r="AL4" s="31">
        <v>38</v>
      </c>
      <c r="AM4" s="31">
        <v>38</v>
      </c>
      <c r="AN4" s="31">
        <v>39</v>
      </c>
      <c r="AO4" s="31">
        <v>40</v>
      </c>
      <c r="AP4" s="31">
        <v>40</v>
      </c>
      <c r="AQ4" s="31">
        <v>41</v>
      </c>
      <c r="AR4" s="31">
        <v>42</v>
      </c>
      <c r="AS4" s="31">
        <v>42</v>
      </c>
      <c r="AT4" s="31">
        <v>43</v>
      </c>
      <c r="AU4" s="31">
        <v>45.5</v>
      </c>
      <c r="AX4" s="31">
        <v>43.5</v>
      </c>
      <c r="AY4" s="31">
        <v>43</v>
      </c>
      <c r="AZ4" s="31">
        <v>42</v>
      </c>
      <c r="BA4" s="31">
        <v>43</v>
      </c>
    </row>
    <row r="5" spans="1:53" s="4" customFormat="1" x14ac:dyDescent="0.2">
      <c r="A5" s="15">
        <v>8</v>
      </c>
      <c r="B5" s="4" t="s">
        <v>25</v>
      </c>
      <c r="C5" s="4" t="s">
        <v>30</v>
      </c>
      <c r="D5" s="15">
        <v>8</v>
      </c>
      <c r="E5" s="4">
        <v>14</v>
      </c>
      <c r="F5" s="4">
        <v>19</v>
      </c>
      <c r="G5" s="4">
        <v>22</v>
      </c>
      <c r="H5" s="4">
        <v>22</v>
      </c>
      <c r="I5" s="9">
        <v>23</v>
      </c>
      <c r="J5" s="9">
        <v>23.5</v>
      </c>
      <c r="K5" s="9">
        <v>25</v>
      </c>
      <c r="L5" s="9">
        <v>25</v>
      </c>
      <c r="M5" s="9">
        <v>25</v>
      </c>
      <c r="N5" s="9">
        <v>25</v>
      </c>
      <c r="O5" s="9">
        <v>26</v>
      </c>
      <c r="P5" s="9">
        <v>26</v>
      </c>
      <c r="Q5" s="39"/>
      <c r="R5" s="39"/>
      <c r="S5" s="39"/>
      <c r="T5" s="39"/>
      <c r="U5" s="39"/>
      <c r="V5" s="39"/>
      <c r="W5" s="39"/>
      <c r="X5" s="39"/>
      <c r="Y5" s="39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:53" s="4" customFormat="1" x14ac:dyDescent="0.2">
      <c r="A6" s="15">
        <v>9</v>
      </c>
      <c r="B6" s="4" t="s">
        <v>25</v>
      </c>
      <c r="C6" s="4" t="s">
        <v>31</v>
      </c>
      <c r="D6" s="15">
        <v>9</v>
      </c>
      <c r="E6" s="4">
        <v>16</v>
      </c>
      <c r="F6" s="4">
        <v>20</v>
      </c>
      <c r="G6" s="4">
        <v>21</v>
      </c>
      <c r="H6" s="4">
        <v>23</v>
      </c>
      <c r="I6" s="9">
        <v>24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</row>
    <row r="7" spans="1:53" s="4" customFormat="1" x14ac:dyDescent="0.2">
      <c r="A7" s="15">
        <v>10</v>
      </c>
      <c r="B7" s="4" t="s">
        <v>25</v>
      </c>
      <c r="C7" s="4" t="s">
        <v>32</v>
      </c>
      <c r="D7" s="15">
        <v>10</v>
      </c>
      <c r="E7" s="9">
        <v>13.5</v>
      </c>
      <c r="F7" s="4">
        <v>19</v>
      </c>
      <c r="G7" s="4">
        <v>19</v>
      </c>
      <c r="H7" s="4">
        <v>21</v>
      </c>
      <c r="I7" s="9">
        <v>22</v>
      </c>
      <c r="J7" s="9">
        <v>23</v>
      </c>
      <c r="K7" s="9">
        <v>23.5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</row>
    <row r="8" spans="1:53" s="5" customFormat="1" x14ac:dyDescent="0.2">
      <c r="A8" s="16">
        <v>14</v>
      </c>
      <c r="B8" s="5" t="s">
        <v>26</v>
      </c>
      <c r="C8" s="5" t="s">
        <v>30</v>
      </c>
      <c r="D8" s="16">
        <v>14</v>
      </c>
      <c r="E8" s="5">
        <v>14</v>
      </c>
      <c r="F8" s="5">
        <v>18</v>
      </c>
      <c r="G8" s="5">
        <v>20</v>
      </c>
      <c r="H8" s="5">
        <v>21</v>
      </c>
      <c r="I8" s="32">
        <v>22</v>
      </c>
      <c r="J8" s="32">
        <v>23</v>
      </c>
      <c r="K8" s="32">
        <v>23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</row>
    <row r="9" spans="1:53" s="5" customFormat="1" x14ac:dyDescent="0.2">
      <c r="A9" s="16">
        <v>15</v>
      </c>
      <c r="B9" s="5" t="s">
        <v>26</v>
      </c>
      <c r="C9" s="5" t="s">
        <v>31</v>
      </c>
      <c r="D9" s="16">
        <v>15</v>
      </c>
      <c r="E9" s="5">
        <v>21.5</v>
      </c>
      <c r="F9" s="5">
        <v>21</v>
      </c>
      <c r="G9" s="5">
        <v>21</v>
      </c>
      <c r="H9" s="5">
        <v>21.5</v>
      </c>
      <c r="I9" s="32">
        <v>23</v>
      </c>
      <c r="J9" s="32">
        <v>23</v>
      </c>
      <c r="K9" s="32">
        <v>26</v>
      </c>
      <c r="L9" s="32">
        <v>25</v>
      </c>
      <c r="M9" s="32">
        <v>25</v>
      </c>
      <c r="N9" s="32">
        <v>26</v>
      </c>
      <c r="O9" s="32">
        <v>26</v>
      </c>
      <c r="P9" s="32">
        <v>27</v>
      </c>
      <c r="Q9" s="32">
        <v>28</v>
      </c>
      <c r="R9" s="32">
        <v>27</v>
      </c>
      <c r="S9" s="32">
        <v>27</v>
      </c>
      <c r="T9" s="32">
        <v>27</v>
      </c>
      <c r="U9" s="32">
        <v>29</v>
      </c>
      <c r="V9" s="32">
        <v>30</v>
      </c>
      <c r="W9" s="32">
        <v>29</v>
      </c>
      <c r="X9" s="32">
        <v>29</v>
      </c>
      <c r="Y9" s="32">
        <v>29</v>
      </c>
      <c r="Z9" s="5">
        <v>29.5</v>
      </c>
      <c r="AA9" s="5">
        <v>30</v>
      </c>
      <c r="AB9" s="5">
        <v>30</v>
      </c>
      <c r="AC9" s="5">
        <v>31</v>
      </c>
      <c r="AD9" s="5">
        <v>30</v>
      </c>
      <c r="AE9" s="5">
        <v>31</v>
      </c>
      <c r="AF9" s="5">
        <v>31</v>
      </c>
      <c r="AG9" s="5">
        <v>31</v>
      </c>
      <c r="AH9" s="5">
        <v>29</v>
      </c>
      <c r="AI9" s="5">
        <v>31</v>
      </c>
      <c r="AJ9" s="5">
        <v>31</v>
      </c>
      <c r="AK9" s="5">
        <v>31</v>
      </c>
      <c r="AL9" s="5">
        <v>31</v>
      </c>
      <c r="AM9" s="5">
        <v>32</v>
      </c>
      <c r="AN9" s="5">
        <v>33</v>
      </c>
      <c r="AO9" s="5">
        <v>31</v>
      </c>
      <c r="AP9" s="5">
        <v>31</v>
      </c>
      <c r="AQ9" s="5">
        <v>32</v>
      </c>
      <c r="AR9" s="5">
        <v>32</v>
      </c>
      <c r="AS9" s="5">
        <v>32</v>
      </c>
      <c r="AT9" s="5">
        <v>33</v>
      </c>
      <c r="AU9" s="5">
        <v>33</v>
      </c>
      <c r="AX9" s="5">
        <v>34</v>
      </c>
      <c r="AY9" s="5">
        <v>33</v>
      </c>
      <c r="AZ9" s="5">
        <v>34</v>
      </c>
      <c r="BA9" s="5">
        <v>34</v>
      </c>
    </row>
    <row r="10" spans="1:53" s="5" customFormat="1" x14ac:dyDescent="0.2">
      <c r="A10" s="16">
        <v>16</v>
      </c>
      <c r="B10" s="5" t="s">
        <v>26</v>
      </c>
      <c r="C10" s="5" t="s">
        <v>32</v>
      </c>
      <c r="D10" s="16">
        <v>16</v>
      </c>
      <c r="E10" s="5">
        <v>18</v>
      </c>
      <c r="F10" s="5">
        <v>21</v>
      </c>
      <c r="G10" s="5">
        <v>22</v>
      </c>
      <c r="H10" s="5">
        <v>23</v>
      </c>
      <c r="I10" s="32">
        <v>23</v>
      </c>
      <c r="J10" s="32">
        <v>24</v>
      </c>
      <c r="K10" s="32">
        <v>25</v>
      </c>
      <c r="L10" s="32">
        <v>25</v>
      </c>
      <c r="M10" s="32">
        <v>26</v>
      </c>
      <c r="N10" s="32">
        <v>26</v>
      </c>
      <c r="O10" s="32">
        <v>26</v>
      </c>
      <c r="P10" s="32">
        <v>27</v>
      </c>
      <c r="Q10" s="32">
        <v>27</v>
      </c>
      <c r="R10" s="32">
        <v>26</v>
      </c>
      <c r="S10" s="32">
        <v>27</v>
      </c>
      <c r="T10" s="32">
        <v>26</v>
      </c>
      <c r="U10" s="32">
        <v>28</v>
      </c>
      <c r="V10" s="32">
        <v>29</v>
      </c>
      <c r="W10" s="32">
        <v>28</v>
      </c>
      <c r="X10" s="32">
        <v>29</v>
      </c>
      <c r="Y10" s="32">
        <v>28</v>
      </c>
      <c r="Z10" s="5">
        <v>30</v>
      </c>
      <c r="AA10" s="5">
        <v>30</v>
      </c>
      <c r="AB10" s="5">
        <v>30</v>
      </c>
      <c r="AC10" s="5">
        <v>31</v>
      </c>
      <c r="AD10" s="5">
        <v>30</v>
      </c>
      <c r="AE10" s="5">
        <v>31</v>
      </c>
      <c r="AF10" s="5">
        <v>31</v>
      </c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spans="1:53" s="6" customFormat="1" x14ac:dyDescent="0.2">
      <c r="A11" s="17">
        <v>20</v>
      </c>
      <c r="B11" s="6" t="s">
        <v>27</v>
      </c>
      <c r="C11" s="6" t="s">
        <v>30</v>
      </c>
      <c r="D11" s="17">
        <v>20</v>
      </c>
      <c r="E11" s="6">
        <v>11</v>
      </c>
      <c r="F11" s="6">
        <v>17</v>
      </c>
      <c r="G11" s="6">
        <v>18</v>
      </c>
      <c r="H11" s="6">
        <v>19.5</v>
      </c>
      <c r="I11" s="33">
        <v>21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</row>
    <row r="12" spans="1:53" s="6" customFormat="1" x14ac:dyDescent="0.2">
      <c r="A12" s="17">
        <v>21</v>
      </c>
      <c r="B12" s="6" t="s">
        <v>27</v>
      </c>
      <c r="C12" s="6" t="s">
        <v>31</v>
      </c>
      <c r="D12" s="17">
        <v>21</v>
      </c>
      <c r="E12" s="6">
        <v>14</v>
      </c>
      <c r="F12" s="6">
        <v>18</v>
      </c>
      <c r="G12" s="6">
        <v>19</v>
      </c>
      <c r="H12" s="6">
        <v>21</v>
      </c>
      <c r="I12" s="33">
        <v>23</v>
      </c>
      <c r="J12" s="33">
        <v>24</v>
      </c>
      <c r="K12" s="33">
        <v>24</v>
      </c>
      <c r="L12" s="33">
        <v>24</v>
      </c>
      <c r="M12" s="33">
        <v>25</v>
      </c>
      <c r="N12" s="33">
        <v>25</v>
      </c>
      <c r="O12" s="33">
        <v>25</v>
      </c>
      <c r="P12" s="33">
        <v>25</v>
      </c>
      <c r="Q12" s="33">
        <v>25</v>
      </c>
      <c r="R12" s="33">
        <v>26</v>
      </c>
      <c r="S12" s="33">
        <v>26</v>
      </c>
      <c r="T12" s="33">
        <v>27</v>
      </c>
      <c r="U12" s="33">
        <v>28</v>
      </c>
      <c r="V12" s="33">
        <v>27</v>
      </c>
      <c r="W12" s="33">
        <v>27</v>
      </c>
      <c r="X12" s="33">
        <v>28</v>
      </c>
      <c r="Y12" s="33">
        <v>27</v>
      </c>
      <c r="Z12" s="6">
        <v>28</v>
      </c>
      <c r="AA12" s="6">
        <v>28</v>
      </c>
      <c r="AB12" s="6">
        <v>29</v>
      </c>
      <c r="AC12" s="6">
        <v>29</v>
      </c>
      <c r="AD12" s="6">
        <v>29</v>
      </c>
      <c r="AE12" s="6">
        <v>31</v>
      </c>
      <c r="AF12" s="6">
        <v>30</v>
      </c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</row>
    <row r="13" spans="1:53" s="6" customFormat="1" x14ac:dyDescent="0.2">
      <c r="A13" s="17">
        <v>22</v>
      </c>
      <c r="B13" s="6" t="s">
        <v>27</v>
      </c>
      <c r="C13" s="6" t="s">
        <v>32</v>
      </c>
      <c r="D13" s="17">
        <v>22</v>
      </c>
      <c r="E13" s="6">
        <v>15</v>
      </c>
      <c r="F13" s="10">
        <v>20.5</v>
      </c>
      <c r="G13" s="10">
        <v>23</v>
      </c>
      <c r="H13" s="10">
        <v>23</v>
      </c>
      <c r="I13" s="33">
        <v>25</v>
      </c>
      <c r="J13" s="33">
        <v>25</v>
      </c>
      <c r="K13" s="33">
        <v>26</v>
      </c>
      <c r="L13" s="33">
        <v>27</v>
      </c>
      <c r="M13" s="33">
        <v>27</v>
      </c>
      <c r="N13" s="33">
        <v>28</v>
      </c>
      <c r="O13" s="33">
        <v>28</v>
      </c>
      <c r="P13" s="33">
        <v>28</v>
      </c>
      <c r="Q13" s="39"/>
      <c r="R13" s="39"/>
      <c r="S13" s="39"/>
      <c r="T13" s="39"/>
      <c r="U13" s="39"/>
      <c r="V13" s="39"/>
      <c r="W13" s="39"/>
      <c r="X13" s="39"/>
      <c r="Y13" s="39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</row>
    <row r="14" spans="1:53" s="7" customFormat="1" x14ac:dyDescent="0.2">
      <c r="A14" s="18">
        <v>26</v>
      </c>
      <c r="B14" s="7" t="s">
        <v>28</v>
      </c>
      <c r="C14" s="7" t="s">
        <v>30</v>
      </c>
      <c r="D14" s="18">
        <v>26</v>
      </c>
      <c r="E14" s="7">
        <v>11</v>
      </c>
      <c r="F14" s="11">
        <v>17</v>
      </c>
      <c r="G14" s="11">
        <v>19</v>
      </c>
      <c r="H14" s="7">
        <v>20</v>
      </c>
      <c r="I14" s="34">
        <v>21</v>
      </c>
      <c r="J14" s="34">
        <v>22</v>
      </c>
      <c r="K14" s="34">
        <v>23</v>
      </c>
      <c r="L14" s="34">
        <v>23</v>
      </c>
      <c r="M14" s="34">
        <v>24</v>
      </c>
      <c r="N14" s="34">
        <v>25</v>
      </c>
      <c r="O14" s="34">
        <v>25</v>
      </c>
      <c r="P14" s="34">
        <v>26</v>
      </c>
      <c r="Q14" s="34">
        <v>25</v>
      </c>
      <c r="R14" s="34">
        <v>26</v>
      </c>
      <c r="S14" s="34">
        <v>26</v>
      </c>
      <c r="T14" s="34">
        <v>26</v>
      </c>
      <c r="U14" s="34">
        <v>27</v>
      </c>
      <c r="V14" s="34">
        <v>27</v>
      </c>
      <c r="W14" s="34">
        <v>28</v>
      </c>
      <c r="X14" s="34">
        <v>28</v>
      </c>
      <c r="Y14" s="34">
        <v>28</v>
      </c>
      <c r="Z14" s="7">
        <v>29</v>
      </c>
      <c r="AA14" s="7">
        <v>28.5</v>
      </c>
      <c r="AB14" s="7">
        <v>29</v>
      </c>
      <c r="AC14" s="7">
        <v>29</v>
      </c>
      <c r="AD14" s="7">
        <v>29</v>
      </c>
      <c r="AE14" s="7">
        <v>31</v>
      </c>
      <c r="AF14" s="7">
        <v>31</v>
      </c>
      <c r="AG14" s="7">
        <v>32</v>
      </c>
      <c r="AH14" s="7">
        <v>30</v>
      </c>
      <c r="AI14" s="7">
        <v>30</v>
      </c>
      <c r="AJ14" s="7">
        <v>31</v>
      </c>
      <c r="AK14" s="7">
        <v>31</v>
      </c>
      <c r="AL14" s="7">
        <v>31</v>
      </c>
      <c r="AM14" s="7">
        <v>30</v>
      </c>
      <c r="AN14" s="7">
        <v>30</v>
      </c>
      <c r="AO14" s="7">
        <v>31</v>
      </c>
      <c r="AP14" s="7">
        <v>30</v>
      </c>
      <c r="AQ14" s="7">
        <v>32</v>
      </c>
      <c r="AR14" s="7">
        <v>31</v>
      </c>
      <c r="AS14" s="7">
        <v>31</v>
      </c>
      <c r="AT14" s="7">
        <v>31</v>
      </c>
      <c r="AU14" s="7">
        <v>32</v>
      </c>
      <c r="AX14" s="7">
        <v>32</v>
      </c>
      <c r="AY14" s="7">
        <v>32</v>
      </c>
      <c r="AZ14" s="7">
        <v>31</v>
      </c>
      <c r="BA14" s="7">
        <v>32</v>
      </c>
    </row>
    <row r="15" spans="1:53" s="7" customFormat="1" x14ac:dyDescent="0.2">
      <c r="A15" s="18">
        <v>27</v>
      </c>
      <c r="B15" s="7" t="s">
        <v>28</v>
      </c>
      <c r="C15" s="7" t="s">
        <v>31</v>
      </c>
      <c r="D15" s="18">
        <v>27</v>
      </c>
      <c r="E15" s="7">
        <v>12</v>
      </c>
      <c r="F15" s="11">
        <v>17</v>
      </c>
      <c r="G15" s="11">
        <v>18</v>
      </c>
      <c r="H15" s="7">
        <v>20</v>
      </c>
      <c r="I15" s="34">
        <v>21</v>
      </c>
      <c r="J15" s="34">
        <v>23</v>
      </c>
      <c r="K15" s="34">
        <v>23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</row>
    <row r="16" spans="1:53" s="7" customFormat="1" x14ac:dyDescent="0.2">
      <c r="A16" s="18">
        <v>28</v>
      </c>
      <c r="B16" s="7" t="s">
        <v>28</v>
      </c>
      <c r="C16" s="7" t="s">
        <v>32</v>
      </c>
      <c r="D16" s="18">
        <v>28</v>
      </c>
      <c r="E16" s="7">
        <v>13</v>
      </c>
      <c r="F16" s="11">
        <v>18</v>
      </c>
      <c r="G16" s="11">
        <v>21</v>
      </c>
      <c r="H16" s="7">
        <v>21</v>
      </c>
      <c r="I16" s="34">
        <v>21</v>
      </c>
      <c r="J16" s="34">
        <v>23</v>
      </c>
      <c r="K16" s="34">
        <v>23.5</v>
      </c>
      <c r="L16" s="34">
        <v>24</v>
      </c>
      <c r="M16" s="34">
        <v>24</v>
      </c>
      <c r="N16" s="34">
        <v>25.5</v>
      </c>
      <c r="O16" s="34">
        <v>26</v>
      </c>
      <c r="P16" s="34">
        <v>26</v>
      </c>
      <c r="Q16" s="34">
        <v>27</v>
      </c>
      <c r="R16" s="34">
        <v>27</v>
      </c>
      <c r="S16" s="34">
        <v>26.5</v>
      </c>
      <c r="T16" s="34">
        <v>27</v>
      </c>
      <c r="U16" s="34">
        <v>28</v>
      </c>
      <c r="V16" s="34">
        <v>27</v>
      </c>
      <c r="W16" s="34">
        <v>27</v>
      </c>
      <c r="X16" s="34">
        <v>30</v>
      </c>
      <c r="Y16" s="34">
        <v>29</v>
      </c>
      <c r="Z16" s="7">
        <v>29</v>
      </c>
      <c r="AA16" s="7">
        <v>28</v>
      </c>
      <c r="AB16" s="7">
        <v>28</v>
      </c>
      <c r="AC16" s="7">
        <v>29</v>
      </c>
      <c r="AD16" s="7">
        <v>29</v>
      </c>
      <c r="AE16" s="7">
        <v>29</v>
      </c>
      <c r="AF16" s="7">
        <v>29</v>
      </c>
      <c r="AG16" s="7">
        <v>30</v>
      </c>
      <c r="AH16" s="7">
        <v>29</v>
      </c>
      <c r="AI16" s="7">
        <v>30</v>
      </c>
      <c r="AJ16" s="7">
        <v>31</v>
      </c>
      <c r="AK16" s="7">
        <v>31</v>
      </c>
      <c r="AL16" s="7">
        <v>31</v>
      </c>
      <c r="AM16" s="7">
        <v>30</v>
      </c>
      <c r="AN16" s="7">
        <v>31</v>
      </c>
      <c r="AO16" s="7">
        <v>30</v>
      </c>
      <c r="AP16" s="7">
        <v>30</v>
      </c>
      <c r="AQ16" s="7">
        <v>31</v>
      </c>
      <c r="AR16" s="7">
        <v>31</v>
      </c>
      <c r="AS16" s="7">
        <v>30</v>
      </c>
      <c r="AT16" s="7">
        <v>31</v>
      </c>
      <c r="AU16" s="7">
        <v>32</v>
      </c>
      <c r="AX16" s="7">
        <v>27</v>
      </c>
      <c r="AY16" s="7">
        <v>31</v>
      </c>
      <c r="AZ16" s="7">
        <v>31</v>
      </c>
      <c r="BA16" s="7">
        <v>32</v>
      </c>
    </row>
    <row r="17" spans="1:53" s="12" customFormat="1" x14ac:dyDescent="0.2">
      <c r="A17" s="19">
        <v>32</v>
      </c>
      <c r="B17" s="12" t="s">
        <v>29</v>
      </c>
      <c r="C17" s="12" t="s">
        <v>30</v>
      </c>
      <c r="D17" s="19">
        <v>32</v>
      </c>
      <c r="E17" s="12">
        <v>13.5</v>
      </c>
      <c r="F17" s="13">
        <v>18.5</v>
      </c>
      <c r="G17" s="13">
        <v>21</v>
      </c>
      <c r="H17" s="12">
        <v>22</v>
      </c>
      <c r="I17" s="35">
        <v>24</v>
      </c>
      <c r="J17" s="35">
        <v>25</v>
      </c>
      <c r="K17" s="35">
        <v>26</v>
      </c>
      <c r="L17" s="35">
        <v>26</v>
      </c>
      <c r="M17" s="35">
        <v>28</v>
      </c>
      <c r="N17" s="35">
        <v>28</v>
      </c>
      <c r="O17" s="35">
        <v>28</v>
      </c>
      <c r="P17" s="35">
        <v>28</v>
      </c>
      <c r="Q17" s="35">
        <v>28</v>
      </c>
      <c r="R17" s="35">
        <v>28</v>
      </c>
      <c r="S17" s="35">
        <v>28</v>
      </c>
      <c r="T17" s="35">
        <v>30</v>
      </c>
      <c r="U17" s="35">
        <v>30</v>
      </c>
      <c r="V17" s="35">
        <v>30</v>
      </c>
      <c r="W17" s="35">
        <v>30</v>
      </c>
      <c r="X17" s="35">
        <v>30</v>
      </c>
      <c r="Y17" s="35">
        <v>30.5</v>
      </c>
      <c r="Z17" s="12">
        <v>30</v>
      </c>
      <c r="AA17" s="12">
        <v>31</v>
      </c>
      <c r="AB17" s="12">
        <v>31</v>
      </c>
      <c r="AC17" s="12">
        <v>31</v>
      </c>
      <c r="AD17" s="12">
        <v>32</v>
      </c>
      <c r="AE17" s="12">
        <v>32</v>
      </c>
      <c r="AF17" s="12">
        <v>32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 s="12" customFormat="1" x14ac:dyDescent="0.2">
      <c r="A18" s="19">
        <v>33</v>
      </c>
      <c r="B18" s="12" t="s">
        <v>29</v>
      </c>
      <c r="C18" s="12" t="s">
        <v>31</v>
      </c>
      <c r="D18" s="19">
        <v>33</v>
      </c>
      <c r="E18" s="12">
        <v>15</v>
      </c>
      <c r="F18" s="13">
        <v>20</v>
      </c>
      <c r="G18" s="13">
        <v>22</v>
      </c>
      <c r="H18" s="12">
        <v>23.5</v>
      </c>
      <c r="I18" s="35">
        <v>25</v>
      </c>
      <c r="J18" s="35">
        <v>26</v>
      </c>
      <c r="K18" s="35">
        <v>26</v>
      </c>
      <c r="L18" s="35">
        <v>27</v>
      </c>
      <c r="M18" s="35">
        <v>28</v>
      </c>
      <c r="N18" s="35">
        <v>28</v>
      </c>
      <c r="O18" s="35">
        <v>28</v>
      </c>
      <c r="P18" s="35">
        <v>29</v>
      </c>
      <c r="Q18" s="39"/>
      <c r="R18" s="39"/>
      <c r="S18" s="39"/>
      <c r="T18" s="39"/>
      <c r="U18" s="39"/>
      <c r="V18" s="39"/>
      <c r="W18" s="39"/>
      <c r="X18" s="39"/>
      <c r="Y18" s="39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</row>
    <row r="19" spans="1:53" s="12" customFormat="1" x14ac:dyDescent="0.2">
      <c r="A19" s="19">
        <v>34</v>
      </c>
      <c r="B19" s="12" t="s">
        <v>29</v>
      </c>
      <c r="C19" s="12" t="s">
        <v>32</v>
      </c>
      <c r="D19" s="19">
        <v>34</v>
      </c>
      <c r="E19" s="12">
        <v>15</v>
      </c>
      <c r="F19" s="13">
        <v>20</v>
      </c>
      <c r="G19" s="13">
        <v>23</v>
      </c>
      <c r="H19" s="12">
        <v>24</v>
      </c>
      <c r="I19" s="39">
        <v>26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</row>
    <row r="20" spans="1:53" x14ac:dyDescent="0.2">
      <c r="C20" s="40" t="s">
        <v>69</v>
      </c>
      <c r="D20" s="41"/>
      <c r="E20" s="42">
        <f>AVERAGE(E2:E19)</f>
        <v>14.916666666666666</v>
      </c>
      <c r="F20" s="42">
        <f t="shared" ref="F20:AM20" si="0">AVERAGE(F2:F19)</f>
        <v>19.277777777777779</v>
      </c>
      <c r="G20" s="42">
        <f t="shared" si="0"/>
        <v>20.833333333333332</v>
      </c>
      <c r="H20" s="42">
        <f t="shared" si="0"/>
        <v>21.861111111111111</v>
      </c>
      <c r="I20" s="42">
        <f t="shared" si="0"/>
        <v>23.027777777777779</v>
      </c>
      <c r="J20" s="42">
        <f t="shared" si="0"/>
        <v>23.766666666666666</v>
      </c>
      <c r="K20" s="42">
        <f t="shared" si="0"/>
        <v>24.566666666666666</v>
      </c>
      <c r="L20" s="42">
        <f t="shared" si="0"/>
        <v>25.083333333333332</v>
      </c>
      <c r="M20" s="42">
        <f t="shared" si="0"/>
        <v>25.666666666666668</v>
      </c>
      <c r="N20" s="42">
        <f t="shared" si="0"/>
        <v>26.375</v>
      </c>
      <c r="O20" s="42">
        <f t="shared" si="0"/>
        <v>26.666666666666668</v>
      </c>
      <c r="P20" s="42">
        <f t="shared" si="0"/>
        <v>27.166666666666668</v>
      </c>
      <c r="Q20" s="42">
        <f t="shared" si="0"/>
        <v>27.111111111111111</v>
      </c>
      <c r="R20" s="42">
        <f>AVERAGE(R2:R19)</f>
        <v>27.222222222222221</v>
      </c>
      <c r="S20" s="42">
        <f t="shared" si="0"/>
        <v>27.277777777777779</v>
      </c>
      <c r="T20" s="42">
        <f t="shared" si="0"/>
        <v>28</v>
      </c>
      <c r="U20" s="42">
        <f t="shared" si="0"/>
        <v>28.666666666666668</v>
      </c>
      <c r="V20" s="42">
        <f t="shared" si="0"/>
        <v>29.111111111111111</v>
      </c>
      <c r="W20" s="42">
        <f t="shared" si="0"/>
        <v>29</v>
      </c>
      <c r="X20" s="42">
        <f t="shared" si="0"/>
        <v>29.444444444444443</v>
      </c>
      <c r="Y20" s="42">
        <f t="shared" si="0"/>
        <v>29.277777777777779</v>
      </c>
      <c r="Z20" s="42">
        <f t="shared" si="0"/>
        <v>29.944444444444443</v>
      </c>
      <c r="AA20" s="42">
        <f t="shared" si="0"/>
        <v>29.944444444444443</v>
      </c>
      <c r="AB20" s="42">
        <f t="shared" si="0"/>
        <v>30.333333333333332</v>
      </c>
      <c r="AC20" s="42">
        <f t="shared" si="0"/>
        <v>30.777777777777779</v>
      </c>
      <c r="AD20" s="42">
        <f t="shared" si="0"/>
        <v>30.777777777777779</v>
      </c>
      <c r="AE20" s="42">
        <f t="shared" si="0"/>
        <v>31.611111111111111</v>
      </c>
      <c r="AF20" s="42">
        <f t="shared" si="0"/>
        <v>31.555555555555557</v>
      </c>
      <c r="AG20" s="42">
        <f t="shared" si="0"/>
        <v>32.083333333333336</v>
      </c>
      <c r="AH20" s="42">
        <f t="shared" si="0"/>
        <v>31.333333333333332</v>
      </c>
      <c r="AI20" s="42">
        <f t="shared" si="0"/>
        <v>31.833333333333332</v>
      </c>
      <c r="AJ20" s="42">
        <f t="shared" si="0"/>
        <v>31.75</v>
      </c>
      <c r="AK20" s="42">
        <f t="shared" si="0"/>
        <v>31.166666666666668</v>
      </c>
      <c r="AL20" s="42">
        <f t="shared" si="0"/>
        <v>32.6</v>
      </c>
      <c r="AM20" s="42">
        <f t="shared" si="0"/>
        <v>32.6</v>
      </c>
      <c r="AN20" s="42">
        <f>AVERAGE(AN2:AN19)</f>
        <v>33.200000000000003</v>
      </c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1B7C-00DF-6A45-AE6D-0EDF7A955574}">
  <dimension ref="A1:BA29"/>
  <sheetViews>
    <sheetView tabSelected="1" zoomScale="75" zoomScaleNormal="39" workbookViewId="0">
      <pane xSplit="1" topLeftCell="B1" activePane="topRight" state="frozen"/>
      <selection pane="topRight" activeCell="P30" sqref="P30"/>
    </sheetView>
  </sheetViews>
  <sheetFormatPr baseColWidth="10" defaultRowHeight="16" x14ac:dyDescent="0.2"/>
  <cols>
    <col min="4" max="4" width="10.83203125" style="14"/>
    <col min="5" max="5" width="12" style="23" customWidth="1"/>
    <col min="12" max="21" width="11.83203125" bestFit="1" customWidth="1"/>
  </cols>
  <sheetData>
    <row r="1" spans="1:53" ht="34" x14ac:dyDescent="0.2">
      <c r="A1" s="14" t="s">
        <v>0</v>
      </c>
      <c r="B1" t="s">
        <v>33</v>
      </c>
      <c r="C1" t="s">
        <v>23</v>
      </c>
      <c r="D1" s="14" t="s">
        <v>0</v>
      </c>
      <c r="E1" s="22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1" t="s">
        <v>6</v>
      </c>
      <c r="K1" s="38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2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53" t="s">
        <v>21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83</v>
      </c>
      <c r="AE1" s="1" t="s">
        <v>84</v>
      </c>
      <c r="AF1" s="1" t="s">
        <v>85</v>
      </c>
      <c r="AG1" s="2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82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113</v>
      </c>
      <c r="AU1" s="1" t="s">
        <v>114</v>
      </c>
      <c r="AV1" s="1" t="s">
        <v>115</v>
      </c>
      <c r="AW1" s="1" t="s">
        <v>116</v>
      </c>
      <c r="AX1" s="1" t="s">
        <v>117</v>
      </c>
      <c r="AY1" s="1" t="s">
        <v>118</v>
      </c>
      <c r="AZ1" s="1" t="s">
        <v>119</v>
      </c>
      <c r="BA1" s="1" t="s">
        <v>120</v>
      </c>
    </row>
    <row r="2" spans="1:53" x14ac:dyDescent="0.2">
      <c r="A2" s="14">
        <v>4</v>
      </c>
      <c r="B2" t="s">
        <v>34</v>
      </c>
      <c r="C2" t="s">
        <v>41</v>
      </c>
      <c r="D2" s="14">
        <v>4</v>
      </c>
      <c r="E2" s="23">
        <v>19</v>
      </c>
      <c r="F2">
        <v>23</v>
      </c>
      <c r="G2">
        <v>26</v>
      </c>
      <c r="H2">
        <v>29</v>
      </c>
      <c r="I2" s="31">
        <v>31</v>
      </c>
      <c r="J2" s="31">
        <v>35</v>
      </c>
      <c r="K2" s="31">
        <v>38.5</v>
      </c>
      <c r="L2" s="31">
        <v>39</v>
      </c>
      <c r="M2" s="31">
        <v>43</v>
      </c>
      <c r="N2" s="31">
        <v>44</v>
      </c>
      <c r="O2" s="31">
        <v>46</v>
      </c>
      <c r="P2" s="31">
        <v>47</v>
      </c>
      <c r="Q2" s="31">
        <v>49</v>
      </c>
      <c r="R2" s="31">
        <v>49</v>
      </c>
      <c r="S2" s="31">
        <v>50</v>
      </c>
      <c r="T2" s="31">
        <v>50</v>
      </c>
      <c r="U2" s="31">
        <v>50</v>
      </c>
      <c r="V2" s="31">
        <v>51</v>
      </c>
      <c r="W2" s="31">
        <v>52</v>
      </c>
      <c r="X2" s="31">
        <v>51</v>
      </c>
      <c r="Y2" s="31">
        <v>51</v>
      </c>
      <c r="Z2" s="31">
        <v>52.5</v>
      </c>
      <c r="AA2" s="31">
        <v>52</v>
      </c>
      <c r="AB2" s="31">
        <v>52</v>
      </c>
      <c r="AC2" s="31">
        <v>52</v>
      </c>
      <c r="AD2" s="31">
        <v>54</v>
      </c>
      <c r="AE2" s="31">
        <v>54</v>
      </c>
      <c r="AF2" s="31">
        <v>53</v>
      </c>
      <c r="AG2" s="31">
        <v>55</v>
      </c>
      <c r="AH2" s="31">
        <v>55</v>
      </c>
      <c r="AI2" s="31">
        <v>55</v>
      </c>
      <c r="AJ2" s="31">
        <v>56</v>
      </c>
      <c r="AK2" s="31">
        <v>57</v>
      </c>
      <c r="AL2" s="31">
        <v>56</v>
      </c>
      <c r="AM2" s="31">
        <v>57</v>
      </c>
      <c r="AN2" s="31">
        <v>58</v>
      </c>
      <c r="AO2" s="31">
        <v>58</v>
      </c>
      <c r="AP2" s="31">
        <v>59</v>
      </c>
      <c r="AQ2" s="31">
        <v>58</v>
      </c>
      <c r="AR2" s="31">
        <v>58</v>
      </c>
      <c r="AS2" s="31">
        <v>59</v>
      </c>
      <c r="AT2" s="31">
        <v>58</v>
      </c>
      <c r="AU2" s="31">
        <v>58</v>
      </c>
      <c r="AX2" s="31">
        <v>59</v>
      </c>
      <c r="AY2" s="31">
        <v>60</v>
      </c>
      <c r="AZ2" s="31">
        <v>59</v>
      </c>
      <c r="BA2" s="31">
        <v>60</v>
      </c>
    </row>
    <row r="3" spans="1:53" x14ac:dyDescent="0.2">
      <c r="A3" s="14">
        <v>5</v>
      </c>
      <c r="B3" t="s">
        <v>34</v>
      </c>
      <c r="C3" t="s">
        <v>31</v>
      </c>
      <c r="D3" s="14">
        <v>5</v>
      </c>
      <c r="E3" s="23">
        <v>19</v>
      </c>
      <c r="F3">
        <v>21</v>
      </c>
      <c r="G3">
        <v>24</v>
      </c>
      <c r="H3">
        <v>27</v>
      </c>
      <c r="I3" s="31">
        <v>29</v>
      </c>
      <c r="J3" s="31">
        <v>32</v>
      </c>
      <c r="K3" s="31">
        <v>34</v>
      </c>
      <c r="L3" s="31">
        <v>36</v>
      </c>
      <c r="M3" s="31">
        <v>39</v>
      </c>
      <c r="N3" s="31">
        <v>41</v>
      </c>
      <c r="O3" s="31">
        <v>43</v>
      </c>
      <c r="P3" s="31">
        <v>44</v>
      </c>
      <c r="Q3" s="31">
        <v>47</v>
      </c>
      <c r="R3" s="31">
        <v>47</v>
      </c>
      <c r="S3" s="31">
        <v>46</v>
      </c>
      <c r="T3" s="31">
        <v>47</v>
      </c>
      <c r="U3" s="31">
        <v>47</v>
      </c>
      <c r="V3" s="31">
        <v>48</v>
      </c>
      <c r="W3" s="31">
        <v>49</v>
      </c>
      <c r="X3" s="31">
        <v>47</v>
      </c>
      <c r="Y3" s="31">
        <v>49.5</v>
      </c>
      <c r="Z3" s="31">
        <v>49</v>
      </c>
      <c r="AA3" s="31">
        <v>49</v>
      </c>
      <c r="AB3" s="31">
        <v>49</v>
      </c>
      <c r="AC3" s="31">
        <v>50</v>
      </c>
      <c r="AD3" s="31">
        <v>50</v>
      </c>
      <c r="AE3" s="31">
        <v>50</v>
      </c>
      <c r="AF3" s="31">
        <v>50</v>
      </c>
      <c r="AG3" s="31">
        <v>50</v>
      </c>
      <c r="AH3" s="31">
        <v>51</v>
      </c>
      <c r="AI3" s="31">
        <v>52</v>
      </c>
      <c r="AJ3" s="31">
        <v>52</v>
      </c>
      <c r="AK3" s="31">
        <v>54</v>
      </c>
      <c r="AL3" s="31">
        <v>52</v>
      </c>
      <c r="AM3" s="31">
        <v>53</v>
      </c>
      <c r="AN3" s="31">
        <v>54</v>
      </c>
      <c r="AO3" s="31">
        <v>53</v>
      </c>
      <c r="AP3" s="31">
        <v>53</v>
      </c>
      <c r="AQ3" s="31">
        <v>53</v>
      </c>
      <c r="AR3" s="31">
        <v>53</v>
      </c>
      <c r="AS3" s="31">
        <v>54</v>
      </c>
      <c r="AT3" s="31">
        <v>54</v>
      </c>
      <c r="AU3" s="31">
        <v>55</v>
      </c>
      <c r="AX3" s="31">
        <v>55</v>
      </c>
      <c r="AY3" s="31">
        <v>54</v>
      </c>
      <c r="AZ3" s="31">
        <v>53</v>
      </c>
      <c r="BA3" s="31">
        <v>55</v>
      </c>
    </row>
    <row r="4" spans="1:53" x14ac:dyDescent="0.2">
      <c r="A4" s="14">
        <v>6</v>
      </c>
      <c r="B4" t="s">
        <v>34</v>
      </c>
      <c r="C4" t="s">
        <v>32</v>
      </c>
      <c r="D4" s="14">
        <v>6</v>
      </c>
      <c r="E4" s="23">
        <v>18</v>
      </c>
      <c r="F4">
        <v>20</v>
      </c>
      <c r="G4">
        <v>23</v>
      </c>
      <c r="H4">
        <v>26.5</v>
      </c>
      <c r="I4" s="31">
        <v>29.5</v>
      </c>
      <c r="J4" s="31">
        <v>32</v>
      </c>
      <c r="K4" s="31">
        <v>36</v>
      </c>
      <c r="L4" s="31">
        <v>38</v>
      </c>
      <c r="M4" s="31">
        <v>42</v>
      </c>
      <c r="N4" s="31">
        <v>43</v>
      </c>
      <c r="O4" s="31">
        <v>44</v>
      </c>
      <c r="P4" s="31">
        <v>47</v>
      </c>
      <c r="Q4" s="31">
        <v>47</v>
      </c>
      <c r="R4" s="31">
        <v>47</v>
      </c>
      <c r="S4" s="31">
        <v>47</v>
      </c>
      <c r="T4" s="31">
        <v>47</v>
      </c>
      <c r="U4" s="31">
        <v>47</v>
      </c>
      <c r="V4" s="31">
        <v>47</v>
      </c>
      <c r="W4" s="31">
        <v>49</v>
      </c>
      <c r="X4" s="31">
        <v>48.5</v>
      </c>
      <c r="Y4" s="31">
        <v>48</v>
      </c>
      <c r="Z4" s="31">
        <v>49</v>
      </c>
      <c r="AA4" s="31">
        <v>49</v>
      </c>
      <c r="AB4" s="31">
        <v>49</v>
      </c>
      <c r="AC4" s="31">
        <v>50</v>
      </c>
      <c r="AD4" s="31">
        <v>50</v>
      </c>
      <c r="AE4" s="31">
        <v>51</v>
      </c>
      <c r="AF4" s="31">
        <v>50</v>
      </c>
      <c r="AG4" s="31">
        <v>51</v>
      </c>
      <c r="AH4" s="31">
        <v>52</v>
      </c>
      <c r="AI4" s="31">
        <v>51</v>
      </c>
      <c r="AJ4" s="31">
        <v>52</v>
      </c>
      <c r="AK4" s="31">
        <v>53</v>
      </c>
      <c r="AL4" s="31">
        <v>54</v>
      </c>
      <c r="AM4" s="31">
        <v>53</v>
      </c>
      <c r="AN4" s="31">
        <v>54</v>
      </c>
      <c r="AO4" s="31">
        <v>54.5</v>
      </c>
      <c r="AP4" s="31">
        <v>54</v>
      </c>
      <c r="AQ4" s="31">
        <v>55</v>
      </c>
      <c r="AR4" s="31">
        <v>54</v>
      </c>
      <c r="AS4" s="31">
        <v>54</v>
      </c>
      <c r="AT4" s="31">
        <v>54</v>
      </c>
      <c r="AU4" s="31">
        <v>55</v>
      </c>
      <c r="AX4" s="31">
        <v>56</v>
      </c>
      <c r="AY4" s="31">
        <v>57</v>
      </c>
      <c r="AZ4" s="31">
        <v>55</v>
      </c>
      <c r="BA4" s="31">
        <v>56</v>
      </c>
    </row>
    <row r="5" spans="1:53" x14ac:dyDescent="0.2">
      <c r="A5" s="14">
        <v>7</v>
      </c>
      <c r="B5" t="s">
        <v>34</v>
      </c>
      <c r="C5" t="s">
        <v>42</v>
      </c>
      <c r="D5" s="14">
        <v>7</v>
      </c>
      <c r="E5" s="23">
        <v>18</v>
      </c>
      <c r="F5">
        <v>21</v>
      </c>
      <c r="G5">
        <v>24</v>
      </c>
      <c r="H5">
        <v>26.5</v>
      </c>
      <c r="I5" s="31">
        <v>29</v>
      </c>
      <c r="J5" s="31">
        <v>31</v>
      </c>
      <c r="K5" s="31">
        <v>34</v>
      </c>
      <c r="L5" s="31">
        <v>34</v>
      </c>
      <c r="M5" s="31">
        <v>38</v>
      </c>
      <c r="N5" s="31">
        <v>40</v>
      </c>
      <c r="O5" s="31">
        <v>42.5</v>
      </c>
      <c r="P5" s="31">
        <v>45</v>
      </c>
      <c r="Q5" s="31">
        <v>46</v>
      </c>
      <c r="R5" s="31">
        <v>46.5</v>
      </c>
      <c r="S5" s="31">
        <v>46</v>
      </c>
      <c r="T5" s="31">
        <v>49</v>
      </c>
      <c r="U5" s="31">
        <v>47</v>
      </c>
      <c r="V5" s="31">
        <v>47</v>
      </c>
      <c r="W5" s="31">
        <v>48</v>
      </c>
      <c r="X5" s="31">
        <v>48</v>
      </c>
      <c r="Y5" s="31">
        <v>49</v>
      </c>
      <c r="Z5" s="31">
        <v>48</v>
      </c>
      <c r="AA5" s="31">
        <v>49</v>
      </c>
      <c r="AB5" s="31">
        <v>49</v>
      </c>
      <c r="AC5" s="31">
        <v>49</v>
      </c>
      <c r="AD5" s="31">
        <v>49</v>
      </c>
      <c r="AE5" s="31">
        <v>48</v>
      </c>
      <c r="AF5" s="31">
        <v>49</v>
      </c>
      <c r="AG5" s="31">
        <v>50</v>
      </c>
      <c r="AH5" s="31">
        <v>51</v>
      </c>
      <c r="AI5" s="31">
        <v>52</v>
      </c>
      <c r="AJ5" s="31">
        <v>53</v>
      </c>
      <c r="AK5" s="31">
        <v>54</v>
      </c>
      <c r="AL5" s="31">
        <v>53</v>
      </c>
      <c r="AM5" s="31">
        <v>54</v>
      </c>
      <c r="AN5" s="31">
        <v>55</v>
      </c>
      <c r="AO5" s="31">
        <v>54</v>
      </c>
      <c r="AP5" s="31">
        <v>54</v>
      </c>
      <c r="AQ5" s="31">
        <v>53</v>
      </c>
      <c r="AR5" s="31">
        <v>53</v>
      </c>
      <c r="AS5" s="31">
        <v>53</v>
      </c>
      <c r="AT5" s="31">
        <v>51</v>
      </c>
      <c r="AU5" s="31">
        <v>52</v>
      </c>
      <c r="AX5" s="31">
        <v>55</v>
      </c>
      <c r="AY5" s="31">
        <v>53</v>
      </c>
      <c r="AZ5" s="31">
        <v>52</v>
      </c>
      <c r="BA5" s="31">
        <v>52</v>
      </c>
    </row>
    <row r="6" spans="1:53" s="4" customFormat="1" x14ac:dyDescent="0.2">
      <c r="A6" s="15">
        <v>11</v>
      </c>
      <c r="B6" s="4" t="s">
        <v>35</v>
      </c>
      <c r="C6" s="4" t="s">
        <v>41</v>
      </c>
      <c r="D6" s="15">
        <v>11</v>
      </c>
      <c r="E6" s="24">
        <v>13.5</v>
      </c>
      <c r="F6" s="4">
        <v>19</v>
      </c>
      <c r="G6" s="4">
        <v>22</v>
      </c>
      <c r="H6" s="4">
        <v>24</v>
      </c>
      <c r="I6" s="9">
        <v>26</v>
      </c>
      <c r="J6" s="9">
        <v>27</v>
      </c>
      <c r="K6" s="9">
        <v>28</v>
      </c>
      <c r="L6" s="9">
        <v>30</v>
      </c>
      <c r="M6" s="9">
        <v>31.5</v>
      </c>
      <c r="N6" s="9">
        <v>31</v>
      </c>
      <c r="O6" s="9">
        <v>33</v>
      </c>
      <c r="P6" s="9">
        <v>36</v>
      </c>
      <c r="Q6" s="9">
        <v>36</v>
      </c>
      <c r="R6" s="9">
        <v>37</v>
      </c>
      <c r="S6" s="9">
        <v>39</v>
      </c>
      <c r="T6" s="9">
        <v>42</v>
      </c>
      <c r="U6" s="9">
        <v>41</v>
      </c>
      <c r="V6" s="9">
        <v>42</v>
      </c>
      <c r="W6" s="9">
        <v>43</v>
      </c>
      <c r="X6" s="9">
        <v>44</v>
      </c>
      <c r="Y6" s="9">
        <v>45</v>
      </c>
      <c r="Z6" s="4">
        <v>46</v>
      </c>
      <c r="AA6" s="4">
        <v>44</v>
      </c>
      <c r="AB6" s="4">
        <v>44</v>
      </c>
      <c r="AC6" s="4">
        <v>46</v>
      </c>
      <c r="AD6" s="4">
        <v>47</v>
      </c>
      <c r="AE6" s="4">
        <v>47</v>
      </c>
      <c r="AF6" s="4">
        <v>46.5</v>
      </c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</row>
    <row r="7" spans="1:53" s="4" customFormat="1" x14ac:dyDescent="0.2">
      <c r="A7" s="15">
        <v>12</v>
      </c>
      <c r="B7" s="4" t="s">
        <v>35</v>
      </c>
      <c r="C7" s="4" t="s">
        <v>31</v>
      </c>
      <c r="D7" s="15">
        <v>12</v>
      </c>
      <c r="E7" s="24">
        <v>15</v>
      </c>
      <c r="F7" s="4">
        <v>21</v>
      </c>
      <c r="G7" s="4">
        <v>24</v>
      </c>
      <c r="H7" s="4">
        <v>25</v>
      </c>
      <c r="I7" s="39">
        <v>28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</row>
    <row r="8" spans="1:53" s="4" customFormat="1" x14ac:dyDescent="0.2">
      <c r="A8" s="15">
        <v>13</v>
      </c>
      <c r="B8" s="4" t="s">
        <v>35</v>
      </c>
      <c r="C8" s="4" t="s">
        <v>32</v>
      </c>
      <c r="D8" s="15">
        <v>13</v>
      </c>
      <c r="E8" s="24">
        <v>16</v>
      </c>
      <c r="F8" s="4">
        <v>19</v>
      </c>
      <c r="G8" s="4">
        <v>23</v>
      </c>
      <c r="H8" s="4">
        <v>25</v>
      </c>
      <c r="I8" s="9">
        <v>28</v>
      </c>
      <c r="J8" s="9">
        <v>30</v>
      </c>
      <c r="K8" s="9">
        <v>32</v>
      </c>
      <c r="L8" s="9">
        <v>33.5</v>
      </c>
      <c r="M8" s="9">
        <v>35.5</v>
      </c>
      <c r="N8" s="9">
        <v>38</v>
      </c>
      <c r="O8" s="9">
        <v>39</v>
      </c>
      <c r="P8" s="9">
        <v>40</v>
      </c>
      <c r="Q8" s="46"/>
      <c r="R8" s="39"/>
      <c r="S8" s="39"/>
      <c r="T8" s="39"/>
      <c r="U8" s="39"/>
      <c r="V8" s="39"/>
      <c r="W8" s="39"/>
      <c r="X8" s="39"/>
      <c r="Y8" s="39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</row>
    <row r="9" spans="1:53" s="5" customFormat="1" x14ac:dyDescent="0.2">
      <c r="A9" s="16">
        <v>17</v>
      </c>
      <c r="B9" s="5" t="s">
        <v>36</v>
      </c>
      <c r="C9" s="5" t="s">
        <v>41</v>
      </c>
      <c r="D9" s="16">
        <v>17</v>
      </c>
      <c r="E9" s="25">
        <v>15.5</v>
      </c>
      <c r="F9" s="5">
        <v>21</v>
      </c>
      <c r="G9" s="5">
        <v>23</v>
      </c>
      <c r="H9" s="5">
        <v>25</v>
      </c>
      <c r="I9" s="32">
        <v>28</v>
      </c>
      <c r="J9" s="32">
        <v>30</v>
      </c>
      <c r="K9" s="32">
        <v>31.5</v>
      </c>
      <c r="L9" s="32">
        <v>33</v>
      </c>
      <c r="M9" s="32">
        <v>35</v>
      </c>
      <c r="N9" s="32">
        <v>37</v>
      </c>
      <c r="O9" s="32">
        <v>39</v>
      </c>
      <c r="P9" s="32">
        <v>41</v>
      </c>
      <c r="Q9" s="32">
        <v>42</v>
      </c>
      <c r="R9" s="32">
        <v>43</v>
      </c>
      <c r="S9" s="32">
        <v>44</v>
      </c>
      <c r="T9" s="32">
        <v>45</v>
      </c>
      <c r="U9" s="32">
        <v>45</v>
      </c>
      <c r="V9" s="32">
        <v>47</v>
      </c>
      <c r="W9" s="32">
        <v>46</v>
      </c>
      <c r="X9" s="32">
        <v>47</v>
      </c>
      <c r="Y9" s="32">
        <v>46</v>
      </c>
      <c r="Z9" s="5">
        <v>46</v>
      </c>
      <c r="AA9" s="5">
        <v>47</v>
      </c>
      <c r="AB9" s="5">
        <v>47</v>
      </c>
      <c r="AC9" s="5">
        <v>48</v>
      </c>
      <c r="AD9" s="5">
        <v>48</v>
      </c>
      <c r="AE9" s="5">
        <v>48</v>
      </c>
      <c r="AF9" s="5">
        <v>49.5</v>
      </c>
      <c r="AG9" s="5">
        <v>50</v>
      </c>
      <c r="AH9" s="5">
        <v>50</v>
      </c>
      <c r="AI9" s="5">
        <v>51</v>
      </c>
      <c r="AJ9" s="5">
        <v>52</v>
      </c>
      <c r="AK9" s="5">
        <v>52</v>
      </c>
      <c r="AL9" s="5">
        <v>53</v>
      </c>
      <c r="AM9" s="5">
        <v>52</v>
      </c>
      <c r="AN9" s="5">
        <v>53</v>
      </c>
      <c r="AO9" s="5">
        <v>53</v>
      </c>
      <c r="AP9" s="5">
        <v>54</v>
      </c>
      <c r="AQ9" s="5">
        <v>55</v>
      </c>
      <c r="AR9" s="5">
        <v>54</v>
      </c>
      <c r="AS9" s="5">
        <v>54</v>
      </c>
      <c r="AT9" s="5">
        <v>53</v>
      </c>
      <c r="AU9" s="5">
        <v>53</v>
      </c>
      <c r="AX9" s="5">
        <v>52</v>
      </c>
      <c r="AY9" s="5">
        <v>53</v>
      </c>
      <c r="AZ9" s="5">
        <v>52</v>
      </c>
      <c r="BA9" s="5">
        <v>50</v>
      </c>
    </row>
    <row r="10" spans="1:53" s="5" customFormat="1" x14ac:dyDescent="0.2">
      <c r="A10" s="16">
        <v>18</v>
      </c>
      <c r="B10" s="5" t="s">
        <v>36</v>
      </c>
      <c r="C10" s="5" t="s">
        <v>31</v>
      </c>
      <c r="D10" s="16">
        <v>18</v>
      </c>
      <c r="E10" s="25">
        <v>15</v>
      </c>
      <c r="F10" s="5">
        <v>20</v>
      </c>
      <c r="G10" s="5">
        <v>23</v>
      </c>
      <c r="H10" s="5">
        <v>24</v>
      </c>
      <c r="I10" s="32">
        <v>26</v>
      </c>
      <c r="J10" s="32">
        <v>29</v>
      </c>
      <c r="K10" s="39">
        <v>30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spans="1:53" s="5" customFormat="1" x14ac:dyDescent="0.2">
      <c r="A11" s="16">
        <v>19</v>
      </c>
      <c r="B11" s="5" t="s">
        <v>36</v>
      </c>
      <c r="C11" s="5" t="s">
        <v>32</v>
      </c>
      <c r="D11" s="16">
        <v>19</v>
      </c>
      <c r="E11" s="25">
        <v>15.5</v>
      </c>
      <c r="F11" s="5">
        <v>22</v>
      </c>
      <c r="G11" s="5">
        <v>24</v>
      </c>
      <c r="H11" s="5">
        <v>26.5</v>
      </c>
      <c r="I11" s="32">
        <v>29</v>
      </c>
      <c r="J11" s="32">
        <v>32</v>
      </c>
      <c r="K11" s="32">
        <v>34</v>
      </c>
      <c r="L11" s="32">
        <v>36</v>
      </c>
      <c r="M11" s="32">
        <v>38</v>
      </c>
      <c r="N11" s="32">
        <v>39</v>
      </c>
      <c r="O11" s="32">
        <v>42</v>
      </c>
      <c r="P11" s="32">
        <v>43.5</v>
      </c>
      <c r="Q11" s="32">
        <v>46</v>
      </c>
      <c r="R11" s="32">
        <v>45</v>
      </c>
      <c r="S11" s="32">
        <v>46</v>
      </c>
      <c r="T11" s="32">
        <v>47</v>
      </c>
      <c r="U11" s="32">
        <v>47</v>
      </c>
      <c r="V11" s="32">
        <v>46</v>
      </c>
      <c r="W11" s="32">
        <v>48</v>
      </c>
      <c r="X11" s="32">
        <v>49</v>
      </c>
      <c r="Y11" s="32">
        <v>48</v>
      </c>
      <c r="Z11" s="5">
        <v>49</v>
      </c>
      <c r="AA11" s="5">
        <v>49</v>
      </c>
      <c r="AB11" s="5">
        <v>49</v>
      </c>
      <c r="AC11" s="5">
        <v>50</v>
      </c>
      <c r="AD11" s="5">
        <v>50</v>
      </c>
      <c r="AE11" s="5">
        <v>52</v>
      </c>
      <c r="AF11" s="5">
        <v>50</v>
      </c>
      <c r="AG11" s="5">
        <v>52</v>
      </c>
      <c r="AH11" s="5">
        <v>52</v>
      </c>
      <c r="AI11" s="5">
        <v>52</v>
      </c>
      <c r="AJ11" s="5">
        <v>52</v>
      </c>
      <c r="AK11" s="5">
        <v>52</v>
      </c>
      <c r="AL11" s="5">
        <v>53</v>
      </c>
      <c r="AM11" s="5">
        <v>52</v>
      </c>
      <c r="AN11" s="5">
        <v>52</v>
      </c>
      <c r="AO11" s="5">
        <v>53</v>
      </c>
      <c r="AP11" s="5">
        <v>53</v>
      </c>
      <c r="AQ11" s="5">
        <v>55</v>
      </c>
      <c r="AR11" s="5">
        <v>54</v>
      </c>
      <c r="AS11" s="5">
        <v>55</v>
      </c>
      <c r="AT11" s="5">
        <v>55</v>
      </c>
      <c r="AU11" s="5">
        <v>56</v>
      </c>
      <c r="AX11" s="5">
        <v>56</v>
      </c>
      <c r="AY11" s="5">
        <v>56</v>
      </c>
      <c r="AZ11" s="5">
        <v>54</v>
      </c>
      <c r="BA11" s="5">
        <v>57</v>
      </c>
    </row>
    <row r="12" spans="1:53" s="6" customFormat="1" x14ac:dyDescent="0.2">
      <c r="A12" s="17">
        <v>23</v>
      </c>
      <c r="B12" s="6" t="s">
        <v>37</v>
      </c>
      <c r="C12" s="6" t="s">
        <v>41</v>
      </c>
      <c r="D12" s="17">
        <v>23</v>
      </c>
      <c r="E12" s="26">
        <v>12</v>
      </c>
      <c r="F12" s="6">
        <v>19</v>
      </c>
      <c r="G12" s="6">
        <v>21</v>
      </c>
      <c r="H12" s="6">
        <v>23</v>
      </c>
      <c r="I12" s="33">
        <v>24</v>
      </c>
      <c r="J12" s="33">
        <v>25</v>
      </c>
      <c r="K12" s="33">
        <v>26.5</v>
      </c>
      <c r="L12" s="33">
        <v>28</v>
      </c>
      <c r="M12" s="33">
        <v>29</v>
      </c>
      <c r="N12" s="33">
        <v>29</v>
      </c>
      <c r="O12" s="33">
        <v>31</v>
      </c>
      <c r="P12" s="33">
        <v>33</v>
      </c>
      <c r="Q12" s="33">
        <v>31</v>
      </c>
      <c r="R12" s="33">
        <v>33</v>
      </c>
      <c r="S12" s="33">
        <v>35</v>
      </c>
      <c r="T12" s="33">
        <v>36</v>
      </c>
      <c r="U12" s="33">
        <v>37</v>
      </c>
      <c r="V12" s="33">
        <v>37</v>
      </c>
      <c r="W12" s="33">
        <v>39</v>
      </c>
      <c r="X12" s="33">
        <v>39</v>
      </c>
      <c r="Y12" s="33">
        <v>40.5</v>
      </c>
      <c r="Z12" s="6">
        <v>42</v>
      </c>
      <c r="AA12" s="6">
        <v>43</v>
      </c>
      <c r="AB12" s="6">
        <v>43</v>
      </c>
      <c r="AC12" s="6">
        <v>44</v>
      </c>
      <c r="AD12" s="6">
        <v>45</v>
      </c>
      <c r="AE12" s="6">
        <v>45</v>
      </c>
      <c r="AF12" s="6">
        <v>45</v>
      </c>
      <c r="AG12" s="6">
        <v>47</v>
      </c>
      <c r="AH12" s="6">
        <v>46</v>
      </c>
      <c r="AI12" s="6">
        <v>46</v>
      </c>
      <c r="AJ12" s="6">
        <v>47</v>
      </c>
      <c r="AK12" s="6">
        <v>47</v>
      </c>
      <c r="AL12" s="6">
        <v>46</v>
      </c>
      <c r="AM12" s="6">
        <v>46</v>
      </c>
      <c r="AN12" s="6">
        <v>47</v>
      </c>
      <c r="AO12" s="6">
        <v>48</v>
      </c>
      <c r="AP12" s="6">
        <v>48</v>
      </c>
      <c r="AQ12" s="6">
        <v>48</v>
      </c>
      <c r="AR12" s="6">
        <v>49</v>
      </c>
      <c r="AS12" s="6">
        <v>49</v>
      </c>
      <c r="AT12" s="6">
        <v>49</v>
      </c>
      <c r="AU12" s="6">
        <v>49</v>
      </c>
      <c r="AX12" s="6">
        <v>49</v>
      </c>
      <c r="AY12" s="6">
        <v>49</v>
      </c>
      <c r="AZ12" s="6">
        <v>49</v>
      </c>
      <c r="BA12" s="6">
        <v>50</v>
      </c>
    </row>
    <row r="13" spans="1:53" s="6" customFormat="1" x14ac:dyDescent="0.2">
      <c r="A13" s="17">
        <v>24</v>
      </c>
      <c r="B13" s="6" t="s">
        <v>37</v>
      </c>
      <c r="C13" s="6" t="s">
        <v>31</v>
      </c>
      <c r="D13" s="17">
        <v>24</v>
      </c>
      <c r="E13" s="26">
        <v>13</v>
      </c>
      <c r="F13" s="6">
        <v>21</v>
      </c>
      <c r="G13" s="6">
        <v>23</v>
      </c>
      <c r="H13" s="6">
        <v>26</v>
      </c>
      <c r="I13" s="33">
        <v>28</v>
      </c>
      <c r="J13" s="33">
        <v>30</v>
      </c>
      <c r="K13" s="33">
        <v>33</v>
      </c>
      <c r="L13" s="33">
        <v>36</v>
      </c>
      <c r="M13" s="33">
        <v>38</v>
      </c>
      <c r="N13" s="33">
        <v>39</v>
      </c>
      <c r="O13" s="33">
        <v>42</v>
      </c>
      <c r="P13" s="33">
        <v>44</v>
      </c>
      <c r="Q13" s="33">
        <v>47</v>
      </c>
      <c r="R13" s="33">
        <v>48</v>
      </c>
      <c r="S13" s="33">
        <v>49</v>
      </c>
      <c r="T13" s="33">
        <v>49</v>
      </c>
      <c r="U13" s="33">
        <v>49</v>
      </c>
      <c r="V13" s="33">
        <v>48</v>
      </c>
      <c r="W13" s="33">
        <v>49</v>
      </c>
      <c r="X13" s="33">
        <v>50</v>
      </c>
      <c r="Y13" s="33">
        <v>51.5</v>
      </c>
      <c r="Z13" s="6">
        <v>52</v>
      </c>
      <c r="AA13" s="6">
        <v>52</v>
      </c>
      <c r="AB13" s="6">
        <v>52</v>
      </c>
      <c r="AC13" s="6">
        <v>51</v>
      </c>
      <c r="AD13" s="6">
        <v>50</v>
      </c>
      <c r="AE13" s="6">
        <v>52</v>
      </c>
      <c r="AF13" s="6">
        <v>53</v>
      </c>
      <c r="AG13" s="6">
        <v>53</v>
      </c>
      <c r="AH13" s="6">
        <v>54</v>
      </c>
      <c r="AI13" s="6">
        <v>54</v>
      </c>
      <c r="AJ13" s="6">
        <v>54</v>
      </c>
      <c r="AK13" s="6">
        <v>55</v>
      </c>
      <c r="AL13" s="6">
        <v>56</v>
      </c>
      <c r="AM13" s="6">
        <v>56</v>
      </c>
      <c r="AN13" s="6">
        <v>55</v>
      </c>
      <c r="AO13" s="6">
        <v>56</v>
      </c>
      <c r="AP13" s="6">
        <v>56</v>
      </c>
      <c r="AQ13" s="6">
        <v>57</v>
      </c>
      <c r="AR13" s="6">
        <v>58</v>
      </c>
      <c r="AS13" s="6">
        <v>58</v>
      </c>
      <c r="AT13" s="6">
        <v>57</v>
      </c>
      <c r="AU13" s="6">
        <v>59</v>
      </c>
      <c r="AX13" s="6">
        <v>59</v>
      </c>
      <c r="AY13" s="6">
        <v>59</v>
      </c>
      <c r="AZ13" s="6">
        <v>59</v>
      </c>
      <c r="BA13" s="6">
        <v>59</v>
      </c>
    </row>
    <row r="14" spans="1:53" s="6" customFormat="1" x14ac:dyDescent="0.2">
      <c r="A14" s="17">
        <v>25</v>
      </c>
      <c r="B14" s="6" t="s">
        <v>37</v>
      </c>
      <c r="C14" s="6" t="s">
        <v>32</v>
      </c>
      <c r="D14" s="17">
        <v>25</v>
      </c>
      <c r="E14" s="26">
        <v>13</v>
      </c>
      <c r="F14" s="6">
        <v>21.5</v>
      </c>
      <c r="G14" s="6">
        <v>24</v>
      </c>
      <c r="H14" s="6">
        <v>27.5</v>
      </c>
      <c r="I14" s="33">
        <v>30</v>
      </c>
      <c r="J14" s="33">
        <v>34</v>
      </c>
      <c r="K14" s="39">
        <v>37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</row>
    <row r="15" spans="1:53" s="7" customFormat="1" x14ac:dyDescent="0.2">
      <c r="A15" s="18">
        <v>29</v>
      </c>
      <c r="B15" s="7" t="s">
        <v>38</v>
      </c>
      <c r="C15" s="7" t="s">
        <v>41</v>
      </c>
      <c r="D15" s="18">
        <v>29</v>
      </c>
      <c r="E15" s="27">
        <v>11</v>
      </c>
      <c r="F15" s="7">
        <v>18</v>
      </c>
      <c r="G15" s="7">
        <v>20</v>
      </c>
      <c r="H15" s="7">
        <v>22</v>
      </c>
      <c r="I15" s="34">
        <v>23</v>
      </c>
      <c r="J15" s="34">
        <v>26</v>
      </c>
      <c r="K15" s="34">
        <v>28</v>
      </c>
      <c r="L15" s="34">
        <v>29</v>
      </c>
      <c r="M15" s="34">
        <v>33</v>
      </c>
      <c r="N15" s="34">
        <v>34</v>
      </c>
      <c r="O15" s="34">
        <v>35.5</v>
      </c>
      <c r="P15" s="34">
        <v>38</v>
      </c>
      <c r="Q15" s="46"/>
      <c r="R15" s="39"/>
      <c r="S15" s="39"/>
      <c r="T15" s="39"/>
      <c r="U15" s="39"/>
      <c r="V15" s="39"/>
      <c r="W15" s="39"/>
      <c r="X15" s="39"/>
      <c r="Y15" s="39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</row>
    <row r="16" spans="1:53" s="7" customFormat="1" x14ac:dyDescent="0.2">
      <c r="A16" s="18">
        <v>30</v>
      </c>
      <c r="B16" s="7" t="s">
        <v>38</v>
      </c>
      <c r="C16" s="7" t="s">
        <v>31</v>
      </c>
      <c r="D16" s="18">
        <v>30</v>
      </c>
      <c r="E16" s="27">
        <v>17</v>
      </c>
      <c r="F16" s="7">
        <v>23</v>
      </c>
      <c r="G16" s="7">
        <v>25</v>
      </c>
      <c r="H16" s="7">
        <v>30</v>
      </c>
      <c r="I16" s="34">
        <v>33</v>
      </c>
      <c r="J16" s="34">
        <v>36</v>
      </c>
      <c r="K16" s="34">
        <v>39.5</v>
      </c>
      <c r="L16" s="34">
        <v>42</v>
      </c>
      <c r="M16" s="34">
        <v>44</v>
      </c>
      <c r="N16" s="34">
        <v>46</v>
      </c>
      <c r="O16" s="34">
        <v>46</v>
      </c>
      <c r="P16" s="34">
        <v>47</v>
      </c>
      <c r="Q16" s="34">
        <v>47</v>
      </c>
      <c r="R16" s="34">
        <v>47</v>
      </c>
      <c r="S16" s="34">
        <v>48</v>
      </c>
      <c r="T16" s="34">
        <v>49</v>
      </c>
      <c r="U16" s="34">
        <v>48</v>
      </c>
      <c r="V16" s="34">
        <v>49</v>
      </c>
      <c r="W16" s="34">
        <v>49</v>
      </c>
      <c r="X16" s="34">
        <v>50</v>
      </c>
      <c r="Y16" s="34">
        <v>50</v>
      </c>
      <c r="Z16" s="7">
        <v>51</v>
      </c>
      <c r="AA16" s="7">
        <v>52</v>
      </c>
      <c r="AB16" s="7">
        <v>52</v>
      </c>
      <c r="AC16" s="7">
        <v>53</v>
      </c>
      <c r="AD16" s="7">
        <v>52</v>
      </c>
      <c r="AE16" s="7">
        <v>53</v>
      </c>
      <c r="AF16" s="7">
        <v>53</v>
      </c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</row>
    <row r="17" spans="1:53" s="7" customFormat="1" x14ac:dyDescent="0.2">
      <c r="A17" s="18">
        <v>31</v>
      </c>
      <c r="B17" s="7" t="s">
        <v>38</v>
      </c>
      <c r="C17" s="7" t="s">
        <v>32</v>
      </c>
      <c r="D17" s="18">
        <v>31</v>
      </c>
      <c r="E17" s="27">
        <v>16</v>
      </c>
      <c r="F17" s="7">
        <v>21</v>
      </c>
      <c r="G17" s="7">
        <v>24</v>
      </c>
      <c r="H17" s="7">
        <v>28</v>
      </c>
      <c r="I17" s="39">
        <v>30.5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 s="12" customFormat="1" x14ac:dyDescent="0.2">
      <c r="A18" s="19">
        <v>35</v>
      </c>
      <c r="B18" s="12" t="s">
        <v>39</v>
      </c>
      <c r="C18" s="12" t="s">
        <v>41</v>
      </c>
      <c r="D18" s="19">
        <v>35</v>
      </c>
      <c r="E18" s="28">
        <v>14.5</v>
      </c>
      <c r="F18" s="12">
        <v>20.5</v>
      </c>
      <c r="G18" s="12">
        <v>22</v>
      </c>
      <c r="H18" s="12">
        <v>25</v>
      </c>
      <c r="I18" s="39">
        <v>27.5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</row>
    <row r="19" spans="1:53" s="12" customFormat="1" x14ac:dyDescent="0.2">
      <c r="A19" s="19">
        <v>36</v>
      </c>
      <c r="B19" s="12" t="s">
        <v>39</v>
      </c>
      <c r="C19" s="12" t="s">
        <v>31</v>
      </c>
      <c r="D19" s="19">
        <v>36</v>
      </c>
      <c r="E19" s="28">
        <v>14</v>
      </c>
      <c r="F19" s="12">
        <v>20.5</v>
      </c>
      <c r="G19" s="12">
        <v>23</v>
      </c>
      <c r="H19" s="12">
        <v>25</v>
      </c>
      <c r="I19" s="35">
        <v>27</v>
      </c>
      <c r="J19" s="35">
        <v>30</v>
      </c>
      <c r="K19" s="35">
        <v>30</v>
      </c>
      <c r="L19" s="35">
        <v>33</v>
      </c>
      <c r="M19" s="35">
        <v>35</v>
      </c>
      <c r="N19" s="35">
        <v>35</v>
      </c>
      <c r="O19" s="35">
        <v>38</v>
      </c>
      <c r="P19" s="35">
        <v>39</v>
      </c>
      <c r="Q19" s="35">
        <v>40</v>
      </c>
      <c r="R19" s="35">
        <v>41</v>
      </c>
      <c r="S19" s="35">
        <v>40</v>
      </c>
      <c r="T19" s="35">
        <v>42</v>
      </c>
      <c r="U19" s="35">
        <v>42</v>
      </c>
      <c r="V19" s="35">
        <v>43</v>
      </c>
      <c r="W19" s="35">
        <v>49</v>
      </c>
      <c r="X19" s="35">
        <v>45</v>
      </c>
      <c r="Y19" s="35">
        <v>44</v>
      </c>
      <c r="Z19" s="12">
        <v>45</v>
      </c>
      <c r="AA19" s="12">
        <v>45</v>
      </c>
      <c r="AB19" s="12">
        <v>45</v>
      </c>
      <c r="AC19" s="12">
        <v>46</v>
      </c>
      <c r="AD19" s="12">
        <v>45</v>
      </c>
      <c r="AE19" s="12">
        <v>46</v>
      </c>
      <c r="AF19" s="12">
        <v>49</v>
      </c>
      <c r="AG19" s="12">
        <v>47</v>
      </c>
      <c r="AH19" s="12">
        <v>47</v>
      </c>
      <c r="AI19" s="12">
        <v>49</v>
      </c>
      <c r="AJ19" s="12">
        <v>47</v>
      </c>
      <c r="AK19" s="12">
        <v>48</v>
      </c>
      <c r="AL19" s="12">
        <v>48</v>
      </c>
      <c r="AM19" s="12">
        <v>47</v>
      </c>
      <c r="AN19" s="12">
        <v>49</v>
      </c>
      <c r="AO19" s="12">
        <v>49</v>
      </c>
      <c r="AP19" s="12">
        <v>49</v>
      </c>
      <c r="AQ19" s="12">
        <v>48</v>
      </c>
      <c r="AR19" s="12">
        <v>46</v>
      </c>
      <c r="AS19" s="12">
        <v>44</v>
      </c>
      <c r="AT19" s="12">
        <v>43</v>
      </c>
      <c r="AU19" s="12">
        <v>46</v>
      </c>
      <c r="AX19" s="12">
        <v>51</v>
      </c>
      <c r="AY19" s="12">
        <v>52</v>
      </c>
      <c r="AZ19" s="12">
        <v>52</v>
      </c>
      <c r="BA19" s="12">
        <v>52</v>
      </c>
    </row>
    <row r="20" spans="1:53" s="12" customFormat="1" x14ac:dyDescent="0.2">
      <c r="A20" s="19">
        <v>37</v>
      </c>
      <c r="B20" s="12" t="s">
        <v>39</v>
      </c>
      <c r="C20" s="12" t="s">
        <v>32</v>
      </c>
      <c r="D20" s="19">
        <v>37</v>
      </c>
      <c r="E20" s="28">
        <v>16</v>
      </c>
      <c r="F20" s="12">
        <v>22</v>
      </c>
      <c r="G20" s="12">
        <v>24</v>
      </c>
      <c r="H20" s="12">
        <v>27</v>
      </c>
      <c r="I20" s="35">
        <v>31</v>
      </c>
      <c r="J20" s="35">
        <v>33</v>
      </c>
      <c r="K20" s="35">
        <v>36</v>
      </c>
      <c r="L20" s="35">
        <v>38.5</v>
      </c>
      <c r="M20" s="35">
        <v>40</v>
      </c>
      <c r="N20" s="35">
        <v>42</v>
      </c>
      <c r="O20" s="35">
        <v>43</v>
      </c>
      <c r="P20" s="35">
        <v>44</v>
      </c>
      <c r="Q20" s="35">
        <v>45</v>
      </c>
      <c r="R20" s="35">
        <v>45</v>
      </c>
      <c r="S20" s="35">
        <v>44.5</v>
      </c>
      <c r="T20" s="35">
        <v>45</v>
      </c>
      <c r="U20" s="35">
        <v>47</v>
      </c>
      <c r="V20" s="35">
        <v>46</v>
      </c>
      <c r="W20" s="35">
        <v>48</v>
      </c>
      <c r="X20" s="35">
        <v>47</v>
      </c>
      <c r="Y20" s="35">
        <v>48</v>
      </c>
      <c r="Z20" s="12">
        <v>48</v>
      </c>
      <c r="AA20" s="12">
        <v>48</v>
      </c>
      <c r="AB20" s="12">
        <v>48</v>
      </c>
      <c r="AC20" s="12">
        <v>49</v>
      </c>
      <c r="AD20" s="12">
        <v>48</v>
      </c>
      <c r="AE20" s="12">
        <v>48.5</v>
      </c>
      <c r="AF20" s="12">
        <v>49</v>
      </c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</row>
    <row r="21" spans="1:53" s="8" customFormat="1" x14ac:dyDescent="0.2">
      <c r="A21" s="21">
        <v>38</v>
      </c>
      <c r="B21" s="8" t="s">
        <v>40</v>
      </c>
      <c r="C21" s="8" t="s">
        <v>41</v>
      </c>
      <c r="D21" s="21">
        <v>38</v>
      </c>
      <c r="E21" s="29">
        <v>16</v>
      </c>
      <c r="F21" s="8">
        <v>22</v>
      </c>
      <c r="G21" s="8">
        <v>24</v>
      </c>
      <c r="H21" s="8">
        <v>26</v>
      </c>
      <c r="I21" s="36">
        <v>28</v>
      </c>
      <c r="J21" s="36">
        <v>29</v>
      </c>
      <c r="K21" s="39">
        <v>30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</row>
    <row r="22" spans="1:53" s="8" customFormat="1" x14ac:dyDescent="0.2">
      <c r="A22" s="21">
        <v>39</v>
      </c>
      <c r="B22" s="8" t="s">
        <v>40</v>
      </c>
      <c r="C22" s="8" t="s">
        <v>31</v>
      </c>
      <c r="D22" s="21">
        <v>39</v>
      </c>
      <c r="E22" s="29">
        <v>17</v>
      </c>
      <c r="F22" s="8">
        <v>23</v>
      </c>
      <c r="G22" s="20">
        <v>15.5</v>
      </c>
      <c r="H22" s="8">
        <v>27</v>
      </c>
      <c r="I22" s="36">
        <v>30</v>
      </c>
      <c r="J22" s="36">
        <v>33</v>
      </c>
      <c r="K22" s="36">
        <v>33.5</v>
      </c>
      <c r="L22" s="36">
        <v>35</v>
      </c>
      <c r="M22" s="36">
        <v>37</v>
      </c>
      <c r="N22" s="36">
        <v>39</v>
      </c>
      <c r="O22" s="36">
        <v>41</v>
      </c>
      <c r="P22" s="36">
        <v>43</v>
      </c>
      <c r="Q22" s="46"/>
      <c r="R22" s="39"/>
      <c r="S22" s="39"/>
      <c r="T22" s="39"/>
      <c r="U22" s="39"/>
      <c r="V22" s="39"/>
      <c r="W22" s="39"/>
      <c r="X22" s="39"/>
      <c r="Y22" s="39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</row>
    <row r="23" spans="1:53" s="56" customFormat="1" x14ac:dyDescent="0.2">
      <c r="C23" s="40" t="s">
        <v>69</v>
      </c>
      <c r="D23" s="41" t="s">
        <v>68</v>
      </c>
      <c r="E23" s="44">
        <f>AVERAGE(E2:E22)</f>
        <v>15.428571428571429</v>
      </c>
      <c r="F23" s="44">
        <f t="shared" ref="F23:T23" si="0">AVERAGE(F2:F22)</f>
        <v>20.88095238095238</v>
      </c>
      <c r="G23" s="44">
        <f t="shared" si="0"/>
        <v>22.928571428571427</v>
      </c>
      <c r="H23" s="44">
        <f t="shared" si="0"/>
        <v>25.952380952380953</v>
      </c>
      <c r="I23" s="44">
        <f t="shared" si="0"/>
        <v>28.357142857142858</v>
      </c>
      <c r="J23" s="44">
        <f t="shared" si="0"/>
        <v>30.777777777777779</v>
      </c>
      <c r="K23" s="44">
        <f t="shared" si="0"/>
        <v>32.861111111111114</v>
      </c>
      <c r="L23" s="44">
        <f t="shared" si="0"/>
        <v>34.733333333333334</v>
      </c>
      <c r="M23" s="44">
        <f t="shared" si="0"/>
        <v>37.200000000000003</v>
      </c>
      <c r="N23" s="44">
        <f t="shared" si="0"/>
        <v>38.466666666666669</v>
      </c>
      <c r="O23" s="44">
        <f t="shared" si="0"/>
        <v>40.333333333333336</v>
      </c>
      <c r="P23" s="44">
        <f t="shared" si="0"/>
        <v>42.1</v>
      </c>
      <c r="Q23" s="44">
        <f t="shared" si="0"/>
        <v>43.583333333333336</v>
      </c>
      <c r="R23" s="44">
        <f t="shared" si="0"/>
        <v>44.041666666666664</v>
      </c>
      <c r="S23" s="44">
        <f t="shared" si="0"/>
        <v>44.541666666666664</v>
      </c>
      <c r="T23" s="44">
        <f t="shared" si="0"/>
        <v>45.666666666666664</v>
      </c>
      <c r="U23" s="44">
        <f>AVERAGE(U2:U22)</f>
        <v>45.583333333333336</v>
      </c>
      <c r="V23" s="44">
        <f>AVERAGE(V2:V22)</f>
        <v>45.916666666666664</v>
      </c>
      <c r="W23" s="44">
        <f t="shared" ref="W23:AM23" si="1">AVERAGE(W2:W22)</f>
        <v>47.416666666666664</v>
      </c>
      <c r="X23" s="44">
        <f t="shared" si="1"/>
        <v>47.125</v>
      </c>
      <c r="Y23" s="44">
        <f t="shared" si="1"/>
        <v>47.541666666666664</v>
      </c>
      <c r="Z23" s="44">
        <f t="shared" si="1"/>
        <v>48.125</v>
      </c>
      <c r="AA23" s="44">
        <f t="shared" si="1"/>
        <v>48.25</v>
      </c>
      <c r="AB23" s="44">
        <f t="shared" si="1"/>
        <v>48.25</v>
      </c>
      <c r="AC23" s="44">
        <f t="shared" si="1"/>
        <v>49</v>
      </c>
      <c r="AD23" s="44">
        <f t="shared" si="1"/>
        <v>49</v>
      </c>
      <c r="AE23" s="44">
        <f t="shared" si="1"/>
        <v>49.541666666666664</v>
      </c>
      <c r="AF23" s="44">
        <f t="shared" si="1"/>
        <v>49.75</v>
      </c>
      <c r="AG23" s="44">
        <f t="shared" si="1"/>
        <v>50.555555555555557</v>
      </c>
      <c r="AH23" s="44">
        <f t="shared" si="1"/>
        <v>50.888888888888886</v>
      </c>
      <c r="AI23" s="44">
        <f t="shared" si="1"/>
        <v>51.333333333333336</v>
      </c>
      <c r="AJ23" s="44">
        <f t="shared" si="1"/>
        <v>51.666666666666664</v>
      </c>
      <c r="AK23" s="44">
        <f t="shared" si="1"/>
        <v>52.444444444444443</v>
      </c>
      <c r="AL23" s="44">
        <f t="shared" si="1"/>
        <v>52.333333333333336</v>
      </c>
      <c r="AM23" s="44">
        <f t="shared" si="1"/>
        <v>52.222222222222221</v>
      </c>
      <c r="AN23" s="44">
        <f>AVERAGE(AN2:AN22)</f>
        <v>53</v>
      </c>
    </row>
    <row r="26" spans="1:53" s="42" customFormat="1" x14ac:dyDescent="0.2">
      <c r="C26" s="42" t="s">
        <v>69</v>
      </c>
      <c r="D26" s="57" t="s">
        <v>70</v>
      </c>
      <c r="E26" s="45">
        <v>14.916666666666666</v>
      </c>
      <c r="F26" s="45">
        <v>19.277777777777779</v>
      </c>
      <c r="G26" s="45">
        <v>20.833333333333332</v>
      </c>
      <c r="H26" s="45">
        <v>21.861111111111111</v>
      </c>
      <c r="I26" s="45">
        <v>23.027777777777779</v>
      </c>
      <c r="J26" s="45">
        <v>23.766666666666666</v>
      </c>
      <c r="K26" s="45">
        <v>24.566666666666666</v>
      </c>
      <c r="L26" s="42">
        <v>25.083333333333332</v>
      </c>
      <c r="M26" s="42">
        <v>25.666666666666668</v>
      </c>
      <c r="N26" s="42">
        <v>26.375</v>
      </c>
      <c r="O26" s="42">
        <v>26.666666666666668</v>
      </c>
      <c r="P26" s="42">
        <v>27.166666666666668</v>
      </c>
      <c r="Q26" s="42">
        <v>27.111111111111111</v>
      </c>
      <c r="R26" s="42">
        <v>27.222222222222221</v>
      </c>
      <c r="S26" s="42">
        <v>27.277777777777779</v>
      </c>
      <c r="T26" s="42">
        <v>28</v>
      </c>
      <c r="U26" s="42">
        <v>28.666666666666668</v>
      </c>
      <c r="V26" s="42">
        <v>29.111111111111111</v>
      </c>
      <c r="W26" s="42">
        <v>29</v>
      </c>
      <c r="X26" s="42">
        <v>29.444444444444443</v>
      </c>
      <c r="Y26" s="42">
        <v>29.277777777777779</v>
      </c>
      <c r="Z26" s="42">
        <v>29.944444444444443</v>
      </c>
      <c r="AA26" s="42">
        <v>29.944444444444443</v>
      </c>
      <c r="AB26" s="42">
        <v>30.333333333333332</v>
      </c>
      <c r="AC26" s="42">
        <v>30.777777777777779</v>
      </c>
      <c r="AD26" s="42">
        <v>30.777777777777779</v>
      </c>
      <c r="AE26" s="42">
        <v>31.611111111111111</v>
      </c>
      <c r="AF26" s="42">
        <v>31.555555555555557</v>
      </c>
      <c r="AG26" s="42">
        <v>32.083333333333336</v>
      </c>
      <c r="AH26" s="42">
        <v>31.333333333333332</v>
      </c>
      <c r="AI26" s="42">
        <v>31.833333333333332</v>
      </c>
      <c r="AJ26" s="42">
        <v>31.75</v>
      </c>
      <c r="AK26" s="42">
        <v>31.166666666666668</v>
      </c>
      <c r="AL26" s="42">
        <v>32.6</v>
      </c>
      <c r="AM26" s="42">
        <v>32.6</v>
      </c>
      <c r="AN26" s="42">
        <v>33.200000000000003</v>
      </c>
    </row>
    <row r="28" spans="1:53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53" x14ac:dyDescent="0.2">
      <c r="E29" s="43"/>
      <c r="F29" s="43"/>
      <c r="G29" s="43"/>
      <c r="H29" s="43"/>
      <c r="I29" s="43"/>
      <c r="J29" s="43"/>
      <c r="K29" s="43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8CA9-6520-5D40-8286-E3B32237AA15}">
  <dimension ref="B1:AK42"/>
  <sheetViews>
    <sheetView zoomScale="120" zoomScaleNormal="120" workbookViewId="0">
      <selection activeCell="AK15" sqref="AK15:AK17"/>
    </sheetView>
  </sheetViews>
  <sheetFormatPr baseColWidth="10" defaultRowHeight="16" x14ac:dyDescent="0.2"/>
  <sheetData>
    <row r="1" spans="2:37" x14ac:dyDescent="0.2">
      <c r="B1" s="14" t="s">
        <v>43</v>
      </c>
      <c r="C1" t="s">
        <v>76</v>
      </c>
    </row>
    <row r="2" spans="2:37" ht="17" x14ac:dyDescent="0.2">
      <c r="B2" t="s">
        <v>22</v>
      </c>
      <c r="C2" s="1" t="s">
        <v>44</v>
      </c>
      <c r="D2" s="1" t="s">
        <v>45</v>
      </c>
      <c r="E2" t="s">
        <v>46</v>
      </c>
      <c r="F2" s="30" t="s">
        <v>47</v>
      </c>
      <c r="G2" s="1" t="s">
        <v>48</v>
      </c>
      <c r="H2" s="38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2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  <c r="V2" t="s">
        <v>63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s="51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</row>
    <row r="3" spans="2:37" x14ac:dyDescent="0.2">
      <c r="B3" t="s">
        <v>24</v>
      </c>
      <c r="C3" s="58"/>
      <c r="D3" s="60"/>
      <c r="E3" s="59">
        <v>62</v>
      </c>
      <c r="F3" s="59">
        <v>63</v>
      </c>
      <c r="G3" s="59">
        <v>60</v>
      </c>
      <c r="H3" s="59">
        <v>62</v>
      </c>
      <c r="I3" s="59">
        <v>62</v>
      </c>
      <c r="J3" s="59">
        <v>75</v>
      </c>
      <c r="K3" s="59">
        <v>45</v>
      </c>
      <c r="L3" s="59">
        <v>60</v>
      </c>
      <c r="M3" s="59">
        <v>60</v>
      </c>
      <c r="N3" s="59">
        <v>60</v>
      </c>
      <c r="O3" s="59">
        <v>62</v>
      </c>
      <c r="P3" s="59">
        <v>59</v>
      </c>
      <c r="Q3" s="59">
        <v>71</v>
      </c>
      <c r="R3" s="59">
        <v>55</v>
      </c>
      <c r="S3" s="59">
        <v>64</v>
      </c>
      <c r="T3" s="59">
        <v>40</v>
      </c>
      <c r="U3" s="59">
        <v>64</v>
      </c>
      <c r="V3" s="59">
        <v>65</v>
      </c>
      <c r="W3" s="59">
        <v>62</v>
      </c>
      <c r="X3" s="59">
        <v>61</v>
      </c>
      <c r="Y3" s="59">
        <v>65</v>
      </c>
      <c r="Z3" s="59">
        <v>59</v>
      </c>
      <c r="AA3" s="59">
        <v>69</v>
      </c>
      <c r="AB3" s="59">
        <v>65</v>
      </c>
      <c r="AC3" s="59">
        <v>68</v>
      </c>
      <c r="AD3" s="59">
        <v>67</v>
      </c>
      <c r="AE3" s="59">
        <v>68</v>
      </c>
      <c r="AF3" s="59">
        <v>63</v>
      </c>
      <c r="AG3" s="59">
        <v>61</v>
      </c>
      <c r="AH3" s="59">
        <v>55</v>
      </c>
      <c r="AI3" s="64">
        <v>48</v>
      </c>
      <c r="AJ3" s="64">
        <v>50</v>
      </c>
      <c r="AK3" s="64">
        <v>51</v>
      </c>
    </row>
    <row r="4" spans="2:37" x14ac:dyDescent="0.2">
      <c r="B4" t="s">
        <v>24</v>
      </c>
      <c r="C4" s="58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4"/>
      <c r="AJ4" s="64"/>
      <c r="AK4" s="64"/>
    </row>
    <row r="5" spans="2:37" x14ac:dyDescent="0.2">
      <c r="B5" t="s">
        <v>24</v>
      </c>
      <c r="C5" s="58"/>
      <c r="D5" s="60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4"/>
      <c r="AJ5" s="64"/>
      <c r="AK5" s="64"/>
    </row>
    <row r="6" spans="2:37" x14ac:dyDescent="0.2">
      <c r="B6" s="4" t="s">
        <v>25</v>
      </c>
      <c r="C6" s="58"/>
      <c r="D6" s="60"/>
      <c r="E6" s="59">
        <v>62</v>
      </c>
      <c r="F6" s="59">
        <v>64</v>
      </c>
      <c r="G6" s="61">
        <v>45</v>
      </c>
      <c r="H6" s="61">
        <v>49</v>
      </c>
      <c r="I6" s="62">
        <v>19</v>
      </c>
      <c r="J6" s="62">
        <v>29</v>
      </c>
      <c r="K6" s="62">
        <v>16</v>
      </c>
      <c r="L6" s="62">
        <v>22</v>
      </c>
      <c r="M6" s="62">
        <v>22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spans="2:37" x14ac:dyDescent="0.2">
      <c r="B7" s="4" t="s">
        <v>25</v>
      </c>
      <c r="C7" s="58"/>
      <c r="D7" s="60"/>
      <c r="E7" s="59"/>
      <c r="F7" s="59"/>
      <c r="G7" s="61"/>
      <c r="H7" s="61"/>
      <c r="I7" s="62"/>
      <c r="J7" s="62"/>
      <c r="K7" s="62"/>
      <c r="L7" s="62"/>
      <c r="M7" s="62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spans="2:37" x14ac:dyDescent="0.2">
      <c r="B8" s="4" t="s">
        <v>25</v>
      </c>
      <c r="C8" s="58"/>
      <c r="D8" s="60"/>
      <c r="E8" s="59"/>
      <c r="F8" s="59"/>
      <c r="G8" s="61"/>
      <c r="H8" s="61"/>
      <c r="I8" s="62"/>
      <c r="J8" s="62"/>
      <c r="K8" s="62"/>
      <c r="L8" s="62"/>
      <c r="M8" s="62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spans="2:37" x14ac:dyDescent="0.2">
      <c r="B9" s="5" t="s">
        <v>26</v>
      </c>
      <c r="C9" s="58"/>
      <c r="D9" s="60"/>
      <c r="E9" s="59">
        <v>61</v>
      </c>
      <c r="F9" s="59">
        <v>58</v>
      </c>
      <c r="G9" s="59">
        <v>58</v>
      </c>
      <c r="H9" s="59">
        <v>49</v>
      </c>
      <c r="I9" s="61">
        <v>40</v>
      </c>
      <c r="J9" s="61">
        <v>49</v>
      </c>
      <c r="K9" s="61">
        <v>28</v>
      </c>
      <c r="L9" s="61">
        <v>40</v>
      </c>
      <c r="M9" s="61">
        <v>41</v>
      </c>
      <c r="N9" s="61">
        <v>38</v>
      </c>
      <c r="O9" s="61">
        <v>39</v>
      </c>
      <c r="P9" s="61">
        <v>41</v>
      </c>
      <c r="Q9" s="61">
        <v>44</v>
      </c>
      <c r="R9" s="61">
        <v>37</v>
      </c>
      <c r="S9" s="61">
        <v>40</v>
      </c>
      <c r="T9" s="61">
        <v>44</v>
      </c>
      <c r="U9" s="61">
        <v>43</v>
      </c>
      <c r="V9" s="61">
        <v>42</v>
      </c>
      <c r="W9" s="61">
        <v>42</v>
      </c>
      <c r="X9" s="61">
        <v>44</v>
      </c>
      <c r="Y9" s="61">
        <v>44</v>
      </c>
      <c r="Z9" s="61">
        <v>41</v>
      </c>
      <c r="AA9" s="61">
        <v>44</v>
      </c>
      <c r="AB9" s="61">
        <v>42</v>
      </c>
      <c r="AC9" s="61">
        <v>44</v>
      </c>
      <c r="AD9" s="62">
        <v>22</v>
      </c>
      <c r="AE9" s="62">
        <v>25</v>
      </c>
      <c r="AF9" s="62">
        <v>25</v>
      </c>
      <c r="AG9" s="62">
        <v>25</v>
      </c>
      <c r="AH9" s="62">
        <v>25</v>
      </c>
      <c r="AI9" s="62">
        <v>23</v>
      </c>
      <c r="AJ9" s="62">
        <v>26</v>
      </c>
      <c r="AK9" s="62">
        <v>25</v>
      </c>
    </row>
    <row r="10" spans="2:37" x14ac:dyDescent="0.2">
      <c r="B10" s="5" t="s">
        <v>26</v>
      </c>
      <c r="C10" s="58"/>
      <c r="D10" s="60"/>
      <c r="E10" s="59"/>
      <c r="F10" s="59"/>
      <c r="G10" s="59"/>
      <c r="H10" s="59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2"/>
      <c r="AE10" s="62"/>
      <c r="AF10" s="62"/>
      <c r="AG10" s="62"/>
      <c r="AH10" s="62"/>
      <c r="AI10" s="62"/>
      <c r="AJ10" s="62"/>
      <c r="AK10" s="62"/>
    </row>
    <row r="11" spans="2:37" x14ac:dyDescent="0.2">
      <c r="B11" s="5" t="s">
        <v>26</v>
      </c>
      <c r="C11" s="58"/>
      <c r="D11" s="60"/>
      <c r="E11" s="59"/>
      <c r="F11" s="59"/>
      <c r="G11" s="59"/>
      <c r="H11" s="59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2"/>
      <c r="AE11" s="62"/>
      <c r="AF11" s="62"/>
      <c r="AG11" s="62"/>
      <c r="AH11" s="62"/>
      <c r="AI11" s="62"/>
      <c r="AJ11" s="62"/>
      <c r="AK11" s="62"/>
    </row>
    <row r="12" spans="2:37" x14ac:dyDescent="0.2">
      <c r="B12" s="6" t="s">
        <v>27</v>
      </c>
      <c r="C12" s="58"/>
      <c r="D12" s="60"/>
      <c r="E12" s="59">
        <v>59</v>
      </c>
      <c r="F12" s="59">
        <v>63</v>
      </c>
      <c r="G12" s="61">
        <v>42</v>
      </c>
      <c r="H12" s="61">
        <v>45</v>
      </c>
      <c r="I12" s="61">
        <v>42</v>
      </c>
      <c r="J12" s="61">
        <v>51</v>
      </c>
      <c r="K12" s="61">
        <v>32</v>
      </c>
      <c r="L12" s="61">
        <v>42</v>
      </c>
      <c r="M12" s="61">
        <v>40</v>
      </c>
      <c r="N12" s="62">
        <v>29</v>
      </c>
      <c r="O12" s="62">
        <v>22</v>
      </c>
      <c r="P12" s="62">
        <v>21</v>
      </c>
      <c r="Q12" s="62">
        <v>25</v>
      </c>
      <c r="R12" s="62">
        <v>20</v>
      </c>
      <c r="S12" s="62">
        <v>22</v>
      </c>
      <c r="T12" s="62">
        <v>23</v>
      </c>
      <c r="U12" s="62">
        <v>21</v>
      </c>
      <c r="V12" s="62">
        <v>22</v>
      </c>
      <c r="W12" s="62">
        <v>21</v>
      </c>
      <c r="X12" s="62">
        <v>21</v>
      </c>
      <c r="Y12" s="62">
        <v>26</v>
      </c>
      <c r="Z12" s="62">
        <v>20</v>
      </c>
      <c r="AA12" s="62">
        <v>24</v>
      </c>
      <c r="AB12" s="62">
        <v>23</v>
      </c>
      <c r="AC12" s="62">
        <v>24</v>
      </c>
      <c r="AD12" s="63"/>
      <c r="AE12" s="63"/>
      <c r="AF12" s="63"/>
      <c r="AG12" s="63"/>
      <c r="AH12" s="63"/>
      <c r="AI12" s="63"/>
      <c r="AJ12" s="63"/>
      <c r="AK12" s="63"/>
    </row>
    <row r="13" spans="2:37" x14ac:dyDescent="0.2">
      <c r="B13" s="6" t="s">
        <v>27</v>
      </c>
      <c r="C13" s="58"/>
      <c r="D13" s="60"/>
      <c r="E13" s="59"/>
      <c r="F13" s="59"/>
      <c r="G13" s="61"/>
      <c r="H13" s="61"/>
      <c r="I13" s="61"/>
      <c r="J13" s="61"/>
      <c r="K13" s="61"/>
      <c r="L13" s="61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3"/>
      <c r="AE13" s="63"/>
      <c r="AF13" s="63"/>
      <c r="AG13" s="63"/>
      <c r="AH13" s="63"/>
      <c r="AI13" s="63"/>
      <c r="AJ13" s="63"/>
      <c r="AK13" s="63"/>
    </row>
    <row r="14" spans="2:37" x14ac:dyDescent="0.2">
      <c r="B14" s="6" t="s">
        <v>27</v>
      </c>
      <c r="C14" s="58"/>
      <c r="D14" s="60"/>
      <c r="E14" s="59"/>
      <c r="F14" s="59"/>
      <c r="G14" s="61"/>
      <c r="H14" s="61"/>
      <c r="I14" s="61"/>
      <c r="J14" s="61"/>
      <c r="K14" s="61"/>
      <c r="L14" s="61"/>
      <c r="M14" s="61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3"/>
      <c r="AE14" s="63"/>
      <c r="AF14" s="63"/>
      <c r="AG14" s="63"/>
      <c r="AH14" s="63"/>
      <c r="AI14" s="63"/>
      <c r="AJ14" s="63"/>
      <c r="AK14" s="63"/>
    </row>
    <row r="15" spans="2:37" x14ac:dyDescent="0.2">
      <c r="B15" s="7" t="s">
        <v>28</v>
      </c>
      <c r="C15" s="58"/>
      <c r="D15" s="60"/>
      <c r="E15" s="59">
        <v>60</v>
      </c>
      <c r="F15" s="59">
        <v>61</v>
      </c>
      <c r="G15" s="59">
        <v>60</v>
      </c>
      <c r="H15" s="59">
        <v>63</v>
      </c>
      <c r="I15" s="61">
        <v>44</v>
      </c>
      <c r="J15" s="61">
        <v>57</v>
      </c>
      <c r="K15" s="61">
        <v>32</v>
      </c>
      <c r="L15" s="61">
        <v>43</v>
      </c>
      <c r="M15" s="61">
        <v>44</v>
      </c>
      <c r="N15" s="61">
        <v>44</v>
      </c>
      <c r="O15" s="61">
        <v>44</v>
      </c>
      <c r="P15" s="61">
        <v>43</v>
      </c>
      <c r="Q15" s="61">
        <v>49</v>
      </c>
      <c r="R15" s="61">
        <v>40</v>
      </c>
      <c r="S15" s="61">
        <v>47</v>
      </c>
      <c r="T15" s="61">
        <v>47</v>
      </c>
      <c r="U15" s="61">
        <v>39</v>
      </c>
      <c r="V15" s="61">
        <v>45</v>
      </c>
      <c r="W15" s="61">
        <v>44</v>
      </c>
      <c r="X15" s="61">
        <v>41</v>
      </c>
      <c r="Y15" s="61">
        <v>78</v>
      </c>
      <c r="Z15" s="61">
        <v>18</v>
      </c>
      <c r="AA15" s="61">
        <v>47</v>
      </c>
      <c r="AB15" s="61">
        <v>42</v>
      </c>
      <c r="AC15" s="61">
        <v>48</v>
      </c>
      <c r="AD15" s="61">
        <v>55</v>
      </c>
      <c r="AE15" s="61">
        <v>47</v>
      </c>
      <c r="AF15" s="61">
        <v>47</v>
      </c>
      <c r="AG15" s="61">
        <v>49</v>
      </c>
      <c r="AH15" s="61">
        <v>50</v>
      </c>
      <c r="AI15" s="61">
        <v>45</v>
      </c>
      <c r="AJ15" s="61">
        <v>50</v>
      </c>
      <c r="AK15" s="61">
        <v>48</v>
      </c>
    </row>
    <row r="16" spans="2:37" x14ac:dyDescent="0.2">
      <c r="B16" s="7" t="s">
        <v>28</v>
      </c>
      <c r="C16" s="58"/>
      <c r="D16" s="60"/>
      <c r="E16" s="59"/>
      <c r="F16" s="59"/>
      <c r="G16" s="59"/>
      <c r="H16" s="59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2:37" x14ac:dyDescent="0.2">
      <c r="B17" s="7" t="s">
        <v>28</v>
      </c>
      <c r="C17" s="58"/>
      <c r="D17" s="60"/>
      <c r="E17" s="59"/>
      <c r="F17" s="59"/>
      <c r="G17" s="59"/>
      <c r="H17" s="59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2:37" x14ac:dyDescent="0.2">
      <c r="B18" s="12" t="s">
        <v>29</v>
      </c>
      <c r="C18" s="58"/>
      <c r="D18" s="60"/>
      <c r="E18" s="59">
        <v>68</v>
      </c>
      <c r="F18" s="59">
        <v>71</v>
      </c>
      <c r="G18" s="61">
        <v>46</v>
      </c>
      <c r="H18" s="61">
        <v>45</v>
      </c>
      <c r="I18" s="61">
        <v>45</v>
      </c>
      <c r="J18" s="61">
        <v>58</v>
      </c>
      <c r="K18" s="61">
        <v>34</v>
      </c>
      <c r="L18" s="61">
        <v>42</v>
      </c>
      <c r="M18" s="61">
        <v>46</v>
      </c>
      <c r="N18" s="62">
        <v>32</v>
      </c>
      <c r="O18" s="62">
        <v>24</v>
      </c>
      <c r="P18" s="62">
        <v>24</v>
      </c>
      <c r="Q18" s="62">
        <v>25</v>
      </c>
      <c r="R18" s="62">
        <v>21</v>
      </c>
      <c r="S18" s="62">
        <v>24</v>
      </c>
      <c r="T18" s="62">
        <v>27</v>
      </c>
      <c r="U18" s="62">
        <v>22</v>
      </c>
      <c r="V18" s="62">
        <v>25</v>
      </c>
      <c r="W18" s="62">
        <v>23</v>
      </c>
      <c r="X18" s="62">
        <v>23</v>
      </c>
      <c r="Y18" s="62">
        <v>26</v>
      </c>
      <c r="Z18" s="62">
        <v>23</v>
      </c>
      <c r="AA18" s="62">
        <v>26</v>
      </c>
      <c r="AB18" s="62">
        <v>25</v>
      </c>
      <c r="AC18" s="62">
        <v>28</v>
      </c>
      <c r="AD18" s="63"/>
      <c r="AE18" s="63"/>
      <c r="AF18" s="63"/>
      <c r="AG18" s="63"/>
      <c r="AH18" s="63"/>
      <c r="AI18" s="63"/>
      <c r="AJ18" s="63"/>
      <c r="AK18" s="63"/>
    </row>
    <row r="19" spans="2:37" x14ac:dyDescent="0.2">
      <c r="B19" s="12" t="s">
        <v>29</v>
      </c>
      <c r="C19" s="58"/>
      <c r="D19" s="60"/>
      <c r="E19" s="59"/>
      <c r="F19" s="59"/>
      <c r="G19" s="61"/>
      <c r="H19" s="61"/>
      <c r="I19" s="61"/>
      <c r="J19" s="61"/>
      <c r="K19" s="61"/>
      <c r="L19" s="61"/>
      <c r="M19" s="61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3"/>
      <c r="AE19" s="63"/>
      <c r="AF19" s="63"/>
      <c r="AG19" s="63"/>
      <c r="AH19" s="63"/>
      <c r="AI19" s="63"/>
      <c r="AJ19" s="63"/>
      <c r="AK19" s="63"/>
    </row>
    <row r="20" spans="2:37" x14ac:dyDescent="0.2">
      <c r="B20" s="12" t="s">
        <v>29</v>
      </c>
      <c r="C20" s="58"/>
      <c r="D20" s="60"/>
      <c r="E20" s="59"/>
      <c r="F20" s="59"/>
      <c r="G20" s="61"/>
      <c r="H20" s="61"/>
      <c r="I20" s="61"/>
      <c r="J20" s="61"/>
      <c r="K20" s="61"/>
      <c r="L20" s="61"/>
      <c r="M20" s="61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3"/>
      <c r="AE20" s="63"/>
      <c r="AF20" s="63"/>
      <c r="AG20" s="63"/>
      <c r="AH20" s="63"/>
      <c r="AI20" s="63"/>
      <c r="AJ20" s="63"/>
      <c r="AK20" s="63"/>
    </row>
    <row r="22" spans="2:37" x14ac:dyDescent="0.2">
      <c r="J22">
        <v>4</v>
      </c>
      <c r="L22" t="s">
        <v>74</v>
      </c>
    </row>
    <row r="23" spans="2:37" x14ac:dyDescent="0.2">
      <c r="J23">
        <v>3</v>
      </c>
      <c r="K23" s="47"/>
      <c r="L23" t="s">
        <v>71</v>
      </c>
    </row>
    <row r="24" spans="2:37" x14ac:dyDescent="0.2">
      <c r="J24">
        <v>2</v>
      </c>
      <c r="K24" s="48"/>
      <c r="L24" t="s">
        <v>72</v>
      </c>
    </row>
    <row r="25" spans="2:37" x14ac:dyDescent="0.2">
      <c r="J25">
        <v>1</v>
      </c>
      <c r="K25" s="49"/>
      <c r="L25" t="s">
        <v>73</v>
      </c>
    </row>
    <row r="29" spans="2:37" x14ac:dyDescent="0.2">
      <c r="B29" t="s">
        <v>75</v>
      </c>
    </row>
    <row r="31" spans="2:37" ht="17" x14ac:dyDescent="0.2">
      <c r="B31" s="14" t="s">
        <v>65</v>
      </c>
      <c r="C31" s="1" t="s">
        <v>44</v>
      </c>
      <c r="D31" s="1" t="s">
        <v>45</v>
      </c>
      <c r="E31" t="s">
        <v>46</v>
      </c>
      <c r="F31" s="30" t="s">
        <v>47</v>
      </c>
      <c r="G31" s="1" t="s">
        <v>48</v>
      </c>
      <c r="H31" s="38" t="s">
        <v>49</v>
      </c>
      <c r="I31" s="1" t="s">
        <v>50</v>
      </c>
      <c r="J31" s="1" t="s">
        <v>51</v>
      </c>
      <c r="K31" s="1" t="s">
        <v>52</v>
      </c>
      <c r="L31" s="1" t="s">
        <v>53</v>
      </c>
      <c r="M31" s="1" t="s">
        <v>54</v>
      </c>
      <c r="N31" s="2" t="s">
        <v>55</v>
      </c>
      <c r="O31" s="1" t="s">
        <v>56</v>
      </c>
      <c r="P31" s="1" t="s">
        <v>57</v>
      </c>
      <c r="Q31" s="1" t="s">
        <v>58</v>
      </c>
      <c r="R31" s="1" t="s">
        <v>59</v>
      </c>
      <c r="S31" s="1" t="s">
        <v>60</v>
      </c>
      <c r="T31" s="1" t="s">
        <v>61</v>
      </c>
      <c r="U31" s="1" t="s">
        <v>62</v>
      </c>
      <c r="V31" t="s">
        <v>63</v>
      </c>
      <c r="W31" t="s">
        <v>98</v>
      </c>
      <c r="X31" t="s">
        <v>99</v>
      </c>
      <c r="Y31" t="s">
        <v>100</v>
      </c>
      <c r="Z31" t="s">
        <v>101</v>
      </c>
      <c r="AA31" t="s">
        <v>102</v>
      </c>
      <c r="AB31" t="s">
        <v>103</v>
      </c>
      <c r="AC31" t="s">
        <v>104</v>
      </c>
      <c r="AD31" s="51" t="s">
        <v>105</v>
      </c>
      <c r="AE31" t="s">
        <v>106</v>
      </c>
      <c r="AF31" t="s">
        <v>107</v>
      </c>
      <c r="AG31" t="s">
        <v>108</v>
      </c>
      <c r="AH31" t="s">
        <v>109</v>
      </c>
      <c r="AI31" t="s">
        <v>110</v>
      </c>
      <c r="AJ31" t="s">
        <v>111</v>
      </c>
    </row>
    <row r="32" spans="2:37" x14ac:dyDescent="0.2">
      <c r="B32" t="s">
        <v>66</v>
      </c>
      <c r="E32" s="37">
        <f>E3/$J$23</f>
        <v>20.666666666666668</v>
      </c>
      <c r="F32" s="37">
        <f t="shared" ref="F32:V32" si="0">F3/$J$23</f>
        <v>21</v>
      </c>
      <c r="G32" s="37">
        <f t="shared" si="0"/>
        <v>20</v>
      </c>
      <c r="H32" s="37">
        <f t="shared" si="0"/>
        <v>20.666666666666668</v>
      </c>
      <c r="I32" s="37">
        <f t="shared" si="0"/>
        <v>20.666666666666668</v>
      </c>
      <c r="J32" s="37">
        <f t="shared" si="0"/>
        <v>25</v>
      </c>
      <c r="K32" s="37">
        <f t="shared" si="0"/>
        <v>15</v>
      </c>
      <c r="L32" s="37">
        <f t="shared" si="0"/>
        <v>20</v>
      </c>
      <c r="M32" s="37">
        <f t="shared" si="0"/>
        <v>20</v>
      </c>
      <c r="N32" s="37">
        <f t="shared" si="0"/>
        <v>20</v>
      </c>
      <c r="O32" s="37">
        <f t="shared" si="0"/>
        <v>20.666666666666668</v>
      </c>
      <c r="P32" s="37">
        <f t="shared" si="0"/>
        <v>19.666666666666668</v>
      </c>
      <c r="Q32" s="37">
        <f t="shared" si="0"/>
        <v>23.666666666666668</v>
      </c>
      <c r="R32" s="37">
        <f t="shared" si="0"/>
        <v>18.333333333333332</v>
      </c>
      <c r="S32" s="37">
        <f t="shared" si="0"/>
        <v>21.333333333333332</v>
      </c>
      <c r="T32" s="37">
        <f t="shared" si="0"/>
        <v>13.333333333333334</v>
      </c>
      <c r="U32" s="37">
        <f t="shared" si="0"/>
        <v>21.333333333333332</v>
      </c>
      <c r="V32" s="37">
        <f t="shared" si="0"/>
        <v>21.666666666666668</v>
      </c>
    </row>
    <row r="33" spans="2:22" x14ac:dyDescent="0.2">
      <c r="B33" s="4">
        <v>1</v>
      </c>
      <c r="E33" s="37">
        <f>E6/$J$23</f>
        <v>20.666666666666668</v>
      </c>
      <c r="F33" s="37">
        <f>F6/$J$23</f>
        <v>21.333333333333332</v>
      </c>
      <c r="G33" s="37">
        <f>G6/$J$24</f>
        <v>22.5</v>
      </c>
      <c r="H33" s="37">
        <f>H6/$J$24</f>
        <v>24.5</v>
      </c>
      <c r="I33" s="37">
        <f>I6</f>
        <v>19</v>
      </c>
      <c r="J33" s="37">
        <f t="shared" ref="J33:M33" si="1">J6</f>
        <v>29</v>
      </c>
      <c r="K33" s="37">
        <f t="shared" si="1"/>
        <v>16</v>
      </c>
      <c r="L33" s="37">
        <f t="shared" si="1"/>
        <v>22</v>
      </c>
      <c r="M33" s="37">
        <f t="shared" si="1"/>
        <v>22</v>
      </c>
      <c r="N33" s="50"/>
      <c r="O33" s="50"/>
      <c r="P33" s="50"/>
      <c r="Q33" s="50"/>
      <c r="R33" s="50"/>
      <c r="S33" s="50"/>
      <c r="T33" s="50"/>
      <c r="U33" s="50"/>
      <c r="V33" s="50"/>
    </row>
    <row r="34" spans="2:22" x14ac:dyDescent="0.2">
      <c r="B34" s="5">
        <v>3</v>
      </c>
      <c r="E34" s="37">
        <f>E9/$J$23</f>
        <v>20.333333333333332</v>
      </c>
      <c r="F34" s="37">
        <f t="shared" ref="F34:G34" si="2">F9/$J$23</f>
        <v>19.333333333333332</v>
      </c>
      <c r="G34" s="37">
        <f t="shared" si="2"/>
        <v>19.333333333333332</v>
      </c>
      <c r="H34" s="37">
        <f>H9/$J$23</f>
        <v>16.333333333333332</v>
      </c>
      <c r="I34" s="37">
        <f>I9/$J$24</f>
        <v>20</v>
      </c>
      <c r="J34" s="37">
        <f t="shared" ref="J34:V34" si="3">J9/$J$24</f>
        <v>24.5</v>
      </c>
      <c r="K34" s="37">
        <f t="shared" si="3"/>
        <v>14</v>
      </c>
      <c r="L34" s="37">
        <f>L9/$J$24</f>
        <v>20</v>
      </c>
      <c r="M34" s="37">
        <f t="shared" si="3"/>
        <v>20.5</v>
      </c>
      <c r="N34" s="37">
        <f t="shared" si="3"/>
        <v>19</v>
      </c>
      <c r="O34" s="37">
        <f t="shared" si="3"/>
        <v>19.5</v>
      </c>
      <c r="P34" s="37">
        <f t="shared" si="3"/>
        <v>20.5</v>
      </c>
      <c r="Q34" s="37">
        <f t="shared" si="3"/>
        <v>22</v>
      </c>
      <c r="R34" s="37">
        <f t="shared" si="3"/>
        <v>18.5</v>
      </c>
      <c r="S34" s="37">
        <f t="shared" si="3"/>
        <v>20</v>
      </c>
      <c r="T34" s="37">
        <f t="shared" si="3"/>
        <v>22</v>
      </c>
      <c r="U34" s="37">
        <f t="shared" si="3"/>
        <v>21.5</v>
      </c>
      <c r="V34" s="37">
        <f t="shared" si="3"/>
        <v>21</v>
      </c>
    </row>
    <row r="35" spans="2:22" x14ac:dyDescent="0.2">
      <c r="B35" s="6">
        <v>5</v>
      </c>
      <c r="E35" s="37">
        <f>E12/J23</f>
        <v>19.666666666666668</v>
      </c>
      <c r="F35" s="37">
        <f>F12/J23</f>
        <v>21</v>
      </c>
      <c r="G35" s="37">
        <f>G12/$J$24</f>
        <v>21</v>
      </c>
      <c r="H35" s="37">
        <f t="shared" ref="H35:M35" si="4">H12/$J$24</f>
        <v>22.5</v>
      </c>
      <c r="I35" s="37">
        <f t="shared" si="4"/>
        <v>21</v>
      </c>
      <c r="J35" s="37">
        <f t="shared" si="4"/>
        <v>25.5</v>
      </c>
      <c r="K35" s="37">
        <f t="shared" si="4"/>
        <v>16</v>
      </c>
      <c r="L35" s="37">
        <f t="shared" si="4"/>
        <v>21</v>
      </c>
      <c r="M35" s="37">
        <f t="shared" si="4"/>
        <v>20</v>
      </c>
      <c r="N35" s="37">
        <f>N12</f>
        <v>29</v>
      </c>
      <c r="O35" s="37">
        <f t="shared" ref="O35:V35" si="5">O12</f>
        <v>22</v>
      </c>
      <c r="P35" s="37">
        <f t="shared" si="5"/>
        <v>21</v>
      </c>
      <c r="Q35" s="37">
        <f t="shared" si="5"/>
        <v>25</v>
      </c>
      <c r="R35" s="37">
        <f t="shared" si="5"/>
        <v>20</v>
      </c>
      <c r="S35" s="37">
        <f t="shared" si="5"/>
        <v>22</v>
      </c>
      <c r="T35" s="37">
        <f t="shared" si="5"/>
        <v>23</v>
      </c>
      <c r="U35" s="37">
        <f t="shared" si="5"/>
        <v>21</v>
      </c>
      <c r="V35" s="37">
        <f t="shared" si="5"/>
        <v>22</v>
      </c>
    </row>
    <row r="36" spans="2:22" x14ac:dyDescent="0.2">
      <c r="B36" s="7">
        <v>7</v>
      </c>
      <c r="E36" s="37">
        <f>E15/$J$23</f>
        <v>20</v>
      </c>
      <c r="F36" s="37">
        <f>F15/$J$23</f>
        <v>20.333333333333332</v>
      </c>
      <c r="G36" s="37">
        <f>G15/$J$23</f>
        <v>20</v>
      </c>
      <c r="H36" s="37">
        <f>H15/$J$23</f>
        <v>21</v>
      </c>
      <c r="I36" s="37">
        <f>I15/$J$24</f>
        <v>22</v>
      </c>
      <c r="J36" s="37">
        <f t="shared" ref="J36:V36" si="6">J15/$J$24</f>
        <v>28.5</v>
      </c>
      <c r="K36" s="37">
        <f t="shared" si="6"/>
        <v>16</v>
      </c>
      <c r="L36" s="37">
        <f t="shared" si="6"/>
        <v>21.5</v>
      </c>
      <c r="M36" s="37">
        <f t="shared" si="6"/>
        <v>22</v>
      </c>
      <c r="N36" s="37">
        <f>N15/$J$24</f>
        <v>22</v>
      </c>
      <c r="O36" s="37">
        <f t="shared" si="6"/>
        <v>22</v>
      </c>
      <c r="P36" s="37">
        <f t="shared" si="6"/>
        <v>21.5</v>
      </c>
      <c r="Q36" s="37">
        <f t="shared" si="6"/>
        <v>24.5</v>
      </c>
      <c r="R36" s="37">
        <f t="shared" si="6"/>
        <v>20</v>
      </c>
      <c r="S36" s="37">
        <f>S15/$J$24</f>
        <v>23.5</v>
      </c>
      <c r="T36" s="37">
        <f t="shared" si="6"/>
        <v>23.5</v>
      </c>
      <c r="U36" s="37">
        <f t="shared" si="6"/>
        <v>19.5</v>
      </c>
      <c r="V36" s="37">
        <f t="shared" si="6"/>
        <v>22.5</v>
      </c>
    </row>
    <row r="37" spans="2:22" x14ac:dyDescent="0.2">
      <c r="B37" s="12">
        <v>9</v>
      </c>
      <c r="E37" s="37">
        <f>E18/J23</f>
        <v>22.666666666666668</v>
      </c>
      <c r="F37" s="37">
        <f>F18/J23</f>
        <v>23.666666666666668</v>
      </c>
      <c r="G37" s="37">
        <f>G18/$J$24</f>
        <v>23</v>
      </c>
      <c r="H37" s="37">
        <f t="shared" ref="H37:M37" si="7">H18/$J$24</f>
        <v>22.5</v>
      </c>
      <c r="I37" s="37">
        <f t="shared" si="7"/>
        <v>22.5</v>
      </c>
      <c r="J37" s="37">
        <f t="shared" si="7"/>
        <v>29</v>
      </c>
      <c r="K37" s="37">
        <f t="shared" si="7"/>
        <v>17</v>
      </c>
      <c r="L37" s="37">
        <f t="shared" si="7"/>
        <v>21</v>
      </c>
      <c r="M37" s="37">
        <f t="shared" si="7"/>
        <v>23</v>
      </c>
      <c r="N37" s="37">
        <f>N18</f>
        <v>32</v>
      </c>
      <c r="O37" s="37">
        <f t="shared" ref="O37:V37" si="8">O18</f>
        <v>24</v>
      </c>
      <c r="P37" s="37">
        <f t="shared" si="8"/>
        <v>24</v>
      </c>
      <c r="Q37" s="37">
        <f t="shared" si="8"/>
        <v>25</v>
      </c>
      <c r="R37" s="37">
        <f t="shared" si="8"/>
        <v>21</v>
      </c>
      <c r="S37" s="37">
        <f t="shared" si="8"/>
        <v>24</v>
      </c>
      <c r="T37" s="37">
        <f t="shared" si="8"/>
        <v>27</v>
      </c>
      <c r="U37" s="37">
        <f t="shared" si="8"/>
        <v>22</v>
      </c>
      <c r="V37" s="37">
        <f t="shared" si="8"/>
        <v>25</v>
      </c>
    </row>
    <row r="41" spans="2:22" x14ac:dyDescent="0.2">
      <c r="F41" t="s">
        <v>77</v>
      </c>
    </row>
    <row r="42" spans="2:22" x14ac:dyDescent="0.2">
      <c r="F42" s="37">
        <f>SUM(E32:V37)/99</f>
        <v>21.511784511784516</v>
      </c>
    </row>
  </sheetData>
  <mergeCells count="210">
    <mergeCell ref="AK3:AK5"/>
    <mergeCell ref="AK6:AK8"/>
    <mergeCell ref="AK9:AK11"/>
    <mergeCell ref="AK12:AK14"/>
    <mergeCell ref="AK15:AK17"/>
    <mergeCell ref="AK18:AK20"/>
    <mergeCell ref="AJ15:AJ17"/>
    <mergeCell ref="X18:X20"/>
    <mergeCell ref="Y18:Y20"/>
    <mergeCell ref="AA18:AA20"/>
    <mergeCell ref="AB18:AB20"/>
    <mergeCell ref="AC18:AC20"/>
    <mergeCell ref="AD18:AD20"/>
    <mergeCell ref="AE18:AE20"/>
    <mergeCell ref="AF18:AF20"/>
    <mergeCell ref="AG18:AG20"/>
    <mergeCell ref="AH18:AH20"/>
    <mergeCell ref="AI18:AI20"/>
    <mergeCell ref="AJ18:AJ20"/>
    <mergeCell ref="Z15:Z17"/>
    <mergeCell ref="Z18:Z20"/>
    <mergeCell ref="AB15:AB17"/>
    <mergeCell ref="AC15:AC17"/>
    <mergeCell ref="AD15:AD17"/>
    <mergeCell ref="AJ9:AJ11"/>
    <mergeCell ref="X12:X14"/>
    <mergeCell ref="Y12:Y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4"/>
    <mergeCell ref="AJ12:AJ14"/>
    <mergeCell ref="Z9:Z11"/>
    <mergeCell ref="Z12:Z14"/>
    <mergeCell ref="AB9:AB11"/>
    <mergeCell ref="AC9:AC11"/>
    <mergeCell ref="AD9:AD11"/>
    <mergeCell ref="AE9:AE11"/>
    <mergeCell ref="AF9:AF11"/>
    <mergeCell ref="AG9:AG11"/>
    <mergeCell ref="AJ3:AJ5"/>
    <mergeCell ref="X6:X8"/>
    <mergeCell ref="Y6:Y8"/>
    <mergeCell ref="AA6:AA8"/>
    <mergeCell ref="AB6:AB8"/>
    <mergeCell ref="AC6:AC8"/>
    <mergeCell ref="AD6:AD8"/>
    <mergeCell ref="AE6:AE8"/>
    <mergeCell ref="AF6:AF8"/>
    <mergeCell ref="AG6:AG8"/>
    <mergeCell ref="AH6:AH8"/>
    <mergeCell ref="AI6:AI8"/>
    <mergeCell ref="AJ6:AJ8"/>
    <mergeCell ref="Z3:Z5"/>
    <mergeCell ref="Z6:Z8"/>
    <mergeCell ref="AB3:AB5"/>
    <mergeCell ref="AC3:AC5"/>
    <mergeCell ref="AD3:AD5"/>
    <mergeCell ref="AE3:AE5"/>
    <mergeCell ref="AF3:AF5"/>
    <mergeCell ref="AG3:AG5"/>
    <mergeCell ref="AH3:AH5"/>
    <mergeCell ref="AI3:AI5"/>
    <mergeCell ref="W3:W5"/>
    <mergeCell ref="W6:W8"/>
    <mergeCell ref="W9:W11"/>
    <mergeCell ref="W12:W14"/>
    <mergeCell ref="W15:W17"/>
    <mergeCell ref="W18:W20"/>
    <mergeCell ref="X3:X5"/>
    <mergeCell ref="Y3:Y5"/>
    <mergeCell ref="AA3:AA5"/>
    <mergeCell ref="X9:X11"/>
    <mergeCell ref="Y9:Y11"/>
    <mergeCell ref="AA9:AA11"/>
    <mergeCell ref="X15:X17"/>
    <mergeCell ref="Y15:Y17"/>
    <mergeCell ref="AA15:AA17"/>
    <mergeCell ref="AH9:AH11"/>
    <mergeCell ref="AI9:AI11"/>
    <mergeCell ref="AE15:AE17"/>
    <mergeCell ref="AF15:AF17"/>
    <mergeCell ref="V18:V20"/>
    <mergeCell ref="M18:M20"/>
    <mergeCell ref="N18:N20"/>
    <mergeCell ref="O18:O20"/>
    <mergeCell ref="P18:P20"/>
    <mergeCell ref="Q18:Q20"/>
    <mergeCell ref="R18:R20"/>
    <mergeCell ref="AG15:AG17"/>
    <mergeCell ref="AH15:AH17"/>
    <mergeCell ref="AI15:AI17"/>
    <mergeCell ref="J18:J20"/>
    <mergeCell ref="K18:K20"/>
    <mergeCell ref="L18:L20"/>
    <mergeCell ref="S18:S20"/>
    <mergeCell ref="T18:T20"/>
    <mergeCell ref="U18:U20"/>
    <mergeCell ref="U12:U14"/>
    <mergeCell ref="P15:P17"/>
    <mergeCell ref="Q15:Q17"/>
    <mergeCell ref="R15:R17"/>
    <mergeCell ref="S15:S17"/>
    <mergeCell ref="T15:T17"/>
    <mergeCell ref="U15:U17"/>
    <mergeCell ref="J15:J17"/>
    <mergeCell ref="K15:K17"/>
    <mergeCell ref="L15:L17"/>
    <mergeCell ref="M15:M17"/>
    <mergeCell ref="N15:N17"/>
    <mergeCell ref="O15:O17"/>
    <mergeCell ref="K9:K11"/>
    <mergeCell ref="L9:L11"/>
    <mergeCell ref="M9:M11"/>
    <mergeCell ref="N9:N11"/>
    <mergeCell ref="O9:O11"/>
    <mergeCell ref="V12:V14"/>
    <mergeCell ref="D15:D17"/>
    <mergeCell ref="E15:E17"/>
    <mergeCell ref="F15:F17"/>
    <mergeCell ref="G15:G17"/>
    <mergeCell ref="H15:H17"/>
    <mergeCell ref="I15:I17"/>
    <mergeCell ref="M12:M14"/>
    <mergeCell ref="N12:N14"/>
    <mergeCell ref="O12:O14"/>
    <mergeCell ref="P12:P14"/>
    <mergeCell ref="Q12:Q14"/>
    <mergeCell ref="R12:R14"/>
    <mergeCell ref="V15:V17"/>
    <mergeCell ref="J12:J14"/>
    <mergeCell ref="K12:K14"/>
    <mergeCell ref="L12:L14"/>
    <mergeCell ref="S12:S14"/>
    <mergeCell ref="T12:T14"/>
    <mergeCell ref="S6:S8"/>
    <mergeCell ref="T6:T8"/>
    <mergeCell ref="U6:U8"/>
    <mergeCell ref="V6:V8"/>
    <mergeCell ref="D9:D11"/>
    <mergeCell ref="E9:E11"/>
    <mergeCell ref="F9:F11"/>
    <mergeCell ref="G9:G11"/>
    <mergeCell ref="H9:H11"/>
    <mergeCell ref="I9:I11"/>
    <mergeCell ref="M6:M8"/>
    <mergeCell ref="N6:N8"/>
    <mergeCell ref="O6:O8"/>
    <mergeCell ref="P6:P8"/>
    <mergeCell ref="Q6:Q8"/>
    <mergeCell ref="R6:R8"/>
    <mergeCell ref="V9:V11"/>
    <mergeCell ref="P9:P11"/>
    <mergeCell ref="Q9:Q11"/>
    <mergeCell ref="R9:R11"/>
    <mergeCell ref="S9:S11"/>
    <mergeCell ref="T9:T11"/>
    <mergeCell ref="U9:U11"/>
    <mergeCell ref="J9:J11"/>
    <mergeCell ref="V3:V5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P3:P5"/>
    <mergeCell ref="Q3:Q5"/>
    <mergeCell ref="R3:R5"/>
    <mergeCell ref="S3:S5"/>
    <mergeCell ref="T3:T5"/>
    <mergeCell ref="U3:U5"/>
    <mergeCell ref="J3:J5"/>
    <mergeCell ref="K3:K5"/>
    <mergeCell ref="L3:L5"/>
    <mergeCell ref="M3:M5"/>
    <mergeCell ref="N3:N5"/>
    <mergeCell ref="O3:O5"/>
    <mergeCell ref="D3:D5"/>
    <mergeCell ref="E3:E5"/>
    <mergeCell ref="C18:C20"/>
    <mergeCell ref="F3:F5"/>
    <mergeCell ref="G3:G5"/>
    <mergeCell ref="H3:H5"/>
    <mergeCell ref="I3:I5"/>
    <mergeCell ref="C3:C5"/>
    <mergeCell ref="C6:C8"/>
    <mergeCell ref="C9:C11"/>
    <mergeCell ref="C12:C14"/>
    <mergeCell ref="C15:C17"/>
    <mergeCell ref="D12:D14"/>
    <mergeCell ref="E12:E14"/>
    <mergeCell ref="F12:F14"/>
    <mergeCell ref="G12:G14"/>
    <mergeCell ref="H12:H14"/>
    <mergeCell ref="I12:I14"/>
    <mergeCell ref="D18:D20"/>
    <mergeCell ref="E18:E20"/>
    <mergeCell ref="F18:F20"/>
    <mergeCell ref="G18:G20"/>
    <mergeCell ref="H18:H20"/>
    <mergeCell ref="I18:I20"/>
  </mergeCells>
  <phoneticPr fontId="7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8E83-28E6-8F46-BFD3-A242E7B1E8F5}">
  <dimension ref="B1:AK44"/>
  <sheetViews>
    <sheetView zoomScale="80" zoomScaleNormal="80" workbookViewId="0">
      <selection activeCell="V35" sqref="V35"/>
    </sheetView>
  </sheetViews>
  <sheetFormatPr baseColWidth="10" defaultRowHeight="16" x14ac:dyDescent="0.2"/>
  <sheetData>
    <row r="1" spans="2:37" x14ac:dyDescent="0.2">
      <c r="B1" s="14" t="s">
        <v>64</v>
      </c>
      <c r="C1" t="s">
        <v>76</v>
      </c>
    </row>
    <row r="2" spans="2:37" ht="17" x14ac:dyDescent="0.2">
      <c r="B2" t="s">
        <v>33</v>
      </c>
      <c r="C2" s="1" t="s">
        <v>44</v>
      </c>
      <c r="D2" s="1" t="s">
        <v>45</v>
      </c>
      <c r="E2" t="s">
        <v>46</v>
      </c>
      <c r="F2" s="30" t="s">
        <v>47</v>
      </c>
      <c r="G2" s="1" t="s">
        <v>48</v>
      </c>
      <c r="H2" s="38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2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  <c r="V2" t="s">
        <v>63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s="51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</row>
    <row r="3" spans="2:37" x14ac:dyDescent="0.2">
      <c r="B3" t="s">
        <v>34</v>
      </c>
      <c r="C3" s="65">
        <v>68</v>
      </c>
      <c r="D3" s="65">
        <v>69</v>
      </c>
      <c r="E3" s="65">
        <v>67</v>
      </c>
      <c r="F3" s="65">
        <v>67</v>
      </c>
      <c r="G3" s="65">
        <v>70.5</v>
      </c>
      <c r="H3" s="65">
        <v>74</v>
      </c>
      <c r="I3" s="65">
        <v>66</v>
      </c>
      <c r="J3" s="65">
        <v>95</v>
      </c>
      <c r="K3" s="65">
        <v>54</v>
      </c>
      <c r="L3" s="65">
        <v>70</v>
      </c>
      <c r="M3" s="65">
        <v>74</v>
      </c>
      <c r="N3" s="65">
        <v>70</v>
      </c>
      <c r="O3" s="65">
        <v>68</v>
      </c>
      <c r="P3" s="65">
        <v>66</v>
      </c>
      <c r="Q3" s="65">
        <v>77</v>
      </c>
      <c r="R3" s="65">
        <v>59</v>
      </c>
      <c r="S3" s="65">
        <v>68</v>
      </c>
      <c r="T3" s="65">
        <v>70</v>
      </c>
      <c r="U3" s="65">
        <v>72</v>
      </c>
      <c r="V3" s="65">
        <v>76</v>
      </c>
      <c r="W3" s="65">
        <v>71</v>
      </c>
      <c r="X3" s="65">
        <v>70</v>
      </c>
      <c r="Y3" s="65">
        <v>74</v>
      </c>
      <c r="Z3" s="65">
        <v>74</v>
      </c>
      <c r="AA3" s="65">
        <v>76</v>
      </c>
      <c r="AB3" s="65">
        <v>71</v>
      </c>
      <c r="AC3" s="65">
        <v>73</v>
      </c>
      <c r="AD3" s="65">
        <v>74.5</v>
      </c>
      <c r="AE3" s="65">
        <v>80</v>
      </c>
      <c r="AF3" s="65">
        <v>80</v>
      </c>
      <c r="AG3" s="65">
        <v>75</v>
      </c>
      <c r="AH3" s="65">
        <v>80</v>
      </c>
      <c r="AI3" s="65">
        <v>73</v>
      </c>
      <c r="AJ3" s="65">
        <v>79</v>
      </c>
      <c r="AK3" s="65">
        <v>81</v>
      </c>
    </row>
    <row r="4" spans="2:37" x14ac:dyDescent="0.2">
      <c r="B4" t="s">
        <v>34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spans="2:37" x14ac:dyDescent="0.2">
      <c r="B5" t="s">
        <v>34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2:37" x14ac:dyDescent="0.2">
      <c r="B6" t="s">
        <v>34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</row>
    <row r="7" spans="2:37" x14ac:dyDescent="0.2">
      <c r="B7" s="4" t="s">
        <v>35</v>
      </c>
      <c r="C7" s="59">
        <v>56</v>
      </c>
      <c r="D7" s="59">
        <v>64</v>
      </c>
      <c r="E7" s="59">
        <v>46</v>
      </c>
      <c r="F7" s="59">
        <v>49</v>
      </c>
      <c r="G7" s="61">
        <v>32</v>
      </c>
      <c r="H7" s="61">
        <v>32</v>
      </c>
      <c r="I7" s="61">
        <v>31</v>
      </c>
      <c r="J7" s="61">
        <v>39</v>
      </c>
      <c r="K7" s="61">
        <v>21</v>
      </c>
      <c r="L7" s="61">
        <v>33</v>
      </c>
      <c r="M7" s="61">
        <v>32</v>
      </c>
      <c r="N7" s="62">
        <v>22</v>
      </c>
      <c r="O7" s="62">
        <v>19</v>
      </c>
      <c r="P7" s="62">
        <v>16</v>
      </c>
      <c r="Q7" s="62">
        <v>18</v>
      </c>
      <c r="R7" s="62">
        <v>13</v>
      </c>
      <c r="S7" s="62">
        <v>18</v>
      </c>
      <c r="T7" s="62">
        <v>16</v>
      </c>
      <c r="U7" s="62">
        <v>18</v>
      </c>
      <c r="V7" s="62">
        <v>16</v>
      </c>
      <c r="W7" s="62">
        <v>18</v>
      </c>
      <c r="X7" s="62">
        <v>13</v>
      </c>
      <c r="Y7" s="62">
        <v>18</v>
      </c>
      <c r="Z7" s="62">
        <v>18</v>
      </c>
      <c r="AA7" s="62">
        <v>19</v>
      </c>
      <c r="AB7" s="62">
        <v>16</v>
      </c>
      <c r="AC7" s="62">
        <v>17</v>
      </c>
      <c r="AD7" s="63"/>
      <c r="AE7" s="63"/>
      <c r="AF7" s="63"/>
      <c r="AG7" s="63"/>
      <c r="AH7" s="63"/>
      <c r="AI7" s="63"/>
      <c r="AJ7" s="63"/>
      <c r="AK7" s="63"/>
    </row>
    <row r="8" spans="2:37" x14ac:dyDescent="0.2">
      <c r="B8" s="4" t="s">
        <v>35</v>
      </c>
      <c r="C8" s="59"/>
      <c r="D8" s="59"/>
      <c r="E8" s="59"/>
      <c r="F8" s="59"/>
      <c r="G8" s="61"/>
      <c r="H8" s="61"/>
      <c r="I8" s="61"/>
      <c r="J8" s="61"/>
      <c r="K8" s="61"/>
      <c r="L8" s="61"/>
      <c r="M8" s="61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3"/>
      <c r="AF8" s="63"/>
      <c r="AG8" s="63"/>
      <c r="AH8" s="63"/>
      <c r="AI8" s="63"/>
      <c r="AJ8" s="63"/>
      <c r="AK8" s="63"/>
    </row>
    <row r="9" spans="2:37" x14ac:dyDescent="0.2">
      <c r="B9" s="4" t="s">
        <v>35</v>
      </c>
      <c r="C9" s="59"/>
      <c r="D9" s="59"/>
      <c r="E9" s="59"/>
      <c r="F9" s="59"/>
      <c r="G9" s="61"/>
      <c r="H9" s="61"/>
      <c r="I9" s="61"/>
      <c r="J9" s="61"/>
      <c r="K9" s="61"/>
      <c r="L9" s="61"/>
      <c r="M9" s="61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3"/>
      <c r="AE9" s="63"/>
      <c r="AF9" s="63"/>
      <c r="AG9" s="63"/>
      <c r="AH9" s="63"/>
      <c r="AI9" s="63"/>
      <c r="AJ9" s="63"/>
      <c r="AK9" s="63"/>
    </row>
    <row r="10" spans="2:37" x14ac:dyDescent="0.2">
      <c r="B10" s="5" t="s">
        <v>36</v>
      </c>
      <c r="C10" s="59">
        <v>60</v>
      </c>
      <c r="D10" s="59">
        <v>46</v>
      </c>
      <c r="E10" s="59">
        <v>49</v>
      </c>
      <c r="F10" s="59">
        <v>54</v>
      </c>
      <c r="G10" s="59">
        <v>51</v>
      </c>
      <c r="H10" s="59">
        <v>49</v>
      </c>
      <c r="I10" s="61">
        <v>33</v>
      </c>
      <c r="J10" s="61">
        <v>45</v>
      </c>
      <c r="K10" s="61">
        <v>27</v>
      </c>
      <c r="L10" s="61">
        <v>38</v>
      </c>
      <c r="M10" s="61">
        <v>36</v>
      </c>
      <c r="N10" s="61">
        <v>34</v>
      </c>
      <c r="O10" s="61">
        <v>36</v>
      </c>
      <c r="P10" s="61">
        <v>34</v>
      </c>
      <c r="Q10" s="61">
        <v>39</v>
      </c>
      <c r="R10" s="61">
        <v>30</v>
      </c>
      <c r="S10" s="61">
        <v>33</v>
      </c>
      <c r="T10" s="61">
        <v>36</v>
      </c>
      <c r="U10" s="61">
        <v>42</v>
      </c>
      <c r="V10" s="61">
        <v>36</v>
      </c>
      <c r="W10" s="61">
        <v>37</v>
      </c>
      <c r="X10" s="61">
        <v>36</v>
      </c>
      <c r="Y10" s="61">
        <v>36</v>
      </c>
      <c r="Z10" s="61">
        <v>39</v>
      </c>
      <c r="AA10" s="61">
        <v>37</v>
      </c>
      <c r="AB10" s="61">
        <v>37</v>
      </c>
      <c r="AC10" s="61">
        <v>48</v>
      </c>
      <c r="AD10" s="61">
        <v>41</v>
      </c>
      <c r="AE10" s="61">
        <v>40</v>
      </c>
      <c r="AF10" s="61">
        <v>43</v>
      </c>
      <c r="AG10" s="61">
        <v>43</v>
      </c>
      <c r="AH10" s="61">
        <v>39</v>
      </c>
      <c r="AI10" s="61">
        <v>38</v>
      </c>
      <c r="AJ10" s="61">
        <v>39</v>
      </c>
      <c r="AK10" s="61">
        <v>38</v>
      </c>
    </row>
    <row r="11" spans="2:37" x14ac:dyDescent="0.2">
      <c r="B11" s="5" t="s">
        <v>36</v>
      </c>
      <c r="C11" s="59"/>
      <c r="D11" s="59"/>
      <c r="E11" s="59"/>
      <c r="F11" s="59"/>
      <c r="G11" s="59"/>
      <c r="H11" s="59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2:37" x14ac:dyDescent="0.2">
      <c r="B12" s="5" t="s">
        <v>36</v>
      </c>
      <c r="C12" s="59"/>
      <c r="D12" s="59"/>
      <c r="E12" s="59"/>
      <c r="F12" s="59"/>
      <c r="G12" s="59"/>
      <c r="H12" s="59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2:37" x14ac:dyDescent="0.2">
      <c r="B13" s="6" t="s">
        <v>37</v>
      </c>
      <c r="C13" s="59">
        <v>53</v>
      </c>
      <c r="D13" s="59">
        <v>50</v>
      </c>
      <c r="E13" s="59">
        <v>55</v>
      </c>
      <c r="F13" s="59">
        <v>49</v>
      </c>
      <c r="G13" s="59">
        <v>55</v>
      </c>
      <c r="H13" s="59">
        <v>55</v>
      </c>
      <c r="I13" s="61">
        <v>37</v>
      </c>
      <c r="J13" s="61">
        <v>46</v>
      </c>
      <c r="K13" s="61">
        <v>26</v>
      </c>
      <c r="L13" s="61">
        <v>37</v>
      </c>
      <c r="M13" s="61">
        <v>40</v>
      </c>
      <c r="N13" s="61">
        <v>35</v>
      </c>
      <c r="O13" s="61">
        <v>36</v>
      </c>
      <c r="P13" s="61">
        <v>36</v>
      </c>
      <c r="Q13" s="61">
        <v>38</v>
      </c>
      <c r="R13" s="61">
        <v>29</v>
      </c>
      <c r="S13" s="61">
        <v>33</v>
      </c>
      <c r="T13" s="61">
        <v>35</v>
      </c>
      <c r="U13" s="61">
        <v>38</v>
      </c>
      <c r="V13" s="61">
        <v>37</v>
      </c>
      <c r="W13" s="61">
        <v>38</v>
      </c>
      <c r="X13" s="61">
        <v>34</v>
      </c>
      <c r="Y13" s="61">
        <v>36</v>
      </c>
      <c r="Z13" s="61">
        <v>37</v>
      </c>
      <c r="AA13" s="61">
        <v>37</v>
      </c>
      <c r="AB13" s="61">
        <v>37</v>
      </c>
      <c r="AC13" s="61">
        <v>35</v>
      </c>
      <c r="AD13" s="61">
        <v>39</v>
      </c>
      <c r="AE13" s="61">
        <v>37</v>
      </c>
      <c r="AF13" s="61">
        <v>38</v>
      </c>
      <c r="AG13" s="61">
        <v>38</v>
      </c>
      <c r="AH13" s="61">
        <v>39</v>
      </c>
      <c r="AI13" s="61">
        <v>36</v>
      </c>
      <c r="AJ13" s="61">
        <v>40</v>
      </c>
      <c r="AK13" s="61">
        <v>39</v>
      </c>
    </row>
    <row r="14" spans="2:37" x14ac:dyDescent="0.2">
      <c r="B14" s="6" t="s">
        <v>37</v>
      </c>
      <c r="C14" s="59"/>
      <c r="D14" s="59"/>
      <c r="E14" s="59"/>
      <c r="F14" s="59"/>
      <c r="G14" s="59"/>
      <c r="H14" s="59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2:37" x14ac:dyDescent="0.2">
      <c r="B15" s="6" t="s">
        <v>37</v>
      </c>
      <c r="C15" s="59"/>
      <c r="D15" s="59"/>
      <c r="E15" s="59"/>
      <c r="F15" s="59"/>
      <c r="G15" s="59"/>
      <c r="H15" s="59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2:37" x14ac:dyDescent="0.2">
      <c r="B16" s="7" t="s">
        <v>38</v>
      </c>
      <c r="C16" s="59">
        <v>56</v>
      </c>
      <c r="D16" s="59">
        <v>51</v>
      </c>
      <c r="E16" s="59">
        <v>55</v>
      </c>
      <c r="F16" s="59">
        <v>56</v>
      </c>
      <c r="G16" s="61">
        <v>40</v>
      </c>
      <c r="H16" s="61">
        <v>39</v>
      </c>
      <c r="I16" s="61">
        <v>37</v>
      </c>
      <c r="J16" s="61">
        <v>47</v>
      </c>
      <c r="K16" s="61">
        <v>30</v>
      </c>
      <c r="L16" s="61">
        <v>35</v>
      </c>
      <c r="M16" s="61">
        <v>36</v>
      </c>
      <c r="N16" s="62">
        <v>26</v>
      </c>
      <c r="O16" s="62">
        <v>21</v>
      </c>
      <c r="P16" s="62">
        <v>18</v>
      </c>
      <c r="Q16" s="62">
        <v>22</v>
      </c>
      <c r="R16" s="62">
        <v>17</v>
      </c>
      <c r="S16" s="62">
        <v>20</v>
      </c>
      <c r="T16" s="62">
        <v>20</v>
      </c>
      <c r="U16" s="62">
        <v>21</v>
      </c>
      <c r="V16" s="62">
        <v>22</v>
      </c>
      <c r="W16" s="62">
        <v>24</v>
      </c>
      <c r="X16" s="62">
        <v>19</v>
      </c>
      <c r="Y16" s="62">
        <v>22</v>
      </c>
      <c r="Z16" s="62">
        <v>20</v>
      </c>
      <c r="AA16" s="62">
        <v>21</v>
      </c>
      <c r="AB16" s="62">
        <v>21</v>
      </c>
      <c r="AC16" s="62">
        <v>20</v>
      </c>
      <c r="AD16" s="63"/>
      <c r="AE16" s="63"/>
      <c r="AF16" s="63"/>
      <c r="AG16" s="63"/>
      <c r="AH16" s="63"/>
      <c r="AI16" s="63"/>
      <c r="AJ16" s="63"/>
      <c r="AK16" s="63"/>
    </row>
    <row r="17" spans="2:37" x14ac:dyDescent="0.2">
      <c r="B17" s="7" t="s">
        <v>38</v>
      </c>
      <c r="C17" s="59"/>
      <c r="D17" s="59"/>
      <c r="E17" s="59"/>
      <c r="F17" s="59"/>
      <c r="G17" s="61"/>
      <c r="H17" s="61"/>
      <c r="I17" s="61"/>
      <c r="J17" s="61"/>
      <c r="K17" s="61"/>
      <c r="L17" s="61"/>
      <c r="M17" s="61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3"/>
      <c r="AE17" s="63"/>
      <c r="AF17" s="63"/>
      <c r="AG17" s="63"/>
      <c r="AH17" s="63"/>
      <c r="AI17" s="63"/>
      <c r="AJ17" s="63"/>
      <c r="AK17" s="63"/>
    </row>
    <row r="18" spans="2:37" x14ac:dyDescent="0.2">
      <c r="B18" s="7" t="s">
        <v>38</v>
      </c>
      <c r="C18" s="59"/>
      <c r="D18" s="59"/>
      <c r="E18" s="59"/>
      <c r="F18" s="59"/>
      <c r="G18" s="61"/>
      <c r="H18" s="61"/>
      <c r="I18" s="61"/>
      <c r="J18" s="61"/>
      <c r="K18" s="61"/>
      <c r="L18" s="61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3"/>
      <c r="AE18" s="63"/>
      <c r="AF18" s="63"/>
      <c r="AG18" s="63"/>
      <c r="AH18" s="63"/>
      <c r="AI18" s="63"/>
      <c r="AJ18" s="63"/>
      <c r="AK18" s="63"/>
    </row>
    <row r="19" spans="2:37" x14ac:dyDescent="0.2">
      <c r="B19" s="12" t="s">
        <v>39</v>
      </c>
      <c r="C19" s="59">
        <v>57</v>
      </c>
      <c r="D19" s="59">
        <v>47</v>
      </c>
      <c r="E19" s="59">
        <v>52</v>
      </c>
      <c r="F19" s="59">
        <v>55</v>
      </c>
      <c r="G19" s="61">
        <v>36</v>
      </c>
      <c r="H19" s="61">
        <v>36</v>
      </c>
      <c r="I19" s="61">
        <v>36</v>
      </c>
      <c r="J19" s="61">
        <v>48</v>
      </c>
      <c r="K19" s="61">
        <v>24</v>
      </c>
      <c r="L19" s="61">
        <v>36</v>
      </c>
      <c r="M19" s="61">
        <v>38</v>
      </c>
      <c r="N19" s="61">
        <v>35</v>
      </c>
      <c r="O19" s="61">
        <v>31</v>
      </c>
      <c r="P19" s="61">
        <v>29</v>
      </c>
      <c r="Q19" s="61">
        <v>40</v>
      </c>
      <c r="R19" s="61">
        <v>27</v>
      </c>
      <c r="S19" s="61">
        <v>32</v>
      </c>
      <c r="T19" s="61">
        <v>34</v>
      </c>
      <c r="U19" s="61">
        <v>33</v>
      </c>
      <c r="V19" s="61">
        <v>34</v>
      </c>
      <c r="W19" s="61">
        <v>33</v>
      </c>
      <c r="X19" s="61">
        <v>33</v>
      </c>
      <c r="Y19" s="61">
        <v>34</v>
      </c>
      <c r="Z19" s="61">
        <v>39</v>
      </c>
      <c r="AA19" s="61">
        <v>36</v>
      </c>
      <c r="AB19" s="61">
        <v>34</v>
      </c>
      <c r="AC19" s="61">
        <v>34</v>
      </c>
      <c r="AD19" s="62">
        <v>22</v>
      </c>
      <c r="AE19" s="62">
        <v>21</v>
      </c>
      <c r="AF19" s="62">
        <v>21</v>
      </c>
      <c r="AG19" s="62">
        <v>18</v>
      </c>
      <c r="AH19" s="62">
        <v>23</v>
      </c>
      <c r="AI19" s="62">
        <v>18</v>
      </c>
      <c r="AJ19" s="62">
        <v>22</v>
      </c>
      <c r="AK19" s="62">
        <v>20</v>
      </c>
    </row>
    <row r="20" spans="2:37" x14ac:dyDescent="0.2">
      <c r="B20" s="12" t="s">
        <v>39</v>
      </c>
      <c r="C20" s="59"/>
      <c r="D20" s="59"/>
      <c r="E20" s="59"/>
      <c r="F20" s="59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2"/>
      <c r="AE20" s="62"/>
      <c r="AF20" s="62"/>
      <c r="AG20" s="62"/>
      <c r="AH20" s="62"/>
      <c r="AI20" s="62"/>
      <c r="AJ20" s="62"/>
      <c r="AK20" s="62"/>
    </row>
    <row r="21" spans="2:37" x14ac:dyDescent="0.2">
      <c r="B21" s="12" t="s">
        <v>39</v>
      </c>
      <c r="C21" s="59"/>
      <c r="D21" s="59"/>
      <c r="E21" s="59"/>
      <c r="F21" s="59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2"/>
      <c r="AE21" s="62"/>
      <c r="AF21" s="62"/>
      <c r="AG21" s="62"/>
      <c r="AH21" s="62"/>
      <c r="AI21" s="62"/>
      <c r="AJ21" s="62"/>
      <c r="AK21" s="62"/>
    </row>
    <row r="22" spans="2:37" x14ac:dyDescent="0.2">
      <c r="B22" s="8" t="s">
        <v>40</v>
      </c>
      <c r="C22" s="61">
        <v>37</v>
      </c>
      <c r="D22" s="61">
        <v>32</v>
      </c>
      <c r="E22" s="61">
        <v>36</v>
      </c>
      <c r="F22" s="61">
        <v>36</v>
      </c>
      <c r="G22" s="61">
        <v>36</v>
      </c>
      <c r="H22" s="61">
        <v>34</v>
      </c>
      <c r="I22" s="62">
        <v>20</v>
      </c>
      <c r="J22" s="62">
        <v>26</v>
      </c>
      <c r="K22" s="62">
        <v>14</v>
      </c>
      <c r="L22" s="62">
        <v>13</v>
      </c>
      <c r="M22" s="62">
        <v>18</v>
      </c>
      <c r="N22" s="63"/>
      <c r="O22" s="63"/>
      <c r="P22" s="63"/>
      <c r="Q22" s="63"/>
      <c r="R22" s="63"/>
      <c r="S22" s="63"/>
      <c r="T22" s="63"/>
      <c r="U22" s="63"/>
      <c r="V22" s="63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spans="2:37" x14ac:dyDescent="0.2">
      <c r="B23" s="8" t="s">
        <v>40</v>
      </c>
      <c r="C23" s="61"/>
      <c r="D23" s="61"/>
      <c r="E23" s="61"/>
      <c r="F23" s="61"/>
      <c r="G23" s="61"/>
      <c r="H23" s="61"/>
      <c r="I23" s="62"/>
      <c r="J23" s="62"/>
      <c r="K23" s="62"/>
      <c r="L23" s="62"/>
      <c r="M23" s="62"/>
      <c r="N23" s="63"/>
      <c r="O23" s="63"/>
      <c r="P23" s="63"/>
      <c r="Q23" s="63"/>
      <c r="R23" s="63"/>
      <c r="S23" s="63"/>
      <c r="T23" s="63"/>
      <c r="U23" s="63"/>
      <c r="V23" s="63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6" spans="2:37" x14ac:dyDescent="0.2">
      <c r="I26">
        <v>4</v>
      </c>
      <c r="K26" t="s">
        <v>74</v>
      </c>
      <c r="O26" s="1"/>
      <c r="P26" s="1"/>
      <c r="Q26" s="1"/>
      <c r="R26" s="1"/>
      <c r="S26" s="1"/>
    </row>
    <row r="27" spans="2:37" x14ac:dyDescent="0.2">
      <c r="I27">
        <v>3</v>
      </c>
      <c r="J27" s="47"/>
      <c r="K27" t="s">
        <v>71</v>
      </c>
    </row>
    <row r="28" spans="2:37" x14ac:dyDescent="0.2">
      <c r="I28">
        <v>2</v>
      </c>
      <c r="J28" s="48"/>
      <c r="K28" t="s">
        <v>72</v>
      </c>
    </row>
    <row r="29" spans="2:37" x14ac:dyDescent="0.2">
      <c r="I29">
        <v>1</v>
      </c>
      <c r="J29" s="49"/>
      <c r="K29" t="s">
        <v>73</v>
      </c>
    </row>
    <row r="32" spans="2:37" x14ac:dyDescent="0.2">
      <c r="B32" t="s">
        <v>75</v>
      </c>
    </row>
    <row r="33" spans="2:36" ht="17" x14ac:dyDescent="0.2">
      <c r="B33" s="14" t="s">
        <v>65</v>
      </c>
      <c r="C33" s="1" t="s">
        <v>44</v>
      </c>
      <c r="D33" s="1" t="s">
        <v>45</v>
      </c>
      <c r="E33" t="s">
        <v>46</v>
      </c>
      <c r="F33" s="30" t="s">
        <v>47</v>
      </c>
      <c r="G33" s="1" t="s">
        <v>48</v>
      </c>
      <c r="H33" s="38" t="s">
        <v>49</v>
      </c>
      <c r="I33" s="1" t="s">
        <v>50</v>
      </c>
      <c r="J33" s="1" t="s">
        <v>51</v>
      </c>
      <c r="K33" s="1" t="s">
        <v>52</v>
      </c>
      <c r="L33" s="1" t="s">
        <v>53</v>
      </c>
      <c r="M33" s="1" t="s">
        <v>54</v>
      </c>
      <c r="N33" s="2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60</v>
      </c>
      <c r="T33" s="1" t="s">
        <v>61</v>
      </c>
      <c r="U33" s="1" t="s">
        <v>62</v>
      </c>
      <c r="V33" t="s">
        <v>63</v>
      </c>
      <c r="W33" t="s">
        <v>98</v>
      </c>
      <c r="X33" t="s">
        <v>99</v>
      </c>
      <c r="Y33" t="s">
        <v>100</v>
      </c>
      <c r="Z33" t="s">
        <v>101</v>
      </c>
      <c r="AA33" t="s">
        <v>102</v>
      </c>
      <c r="AB33" t="s">
        <v>103</v>
      </c>
      <c r="AC33" t="s">
        <v>104</v>
      </c>
      <c r="AD33" s="51" t="s">
        <v>105</v>
      </c>
      <c r="AE33" t="s">
        <v>106</v>
      </c>
      <c r="AF33" t="s">
        <v>107</v>
      </c>
      <c r="AG33" t="s">
        <v>108</v>
      </c>
      <c r="AH33" t="s">
        <v>109</v>
      </c>
      <c r="AI33" t="s">
        <v>110</v>
      </c>
      <c r="AJ33" t="s">
        <v>111</v>
      </c>
    </row>
    <row r="34" spans="2:36" x14ac:dyDescent="0.2">
      <c r="B34" t="s">
        <v>67</v>
      </c>
      <c r="C34" s="37">
        <f>C3/$I$26</f>
        <v>17</v>
      </c>
      <c r="D34" s="37">
        <f t="shared" ref="D34:U34" si="0">D3/$I$26</f>
        <v>17.25</v>
      </c>
      <c r="E34" s="37">
        <f t="shared" si="0"/>
        <v>16.75</v>
      </c>
      <c r="F34" s="37">
        <f t="shared" si="0"/>
        <v>16.75</v>
      </c>
      <c r="G34" s="37">
        <f t="shared" si="0"/>
        <v>17.625</v>
      </c>
      <c r="H34" s="37">
        <f t="shared" si="0"/>
        <v>18.5</v>
      </c>
      <c r="I34" s="37">
        <f t="shared" si="0"/>
        <v>16.5</v>
      </c>
      <c r="J34" s="37">
        <f t="shared" si="0"/>
        <v>23.75</v>
      </c>
      <c r="K34" s="37">
        <f t="shared" si="0"/>
        <v>13.5</v>
      </c>
      <c r="L34" s="37">
        <f t="shared" si="0"/>
        <v>17.5</v>
      </c>
      <c r="M34" s="37">
        <f t="shared" si="0"/>
        <v>18.5</v>
      </c>
      <c r="N34" s="37">
        <f t="shared" si="0"/>
        <v>17.5</v>
      </c>
      <c r="O34" s="37">
        <f t="shared" si="0"/>
        <v>17</v>
      </c>
      <c r="P34" s="37">
        <f t="shared" si="0"/>
        <v>16.5</v>
      </c>
      <c r="Q34" s="37">
        <f>Q3/$I$26</f>
        <v>19.25</v>
      </c>
      <c r="R34" s="37">
        <f t="shared" si="0"/>
        <v>14.75</v>
      </c>
      <c r="S34" s="37">
        <f t="shared" si="0"/>
        <v>17</v>
      </c>
      <c r="T34" s="37">
        <f t="shared" si="0"/>
        <v>17.5</v>
      </c>
      <c r="U34" s="37">
        <f t="shared" si="0"/>
        <v>18</v>
      </c>
      <c r="V34" s="37">
        <f>V3/$I$26</f>
        <v>19</v>
      </c>
    </row>
    <row r="35" spans="2:36" x14ac:dyDescent="0.2">
      <c r="B35" s="4">
        <v>2</v>
      </c>
      <c r="C35" s="37">
        <f>C7/$I$27</f>
        <v>18.666666666666668</v>
      </c>
      <c r="D35" s="37">
        <f t="shared" ref="D35:F35" si="1">D7/$I$27</f>
        <v>21.333333333333332</v>
      </c>
      <c r="E35" s="37">
        <f t="shared" si="1"/>
        <v>15.333333333333334</v>
      </c>
      <c r="F35" s="37">
        <f t="shared" si="1"/>
        <v>16.333333333333332</v>
      </c>
      <c r="G35" s="37">
        <f>G7/$I$28</f>
        <v>16</v>
      </c>
      <c r="H35" s="37">
        <f t="shared" ref="H35:M35" si="2">H7/$I$28</f>
        <v>16</v>
      </c>
      <c r="I35" s="37">
        <f t="shared" si="2"/>
        <v>15.5</v>
      </c>
      <c r="J35" s="37">
        <f t="shared" si="2"/>
        <v>19.5</v>
      </c>
      <c r="K35" s="37">
        <f t="shared" si="2"/>
        <v>10.5</v>
      </c>
      <c r="L35" s="37">
        <f t="shared" si="2"/>
        <v>16.5</v>
      </c>
      <c r="M35" s="37">
        <f t="shared" si="2"/>
        <v>16</v>
      </c>
      <c r="N35" s="37">
        <f>N7</f>
        <v>22</v>
      </c>
      <c r="O35" s="37">
        <f t="shared" ref="O35:V35" si="3">O7</f>
        <v>19</v>
      </c>
      <c r="P35" s="37">
        <f t="shared" si="3"/>
        <v>16</v>
      </c>
      <c r="Q35" s="37">
        <f t="shared" si="3"/>
        <v>18</v>
      </c>
      <c r="R35" s="37">
        <f>R7</f>
        <v>13</v>
      </c>
      <c r="S35" s="37">
        <f t="shared" si="3"/>
        <v>18</v>
      </c>
      <c r="T35" s="37">
        <f t="shared" si="3"/>
        <v>16</v>
      </c>
      <c r="U35" s="37">
        <f t="shared" si="3"/>
        <v>18</v>
      </c>
      <c r="V35" s="37">
        <f t="shared" si="3"/>
        <v>16</v>
      </c>
    </row>
    <row r="36" spans="2:36" x14ac:dyDescent="0.2">
      <c r="B36" s="5">
        <v>4</v>
      </c>
      <c r="C36" s="37">
        <f>C10/$I$27</f>
        <v>20</v>
      </c>
      <c r="D36" s="37">
        <f t="shared" ref="D36:H36" si="4">D10/$I$27</f>
        <v>15.333333333333334</v>
      </c>
      <c r="E36" s="37">
        <f t="shared" si="4"/>
        <v>16.333333333333332</v>
      </c>
      <c r="F36" s="37">
        <f t="shared" si="4"/>
        <v>18</v>
      </c>
      <c r="G36" s="37">
        <f t="shared" si="4"/>
        <v>17</v>
      </c>
      <c r="H36" s="37">
        <f t="shared" si="4"/>
        <v>16.333333333333332</v>
      </c>
      <c r="I36" s="37">
        <f>I10/$I$28</f>
        <v>16.5</v>
      </c>
      <c r="J36" s="37">
        <f t="shared" ref="J36:U36" si="5">J10/$I$28</f>
        <v>22.5</v>
      </c>
      <c r="K36" s="37">
        <f>K10/$I$28</f>
        <v>13.5</v>
      </c>
      <c r="L36" s="37">
        <f t="shared" si="5"/>
        <v>19</v>
      </c>
      <c r="M36" s="37">
        <f t="shared" si="5"/>
        <v>18</v>
      </c>
      <c r="N36" s="37">
        <f t="shared" si="5"/>
        <v>17</v>
      </c>
      <c r="O36" s="37">
        <f>O10/$I$28</f>
        <v>18</v>
      </c>
      <c r="P36" s="37">
        <f t="shared" si="5"/>
        <v>17</v>
      </c>
      <c r="Q36" s="37">
        <f t="shared" si="5"/>
        <v>19.5</v>
      </c>
      <c r="R36" s="37">
        <f t="shared" si="5"/>
        <v>15</v>
      </c>
      <c r="S36" s="37">
        <f t="shared" si="5"/>
        <v>16.5</v>
      </c>
      <c r="T36" s="37">
        <f t="shared" si="5"/>
        <v>18</v>
      </c>
      <c r="U36" s="37">
        <f t="shared" si="5"/>
        <v>21</v>
      </c>
      <c r="V36" s="37">
        <f>V10/$I$28</f>
        <v>18</v>
      </c>
    </row>
    <row r="37" spans="2:36" x14ac:dyDescent="0.2">
      <c r="B37" s="6">
        <v>6</v>
      </c>
      <c r="C37" s="37">
        <f>C13/$I$27</f>
        <v>17.666666666666668</v>
      </c>
      <c r="D37" s="37">
        <f t="shared" ref="D37:H37" si="6">D13/$I$27</f>
        <v>16.666666666666668</v>
      </c>
      <c r="E37" s="37">
        <f t="shared" si="6"/>
        <v>18.333333333333332</v>
      </c>
      <c r="F37" s="37">
        <f t="shared" si="6"/>
        <v>16.333333333333332</v>
      </c>
      <c r="G37" s="37">
        <f t="shared" si="6"/>
        <v>18.333333333333332</v>
      </c>
      <c r="H37" s="37">
        <f t="shared" si="6"/>
        <v>18.333333333333332</v>
      </c>
      <c r="I37" s="37">
        <f>I13/$I$28</f>
        <v>18.5</v>
      </c>
      <c r="J37" s="37">
        <f t="shared" ref="J37:V37" si="7">J13/$I$28</f>
        <v>23</v>
      </c>
      <c r="K37" s="37">
        <f t="shared" si="7"/>
        <v>13</v>
      </c>
      <c r="L37" s="37">
        <f t="shared" si="7"/>
        <v>18.5</v>
      </c>
      <c r="M37" s="37">
        <f t="shared" si="7"/>
        <v>20</v>
      </c>
      <c r="N37" s="37">
        <f t="shared" si="7"/>
        <v>17.5</v>
      </c>
      <c r="O37" s="37">
        <f t="shared" si="7"/>
        <v>18</v>
      </c>
      <c r="P37" s="37">
        <f t="shared" si="7"/>
        <v>18</v>
      </c>
      <c r="Q37" s="37">
        <f t="shared" si="7"/>
        <v>19</v>
      </c>
      <c r="R37" s="37">
        <f t="shared" si="7"/>
        <v>14.5</v>
      </c>
      <c r="S37" s="37">
        <f t="shared" si="7"/>
        <v>16.5</v>
      </c>
      <c r="T37" s="37">
        <f t="shared" si="7"/>
        <v>17.5</v>
      </c>
      <c r="U37" s="37">
        <f t="shared" si="7"/>
        <v>19</v>
      </c>
      <c r="V37" s="37">
        <f t="shared" si="7"/>
        <v>18.5</v>
      </c>
    </row>
    <row r="38" spans="2:36" x14ac:dyDescent="0.2">
      <c r="B38" s="7">
        <v>8</v>
      </c>
      <c r="C38" s="37">
        <f>C16/$I$27</f>
        <v>18.666666666666668</v>
      </c>
      <c r="D38" s="37">
        <f t="shared" ref="D38:F38" si="8">D16/$I$27</f>
        <v>17</v>
      </c>
      <c r="E38" s="37">
        <f t="shared" si="8"/>
        <v>18.333333333333332</v>
      </c>
      <c r="F38" s="37">
        <f t="shared" si="8"/>
        <v>18.666666666666668</v>
      </c>
      <c r="G38" s="37">
        <f>G16/$I$28</f>
        <v>20</v>
      </c>
      <c r="H38" s="37">
        <f t="shared" ref="H38:M38" si="9">H16/$I$28</f>
        <v>19.5</v>
      </c>
      <c r="I38" s="37">
        <f t="shared" si="9"/>
        <v>18.5</v>
      </c>
      <c r="J38" s="37">
        <f t="shared" si="9"/>
        <v>23.5</v>
      </c>
      <c r="K38" s="37">
        <f t="shared" si="9"/>
        <v>15</v>
      </c>
      <c r="L38" s="37">
        <f t="shared" si="9"/>
        <v>17.5</v>
      </c>
      <c r="M38" s="37">
        <f t="shared" si="9"/>
        <v>18</v>
      </c>
      <c r="N38" s="37">
        <f>N16</f>
        <v>26</v>
      </c>
      <c r="O38" s="37">
        <f t="shared" ref="O38:V38" si="10">O16</f>
        <v>21</v>
      </c>
      <c r="P38" s="37">
        <f t="shared" si="10"/>
        <v>18</v>
      </c>
      <c r="Q38" s="37">
        <f t="shared" si="10"/>
        <v>22</v>
      </c>
      <c r="R38" s="37">
        <f t="shared" si="10"/>
        <v>17</v>
      </c>
      <c r="S38" s="37">
        <f t="shared" si="10"/>
        <v>20</v>
      </c>
      <c r="T38" s="37">
        <f t="shared" si="10"/>
        <v>20</v>
      </c>
      <c r="U38" s="37">
        <f t="shared" si="10"/>
        <v>21</v>
      </c>
      <c r="V38" s="37">
        <f t="shared" si="10"/>
        <v>22</v>
      </c>
    </row>
    <row r="39" spans="2:36" x14ac:dyDescent="0.2">
      <c r="B39" s="12">
        <v>10</v>
      </c>
      <c r="C39" s="37">
        <f>C19/$I$27</f>
        <v>19</v>
      </c>
      <c r="D39" s="37">
        <f t="shared" ref="D39:F39" si="11">D19/$I$27</f>
        <v>15.666666666666666</v>
      </c>
      <c r="E39" s="37">
        <f t="shared" si="11"/>
        <v>17.333333333333332</v>
      </c>
      <c r="F39" s="37">
        <f t="shared" si="11"/>
        <v>18.333333333333332</v>
      </c>
      <c r="G39" s="37">
        <f>G19/$I$28</f>
        <v>18</v>
      </c>
      <c r="H39" s="37">
        <f t="shared" ref="H39:U39" si="12">H19/$I$28</f>
        <v>18</v>
      </c>
      <c r="I39" s="37">
        <f t="shared" si="12"/>
        <v>18</v>
      </c>
      <c r="J39" s="37">
        <f t="shared" si="12"/>
        <v>24</v>
      </c>
      <c r="K39" s="37">
        <f t="shared" si="12"/>
        <v>12</v>
      </c>
      <c r="L39" s="37">
        <f t="shared" si="12"/>
        <v>18</v>
      </c>
      <c r="M39" s="37">
        <f t="shared" si="12"/>
        <v>19</v>
      </c>
      <c r="N39" s="37">
        <f t="shared" si="12"/>
        <v>17.5</v>
      </c>
      <c r="O39" s="37">
        <f t="shared" si="12"/>
        <v>15.5</v>
      </c>
      <c r="P39" s="37">
        <f t="shared" si="12"/>
        <v>14.5</v>
      </c>
      <c r="Q39" s="37">
        <f t="shared" si="12"/>
        <v>20</v>
      </c>
      <c r="R39" s="37">
        <f t="shared" si="12"/>
        <v>13.5</v>
      </c>
      <c r="S39" s="37">
        <f t="shared" si="12"/>
        <v>16</v>
      </c>
      <c r="T39" s="37">
        <f t="shared" si="12"/>
        <v>17</v>
      </c>
      <c r="U39" s="37">
        <f t="shared" si="12"/>
        <v>16.5</v>
      </c>
      <c r="V39" s="37">
        <f>V19/$I$28</f>
        <v>17</v>
      </c>
    </row>
    <row r="40" spans="2:36" x14ac:dyDescent="0.2">
      <c r="B40" s="8">
        <v>11</v>
      </c>
      <c r="C40" s="37">
        <f>C22/$I$28</f>
        <v>18.5</v>
      </c>
      <c r="D40" s="37">
        <f t="shared" ref="D40:H40" si="13">D22/$I$28</f>
        <v>16</v>
      </c>
      <c r="E40" s="37">
        <f t="shared" si="13"/>
        <v>18</v>
      </c>
      <c r="F40" s="37">
        <f t="shared" si="13"/>
        <v>18</v>
      </c>
      <c r="G40" s="37">
        <f t="shared" si="13"/>
        <v>18</v>
      </c>
      <c r="H40" s="37">
        <f t="shared" si="13"/>
        <v>17</v>
      </c>
      <c r="I40" s="37">
        <f>I22</f>
        <v>20</v>
      </c>
      <c r="J40" s="37">
        <f t="shared" ref="J40:M40" si="14">J22</f>
        <v>26</v>
      </c>
      <c r="K40" s="37">
        <f t="shared" si="14"/>
        <v>14</v>
      </c>
      <c r="L40" s="37">
        <f t="shared" si="14"/>
        <v>13</v>
      </c>
      <c r="M40" s="37">
        <f t="shared" si="14"/>
        <v>18</v>
      </c>
      <c r="N40" s="37"/>
      <c r="O40" s="37"/>
      <c r="P40" s="37"/>
      <c r="Q40" s="37"/>
      <c r="R40" s="37"/>
      <c r="S40" s="37"/>
      <c r="T40" s="37"/>
      <c r="U40" s="37"/>
      <c r="V40" s="37"/>
    </row>
    <row r="43" spans="2:36" x14ac:dyDescent="0.2">
      <c r="E43" t="s">
        <v>77</v>
      </c>
    </row>
    <row r="44" spans="2:36" x14ac:dyDescent="0.2">
      <c r="E44" s="37">
        <f>SUM(C34:V40)/131</f>
        <v>17.7897582697201</v>
      </c>
      <c r="H44" s="37">
        <f>SUM('Food intake H'!E34:V40)/117</f>
        <v>17.792378917378919</v>
      </c>
    </row>
  </sheetData>
  <mergeCells count="245">
    <mergeCell ref="AG19:AG21"/>
    <mergeCell ref="AH19:AH21"/>
    <mergeCell ref="AI19:AI21"/>
    <mergeCell ref="AK19:AK21"/>
    <mergeCell ref="X22:X23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AG22:AG23"/>
    <mergeCell ref="AH22:AH23"/>
    <mergeCell ref="AI22:AI23"/>
    <mergeCell ref="AK22:AK23"/>
    <mergeCell ref="AJ19:AJ21"/>
    <mergeCell ref="AJ22:AJ23"/>
    <mergeCell ref="X19:X21"/>
    <mergeCell ref="Y19:Y21"/>
    <mergeCell ref="Z19:Z21"/>
    <mergeCell ref="AA19:AA21"/>
    <mergeCell ref="AB19:AB21"/>
    <mergeCell ref="AC19:AC21"/>
    <mergeCell ref="AD19:AD21"/>
    <mergeCell ref="AE19:AE21"/>
    <mergeCell ref="AF19:AF21"/>
    <mergeCell ref="AG13:AG15"/>
    <mergeCell ref="AH13:AH15"/>
    <mergeCell ref="AI13:AI15"/>
    <mergeCell ref="AK13:AK15"/>
    <mergeCell ref="X16:X18"/>
    <mergeCell ref="Y16:Y18"/>
    <mergeCell ref="Z16:Z18"/>
    <mergeCell ref="AA16:AA18"/>
    <mergeCell ref="AB16:AB18"/>
    <mergeCell ref="AC16:AC18"/>
    <mergeCell ref="AD16:AD18"/>
    <mergeCell ref="AE16:AE18"/>
    <mergeCell ref="AF16:AF18"/>
    <mergeCell ref="AG16:AG18"/>
    <mergeCell ref="AH16:AH18"/>
    <mergeCell ref="AI16:AI18"/>
    <mergeCell ref="AK16:AK18"/>
    <mergeCell ref="AJ13:AJ15"/>
    <mergeCell ref="AJ16:AJ18"/>
    <mergeCell ref="X13:X15"/>
    <mergeCell ref="Z13:Z15"/>
    <mergeCell ref="AA13:AA15"/>
    <mergeCell ref="AB13:AB15"/>
    <mergeCell ref="AC13:AC15"/>
    <mergeCell ref="AD13:AD15"/>
    <mergeCell ref="AE13:AE15"/>
    <mergeCell ref="AF13:AF15"/>
    <mergeCell ref="AG7:AG9"/>
    <mergeCell ref="AD7:AD9"/>
    <mergeCell ref="AE7:AE9"/>
    <mergeCell ref="AF7:AF9"/>
    <mergeCell ref="AH7:AH9"/>
    <mergeCell ref="AI7:AI9"/>
    <mergeCell ref="AK7:AK9"/>
    <mergeCell ref="X10:X12"/>
    <mergeCell ref="Y10:Y12"/>
    <mergeCell ref="Z10:Z12"/>
    <mergeCell ref="AA10:AA12"/>
    <mergeCell ref="AB10:AB12"/>
    <mergeCell ref="AC10:AC12"/>
    <mergeCell ref="AD10:AD12"/>
    <mergeCell ref="AE10:AE12"/>
    <mergeCell ref="AF10:AF12"/>
    <mergeCell ref="AG10:AG12"/>
    <mergeCell ref="AH10:AH12"/>
    <mergeCell ref="AI10:AI12"/>
    <mergeCell ref="AK10:AK12"/>
    <mergeCell ref="AJ7:AJ9"/>
    <mergeCell ref="AJ10:AJ12"/>
    <mergeCell ref="X7:X9"/>
    <mergeCell ref="Y7:Y9"/>
    <mergeCell ref="Z7:Z9"/>
    <mergeCell ref="AA7:AA9"/>
    <mergeCell ref="AB7:AB9"/>
    <mergeCell ref="AC7:AC9"/>
    <mergeCell ref="W7:W9"/>
    <mergeCell ref="W10:W12"/>
    <mergeCell ref="W13:W15"/>
    <mergeCell ref="W16:W18"/>
    <mergeCell ref="W19:W21"/>
    <mergeCell ref="W22:W23"/>
    <mergeCell ref="W3:W6"/>
    <mergeCell ref="X3:X6"/>
    <mergeCell ref="Y3:Y6"/>
    <mergeCell ref="Y13:Y15"/>
    <mergeCell ref="Z3:Z6"/>
    <mergeCell ref="AA3:AA6"/>
    <mergeCell ref="AB3:AB6"/>
    <mergeCell ref="AC3:AC6"/>
    <mergeCell ref="AD3:AD6"/>
    <mergeCell ref="AE3:AE6"/>
    <mergeCell ref="AF3:AF6"/>
    <mergeCell ref="AG3:AG6"/>
    <mergeCell ref="AH3:AH6"/>
    <mergeCell ref="AI3:AI6"/>
    <mergeCell ref="AK3:AK6"/>
    <mergeCell ref="AJ3:AJ6"/>
    <mergeCell ref="N19:N21"/>
    <mergeCell ref="O19:O21"/>
    <mergeCell ref="S22:S23"/>
    <mergeCell ref="T22:T23"/>
    <mergeCell ref="U22:U23"/>
    <mergeCell ref="V22:V23"/>
    <mergeCell ref="S16:S18"/>
    <mergeCell ref="T16:T18"/>
    <mergeCell ref="U16:U18"/>
    <mergeCell ref="R13:R15"/>
    <mergeCell ref="S13:S15"/>
    <mergeCell ref="T13:T15"/>
    <mergeCell ref="U13:U15"/>
    <mergeCell ref="U7:U9"/>
    <mergeCell ref="V7:V9"/>
    <mergeCell ref="U10:U12"/>
    <mergeCell ref="V10:V12"/>
    <mergeCell ref="T3:T6"/>
    <mergeCell ref="U3:U6"/>
    <mergeCell ref="V3:V6"/>
    <mergeCell ref="N3:N6"/>
    <mergeCell ref="V13:V15"/>
    <mergeCell ref="D16:D18"/>
    <mergeCell ref="E16:E18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J19:J21"/>
    <mergeCell ref="K19:K21"/>
    <mergeCell ref="L19:L21"/>
    <mergeCell ref="M19:M21"/>
    <mergeCell ref="V16:V18"/>
    <mergeCell ref="D19:D21"/>
    <mergeCell ref="E19:E21"/>
    <mergeCell ref="F19:F21"/>
    <mergeCell ref="G19:G21"/>
    <mergeCell ref="H19:H21"/>
    <mergeCell ref="I19:I21"/>
    <mergeCell ref="M16:M18"/>
    <mergeCell ref="N16:N18"/>
    <mergeCell ref="O16:O18"/>
    <mergeCell ref="P16:P18"/>
    <mergeCell ref="J16:J18"/>
    <mergeCell ref="K16:K18"/>
    <mergeCell ref="L16:L18"/>
    <mergeCell ref="Q16:Q18"/>
    <mergeCell ref="R16:R18"/>
    <mergeCell ref="V19:V21"/>
    <mergeCell ref="P19:P21"/>
    <mergeCell ref="Q19:Q21"/>
    <mergeCell ref="R19:R21"/>
    <mergeCell ref="S19:S21"/>
    <mergeCell ref="T19:T21"/>
    <mergeCell ref="U19:U21"/>
    <mergeCell ref="P13:P15"/>
    <mergeCell ref="Q13:Q15"/>
    <mergeCell ref="J13:J15"/>
    <mergeCell ref="K13:K15"/>
    <mergeCell ref="L13:L15"/>
    <mergeCell ref="M13:M15"/>
    <mergeCell ref="N13:N15"/>
    <mergeCell ref="O13:O15"/>
    <mergeCell ref="T7:T9"/>
    <mergeCell ref="P7:P9"/>
    <mergeCell ref="Q7:Q9"/>
    <mergeCell ref="R7:R9"/>
    <mergeCell ref="S7:S9"/>
    <mergeCell ref="Q10:Q12"/>
    <mergeCell ref="R10:R12"/>
    <mergeCell ref="S10:S12"/>
    <mergeCell ref="T10:T12"/>
    <mergeCell ref="Q3:Q6"/>
    <mergeCell ref="R3:R6"/>
    <mergeCell ref="S3:S6"/>
    <mergeCell ref="H3:H6"/>
    <mergeCell ref="I3:I6"/>
    <mergeCell ref="J3:J6"/>
    <mergeCell ref="K3:K6"/>
    <mergeCell ref="L3:L6"/>
    <mergeCell ref="D13:D15"/>
    <mergeCell ref="E13:E15"/>
    <mergeCell ref="K10:K12"/>
    <mergeCell ref="L10:L12"/>
    <mergeCell ref="M10:M12"/>
    <mergeCell ref="N10:N12"/>
    <mergeCell ref="O10:O12"/>
    <mergeCell ref="P10:P12"/>
    <mergeCell ref="D7:D9"/>
    <mergeCell ref="E7:E9"/>
    <mergeCell ref="F7:F9"/>
    <mergeCell ref="G7:G9"/>
    <mergeCell ref="N7:N9"/>
    <mergeCell ref="O7:O9"/>
    <mergeCell ref="H7:H9"/>
    <mergeCell ref="I13:I15"/>
    <mergeCell ref="M3:M6"/>
    <mergeCell ref="C3:C6"/>
    <mergeCell ref="D3:D6"/>
    <mergeCell ref="E3:E6"/>
    <mergeCell ref="F3:F6"/>
    <mergeCell ref="G3:G6"/>
    <mergeCell ref="C7:C9"/>
    <mergeCell ref="O3:O6"/>
    <mergeCell ref="P3:P6"/>
    <mergeCell ref="H10:H12"/>
    <mergeCell ref="I10:I12"/>
    <mergeCell ref="J10:J12"/>
    <mergeCell ref="L7:L9"/>
    <mergeCell ref="M7:M9"/>
    <mergeCell ref="F13:F15"/>
    <mergeCell ref="G13:G15"/>
    <mergeCell ref="H13:H15"/>
    <mergeCell ref="C22:C23"/>
    <mergeCell ref="C10:C12"/>
    <mergeCell ref="C13:C15"/>
    <mergeCell ref="C16:C18"/>
    <mergeCell ref="C19:C21"/>
    <mergeCell ref="D10:D12"/>
    <mergeCell ref="E10:E12"/>
    <mergeCell ref="F10:F12"/>
    <mergeCell ref="G10:G12"/>
    <mergeCell ref="I7:I9"/>
    <mergeCell ref="J7:J9"/>
    <mergeCell ref="K7:K9"/>
    <mergeCell ref="F16:F18"/>
    <mergeCell ref="G16:G18"/>
    <mergeCell ref="H16:H18"/>
    <mergeCell ref="I16:I1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High Fat</vt:lpstr>
      <vt:lpstr>Food intake N</vt:lpstr>
      <vt:lpstr>Food intake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Meyenberg</dc:creator>
  <cp:lastModifiedBy>Mathilde Meyenberg</cp:lastModifiedBy>
  <dcterms:created xsi:type="dcterms:W3CDTF">2019-02-26T15:28:08Z</dcterms:created>
  <dcterms:modified xsi:type="dcterms:W3CDTF">2022-11-10T13:58:51Z</dcterms:modified>
</cp:coreProperties>
</file>