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LOS\Desktop\Facturacion\"/>
    </mc:Choice>
  </mc:AlternateContent>
  <bookViews>
    <workbookView xWindow="0" yWindow="0" windowWidth="20490" windowHeight="7755" activeTab="1"/>
  </bookViews>
  <sheets>
    <sheet name="Hoja1" sheetId="1" r:id="rId1"/>
    <sheet name="CALCULAD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F5" i="2"/>
  <c r="H5" i="2" s="1"/>
  <c r="F4" i="2"/>
  <c r="H4" i="2" s="1"/>
  <c r="F3" i="2"/>
  <c r="B18" i="1"/>
  <c r="H3" i="1"/>
  <c r="G3" i="1"/>
  <c r="F14" i="1"/>
  <c r="F7" i="1"/>
  <c r="F3" i="1"/>
  <c r="D11" i="1"/>
  <c r="C11" i="1"/>
  <c r="D7" i="1"/>
  <c r="C7" i="1"/>
  <c r="C3" i="1"/>
  <c r="G5" i="2" l="1"/>
  <c r="F7" i="2"/>
  <c r="J11" i="2" s="1"/>
  <c r="G4" i="2"/>
  <c r="I3" i="2"/>
  <c r="H3" i="2"/>
  <c r="H7" i="2" s="1"/>
  <c r="J13" i="2" s="1"/>
  <c r="G3" i="2"/>
  <c r="I5" i="2"/>
  <c r="J5" i="2" s="1"/>
  <c r="I4" i="2"/>
  <c r="J4" i="2" s="1"/>
  <c r="I7" i="2" l="1"/>
  <c r="G7" i="2"/>
  <c r="J12" i="2" s="1"/>
  <c r="J15" i="2"/>
  <c r="J3" i="2"/>
  <c r="J7" i="2" s="1"/>
  <c r="J16" i="2" s="1"/>
</calcChain>
</file>

<file path=xl/sharedStrings.xml><?xml version="1.0" encoding="utf-8"?>
<sst xmlns="http://schemas.openxmlformats.org/spreadsheetml/2006/main" count="35" uniqueCount="20">
  <si>
    <t>BASE</t>
  </si>
  <si>
    <t>IVA</t>
  </si>
  <si>
    <t>IEPS</t>
  </si>
  <si>
    <t>TOTAL</t>
  </si>
  <si>
    <t>PRECIO</t>
  </si>
  <si>
    <t>CANTIDAD</t>
  </si>
  <si>
    <t>SUBTOTAL</t>
  </si>
  <si>
    <t>DESCUENTO</t>
  </si>
  <si>
    <t>IMPUESTOS</t>
  </si>
  <si>
    <t>IMPUESTO1</t>
  </si>
  <si>
    <t>IMPUESTO2</t>
  </si>
  <si>
    <t>ImporteIva</t>
  </si>
  <si>
    <t>ImporteIeps</t>
  </si>
  <si>
    <t>Subtotal</t>
  </si>
  <si>
    <t>Total IVA</t>
  </si>
  <si>
    <t>Total Ieps</t>
  </si>
  <si>
    <t>Total Descuentos</t>
  </si>
  <si>
    <t>Total Impuestos</t>
  </si>
  <si>
    <t xml:space="preserve">Total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</si>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</sst>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8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8" fontId="0" fillId="0" borderId="0" xfId="0" applyNumberFormat="1"/>
    <xf numFmtId="0" fontId="0" fillId="2" borderId="0" xfId="0" applyFill="1"/>
    <xf numFmtId="0" fontId="0" fillId="3" borderId="0" xfId="0" applyFill="1"/>
    <xf numFmtId="168" fontId="0" fillId="3" borderId="0" xfId="0" applyNumberFormat="1" applyFill="1"/>
    <xf numFmtId="0" fontId="2" fillId="3" borderId="0" xfId="0" applyFont="1" applyFill="1" applyAlignment="1">
      <alignment horizontal="center"/>
    </xf>
    <xf numFmtId="168" fontId="3" fillId="4" borderId="0" xfId="1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68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2" fontId="3" fillId="4" borderId="0" xfId="1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C23" sqref="C23"/>
    </sheetView>
  </sheetViews>
  <sheetFormatPr baseColWidth="10" defaultRowHeight="15" x14ac:dyDescent="0.25"/>
  <cols>
    <col min="1" max="1" width="3" customWidth="1"/>
  </cols>
  <sheetData>
    <row r="2" spans="2:8" x14ac:dyDescent="0.25">
      <c r="B2" s="2" t="s">
        <v>0</v>
      </c>
      <c r="C2" s="2" t="s">
        <v>1</v>
      </c>
      <c r="D2" s="2" t="s">
        <v>2</v>
      </c>
      <c r="G2" s="3" t="s">
        <v>1</v>
      </c>
      <c r="H2" s="3" t="s">
        <v>2</v>
      </c>
    </row>
    <row r="3" spans="2:8" x14ac:dyDescent="0.25">
      <c r="B3" s="1">
        <v>9</v>
      </c>
      <c r="C3" s="1">
        <f>B3*0.16</f>
        <v>1.44</v>
      </c>
      <c r="D3" s="1"/>
      <c r="F3" s="1">
        <f>C3</f>
        <v>1.44</v>
      </c>
      <c r="G3" s="4">
        <f>C3+C7</f>
        <v>2.88</v>
      </c>
      <c r="H3" s="4">
        <f>D7</f>
        <v>0.72</v>
      </c>
    </row>
    <row r="4" spans="2:8" x14ac:dyDescent="0.25">
      <c r="G4">
        <v>2.88</v>
      </c>
      <c r="H4">
        <v>0.72</v>
      </c>
    </row>
    <row r="5" spans="2:8" x14ac:dyDescent="0.25">
      <c r="C5" s="1"/>
    </row>
    <row r="6" spans="2:8" x14ac:dyDescent="0.25">
      <c r="B6" s="2" t="s">
        <v>0</v>
      </c>
      <c r="C6" s="2" t="s">
        <v>1</v>
      </c>
      <c r="D6" s="2" t="s">
        <v>2</v>
      </c>
    </row>
    <row r="7" spans="2:8" x14ac:dyDescent="0.25">
      <c r="B7" s="1">
        <v>9</v>
      </c>
      <c r="C7" s="1">
        <f>B7*0.16</f>
        <v>1.44</v>
      </c>
      <c r="D7" s="1">
        <f>B7*0.08</f>
        <v>0.72</v>
      </c>
      <c r="F7" s="1">
        <f>C7+D7</f>
        <v>2.16</v>
      </c>
    </row>
    <row r="10" spans="2:8" x14ac:dyDescent="0.25">
      <c r="B10" s="2" t="s">
        <v>0</v>
      </c>
      <c r="C10" s="2" t="s">
        <v>1</v>
      </c>
      <c r="D10" s="2" t="s">
        <v>2</v>
      </c>
    </row>
    <row r="11" spans="2:8" x14ac:dyDescent="0.25">
      <c r="B11" s="1">
        <v>0</v>
      </c>
      <c r="C11" s="1">
        <f>B11*0.16</f>
        <v>0</v>
      </c>
      <c r="D11" s="1">
        <f>B11*0.08</f>
        <v>0</v>
      </c>
    </row>
    <row r="14" spans="2:8" x14ac:dyDescent="0.25">
      <c r="E14" t="s">
        <v>3</v>
      </c>
      <c r="F14">
        <f>SUM(F2:F12)</f>
        <v>3.6</v>
      </c>
    </row>
    <row r="15" spans="2:8" x14ac:dyDescent="0.25">
      <c r="F15">
        <v>3.6</v>
      </c>
    </row>
    <row r="18" spans="2:3" x14ac:dyDescent="0.25">
      <c r="B18">
        <f>30-3+3.6</f>
        <v>30.6</v>
      </c>
      <c r="C18">
        <v>30.6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workbookViewId="0">
      <selection activeCell="I7" sqref="I7"/>
    </sheetView>
  </sheetViews>
  <sheetFormatPr baseColWidth="10" defaultRowHeight="15" x14ac:dyDescent="0.25"/>
  <cols>
    <col min="1" max="1" width="10.28515625" bestFit="1" customWidth="1"/>
    <col min="2" max="2" width="10.5703125" bestFit="1" customWidth="1"/>
    <col min="3" max="3" width="11.7109375" bestFit="1" customWidth="1"/>
    <col min="6" max="6" width="11.85546875" bestFit="1" customWidth="1"/>
    <col min="7" max="7" width="10.7109375" bestFit="1" customWidth="1"/>
    <col min="8" max="8" width="11.85546875" bestFit="1" customWidth="1"/>
    <col min="9" max="9" width="16.28515625" bestFit="1" customWidth="1"/>
    <col min="10" max="10" width="11.85546875" bestFit="1" customWidth="1"/>
  </cols>
  <sheetData>
    <row r="2" spans="1:10" x14ac:dyDescent="0.25">
      <c r="A2" s="5" t="s">
        <v>5</v>
      </c>
      <c r="B2" s="5" t="s">
        <v>4</v>
      </c>
      <c r="C2" s="5" t="s">
        <v>7</v>
      </c>
      <c r="D2" s="5" t="s">
        <v>9</v>
      </c>
      <c r="E2" s="5" t="s">
        <v>10</v>
      </c>
      <c r="F2" s="5" t="s">
        <v>6</v>
      </c>
      <c r="G2" s="5" t="s">
        <v>11</v>
      </c>
      <c r="H2" s="5" t="s">
        <v>12</v>
      </c>
      <c r="I2" s="5" t="s">
        <v>8</v>
      </c>
      <c r="J2" s="5" t="s">
        <v>3</v>
      </c>
    </row>
    <row r="3" spans="1:10" x14ac:dyDescent="0.25">
      <c r="A3">
        <v>1</v>
      </c>
      <c r="B3" s="1">
        <v>45.6</v>
      </c>
      <c r="C3">
        <v>0</v>
      </c>
      <c r="D3">
        <v>0.16</v>
      </c>
      <c r="E3">
        <v>0</v>
      </c>
      <c r="F3">
        <f>A3*B3</f>
        <v>45.6</v>
      </c>
      <c r="G3">
        <f>((F3-C3)*D3)</f>
        <v>7.2960000000000003</v>
      </c>
      <c r="H3">
        <f>(((F3-C3)*E3))</f>
        <v>0</v>
      </c>
      <c r="I3">
        <f>((F3-C3)*D3)+((F3-C3)*E3)</f>
        <v>7.2960000000000003</v>
      </c>
      <c r="J3">
        <f>(F3-C3)+I3</f>
        <v>52.896000000000001</v>
      </c>
    </row>
    <row r="4" spans="1:10" x14ac:dyDescent="0.25">
      <c r="A4">
        <v>1</v>
      </c>
      <c r="B4" s="1">
        <v>55.98</v>
      </c>
      <c r="C4">
        <v>0</v>
      </c>
      <c r="D4">
        <v>0.16</v>
      </c>
      <c r="E4">
        <v>0.08</v>
      </c>
      <c r="F4">
        <f>A4*B4</f>
        <v>55.98</v>
      </c>
      <c r="G4">
        <f t="shared" ref="G4:G5" si="0">((F4-C4)*D4)</f>
        <v>8.9567999999999994</v>
      </c>
      <c r="H4">
        <f t="shared" ref="H4:H5" si="1">(((F4-C4)*E4))</f>
        <v>4.4783999999999997</v>
      </c>
      <c r="I4">
        <f>((F4-C4)*D4)+((F4-C4)*E4)</f>
        <v>13.435199999999998</v>
      </c>
      <c r="J4">
        <f t="shared" ref="J4:J5" si="2">(F4-C4)+I4</f>
        <v>69.415199999999999</v>
      </c>
    </row>
    <row r="5" spans="1:10" x14ac:dyDescent="0.25">
      <c r="A5">
        <v>1</v>
      </c>
      <c r="B5" s="1">
        <v>308.66000000000003</v>
      </c>
      <c r="C5">
        <v>0</v>
      </c>
      <c r="D5">
        <v>0</v>
      </c>
      <c r="E5">
        <v>0</v>
      </c>
      <c r="F5">
        <f>A5*B5</f>
        <v>308.66000000000003</v>
      </c>
      <c r="G5">
        <f t="shared" si="0"/>
        <v>0</v>
      </c>
      <c r="H5">
        <f t="shared" si="1"/>
        <v>0</v>
      </c>
      <c r="I5">
        <f>((F5-C5)*D5)+((F5-C5)*E5)</f>
        <v>0</v>
      </c>
      <c r="J5">
        <f t="shared" si="2"/>
        <v>308.66000000000003</v>
      </c>
    </row>
    <row r="7" spans="1:10" ht="15.75" x14ac:dyDescent="0.25">
      <c r="F7" s="6">
        <f>SUM(F3:F5)</f>
        <v>410.24</v>
      </c>
      <c r="G7" s="6">
        <f t="shared" ref="G7:J7" si="3">SUM(G3:G5)</f>
        <v>16.252800000000001</v>
      </c>
      <c r="H7" s="6">
        <f t="shared" si="3"/>
        <v>4.4783999999999997</v>
      </c>
      <c r="I7" s="11">
        <f t="shared" si="3"/>
        <v>20.731199999999998</v>
      </c>
      <c r="J7" s="6">
        <f t="shared" si="3"/>
        <v>430.97120000000001</v>
      </c>
    </row>
    <row r="10" spans="1:10" x14ac:dyDescent="0.25">
      <c r="I10" s="7" t="s">
        <v>19</v>
      </c>
      <c r="J10" s="7"/>
    </row>
    <row r="11" spans="1:10" x14ac:dyDescent="0.25">
      <c r="I11" s="8" t="s">
        <v>13</v>
      </c>
      <c r="J11" s="9">
        <f>F7</f>
        <v>410.24</v>
      </c>
    </row>
    <row r="12" spans="1:10" x14ac:dyDescent="0.25">
      <c r="I12" s="8" t="s">
        <v>14</v>
      </c>
      <c r="J12" s="9">
        <f>G7</f>
        <v>16.252800000000001</v>
      </c>
    </row>
    <row r="13" spans="1:10" x14ac:dyDescent="0.25">
      <c r="I13" s="8" t="s">
        <v>15</v>
      </c>
      <c r="J13" s="9">
        <f>H7</f>
        <v>4.4783999999999997</v>
      </c>
    </row>
    <row r="14" spans="1:10" x14ac:dyDescent="0.25">
      <c r="I14" s="8" t="s">
        <v>16</v>
      </c>
      <c r="J14" s="10">
        <f>SUM(C3:C5)</f>
        <v>0</v>
      </c>
    </row>
    <row r="15" spans="1:10" x14ac:dyDescent="0.25">
      <c r="I15" s="8" t="s">
        <v>17</v>
      </c>
      <c r="J15" s="9">
        <f>SUM(G7:H7)</f>
        <v>20.731200000000001</v>
      </c>
    </row>
    <row r="16" spans="1:10" x14ac:dyDescent="0.25">
      <c r="I16" s="8" t="s">
        <v>18</v>
      </c>
      <c r="J16" s="9">
        <f>J7</f>
        <v>430.97120000000001</v>
      </c>
    </row>
    <row r="19" spans="9:10" x14ac:dyDescent="0.25">
      <c r="I19" t="s">
        <v>13</v>
      </c>
      <c r="J19">
        <v>410.24</v>
      </c>
    </row>
    <row r="20" spans="9:10" x14ac:dyDescent="0.25">
      <c r="I20" t="s">
        <v>14</v>
      </c>
      <c r="J20">
        <v>16.252800000000001</v>
      </c>
    </row>
    <row r="21" spans="9:10" x14ac:dyDescent="0.25">
      <c r="I21" t="s">
        <v>15</v>
      </c>
      <c r="J21">
        <v>4.4783999999999997</v>
      </c>
    </row>
    <row r="22" spans="9:10" x14ac:dyDescent="0.25">
      <c r="I22" t="s">
        <v>16</v>
      </c>
      <c r="J22">
        <v>0</v>
      </c>
    </row>
    <row r="23" spans="9:10" x14ac:dyDescent="0.25">
      <c r="I23" t="s">
        <v>17</v>
      </c>
      <c r="J23">
        <v>20.731200000000001</v>
      </c>
    </row>
    <row r="24" spans="9:10" x14ac:dyDescent="0.25">
      <c r="I24" t="s">
        <v>18</v>
      </c>
      <c r="J24">
        <v>430.97120000000001</v>
      </c>
    </row>
  </sheetData>
  <mergeCells count="1">
    <mergeCell ref="I10:J10"/>
  </mergeCells>
  <pageMargins left="0.7" right="0.7" top="0.75" bottom="0.75" header="0.3" footer="0.3"/>
  <pageSetup paperSize="1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CALCULADOR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CHILOS</dc:creator>
  <cp:lastModifiedBy>CHILOS</cp:lastModifiedBy>
  <dcterms:created xsi:type="dcterms:W3CDTF">2019-11-23T15:17:00Z</dcterms:created>
  <dcterms:modified xsi:type="dcterms:W3CDTF">2019-11-23T17:35:08Z</dcterms:modified>
</cp:coreProperties>
</file>