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ULA ALEJANDRA\Desktop\BUS 115\Week 8\"/>
    </mc:Choice>
  </mc:AlternateContent>
  <xr:revisionPtr revIDLastSave="0" documentId="13_ncr:1_{D1C52335-9814-4DAD-A226-2B76B4C1070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Sales Data" sheetId="1" r:id="rId2"/>
    <sheet name="Pivot Tables" sheetId="3" r:id="rId3"/>
  </sheets>
  <definedNames>
    <definedName name="_xlnm._FilterDatabase" localSheetId="1" hidden="1">'Sales Data'!$A$1:$K$1001</definedName>
    <definedName name="Customers">'Sales Data'!$B$2:$B$1001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B716" i="1"/>
  <c r="B754" i="1"/>
  <c r="B546" i="1"/>
  <c r="B52" i="1"/>
  <c r="B383" i="1"/>
  <c r="B48" i="1"/>
  <c r="B732" i="1"/>
  <c r="B42" i="1"/>
  <c r="B468" i="1"/>
  <c r="B849" i="1"/>
  <c r="B61" i="1"/>
  <c r="B591" i="1"/>
  <c r="B684" i="1"/>
  <c r="B302" i="1"/>
  <c r="B677" i="1"/>
  <c r="B699" i="1"/>
  <c r="B552" i="1"/>
  <c r="B474" i="1"/>
  <c r="B297" i="1"/>
  <c r="B633" i="1"/>
  <c r="B639" i="1"/>
  <c r="B163" i="1"/>
  <c r="B416" i="1"/>
  <c r="B796" i="1"/>
  <c r="B339" i="1"/>
  <c r="B952" i="1"/>
  <c r="B469" i="1"/>
  <c r="B904" i="1"/>
  <c r="B787" i="1"/>
  <c r="B630" i="1"/>
  <c r="B33" i="1"/>
  <c r="B518" i="1"/>
  <c r="B106" i="1"/>
  <c r="B860" i="1"/>
  <c r="B806" i="1"/>
  <c r="B814" i="1"/>
  <c r="B320" i="1"/>
  <c r="B779" i="1"/>
  <c r="B449" i="1"/>
  <c r="B124" i="1"/>
  <c r="B848" i="1"/>
  <c r="B689" i="1"/>
  <c r="B240" i="1"/>
  <c r="B115" i="1"/>
  <c r="B343" i="1"/>
  <c r="B925" i="1"/>
  <c r="B696" i="1"/>
  <c r="B886" i="1"/>
  <c r="B369" i="1"/>
  <c r="B251" i="1"/>
  <c r="B372" i="1"/>
  <c r="B514" i="1"/>
  <c r="B902" i="1"/>
  <c r="B25" i="1"/>
  <c r="B168" i="1"/>
  <c r="B899" i="1"/>
  <c r="B205" i="1"/>
  <c r="B437" i="1"/>
  <c r="B226" i="1"/>
  <c r="B407" i="1"/>
  <c r="B983" i="1"/>
  <c r="B365" i="1"/>
  <c r="B327" i="1"/>
  <c r="B931" i="1"/>
  <c r="B211" i="1"/>
  <c r="B143" i="1"/>
  <c r="B151" i="1"/>
  <c r="B650" i="1"/>
  <c r="B312" i="1"/>
  <c r="B739" i="1"/>
  <c r="B22" i="1"/>
  <c r="B670" i="1"/>
  <c r="B784" i="1"/>
  <c r="B521" i="1"/>
  <c r="B587" i="1"/>
  <c r="B379" i="1"/>
  <c r="B107" i="1"/>
  <c r="B13" i="1"/>
  <c r="B293" i="1"/>
  <c r="B602" i="1"/>
  <c r="B419" i="1"/>
  <c r="B549" i="1"/>
  <c r="B270" i="1"/>
  <c r="B604" i="1"/>
  <c r="B299" i="1"/>
  <c r="B463" i="1"/>
  <c r="B895" i="1"/>
  <c r="B62" i="1"/>
  <c r="B248" i="1"/>
  <c r="B545" i="1"/>
  <c r="B28" i="1"/>
  <c r="B842" i="1"/>
  <c r="B812" i="1"/>
  <c r="B238" i="1"/>
  <c r="B487" i="1"/>
  <c r="B91" i="1"/>
  <c r="B917" i="1"/>
  <c r="B574" i="1"/>
  <c r="B388" i="1"/>
  <c r="B524" i="1"/>
  <c r="B783" i="1"/>
  <c r="B756" i="1"/>
  <c r="B171" i="1"/>
  <c r="B770" i="1"/>
  <c r="B141" i="1"/>
  <c r="B838" i="1"/>
  <c r="B724" i="1"/>
  <c r="B935" i="1"/>
  <c r="B825" i="1"/>
  <c r="B697" i="1"/>
  <c r="B451" i="1"/>
  <c r="B975" i="1"/>
  <c r="B525" i="1"/>
  <c r="B58" i="1"/>
  <c r="B749" i="1"/>
  <c r="B66" i="1"/>
  <c r="B498" i="1"/>
  <c r="B681" i="1"/>
  <c r="B988" i="1"/>
  <c r="B135" i="1"/>
  <c r="B853" i="1"/>
  <c r="B59" i="1"/>
  <c r="B197" i="1"/>
  <c r="B279" i="1"/>
  <c r="B636" i="1"/>
  <c r="B371" i="1"/>
  <c r="B859" i="1"/>
  <c r="B939" i="1"/>
  <c r="B456" i="1"/>
  <c r="B235" i="1"/>
  <c r="B481" i="1"/>
  <c r="B750" i="1"/>
  <c r="B319" i="1"/>
  <c r="B570" i="1"/>
  <c r="B575" i="1"/>
  <c r="B393" i="1"/>
  <c r="B695" i="1"/>
  <c r="B508" i="1"/>
  <c r="B857" i="1"/>
  <c r="B285" i="1"/>
  <c r="B204" i="1"/>
  <c r="B110" i="1"/>
  <c r="B129" i="1"/>
  <c r="B331" i="1"/>
  <c r="B495" i="1"/>
  <c r="B767" i="1"/>
  <c r="B27" i="1"/>
  <c r="B155" i="1"/>
  <c r="B55" i="1"/>
  <c r="B884" i="1"/>
  <c r="B154" i="1"/>
  <c r="B745" i="1"/>
  <c r="B600" i="1"/>
  <c r="B723" i="1"/>
  <c r="B301" i="1"/>
  <c r="B701" i="1"/>
  <c r="B2" i="1"/>
  <c r="B183" i="1"/>
  <c r="B452" i="1"/>
  <c r="B230" i="1"/>
  <c r="B50" i="1"/>
  <c r="B982" i="1"/>
  <c r="B721" i="1"/>
  <c r="B788" i="1"/>
  <c r="B56" i="1"/>
  <c r="B1000" i="1"/>
  <c r="B683" i="1"/>
  <c r="B512" i="1"/>
  <c r="B366" i="1"/>
  <c r="B805" i="1"/>
  <c r="B139" i="1"/>
  <c r="B355" i="1"/>
  <c r="B768" i="1"/>
  <c r="B568" i="1"/>
  <c r="B260" i="1"/>
  <c r="B245" i="1"/>
  <c r="B680" i="1"/>
  <c r="B79" i="1"/>
  <c r="B572" i="1"/>
  <c r="B363" i="1"/>
  <c r="B772" i="1"/>
  <c r="B710" i="1"/>
  <c r="B876" i="1"/>
  <c r="B654" i="1"/>
  <c r="B835" i="1"/>
  <c r="B192" i="1"/>
  <c r="B360" i="1"/>
  <c r="B815" i="1"/>
  <c r="B1001" i="1"/>
  <c r="B629" i="1"/>
  <c r="B98" i="1"/>
  <c r="B333" i="1"/>
  <c r="B960" i="1"/>
  <c r="B457" i="1"/>
  <c r="B328" i="1"/>
  <c r="B544" i="1"/>
  <c r="B490" i="1"/>
  <c r="B64" i="1"/>
  <c r="B433" i="1"/>
  <c r="B335" i="1"/>
  <c r="B292" i="1"/>
  <c r="B148" i="1"/>
  <c r="B632" i="1"/>
  <c r="B153" i="1"/>
  <c r="B337" i="1"/>
  <c r="B714" i="1"/>
  <c r="B920" i="1"/>
  <c r="B762" i="1"/>
  <c r="B562" i="1"/>
  <c r="B233" i="1"/>
  <c r="B37" i="1"/>
  <c r="B911" i="1"/>
  <c r="B685" i="1"/>
  <c r="B325" i="1"/>
  <c r="B896" i="1"/>
  <c r="B430" i="1"/>
  <c r="B671" i="1"/>
  <c r="B865" i="1"/>
  <c r="B652" i="1"/>
  <c r="B801" i="1"/>
  <c r="B551" i="1"/>
  <c r="B426" i="1"/>
  <c r="B694" i="1"/>
  <c r="B313" i="1"/>
  <c r="B725" i="1"/>
  <c r="B843" i="1"/>
  <c r="B45" i="1"/>
  <c r="B958" i="1"/>
  <c r="B390" i="1"/>
  <c r="B180" i="1"/>
  <c r="B760" i="1"/>
  <c r="B719" i="1"/>
  <c r="B103" i="1"/>
  <c r="B870" i="1"/>
  <c r="B345" i="1"/>
  <c r="B405" i="1"/>
  <c r="B318" i="1"/>
  <c r="B125" i="1"/>
  <c r="B352" i="1"/>
  <c r="B839" i="1"/>
  <c r="B424" i="1"/>
  <c r="B359" i="1"/>
  <c r="B351" i="1"/>
  <c r="B249" i="1"/>
  <c r="B497" i="1"/>
  <c r="B473" i="1"/>
  <c r="B323" i="1"/>
  <c r="B189" i="1"/>
  <c r="B195" i="1"/>
  <c r="B761" i="1"/>
  <c r="B417" i="1"/>
  <c r="B581" i="1"/>
  <c r="B808" i="1"/>
  <c r="B781" i="1"/>
  <c r="B478" i="1"/>
  <c r="B489" i="1"/>
  <c r="B380" i="1"/>
  <c r="B965" i="1"/>
  <c r="B253" i="1"/>
  <c r="B250" i="1"/>
  <c r="B704" i="1"/>
  <c r="B541" i="1"/>
  <c r="B381" i="1"/>
  <c r="B354" i="1"/>
  <c r="B637" i="1"/>
  <c r="B910" i="1"/>
  <c r="B229" i="1"/>
  <c r="B309" i="1"/>
  <c r="B314" i="1"/>
  <c r="B259" i="1"/>
  <c r="B209" i="1"/>
  <c r="B529" i="1"/>
  <c r="B368" i="1"/>
  <c r="B543" i="1"/>
  <c r="B268" i="1"/>
  <c r="B18" i="1"/>
  <c r="B987" i="1"/>
  <c r="B65" i="1"/>
  <c r="B34" i="1"/>
  <c r="B165" i="1"/>
  <c r="B786" i="1"/>
  <c r="B914" i="1"/>
  <c r="B83" i="1"/>
  <c r="B120" i="1"/>
  <c r="B841" i="1"/>
  <c r="B159" i="1"/>
  <c r="B406" i="1"/>
  <c r="B810" i="1"/>
  <c r="B237" i="1"/>
  <c r="B878" i="1"/>
  <c r="B792" i="1"/>
  <c r="B643" i="1"/>
  <c r="B940" i="1"/>
  <c r="B57" i="1"/>
  <c r="B11" i="1"/>
  <c r="B624" i="1"/>
  <c r="B330" i="1"/>
  <c r="B718" i="1"/>
  <c r="B283" i="1"/>
  <c r="B308" i="1"/>
  <c r="B47" i="1"/>
  <c r="B46" i="1"/>
  <c r="B972" i="1"/>
  <c r="B748" i="1"/>
  <c r="B216" i="1"/>
  <c r="B686" i="1"/>
  <c r="B926" i="1"/>
  <c r="B479" i="1"/>
  <c r="B150" i="1"/>
  <c r="B882" i="1"/>
  <c r="B728" i="1"/>
  <c r="B690" i="1"/>
  <c r="B198" i="1"/>
  <c r="B488" i="1"/>
  <c r="B447" i="1"/>
  <c r="B711" i="1"/>
  <c r="B300" i="1"/>
  <c r="B740" i="1"/>
  <c r="B962" i="1"/>
  <c r="B875" i="1"/>
  <c r="B31" i="1"/>
  <c r="B703" i="1"/>
  <c r="B269" i="1"/>
  <c r="B607" i="1"/>
  <c r="B516" i="1"/>
  <c r="B533" i="1"/>
  <c r="B530" i="1"/>
  <c r="B889" i="1"/>
  <c r="B897" i="1"/>
  <c r="B980" i="1"/>
  <c r="B765" i="1"/>
  <c r="B757" i="1"/>
  <c r="B822" i="1"/>
  <c r="B649" i="1"/>
  <c r="B384" i="1"/>
  <c r="B871" i="1"/>
  <c r="B668" i="1"/>
  <c r="B510" i="1"/>
  <c r="B733" i="1"/>
  <c r="B112" i="1"/>
  <c r="B423" i="1"/>
  <c r="B484" i="1"/>
  <c r="B74" i="1"/>
  <c r="B582" i="1"/>
  <c r="B588" i="1"/>
  <c r="B918" i="1"/>
  <c r="B797" i="1"/>
  <c r="B241" i="1"/>
  <c r="B655" i="1"/>
  <c r="B984" i="1"/>
  <c r="B506" i="1"/>
  <c r="B682" i="1"/>
  <c r="B852" i="1"/>
  <c r="B858" i="1"/>
  <c r="B36" i="1"/>
  <c r="B296" i="1"/>
  <c r="B208" i="1"/>
  <c r="B664" i="1"/>
  <c r="B907" i="1"/>
  <c r="B7" i="1"/>
  <c r="B819" i="1"/>
  <c r="B580" i="1"/>
  <c r="B928" i="1"/>
  <c r="B350" i="1"/>
  <c r="B553" i="1"/>
  <c r="B621" i="1"/>
  <c r="B646" i="1"/>
  <c r="B966" i="1"/>
  <c r="B214" i="1"/>
  <c r="B242" i="1"/>
  <c r="B412" i="1"/>
  <c r="B386" i="1"/>
  <c r="B389" i="1"/>
  <c r="B439" i="1"/>
  <c r="B738" i="1"/>
  <c r="B375" i="1"/>
  <c r="B185" i="1"/>
  <c r="B378" i="1"/>
  <c r="B766" i="1"/>
  <c r="B182" i="1"/>
  <c r="B425" i="1"/>
  <c r="B295" i="1"/>
  <c r="B550" i="1"/>
  <c r="B927" i="1"/>
  <c r="B231" i="1"/>
  <c r="B601" i="1"/>
  <c r="B555" i="1"/>
  <c r="B527" i="1"/>
  <c r="B272" i="1"/>
  <c r="B912" i="1"/>
  <c r="B342" i="1"/>
  <c r="B428" i="1"/>
  <c r="B218" i="1"/>
  <c r="B584" i="1"/>
  <c r="B44" i="1"/>
  <c r="B647" i="1"/>
  <c r="B470" i="1"/>
  <c r="B455" i="1"/>
  <c r="B795" i="1"/>
  <c r="B773" i="1"/>
  <c r="B361" i="1"/>
  <c r="B726" i="1"/>
  <c r="B5" i="1"/>
  <c r="B976" i="1"/>
  <c r="B809" i="1"/>
  <c r="B833" i="1"/>
  <c r="B971" i="1"/>
  <c r="B916" i="1"/>
  <c r="B617" i="1"/>
  <c r="B8" i="1"/>
  <c r="B446" i="1"/>
  <c r="B146" i="1"/>
  <c r="B823" i="1"/>
  <c r="B75" i="1"/>
  <c r="B744" i="1"/>
  <c r="B913" i="1"/>
  <c r="B190" i="1"/>
  <c r="B776" i="1"/>
  <c r="B121" i="1"/>
  <c r="B893" i="1"/>
  <c r="B599" i="1"/>
  <c r="B554" i="1"/>
  <c r="B798" i="1"/>
  <c r="B573" i="1"/>
  <c r="B373" i="1"/>
  <c r="B471" i="1"/>
  <c r="B968" i="1"/>
  <c r="B991" i="1"/>
  <c r="B67" i="1"/>
  <c r="B634" i="1"/>
  <c r="B336" i="1"/>
  <c r="B356" i="1"/>
  <c r="B85" i="1"/>
  <c r="B705" i="1"/>
  <c r="B864" i="1"/>
  <c r="B946" i="1"/>
  <c r="B118" i="1"/>
  <c r="B775" i="1"/>
  <c r="B32" i="1"/>
  <c r="B755" i="1"/>
  <c r="B769" i="1"/>
  <c r="B856" i="1"/>
  <c r="B850" i="1"/>
  <c r="B353" i="1"/>
  <c r="B827" i="1"/>
  <c r="B6" i="1"/>
  <c r="B131" i="1"/>
  <c r="B255" i="1"/>
  <c r="B156" i="1"/>
  <c r="B454" i="1"/>
  <c r="B14" i="1"/>
  <c r="B221" i="1"/>
  <c r="B623" i="1"/>
  <c r="B210" i="1"/>
  <c r="B289" i="1"/>
  <c r="B464" i="1"/>
  <c r="B71" i="1"/>
  <c r="B43" i="1"/>
  <c r="B722" i="1"/>
  <c r="B288" i="1"/>
  <c r="B175" i="1"/>
  <c r="B177" i="1"/>
  <c r="B239" i="1"/>
  <c r="B509" i="1"/>
  <c r="B922" i="1"/>
  <c r="B954" i="1"/>
  <c r="B440" i="1"/>
  <c r="B111" i="1"/>
  <c r="B774" i="1"/>
  <c r="B438" i="1"/>
  <c r="B399" i="1"/>
  <c r="B994" i="1"/>
  <c r="B657" i="1"/>
  <c r="B501" i="1"/>
  <c r="F5" i="2" s="1"/>
  <c r="B548" i="1"/>
  <c r="B734" i="1"/>
  <c r="B837" i="1"/>
  <c r="B432" i="1"/>
  <c r="B758" i="1"/>
  <c r="B194" i="1"/>
  <c r="B348" i="1"/>
  <c r="B517" i="1"/>
  <c r="B203" i="1"/>
  <c r="B794" i="1"/>
  <c r="B813" i="1"/>
  <c r="B921" i="1"/>
  <c r="B606" i="1"/>
  <c r="B220" i="1"/>
  <c r="B394" i="1"/>
  <c r="B317" i="1"/>
  <c r="B977" i="1"/>
  <c r="B166" i="1"/>
  <c r="B207" i="1"/>
  <c r="B170" i="1"/>
  <c r="B943" i="1"/>
  <c r="B635" i="1"/>
  <c r="B364" i="1"/>
  <c r="B609" i="1"/>
  <c r="B564" i="1"/>
  <c r="B618" i="1"/>
  <c r="B693" i="1"/>
  <c r="B995" i="1"/>
  <c r="B145" i="1"/>
  <c r="B872" i="1"/>
  <c r="B12" i="1"/>
  <c r="B802" i="1"/>
  <c r="B826" i="1"/>
  <c r="B181" i="1"/>
  <c r="B631" i="1"/>
  <c r="B429" i="1"/>
  <c r="B953" i="1"/>
  <c r="B504" i="1"/>
  <c r="B793" i="1"/>
  <c r="B957" i="1"/>
  <c r="B266" i="1"/>
  <c r="B569" i="1"/>
  <c r="B84" i="1"/>
  <c r="B619" i="1"/>
  <c r="B51" i="1"/>
  <c r="B934" i="1"/>
  <c r="B731" i="1"/>
  <c r="B659" i="1"/>
  <c r="B97" i="1"/>
  <c r="B951" i="1"/>
  <c r="B458" i="1"/>
  <c r="B537" i="1"/>
  <c r="B661" i="1"/>
  <c r="B851" i="1"/>
  <c r="B95" i="1"/>
  <c r="B147" i="1"/>
  <c r="B247" i="1"/>
  <c r="B590" i="1"/>
  <c r="B571" i="1"/>
  <c r="B651" i="1"/>
  <c r="B789" i="1"/>
  <c r="B169" i="1"/>
  <c r="B109" i="1"/>
  <c r="B679" i="1"/>
  <c r="B80" i="1"/>
  <c r="B450" i="1"/>
  <c r="B560" i="1"/>
  <c r="B673" i="1"/>
  <c r="B820" i="1"/>
  <c r="B803" i="1"/>
  <c r="B978" i="1"/>
  <c r="B16" i="1"/>
  <c r="B611" i="1"/>
  <c r="B68" i="1"/>
  <c r="B887" i="1"/>
  <c r="B799" i="1"/>
  <c r="B227" i="1"/>
  <c r="B453" i="1"/>
  <c r="B613" i="1"/>
  <c r="B700" i="1"/>
  <c r="B54" i="1"/>
  <c r="B215" i="1"/>
  <c r="B346" i="1"/>
  <c r="B179" i="1"/>
  <c r="B134" i="1"/>
  <c r="B513" i="1"/>
  <c r="B262" i="1"/>
  <c r="B396" i="1"/>
  <c r="B707" i="1"/>
  <c r="B461" i="1"/>
  <c r="B276" i="1"/>
  <c r="B970" i="1"/>
  <c r="B200" i="1"/>
  <c r="B881" i="1"/>
  <c r="B324" i="1"/>
  <c r="B358" i="1"/>
  <c r="B127" i="1"/>
  <c r="B603" i="1"/>
  <c r="B855" i="1"/>
  <c r="B919" i="1"/>
  <c r="B88" i="1"/>
  <c r="B620" i="1"/>
  <c r="B494" i="1"/>
  <c r="B349" i="1"/>
  <c r="B486" i="1"/>
  <c r="B362" i="1"/>
  <c r="B583" i="1"/>
  <c r="B593" i="1"/>
  <c r="B261" i="1"/>
  <c r="B847" i="1"/>
  <c r="B538" i="1"/>
  <c r="B747" i="1"/>
  <c r="B72" i="1"/>
  <c r="B485" i="1"/>
  <c r="B898" i="1"/>
  <c r="B367" i="1"/>
  <c r="B816" i="1"/>
  <c r="B577" i="1"/>
  <c r="B480" i="1"/>
  <c r="B706" i="1"/>
  <c r="B828" i="1"/>
  <c r="B35" i="1"/>
  <c r="B622" i="1"/>
  <c r="B315" i="1"/>
  <c r="B224" i="1"/>
  <c r="B900" i="1"/>
  <c r="B515" i="1"/>
  <c r="B561" i="1"/>
  <c r="B307" i="1"/>
  <c r="B252" i="1"/>
  <c r="B963" i="1"/>
  <c r="B397" i="1"/>
  <c r="B472" i="1"/>
  <c r="B612" i="1"/>
  <c r="B868" i="1"/>
  <c r="B122" i="1"/>
  <c r="B986" i="1"/>
  <c r="B63" i="1"/>
  <c r="B157" i="1"/>
  <c r="B258" i="1"/>
  <c r="B26" i="1"/>
  <c r="B824" i="1"/>
  <c r="B883" i="1"/>
  <c r="B817" i="1"/>
  <c r="B964" i="1"/>
  <c r="B932" i="1"/>
  <c r="B321" i="1"/>
  <c r="B844" i="1"/>
  <c r="B158" i="1"/>
  <c r="B404" i="1"/>
  <c r="B19" i="1"/>
  <c r="B286" i="1"/>
  <c r="B505" i="1"/>
  <c r="B234" i="1"/>
  <c r="B885" i="1"/>
  <c r="B892" i="1"/>
  <c r="B311" i="1"/>
  <c r="B937" i="1"/>
  <c r="B563" i="1"/>
  <c r="B100" i="1"/>
  <c r="B387" i="1"/>
  <c r="B500" i="1"/>
  <c r="B94" i="1"/>
  <c r="B217" i="1"/>
  <c r="B460" i="1"/>
  <c r="B791" i="1"/>
  <c r="B267" i="1"/>
  <c r="B436" i="1"/>
  <c r="B492" i="1"/>
  <c r="B830" i="1"/>
  <c r="B24" i="1"/>
  <c r="B441" i="1"/>
  <c r="B503" i="1"/>
  <c r="B642" i="1"/>
  <c r="B780" i="1"/>
  <c r="B862" i="1"/>
  <c r="B540" i="1"/>
  <c r="B186" i="1"/>
  <c r="B558" i="1"/>
  <c r="B753" i="1"/>
  <c r="B989" i="1"/>
  <c r="B800" i="1"/>
  <c r="B184" i="1"/>
  <c r="B421" i="1"/>
  <c r="B414" i="1"/>
  <c r="B265" i="1"/>
  <c r="B9" i="1"/>
  <c r="B778" i="1"/>
  <c r="B752" i="1"/>
  <c r="B522" i="1"/>
  <c r="B133" i="1"/>
  <c r="B666" i="1"/>
  <c r="B863" i="1"/>
  <c r="B398" i="1"/>
  <c r="B243" i="1"/>
  <c r="B644" i="1"/>
  <c r="B557" i="1"/>
  <c r="B507" i="1"/>
  <c r="B556" i="1"/>
  <c r="B427" i="1"/>
  <c r="B294" i="1"/>
  <c r="B137" i="1"/>
  <c r="B477" i="1"/>
  <c r="B370" i="1"/>
  <c r="B832" i="1"/>
  <c r="B638" i="1"/>
  <c r="B692" i="1"/>
  <c r="B727" i="1"/>
  <c r="B92" i="1"/>
  <c r="B173" i="1"/>
  <c r="B123" i="1"/>
  <c r="B10" i="1"/>
  <c r="B542" i="1"/>
  <c r="B605" i="1"/>
  <c r="B923" i="1"/>
  <c r="B717" i="1"/>
  <c r="B199" i="1"/>
  <c r="B347" i="1"/>
  <c r="B894" i="1"/>
  <c r="B941" i="1"/>
  <c r="B70" i="1"/>
  <c r="B212" i="1"/>
  <c r="B625" i="1"/>
  <c r="B536" i="1"/>
  <c r="B945" i="1"/>
  <c r="B908" i="1"/>
  <c r="B113" i="1"/>
  <c r="B528" i="1"/>
  <c r="B21" i="1"/>
  <c r="B785" i="1"/>
  <c r="B702" i="1"/>
  <c r="B807" i="1"/>
  <c r="B108" i="1"/>
  <c r="B161" i="1"/>
  <c r="B936" i="1"/>
  <c r="B138" i="1"/>
  <c r="B306" i="1"/>
  <c r="B959" i="1"/>
  <c r="B174" i="1"/>
  <c r="B708" i="1"/>
  <c r="B598" i="1"/>
  <c r="B566" i="1"/>
  <c r="B162" i="1"/>
  <c r="B374" i="1"/>
  <c r="B869" i="1"/>
  <c r="B993" i="1"/>
  <c r="B341" i="1"/>
  <c r="B102" i="1"/>
  <c r="B947" i="1"/>
  <c r="B69" i="1"/>
  <c r="B228" i="1"/>
  <c r="B626" i="1"/>
  <c r="B614" i="1"/>
  <c r="B676" i="1"/>
  <c r="B873" i="1"/>
  <c r="B672" i="1"/>
  <c r="B956" i="1"/>
  <c r="B662" i="1"/>
  <c r="B891" i="1"/>
  <c r="B116" i="1"/>
  <c r="B854" i="1"/>
  <c r="B223" i="1"/>
  <c r="B178" i="1"/>
  <c r="B409" i="1"/>
  <c r="B669" i="1"/>
  <c r="B915" i="1"/>
  <c r="B961" i="1"/>
  <c r="B459" i="1"/>
  <c r="B256" i="1"/>
  <c r="B608" i="1"/>
  <c r="B413" i="1"/>
  <c r="B658" i="1"/>
  <c r="B491" i="1"/>
  <c r="B502" i="1"/>
  <c r="B565" i="1"/>
  <c r="B15" i="1"/>
  <c r="B519" i="1"/>
  <c r="B675" i="1"/>
  <c r="B222" i="1"/>
  <c r="B467" i="1"/>
  <c r="B996" i="1"/>
  <c r="B594" i="1"/>
  <c r="B73" i="1"/>
  <c r="B741" i="1"/>
  <c r="B193" i="1"/>
  <c r="B834" i="1"/>
  <c r="B257" i="1"/>
  <c r="B929" i="1"/>
  <c r="B579" i="1"/>
  <c r="B164" i="1"/>
  <c r="B877" i="1"/>
  <c r="B391" i="1"/>
  <c r="B979" i="1"/>
  <c r="B592" i="1"/>
  <c r="B845" i="1"/>
  <c r="B395" i="1"/>
  <c r="B880" i="1"/>
  <c r="B338" i="1"/>
  <c r="B385" i="1"/>
  <c r="B998" i="1"/>
  <c r="B539" i="1"/>
  <c r="B610" i="1"/>
  <c r="B534" i="1"/>
  <c r="B114" i="1"/>
  <c r="B281" i="1"/>
  <c r="B90" i="1"/>
  <c r="B942" i="1"/>
  <c r="B482" i="1"/>
  <c r="B172" i="1"/>
  <c r="B829" i="1"/>
  <c r="B188" i="1"/>
  <c r="B496" i="1"/>
  <c r="B219" i="1"/>
  <c r="B640" i="1"/>
  <c r="B656" i="1"/>
  <c r="B790" i="1"/>
  <c r="B720" i="1"/>
  <c r="B128" i="1"/>
  <c r="B955" i="1"/>
  <c r="B698" i="1"/>
  <c r="B535" i="1"/>
  <c r="B287" i="1"/>
  <c r="B777" i="1"/>
  <c r="B465" i="1"/>
  <c r="B511" i="1"/>
  <c r="B804" i="1"/>
  <c r="B167" i="1"/>
  <c r="B236" i="1"/>
  <c r="B476" i="1"/>
  <c r="B435" i="1"/>
  <c r="B967" i="1"/>
  <c r="B616" i="1"/>
  <c r="B653" i="1"/>
  <c r="B483" i="1"/>
  <c r="B997" i="1"/>
  <c r="B674" i="1"/>
  <c r="B274" i="1"/>
  <c r="B4" i="1"/>
  <c r="B730" i="1"/>
  <c r="B442" i="1"/>
  <c r="B890" i="1"/>
  <c r="B232" i="1"/>
  <c r="B304" i="1"/>
  <c r="B244" i="1"/>
  <c r="B382" i="1"/>
  <c r="B466" i="1"/>
  <c r="B278" i="1"/>
  <c r="B196" i="1"/>
  <c r="B144" i="1"/>
  <c r="B596" i="1"/>
  <c r="B526" i="1"/>
  <c r="B101" i="1"/>
  <c r="B567" i="1"/>
  <c r="B326" i="1"/>
  <c r="B645" i="1"/>
  <c r="B687" i="1"/>
  <c r="B985" i="1"/>
  <c r="B20" i="1"/>
  <c r="B282" i="1"/>
  <c r="B930" i="1"/>
  <c r="B41" i="1"/>
  <c r="B576" i="1"/>
  <c r="B665" i="1"/>
  <c r="B280" i="1"/>
  <c r="B277" i="1"/>
  <c r="B821" i="1"/>
  <c r="B415" i="1"/>
  <c r="B273" i="1"/>
  <c r="B408" i="1"/>
  <c r="B735" i="1"/>
  <c r="B992" i="1"/>
  <c r="B284" i="1"/>
  <c r="B811" i="1"/>
  <c r="B332" i="1"/>
  <c r="B401" i="1"/>
  <c r="B86" i="1"/>
  <c r="B743" i="1"/>
  <c r="B578" i="1"/>
  <c r="B357" i="1"/>
  <c r="B130" i="1"/>
  <c r="B418" i="1"/>
  <c r="B547" i="1"/>
  <c r="B678" i="1"/>
  <c r="B641" i="1"/>
  <c r="B82" i="1"/>
  <c r="B782" i="1"/>
  <c r="B973" i="1"/>
  <c r="B149" i="1"/>
  <c r="B903" i="1"/>
  <c r="B688" i="1"/>
  <c r="B225" i="1"/>
  <c r="B771" i="1"/>
  <c r="B746" i="1"/>
  <c r="B831" i="1"/>
  <c r="B126" i="1"/>
  <c r="B597" i="1"/>
  <c r="B901" i="1"/>
  <c r="B523" i="1"/>
  <c r="B132" i="1"/>
  <c r="B462" i="1"/>
  <c r="B585" i="1"/>
  <c r="B742" i="1"/>
  <c r="B89" i="1"/>
  <c r="B667" i="1"/>
  <c r="B176" i="1"/>
  <c r="B411" i="1"/>
  <c r="B888" i="1"/>
  <c r="B660" i="1"/>
  <c r="B818" i="1"/>
  <c r="B376" i="1"/>
  <c r="B448" i="1"/>
  <c r="B627" i="1"/>
  <c r="B30" i="1"/>
  <c r="B329" i="1"/>
  <c r="B17" i="1"/>
  <c r="B39" i="1"/>
  <c r="B559" i="1"/>
  <c r="B595" i="1"/>
  <c r="B861" i="1"/>
  <c r="B648" i="1"/>
  <c r="B981" i="1"/>
  <c r="B290" i="1"/>
  <c r="B867" i="1"/>
  <c r="B87" i="1"/>
  <c r="B974" i="1"/>
  <c r="B615" i="1"/>
  <c r="B38" i="1"/>
  <c r="B905" i="1"/>
  <c r="B403" i="1"/>
  <c r="B589" i="1"/>
  <c r="B715" i="1"/>
  <c r="B344" i="1"/>
  <c r="B400" i="1"/>
  <c r="B663" i="1"/>
  <c r="B709" i="1"/>
  <c r="B275" i="1"/>
  <c r="B305" i="1"/>
  <c r="B445" i="1"/>
  <c r="B586" i="1"/>
  <c r="B836" i="1"/>
  <c r="B434" i="1"/>
  <c r="B334" i="1"/>
  <c r="B377" i="1"/>
  <c r="B60" i="1"/>
  <c r="B969" i="1"/>
  <c r="B431" i="1"/>
  <c r="B105" i="1"/>
  <c r="B303" i="1"/>
  <c r="B499" i="1"/>
  <c r="B949" i="1"/>
  <c r="B410" i="1"/>
  <c r="B712" i="1"/>
  <c r="B77" i="1"/>
  <c r="B763" i="1"/>
  <c r="B944" i="1"/>
  <c r="B493" i="1"/>
  <c r="B263" i="1"/>
  <c r="B420" i="1"/>
  <c r="B874" i="1"/>
  <c r="B264" i="1"/>
  <c r="B933" i="1"/>
  <c r="B751" i="1"/>
  <c r="B104" i="1"/>
  <c r="B96" i="1"/>
  <c r="B191" i="1"/>
  <c r="B76" i="1"/>
  <c r="B117" i="1"/>
  <c r="B206" i="1"/>
  <c r="B938" i="1"/>
  <c r="B764" i="1"/>
  <c r="B840" i="1"/>
  <c r="B40" i="1"/>
  <c r="B119" i="1"/>
  <c r="B846" i="1"/>
  <c r="B950" i="1"/>
  <c r="B444" i="1"/>
  <c r="B520" i="1"/>
  <c r="B443" i="1"/>
  <c r="B691" i="1"/>
  <c r="B140" i="1"/>
  <c r="B729" i="1"/>
  <c r="B78" i="1"/>
  <c r="B392" i="1"/>
  <c r="B29" i="1"/>
  <c r="B53" i="1"/>
  <c r="B866" i="1"/>
  <c r="B99" i="1"/>
  <c r="B136" i="1"/>
  <c r="B713" i="1"/>
  <c r="B93" i="1"/>
  <c r="B906" i="1"/>
  <c r="B924" i="1"/>
  <c r="B531" i="1"/>
  <c r="B142" i="1"/>
  <c r="B201" i="1"/>
  <c r="B628" i="1"/>
  <c r="B316" i="1"/>
  <c r="B271" i="1"/>
  <c r="B152" i="1"/>
  <c r="B322" i="1"/>
  <c r="B310" i="1"/>
  <c r="B213" i="1"/>
  <c r="B759" i="1"/>
  <c r="B879" i="1"/>
  <c r="B532" i="1"/>
  <c r="B340" i="1"/>
  <c r="B187" i="1"/>
  <c r="B49" i="1"/>
  <c r="B23" i="1"/>
  <c r="B736" i="1"/>
  <c r="B202" i="1"/>
  <c r="B999" i="1"/>
  <c r="B909" i="1"/>
  <c r="B81" i="1"/>
  <c r="B990" i="1"/>
  <c r="B475" i="1"/>
  <c r="B298" i="1"/>
  <c r="B160" i="1"/>
  <c r="B291" i="1"/>
  <c r="B246" i="1"/>
  <c r="B948" i="1"/>
  <c r="B254" i="1"/>
  <c r="B422" i="1"/>
  <c r="B3" i="1"/>
  <c r="B402" i="1"/>
  <c r="B737" i="1"/>
  <c r="K716" i="1"/>
  <c r="K754" i="1"/>
  <c r="K546" i="1"/>
  <c r="K52" i="1"/>
  <c r="K383" i="1"/>
  <c r="K48" i="1"/>
  <c r="K732" i="1"/>
  <c r="K42" i="1"/>
  <c r="K468" i="1"/>
  <c r="K849" i="1"/>
  <c r="K61" i="1"/>
  <c r="K591" i="1"/>
  <c r="K684" i="1"/>
  <c r="K302" i="1"/>
  <c r="K677" i="1"/>
  <c r="K699" i="1"/>
  <c r="K552" i="1"/>
  <c r="K474" i="1"/>
  <c r="K297" i="1"/>
  <c r="K633" i="1"/>
  <c r="K639" i="1"/>
  <c r="K163" i="1"/>
  <c r="K416" i="1"/>
  <c r="K796" i="1"/>
  <c r="K339" i="1"/>
  <c r="K952" i="1"/>
  <c r="K469" i="1"/>
  <c r="K904" i="1"/>
  <c r="K787" i="1"/>
  <c r="K630" i="1"/>
  <c r="K33" i="1"/>
  <c r="K518" i="1"/>
  <c r="K106" i="1"/>
  <c r="K860" i="1"/>
  <c r="K806" i="1"/>
  <c r="K814" i="1"/>
  <c r="K320" i="1"/>
  <c r="K779" i="1"/>
  <c r="K449" i="1"/>
  <c r="K124" i="1"/>
  <c r="K848" i="1"/>
  <c r="K689" i="1"/>
  <c r="K240" i="1"/>
  <c r="K115" i="1"/>
  <c r="K343" i="1"/>
  <c r="K925" i="1"/>
  <c r="K696" i="1"/>
  <c r="K886" i="1"/>
  <c r="K369" i="1"/>
  <c r="K251" i="1"/>
  <c r="K372" i="1"/>
  <c r="K514" i="1"/>
  <c r="K902" i="1"/>
  <c r="K25" i="1"/>
  <c r="K168" i="1"/>
  <c r="K899" i="1"/>
  <c r="K205" i="1"/>
  <c r="K437" i="1"/>
  <c r="K226" i="1"/>
  <c r="K407" i="1"/>
  <c r="K983" i="1"/>
  <c r="K365" i="1"/>
  <c r="K327" i="1"/>
  <c r="K931" i="1"/>
  <c r="K211" i="1"/>
  <c r="K143" i="1"/>
  <c r="K151" i="1"/>
  <c r="K650" i="1"/>
  <c r="K312" i="1"/>
  <c r="K739" i="1"/>
  <c r="K22" i="1"/>
  <c r="K670" i="1"/>
  <c r="K784" i="1"/>
  <c r="K521" i="1"/>
  <c r="K587" i="1"/>
  <c r="K379" i="1"/>
  <c r="K107" i="1"/>
  <c r="K13" i="1"/>
  <c r="K293" i="1"/>
  <c r="K602" i="1"/>
  <c r="K419" i="1"/>
  <c r="K549" i="1"/>
  <c r="K270" i="1"/>
  <c r="K604" i="1"/>
  <c r="K299" i="1"/>
  <c r="K463" i="1"/>
  <c r="K895" i="1"/>
  <c r="K62" i="1"/>
  <c r="K248" i="1"/>
  <c r="K545" i="1"/>
  <c r="K28" i="1"/>
  <c r="K842" i="1"/>
  <c r="K812" i="1"/>
  <c r="K238" i="1"/>
  <c r="K487" i="1"/>
  <c r="K91" i="1"/>
  <c r="K917" i="1"/>
  <c r="K574" i="1"/>
  <c r="K388" i="1"/>
  <c r="K524" i="1"/>
  <c r="K783" i="1"/>
  <c r="K756" i="1"/>
  <c r="K171" i="1"/>
  <c r="K770" i="1"/>
  <c r="K141" i="1"/>
  <c r="K838" i="1"/>
  <c r="K724" i="1"/>
  <c r="K935" i="1"/>
  <c r="K825" i="1"/>
  <c r="K697" i="1"/>
  <c r="K451" i="1"/>
  <c r="K975" i="1"/>
  <c r="K525" i="1"/>
  <c r="K58" i="1"/>
  <c r="K749" i="1"/>
  <c r="K66" i="1"/>
  <c r="K498" i="1"/>
  <c r="K681" i="1"/>
  <c r="K988" i="1"/>
  <c r="K135" i="1"/>
  <c r="K853" i="1"/>
  <c r="K59" i="1"/>
  <c r="K197" i="1"/>
  <c r="K279" i="1"/>
  <c r="K636" i="1"/>
  <c r="K371" i="1"/>
  <c r="K859" i="1"/>
  <c r="K939" i="1"/>
  <c r="K456" i="1"/>
  <c r="K235" i="1"/>
  <c r="K481" i="1"/>
  <c r="K750" i="1"/>
  <c r="K319" i="1"/>
  <c r="K570" i="1"/>
  <c r="K575" i="1"/>
  <c r="K393" i="1"/>
  <c r="K695" i="1"/>
  <c r="K508" i="1"/>
  <c r="K857" i="1"/>
  <c r="K285" i="1"/>
  <c r="K204" i="1"/>
  <c r="K110" i="1"/>
  <c r="K129" i="1"/>
  <c r="K331" i="1"/>
  <c r="K495" i="1"/>
  <c r="K767" i="1"/>
  <c r="K27" i="1"/>
  <c r="K155" i="1"/>
  <c r="K55" i="1"/>
  <c r="K884" i="1"/>
  <c r="K154" i="1"/>
  <c r="K745" i="1"/>
  <c r="K600" i="1"/>
  <c r="K723" i="1"/>
  <c r="K301" i="1"/>
  <c r="K701" i="1"/>
  <c r="K2" i="1"/>
  <c r="K183" i="1"/>
  <c r="K452" i="1"/>
  <c r="K230" i="1"/>
  <c r="K50" i="1"/>
  <c r="K982" i="1"/>
  <c r="K721" i="1"/>
  <c r="K788" i="1"/>
  <c r="K56" i="1"/>
  <c r="K1000" i="1"/>
  <c r="K683" i="1"/>
  <c r="K512" i="1"/>
  <c r="K366" i="1"/>
  <c r="K805" i="1"/>
  <c r="K139" i="1"/>
  <c r="K355" i="1"/>
  <c r="K768" i="1"/>
  <c r="K568" i="1"/>
  <c r="K260" i="1"/>
  <c r="K245" i="1"/>
  <c r="K680" i="1"/>
  <c r="K79" i="1"/>
  <c r="K572" i="1"/>
  <c r="K363" i="1"/>
  <c r="K772" i="1"/>
  <c r="K710" i="1"/>
  <c r="K876" i="1"/>
  <c r="K654" i="1"/>
  <c r="K835" i="1"/>
  <c r="K192" i="1"/>
  <c r="K360" i="1"/>
  <c r="K815" i="1"/>
  <c r="K1001" i="1"/>
  <c r="K629" i="1"/>
  <c r="K98" i="1"/>
  <c r="K333" i="1"/>
  <c r="K960" i="1"/>
  <c r="K457" i="1"/>
  <c r="K328" i="1"/>
  <c r="K544" i="1"/>
  <c r="K490" i="1"/>
  <c r="K64" i="1"/>
  <c r="K433" i="1"/>
  <c r="K335" i="1"/>
  <c r="K292" i="1"/>
  <c r="K148" i="1"/>
  <c r="K632" i="1"/>
  <c r="K153" i="1"/>
  <c r="K337" i="1"/>
  <c r="K714" i="1"/>
  <c r="K920" i="1"/>
  <c r="K762" i="1"/>
  <c r="K562" i="1"/>
  <c r="K233" i="1"/>
  <c r="K37" i="1"/>
  <c r="K911" i="1"/>
  <c r="K685" i="1"/>
  <c r="K325" i="1"/>
  <c r="K896" i="1"/>
  <c r="K430" i="1"/>
  <c r="K671" i="1"/>
  <c r="K865" i="1"/>
  <c r="K652" i="1"/>
  <c r="K801" i="1"/>
  <c r="K551" i="1"/>
  <c r="K426" i="1"/>
  <c r="K694" i="1"/>
  <c r="K313" i="1"/>
  <c r="K725" i="1"/>
  <c r="K843" i="1"/>
  <c r="K45" i="1"/>
  <c r="K958" i="1"/>
  <c r="K390" i="1"/>
  <c r="K180" i="1"/>
  <c r="K760" i="1"/>
  <c r="K719" i="1"/>
  <c r="K103" i="1"/>
  <c r="K870" i="1"/>
  <c r="K345" i="1"/>
  <c r="K405" i="1"/>
  <c r="K318" i="1"/>
  <c r="K125" i="1"/>
  <c r="K352" i="1"/>
  <c r="K839" i="1"/>
  <c r="K424" i="1"/>
  <c r="K359" i="1"/>
  <c r="K351" i="1"/>
  <c r="K249" i="1"/>
  <c r="K497" i="1"/>
  <c r="K473" i="1"/>
  <c r="K323" i="1"/>
  <c r="K189" i="1"/>
  <c r="K195" i="1"/>
  <c r="K761" i="1"/>
  <c r="K417" i="1"/>
  <c r="K581" i="1"/>
  <c r="K808" i="1"/>
  <c r="K781" i="1"/>
  <c r="K478" i="1"/>
  <c r="K489" i="1"/>
  <c r="K380" i="1"/>
  <c r="K965" i="1"/>
  <c r="K253" i="1"/>
  <c r="K250" i="1"/>
  <c r="K704" i="1"/>
  <c r="K541" i="1"/>
  <c r="K381" i="1"/>
  <c r="K354" i="1"/>
  <c r="K637" i="1"/>
  <c r="K910" i="1"/>
  <c r="K229" i="1"/>
  <c r="K309" i="1"/>
  <c r="K314" i="1"/>
  <c r="K259" i="1"/>
  <c r="K209" i="1"/>
  <c r="K529" i="1"/>
  <c r="K368" i="1"/>
  <c r="K543" i="1"/>
  <c r="K268" i="1"/>
  <c r="K18" i="1"/>
  <c r="K987" i="1"/>
  <c r="K65" i="1"/>
  <c r="K34" i="1"/>
  <c r="K165" i="1"/>
  <c r="K786" i="1"/>
  <c r="K914" i="1"/>
  <c r="K83" i="1"/>
  <c r="K120" i="1"/>
  <c r="K841" i="1"/>
  <c r="K159" i="1"/>
  <c r="K406" i="1"/>
  <c r="K810" i="1"/>
  <c r="K237" i="1"/>
  <c r="K878" i="1"/>
  <c r="K792" i="1"/>
  <c r="K643" i="1"/>
  <c r="K940" i="1"/>
  <c r="K57" i="1"/>
  <c r="K11" i="1"/>
  <c r="K624" i="1"/>
  <c r="K330" i="1"/>
  <c r="K718" i="1"/>
  <c r="K283" i="1"/>
  <c r="K308" i="1"/>
  <c r="K47" i="1"/>
  <c r="K46" i="1"/>
  <c r="K972" i="1"/>
  <c r="K748" i="1"/>
  <c r="K216" i="1"/>
  <c r="K686" i="1"/>
  <c r="K926" i="1"/>
  <c r="K479" i="1"/>
  <c r="K150" i="1"/>
  <c r="K882" i="1"/>
  <c r="K728" i="1"/>
  <c r="K690" i="1"/>
  <c r="K198" i="1"/>
  <c r="K488" i="1"/>
  <c r="K447" i="1"/>
  <c r="K711" i="1"/>
  <c r="K300" i="1"/>
  <c r="K740" i="1"/>
  <c r="K962" i="1"/>
  <c r="K875" i="1"/>
  <c r="K31" i="1"/>
  <c r="K703" i="1"/>
  <c r="K269" i="1"/>
  <c r="K607" i="1"/>
  <c r="K516" i="1"/>
  <c r="K533" i="1"/>
  <c r="K530" i="1"/>
  <c r="K889" i="1"/>
  <c r="K897" i="1"/>
  <c r="K980" i="1"/>
  <c r="K765" i="1"/>
  <c r="K757" i="1"/>
  <c r="K822" i="1"/>
  <c r="K649" i="1"/>
  <c r="K384" i="1"/>
  <c r="K871" i="1"/>
  <c r="K668" i="1"/>
  <c r="K510" i="1"/>
  <c r="K733" i="1"/>
  <c r="K112" i="1"/>
  <c r="K423" i="1"/>
  <c r="K484" i="1"/>
  <c r="K74" i="1"/>
  <c r="K582" i="1"/>
  <c r="K588" i="1"/>
  <c r="K918" i="1"/>
  <c r="K797" i="1"/>
  <c r="K241" i="1"/>
  <c r="K655" i="1"/>
  <c r="K984" i="1"/>
  <c r="K506" i="1"/>
  <c r="K682" i="1"/>
  <c r="K852" i="1"/>
  <c r="K858" i="1"/>
  <c r="K36" i="1"/>
  <c r="K296" i="1"/>
  <c r="K208" i="1"/>
  <c r="K664" i="1"/>
  <c r="K907" i="1"/>
  <c r="K7" i="1"/>
  <c r="K819" i="1"/>
  <c r="K580" i="1"/>
  <c r="K928" i="1"/>
  <c r="K350" i="1"/>
  <c r="K553" i="1"/>
  <c r="K621" i="1"/>
  <c r="K646" i="1"/>
  <c r="K966" i="1"/>
  <c r="K214" i="1"/>
  <c r="K242" i="1"/>
  <c r="K412" i="1"/>
  <c r="K386" i="1"/>
  <c r="K389" i="1"/>
  <c r="K439" i="1"/>
  <c r="K738" i="1"/>
  <c r="K375" i="1"/>
  <c r="K185" i="1"/>
  <c r="K378" i="1"/>
  <c r="K766" i="1"/>
  <c r="K182" i="1"/>
  <c r="K425" i="1"/>
  <c r="K295" i="1"/>
  <c r="K550" i="1"/>
  <c r="K927" i="1"/>
  <c r="K231" i="1"/>
  <c r="K601" i="1"/>
  <c r="K555" i="1"/>
  <c r="K527" i="1"/>
  <c r="K272" i="1"/>
  <c r="K912" i="1"/>
  <c r="K342" i="1"/>
  <c r="K428" i="1"/>
  <c r="K218" i="1"/>
  <c r="K584" i="1"/>
  <c r="K44" i="1"/>
  <c r="K647" i="1"/>
  <c r="K470" i="1"/>
  <c r="K455" i="1"/>
  <c r="K795" i="1"/>
  <c r="K773" i="1"/>
  <c r="K361" i="1"/>
  <c r="K726" i="1"/>
  <c r="K5" i="1"/>
  <c r="K976" i="1"/>
  <c r="K809" i="1"/>
  <c r="K833" i="1"/>
  <c r="K971" i="1"/>
  <c r="K916" i="1"/>
  <c r="K617" i="1"/>
  <c r="K8" i="1"/>
  <c r="K446" i="1"/>
  <c r="K146" i="1"/>
  <c r="K823" i="1"/>
  <c r="K75" i="1"/>
  <c r="K744" i="1"/>
  <c r="K913" i="1"/>
  <c r="K190" i="1"/>
  <c r="K776" i="1"/>
  <c r="K121" i="1"/>
  <c r="K893" i="1"/>
  <c r="K599" i="1"/>
  <c r="K554" i="1"/>
  <c r="K798" i="1"/>
  <c r="K573" i="1"/>
  <c r="K373" i="1"/>
  <c r="K471" i="1"/>
  <c r="K968" i="1"/>
  <c r="K991" i="1"/>
  <c r="K67" i="1"/>
  <c r="K634" i="1"/>
  <c r="K336" i="1"/>
  <c r="K356" i="1"/>
  <c r="K85" i="1"/>
  <c r="K705" i="1"/>
  <c r="K864" i="1"/>
  <c r="K946" i="1"/>
  <c r="K118" i="1"/>
  <c r="K775" i="1"/>
  <c r="K32" i="1"/>
  <c r="K755" i="1"/>
  <c r="K769" i="1"/>
  <c r="K856" i="1"/>
  <c r="K850" i="1"/>
  <c r="K353" i="1"/>
  <c r="K827" i="1"/>
  <c r="K6" i="1"/>
  <c r="K131" i="1"/>
  <c r="K255" i="1"/>
  <c r="K156" i="1"/>
  <c r="K454" i="1"/>
  <c r="K14" i="1"/>
  <c r="K221" i="1"/>
  <c r="K623" i="1"/>
  <c r="K210" i="1"/>
  <c r="K289" i="1"/>
  <c r="K464" i="1"/>
  <c r="K71" i="1"/>
  <c r="K43" i="1"/>
  <c r="K722" i="1"/>
  <c r="K288" i="1"/>
  <c r="K175" i="1"/>
  <c r="K177" i="1"/>
  <c r="K239" i="1"/>
  <c r="K509" i="1"/>
  <c r="K922" i="1"/>
  <c r="K954" i="1"/>
  <c r="K440" i="1"/>
  <c r="K111" i="1"/>
  <c r="K774" i="1"/>
  <c r="K438" i="1"/>
  <c r="K399" i="1"/>
  <c r="K994" i="1"/>
  <c r="K657" i="1"/>
  <c r="K501" i="1"/>
  <c r="K548" i="1"/>
  <c r="K734" i="1"/>
  <c r="K837" i="1"/>
  <c r="K432" i="1"/>
  <c r="K758" i="1"/>
  <c r="K194" i="1"/>
  <c r="K348" i="1"/>
  <c r="K517" i="1"/>
  <c r="K203" i="1"/>
  <c r="K794" i="1"/>
  <c r="K813" i="1"/>
  <c r="K921" i="1"/>
  <c r="K606" i="1"/>
  <c r="K220" i="1"/>
  <c r="K394" i="1"/>
  <c r="K317" i="1"/>
  <c r="K977" i="1"/>
  <c r="K166" i="1"/>
  <c r="K207" i="1"/>
  <c r="K170" i="1"/>
  <c r="K943" i="1"/>
  <c r="K635" i="1"/>
  <c r="K364" i="1"/>
  <c r="K609" i="1"/>
  <c r="K564" i="1"/>
  <c r="K618" i="1"/>
  <c r="K693" i="1"/>
  <c r="K995" i="1"/>
  <c r="K145" i="1"/>
  <c r="K872" i="1"/>
  <c r="K12" i="1"/>
  <c r="K802" i="1"/>
  <c r="K826" i="1"/>
  <c r="K181" i="1"/>
  <c r="K631" i="1"/>
  <c r="K429" i="1"/>
  <c r="K953" i="1"/>
  <c r="K504" i="1"/>
  <c r="K793" i="1"/>
  <c r="K957" i="1"/>
  <c r="K266" i="1"/>
  <c r="K569" i="1"/>
  <c r="K84" i="1"/>
  <c r="K619" i="1"/>
  <c r="K51" i="1"/>
  <c r="K934" i="1"/>
  <c r="K731" i="1"/>
  <c r="K659" i="1"/>
  <c r="K97" i="1"/>
  <c r="K951" i="1"/>
  <c r="K458" i="1"/>
  <c r="K537" i="1"/>
  <c r="K661" i="1"/>
  <c r="K851" i="1"/>
  <c r="K95" i="1"/>
  <c r="K147" i="1"/>
  <c r="K247" i="1"/>
  <c r="K590" i="1"/>
  <c r="K571" i="1"/>
  <c r="K651" i="1"/>
  <c r="K789" i="1"/>
  <c r="K169" i="1"/>
  <c r="K109" i="1"/>
  <c r="K679" i="1"/>
  <c r="K80" i="1"/>
  <c r="K450" i="1"/>
  <c r="K560" i="1"/>
  <c r="K673" i="1"/>
  <c r="K820" i="1"/>
  <c r="K803" i="1"/>
  <c r="K978" i="1"/>
  <c r="K16" i="1"/>
  <c r="K611" i="1"/>
  <c r="K68" i="1"/>
  <c r="K887" i="1"/>
  <c r="K799" i="1"/>
  <c r="K227" i="1"/>
  <c r="K453" i="1"/>
  <c r="K613" i="1"/>
  <c r="K700" i="1"/>
  <c r="K54" i="1"/>
  <c r="K215" i="1"/>
  <c r="K346" i="1"/>
  <c r="K179" i="1"/>
  <c r="K134" i="1"/>
  <c r="K513" i="1"/>
  <c r="K262" i="1"/>
  <c r="K396" i="1"/>
  <c r="K707" i="1"/>
  <c r="K461" i="1"/>
  <c r="K276" i="1"/>
  <c r="K970" i="1"/>
  <c r="K200" i="1"/>
  <c r="K881" i="1"/>
  <c r="K324" i="1"/>
  <c r="K358" i="1"/>
  <c r="K127" i="1"/>
  <c r="K603" i="1"/>
  <c r="K855" i="1"/>
  <c r="K919" i="1"/>
  <c r="K88" i="1"/>
  <c r="K620" i="1"/>
  <c r="K494" i="1"/>
  <c r="K349" i="1"/>
  <c r="K486" i="1"/>
  <c r="K362" i="1"/>
  <c r="K583" i="1"/>
  <c r="K593" i="1"/>
  <c r="K261" i="1"/>
  <c r="K847" i="1"/>
  <c r="K538" i="1"/>
  <c r="K747" i="1"/>
  <c r="K72" i="1"/>
  <c r="K485" i="1"/>
  <c r="K898" i="1"/>
  <c r="K367" i="1"/>
  <c r="K816" i="1"/>
  <c r="K577" i="1"/>
  <c r="K480" i="1"/>
  <c r="K706" i="1"/>
  <c r="K828" i="1"/>
  <c r="K35" i="1"/>
  <c r="K622" i="1"/>
  <c r="K315" i="1"/>
  <c r="K224" i="1"/>
  <c r="K900" i="1"/>
  <c r="K515" i="1"/>
  <c r="K561" i="1"/>
  <c r="K307" i="1"/>
  <c r="K252" i="1"/>
  <c r="K963" i="1"/>
  <c r="K397" i="1"/>
  <c r="K472" i="1"/>
  <c r="K612" i="1"/>
  <c r="K868" i="1"/>
  <c r="K122" i="1"/>
  <c r="K986" i="1"/>
  <c r="K63" i="1"/>
  <c r="K157" i="1"/>
  <c r="K258" i="1"/>
  <c r="K26" i="1"/>
  <c r="K824" i="1"/>
  <c r="K883" i="1"/>
  <c r="K817" i="1"/>
  <c r="K964" i="1"/>
  <c r="K932" i="1"/>
  <c r="K321" i="1"/>
  <c r="K844" i="1"/>
  <c r="K158" i="1"/>
  <c r="K404" i="1"/>
  <c r="K19" i="1"/>
  <c r="K286" i="1"/>
  <c r="K505" i="1"/>
  <c r="K234" i="1"/>
  <c r="K885" i="1"/>
  <c r="K892" i="1"/>
  <c r="K311" i="1"/>
  <c r="K937" i="1"/>
  <c r="K563" i="1"/>
  <c r="K100" i="1"/>
  <c r="K387" i="1"/>
  <c r="K500" i="1"/>
  <c r="K94" i="1"/>
  <c r="K217" i="1"/>
  <c r="K460" i="1"/>
  <c r="K791" i="1"/>
  <c r="K267" i="1"/>
  <c r="K436" i="1"/>
  <c r="K492" i="1"/>
  <c r="K830" i="1"/>
  <c r="K24" i="1"/>
  <c r="K441" i="1"/>
  <c r="K503" i="1"/>
  <c r="K642" i="1"/>
  <c r="K780" i="1"/>
  <c r="K862" i="1"/>
  <c r="K540" i="1"/>
  <c r="K186" i="1"/>
  <c r="K558" i="1"/>
  <c r="K753" i="1"/>
  <c r="K989" i="1"/>
  <c r="K800" i="1"/>
  <c r="K184" i="1"/>
  <c r="K421" i="1"/>
  <c r="K414" i="1"/>
  <c r="K265" i="1"/>
  <c r="K9" i="1"/>
  <c r="K778" i="1"/>
  <c r="K752" i="1"/>
  <c r="K522" i="1"/>
  <c r="K133" i="1"/>
  <c r="K666" i="1"/>
  <c r="K863" i="1"/>
  <c r="K398" i="1"/>
  <c r="K243" i="1"/>
  <c r="K644" i="1"/>
  <c r="K557" i="1"/>
  <c r="K507" i="1"/>
  <c r="K556" i="1"/>
  <c r="K427" i="1"/>
  <c r="K294" i="1"/>
  <c r="K137" i="1"/>
  <c r="K477" i="1"/>
  <c r="K370" i="1"/>
  <c r="K832" i="1"/>
  <c r="K638" i="1"/>
  <c r="K692" i="1"/>
  <c r="K727" i="1"/>
  <c r="K92" i="1"/>
  <c r="K173" i="1"/>
  <c r="K123" i="1"/>
  <c r="K10" i="1"/>
  <c r="K542" i="1"/>
  <c r="K605" i="1"/>
  <c r="K923" i="1"/>
  <c r="K717" i="1"/>
  <c r="K199" i="1"/>
  <c r="K347" i="1"/>
  <c r="K894" i="1"/>
  <c r="K941" i="1"/>
  <c r="K70" i="1"/>
  <c r="K212" i="1"/>
  <c r="K625" i="1"/>
  <c r="K536" i="1"/>
  <c r="K945" i="1"/>
  <c r="K908" i="1"/>
  <c r="K113" i="1"/>
  <c r="K528" i="1"/>
  <c r="K21" i="1"/>
  <c r="K785" i="1"/>
  <c r="K702" i="1"/>
  <c r="K807" i="1"/>
  <c r="K108" i="1"/>
  <c r="K161" i="1"/>
  <c r="K936" i="1"/>
  <c r="K138" i="1"/>
  <c r="K306" i="1"/>
  <c r="K959" i="1"/>
  <c r="K174" i="1"/>
  <c r="K708" i="1"/>
  <c r="K598" i="1"/>
  <c r="K566" i="1"/>
  <c r="K162" i="1"/>
  <c r="K374" i="1"/>
  <c r="K869" i="1"/>
  <c r="K993" i="1"/>
  <c r="K341" i="1"/>
  <c r="K102" i="1"/>
  <c r="K947" i="1"/>
  <c r="K69" i="1"/>
  <c r="K228" i="1"/>
  <c r="K626" i="1"/>
  <c r="K614" i="1"/>
  <c r="K676" i="1"/>
  <c r="K873" i="1"/>
  <c r="K672" i="1"/>
  <c r="K956" i="1"/>
  <c r="K662" i="1"/>
  <c r="K891" i="1"/>
  <c r="K116" i="1"/>
  <c r="K854" i="1"/>
  <c r="K223" i="1"/>
  <c r="K178" i="1"/>
  <c r="K409" i="1"/>
  <c r="K669" i="1"/>
  <c r="K915" i="1"/>
  <c r="K961" i="1"/>
  <c r="K459" i="1"/>
  <c r="K256" i="1"/>
  <c r="K608" i="1"/>
  <c r="K413" i="1"/>
  <c r="K658" i="1"/>
  <c r="K491" i="1"/>
  <c r="K502" i="1"/>
  <c r="K565" i="1"/>
  <c r="K15" i="1"/>
  <c r="K519" i="1"/>
  <c r="K675" i="1"/>
  <c r="K222" i="1"/>
  <c r="K467" i="1"/>
  <c r="K996" i="1"/>
  <c r="K594" i="1"/>
  <c r="K73" i="1"/>
  <c r="K741" i="1"/>
  <c r="K193" i="1"/>
  <c r="K834" i="1"/>
  <c r="K257" i="1"/>
  <c r="K929" i="1"/>
  <c r="K579" i="1"/>
  <c r="K164" i="1"/>
  <c r="K877" i="1"/>
  <c r="K391" i="1"/>
  <c r="K979" i="1"/>
  <c r="K592" i="1"/>
  <c r="K845" i="1"/>
  <c r="K395" i="1"/>
  <c r="K880" i="1"/>
  <c r="K338" i="1"/>
  <c r="K385" i="1"/>
  <c r="K998" i="1"/>
  <c r="K539" i="1"/>
  <c r="K610" i="1"/>
  <c r="K534" i="1"/>
  <c r="K114" i="1"/>
  <c r="K281" i="1"/>
  <c r="K90" i="1"/>
  <c r="K942" i="1"/>
  <c r="K482" i="1"/>
  <c r="K172" i="1"/>
  <c r="K829" i="1"/>
  <c r="K188" i="1"/>
  <c r="K496" i="1"/>
  <c r="K219" i="1"/>
  <c r="K640" i="1"/>
  <c r="K656" i="1"/>
  <c r="K790" i="1"/>
  <c r="K720" i="1"/>
  <c r="K128" i="1"/>
  <c r="K955" i="1"/>
  <c r="K698" i="1"/>
  <c r="K535" i="1"/>
  <c r="K287" i="1"/>
  <c r="K777" i="1"/>
  <c r="K465" i="1"/>
  <c r="K511" i="1"/>
  <c r="K804" i="1"/>
  <c r="K167" i="1"/>
  <c r="K236" i="1"/>
  <c r="K476" i="1"/>
  <c r="K435" i="1"/>
  <c r="K967" i="1"/>
  <c r="K616" i="1"/>
  <c r="K653" i="1"/>
  <c r="K483" i="1"/>
  <c r="K997" i="1"/>
  <c r="K674" i="1"/>
  <c r="K274" i="1"/>
  <c r="K4" i="1"/>
  <c r="K730" i="1"/>
  <c r="K442" i="1"/>
  <c r="K890" i="1"/>
  <c r="K232" i="1"/>
  <c r="K304" i="1"/>
  <c r="K244" i="1"/>
  <c r="K382" i="1"/>
  <c r="K466" i="1"/>
  <c r="K278" i="1"/>
  <c r="K196" i="1"/>
  <c r="K144" i="1"/>
  <c r="K596" i="1"/>
  <c r="K526" i="1"/>
  <c r="K101" i="1"/>
  <c r="K567" i="1"/>
  <c r="K326" i="1"/>
  <c r="K645" i="1"/>
  <c r="K687" i="1"/>
  <c r="K985" i="1"/>
  <c r="K20" i="1"/>
  <c r="K282" i="1"/>
  <c r="K930" i="1"/>
  <c r="K41" i="1"/>
  <c r="K576" i="1"/>
  <c r="K665" i="1"/>
  <c r="K280" i="1"/>
  <c r="K277" i="1"/>
  <c r="K821" i="1"/>
  <c r="K415" i="1"/>
  <c r="K273" i="1"/>
  <c r="K408" i="1"/>
  <c r="K735" i="1"/>
  <c r="K992" i="1"/>
  <c r="K284" i="1"/>
  <c r="K811" i="1"/>
  <c r="K332" i="1"/>
  <c r="K401" i="1"/>
  <c r="K86" i="1"/>
  <c r="K743" i="1"/>
  <c r="K578" i="1"/>
  <c r="K357" i="1"/>
  <c r="K130" i="1"/>
  <c r="K418" i="1"/>
  <c r="K547" i="1"/>
  <c r="K678" i="1"/>
  <c r="K641" i="1"/>
  <c r="K82" i="1"/>
  <c r="K782" i="1"/>
  <c r="K973" i="1"/>
  <c r="K149" i="1"/>
  <c r="K903" i="1"/>
  <c r="K688" i="1"/>
  <c r="K225" i="1"/>
  <c r="K771" i="1"/>
  <c r="K746" i="1"/>
  <c r="K831" i="1"/>
  <c r="K126" i="1"/>
  <c r="K597" i="1"/>
  <c r="K901" i="1"/>
  <c r="K523" i="1"/>
  <c r="K132" i="1"/>
  <c r="K462" i="1"/>
  <c r="K585" i="1"/>
  <c r="K742" i="1"/>
  <c r="K89" i="1"/>
  <c r="K667" i="1"/>
  <c r="K176" i="1"/>
  <c r="K411" i="1"/>
  <c r="K888" i="1"/>
  <c r="K660" i="1"/>
  <c r="K818" i="1"/>
  <c r="K376" i="1"/>
  <c r="K448" i="1"/>
  <c r="K627" i="1"/>
  <c r="K30" i="1"/>
  <c r="K329" i="1"/>
  <c r="K17" i="1"/>
  <c r="K39" i="1"/>
  <c r="K559" i="1"/>
  <c r="K595" i="1"/>
  <c r="K861" i="1"/>
  <c r="K648" i="1"/>
  <c r="K981" i="1"/>
  <c r="K290" i="1"/>
  <c r="K867" i="1"/>
  <c r="K87" i="1"/>
  <c r="K974" i="1"/>
  <c r="K615" i="1"/>
  <c r="K38" i="1"/>
  <c r="K905" i="1"/>
  <c r="K403" i="1"/>
  <c r="K589" i="1"/>
  <c r="K715" i="1"/>
  <c r="K344" i="1"/>
  <c r="K400" i="1"/>
  <c r="K663" i="1"/>
  <c r="K709" i="1"/>
  <c r="K275" i="1"/>
  <c r="K305" i="1"/>
  <c r="K445" i="1"/>
  <c r="K586" i="1"/>
  <c r="K836" i="1"/>
  <c r="K434" i="1"/>
  <c r="K334" i="1"/>
  <c r="K377" i="1"/>
  <c r="K60" i="1"/>
  <c r="K969" i="1"/>
  <c r="K431" i="1"/>
  <c r="K105" i="1"/>
  <c r="K303" i="1"/>
  <c r="K499" i="1"/>
  <c r="K949" i="1"/>
  <c r="K410" i="1"/>
  <c r="K712" i="1"/>
  <c r="K77" i="1"/>
  <c r="K763" i="1"/>
  <c r="K944" i="1"/>
  <c r="K493" i="1"/>
  <c r="K263" i="1"/>
  <c r="K420" i="1"/>
  <c r="K874" i="1"/>
  <c r="K264" i="1"/>
  <c r="K933" i="1"/>
  <c r="K751" i="1"/>
  <c r="K104" i="1"/>
  <c r="K96" i="1"/>
  <c r="K191" i="1"/>
  <c r="K76" i="1"/>
  <c r="K117" i="1"/>
  <c r="K206" i="1"/>
  <c r="K938" i="1"/>
  <c r="K764" i="1"/>
  <c r="K840" i="1"/>
  <c r="K40" i="1"/>
  <c r="K119" i="1"/>
  <c r="K846" i="1"/>
  <c r="K950" i="1"/>
  <c r="K444" i="1"/>
  <c r="K520" i="1"/>
  <c r="K443" i="1"/>
  <c r="K691" i="1"/>
  <c r="K140" i="1"/>
  <c r="K729" i="1"/>
  <c r="K78" i="1"/>
  <c r="K392" i="1"/>
  <c r="K29" i="1"/>
  <c r="K53" i="1"/>
  <c r="K866" i="1"/>
  <c r="K99" i="1"/>
  <c r="K136" i="1"/>
  <c r="K713" i="1"/>
  <c r="K93" i="1"/>
  <c r="K906" i="1"/>
  <c r="K924" i="1"/>
  <c r="K531" i="1"/>
  <c r="K142" i="1"/>
  <c r="K201" i="1"/>
  <c r="K628" i="1"/>
  <c r="K316" i="1"/>
  <c r="K271" i="1"/>
  <c r="K152" i="1"/>
  <c r="K322" i="1"/>
  <c r="K310" i="1"/>
  <c r="K213" i="1"/>
  <c r="K759" i="1"/>
  <c r="K879" i="1"/>
  <c r="K532" i="1"/>
  <c r="K340" i="1"/>
  <c r="K187" i="1"/>
  <c r="K49" i="1"/>
  <c r="K23" i="1"/>
  <c r="K736" i="1"/>
  <c r="K202" i="1"/>
  <c r="K999" i="1"/>
  <c r="K909" i="1"/>
  <c r="K81" i="1"/>
  <c r="K990" i="1"/>
  <c r="K475" i="1"/>
  <c r="K298" i="1"/>
  <c r="K160" i="1"/>
  <c r="K291" i="1"/>
  <c r="K246" i="1"/>
  <c r="K948" i="1"/>
  <c r="K254" i="1"/>
  <c r="K422" i="1"/>
  <c r="K3" i="1"/>
  <c r="K402" i="1"/>
  <c r="K737" i="1"/>
  <c r="J716" i="1"/>
  <c r="J754" i="1"/>
  <c r="J546" i="1"/>
  <c r="J52" i="1"/>
  <c r="J383" i="1"/>
  <c r="J48" i="1"/>
  <c r="J732" i="1"/>
  <c r="J42" i="1"/>
  <c r="J468" i="1"/>
  <c r="J849" i="1"/>
  <c r="J61" i="1"/>
  <c r="J591" i="1"/>
  <c r="J684" i="1"/>
  <c r="J302" i="1"/>
  <c r="J677" i="1"/>
  <c r="J699" i="1"/>
  <c r="J552" i="1"/>
  <c r="J474" i="1"/>
  <c r="J297" i="1"/>
  <c r="J633" i="1"/>
  <c r="J639" i="1"/>
  <c r="J163" i="1"/>
  <c r="J416" i="1"/>
  <c r="J796" i="1"/>
  <c r="J339" i="1"/>
  <c r="J952" i="1"/>
  <c r="J469" i="1"/>
  <c r="J904" i="1"/>
  <c r="J787" i="1"/>
  <c r="J630" i="1"/>
  <c r="J33" i="1"/>
  <c r="J518" i="1"/>
  <c r="J106" i="1"/>
  <c r="J860" i="1"/>
  <c r="J806" i="1"/>
  <c r="J814" i="1"/>
  <c r="J320" i="1"/>
  <c r="J779" i="1"/>
  <c r="J449" i="1"/>
  <c r="J124" i="1"/>
  <c r="J848" i="1"/>
  <c r="J689" i="1"/>
  <c r="J240" i="1"/>
  <c r="J115" i="1"/>
  <c r="J343" i="1"/>
  <c r="J925" i="1"/>
  <c r="J696" i="1"/>
  <c r="J886" i="1"/>
  <c r="J369" i="1"/>
  <c r="J251" i="1"/>
  <c r="J372" i="1"/>
  <c r="J514" i="1"/>
  <c r="J902" i="1"/>
  <c r="J25" i="1"/>
  <c r="J168" i="1"/>
  <c r="J899" i="1"/>
  <c r="J205" i="1"/>
  <c r="J437" i="1"/>
  <c r="J226" i="1"/>
  <c r="J407" i="1"/>
  <c r="J983" i="1"/>
  <c r="J365" i="1"/>
  <c r="J327" i="1"/>
  <c r="J931" i="1"/>
  <c r="J211" i="1"/>
  <c r="J143" i="1"/>
  <c r="J151" i="1"/>
  <c r="J650" i="1"/>
  <c r="J312" i="1"/>
  <c r="J739" i="1"/>
  <c r="J22" i="1"/>
  <c r="J670" i="1"/>
  <c r="J784" i="1"/>
  <c r="J521" i="1"/>
  <c r="J587" i="1"/>
  <c r="J379" i="1"/>
  <c r="J107" i="1"/>
  <c r="J13" i="1"/>
  <c r="J293" i="1"/>
  <c r="J602" i="1"/>
  <c r="J419" i="1"/>
  <c r="J549" i="1"/>
  <c r="J270" i="1"/>
  <c r="J604" i="1"/>
  <c r="J299" i="1"/>
  <c r="J463" i="1"/>
  <c r="J895" i="1"/>
  <c r="J62" i="1"/>
  <c r="J248" i="1"/>
  <c r="J545" i="1"/>
  <c r="J28" i="1"/>
  <c r="J842" i="1"/>
  <c r="J812" i="1"/>
  <c r="J238" i="1"/>
  <c r="J487" i="1"/>
  <c r="J91" i="1"/>
  <c r="J917" i="1"/>
  <c r="J574" i="1"/>
  <c r="J388" i="1"/>
  <c r="J524" i="1"/>
  <c r="J783" i="1"/>
  <c r="J756" i="1"/>
  <c r="J171" i="1"/>
  <c r="J770" i="1"/>
  <c r="J141" i="1"/>
  <c r="J838" i="1"/>
  <c r="J724" i="1"/>
  <c r="J935" i="1"/>
  <c r="J825" i="1"/>
  <c r="J697" i="1"/>
  <c r="J451" i="1"/>
  <c r="J975" i="1"/>
  <c r="J525" i="1"/>
  <c r="J58" i="1"/>
  <c r="J749" i="1"/>
  <c r="J66" i="1"/>
  <c r="J498" i="1"/>
  <c r="J681" i="1"/>
  <c r="J988" i="1"/>
  <c r="J135" i="1"/>
  <c r="J853" i="1"/>
  <c r="J59" i="1"/>
  <c r="J197" i="1"/>
  <c r="J279" i="1"/>
  <c r="J636" i="1"/>
  <c r="J371" i="1"/>
  <c r="J859" i="1"/>
  <c r="J939" i="1"/>
  <c r="J456" i="1"/>
  <c r="J235" i="1"/>
  <c r="J481" i="1"/>
  <c r="J750" i="1"/>
  <c r="J319" i="1"/>
  <c r="J570" i="1"/>
  <c r="J575" i="1"/>
  <c r="J393" i="1"/>
  <c r="J695" i="1"/>
  <c r="J508" i="1"/>
  <c r="J857" i="1"/>
  <c r="J285" i="1"/>
  <c r="J204" i="1"/>
  <c r="J110" i="1"/>
  <c r="J129" i="1"/>
  <c r="J331" i="1"/>
  <c r="J495" i="1"/>
  <c r="J767" i="1"/>
  <c r="J27" i="1"/>
  <c r="J155" i="1"/>
  <c r="J55" i="1"/>
  <c r="J884" i="1"/>
  <c r="J154" i="1"/>
  <c r="J745" i="1"/>
  <c r="J600" i="1"/>
  <c r="J723" i="1"/>
  <c r="J301" i="1"/>
  <c r="J701" i="1"/>
  <c r="J2" i="1"/>
  <c r="J183" i="1"/>
  <c r="J452" i="1"/>
  <c r="J230" i="1"/>
  <c r="J50" i="1"/>
  <c r="J982" i="1"/>
  <c r="J721" i="1"/>
  <c r="J788" i="1"/>
  <c r="J56" i="1"/>
  <c r="J1000" i="1"/>
  <c r="J683" i="1"/>
  <c r="J512" i="1"/>
  <c r="J366" i="1"/>
  <c r="J805" i="1"/>
  <c r="J139" i="1"/>
  <c r="J355" i="1"/>
  <c r="J768" i="1"/>
  <c r="J568" i="1"/>
  <c r="J260" i="1"/>
  <c r="J245" i="1"/>
  <c r="J680" i="1"/>
  <c r="J79" i="1"/>
  <c r="J572" i="1"/>
  <c r="J363" i="1"/>
  <c r="J772" i="1"/>
  <c r="J710" i="1"/>
  <c r="J876" i="1"/>
  <c r="J654" i="1"/>
  <c r="J835" i="1"/>
  <c r="J192" i="1"/>
  <c r="J360" i="1"/>
  <c r="J815" i="1"/>
  <c r="J1001" i="1"/>
  <c r="J629" i="1"/>
  <c r="J98" i="1"/>
  <c r="J333" i="1"/>
  <c r="J960" i="1"/>
  <c r="J457" i="1"/>
  <c r="J328" i="1"/>
  <c r="J544" i="1"/>
  <c r="J490" i="1"/>
  <c r="J64" i="1"/>
  <c r="J433" i="1"/>
  <c r="J335" i="1"/>
  <c r="J292" i="1"/>
  <c r="J148" i="1"/>
  <c r="J632" i="1"/>
  <c r="J153" i="1"/>
  <c r="J337" i="1"/>
  <c r="J714" i="1"/>
  <c r="J920" i="1"/>
  <c r="J762" i="1"/>
  <c r="J562" i="1"/>
  <c r="J233" i="1"/>
  <c r="J37" i="1"/>
  <c r="J911" i="1"/>
  <c r="J685" i="1"/>
  <c r="J325" i="1"/>
  <c r="J896" i="1"/>
  <c r="J430" i="1"/>
  <c r="J671" i="1"/>
  <c r="J865" i="1"/>
  <c r="J652" i="1"/>
  <c r="J801" i="1"/>
  <c r="J551" i="1"/>
  <c r="J426" i="1"/>
  <c r="J694" i="1"/>
  <c r="J313" i="1"/>
  <c r="J725" i="1"/>
  <c r="J843" i="1"/>
  <c r="J45" i="1"/>
  <c r="J958" i="1"/>
  <c r="J390" i="1"/>
  <c r="J180" i="1"/>
  <c r="J760" i="1"/>
  <c r="J719" i="1"/>
  <c r="J103" i="1"/>
  <c r="J870" i="1"/>
  <c r="J345" i="1"/>
  <c r="J405" i="1"/>
  <c r="J318" i="1"/>
  <c r="J125" i="1"/>
  <c r="J352" i="1"/>
  <c r="J839" i="1"/>
  <c r="J424" i="1"/>
  <c r="J359" i="1"/>
  <c r="J351" i="1"/>
  <c r="J249" i="1"/>
  <c r="J497" i="1"/>
  <c r="J473" i="1"/>
  <c r="J323" i="1"/>
  <c r="J189" i="1"/>
  <c r="J195" i="1"/>
  <c r="J761" i="1"/>
  <c r="J417" i="1"/>
  <c r="J581" i="1"/>
  <c r="J808" i="1"/>
  <c r="J781" i="1"/>
  <c r="J478" i="1"/>
  <c r="J489" i="1"/>
  <c r="J380" i="1"/>
  <c r="J965" i="1"/>
  <c r="J253" i="1"/>
  <c r="J250" i="1"/>
  <c r="J704" i="1"/>
  <c r="J541" i="1"/>
  <c r="J381" i="1"/>
  <c r="J354" i="1"/>
  <c r="J637" i="1"/>
  <c r="J910" i="1"/>
  <c r="J229" i="1"/>
  <c r="J309" i="1"/>
  <c r="J314" i="1"/>
  <c r="J259" i="1"/>
  <c r="J209" i="1"/>
  <c r="J529" i="1"/>
  <c r="J368" i="1"/>
  <c r="J543" i="1"/>
  <c r="J268" i="1"/>
  <c r="J18" i="1"/>
  <c r="J987" i="1"/>
  <c r="J65" i="1"/>
  <c r="J34" i="1"/>
  <c r="J165" i="1"/>
  <c r="J786" i="1"/>
  <c r="J914" i="1"/>
  <c r="J83" i="1"/>
  <c r="J120" i="1"/>
  <c r="J841" i="1"/>
  <c r="J159" i="1"/>
  <c r="J406" i="1"/>
  <c r="J810" i="1"/>
  <c r="J237" i="1"/>
  <c r="J878" i="1"/>
  <c r="J792" i="1"/>
  <c r="J643" i="1"/>
  <c r="J940" i="1"/>
  <c r="J57" i="1"/>
  <c r="J11" i="1"/>
  <c r="J624" i="1"/>
  <c r="J330" i="1"/>
  <c r="J718" i="1"/>
  <c r="J283" i="1"/>
  <c r="J308" i="1"/>
  <c r="J47" i="1"/>
  <c r="J46" i="1"/>
  <c r="J972" i="1"/>
  <c r="J748" i="1"/>
  <c r="J216" i="1"/>
  <c r="J686" i="1"/>
  <c r="J926" i="1"/>
  <c r="J479" i="1"/>
  <c r="J150" i="1"/>
  <c r="J882" i="1"/>
  <c r="J728" i="1"/>
  <c r="J690" i="1"/>
  <c r="J198" i="1"/>
  <c r="J488" i="1"/>
  <c r="J447" i="1"/>
  <c r="J711" i="1"/>
  <c r="J300" i="1"/>
  <c r="J740" i="1"/>
  <c r="J962" i="1"/>
  <c r="J875" i="1"/>
  <c r="J31" i="1"/>
  <c r="J703" i="1"/>
  <c r="J269" i="1"/>
  <c r="J607" i="1"/>
  <c r="J516" i="1"/>
  <c r="J533" i="1"/>
  <c r="J530" i="1"/>
  <c r="J889" i="1"/>
  <c r="J897" i="1"/>
  <c r="J980" i="1"/>
  <c r="J765" i="1"/>
  <c r="J757" i="1"/>
  <c r="J822" i="1"/>
  <c r="J649" i="1"/>
  <c r="J384" i="1"/>
  <c r="J871" i="1"/>
  <c r="J668" i="1"/>
  <c r="J510" i="1"/>
  <c r="J733" i="1"/>
  <c r="J112" i="1"/>
  <c r="J423" i="1"/>
  <c r="J484" i="1"/>
  <c r="J74" i="1"/>
  <c r="J582" i="1"/>
  <c r="J588" i="1"/>
  <c r="J918" i="1"/>
  <c r="J797" i="1"/>
  <c r="J241" i="1"/>
  <c r="J655" i="1"/>
  <c r="J984" i="1"/>
  <c r="J506" i="1"/>
  <c r="J682" i="1"/>
  <c r="J852" i="1"/>
  <c r="J858" i="1"/>
  <c r="J36" i="1"/>
  <c r="J296" i="1"/>
  <c r="J208" i="1"/>
  <c r="J664" i="1"/>
  <c r="J907" i="1"/>
  <c r="J7" i="1"/>
  <c r="J819" i="1"/>
  <c r="J580" i="1"/>
  <c r="J928" i="1"/>
  <c r="J350" i="1"/>
  <c r="J553" i="1"/>
  <c r="J621" i="1"/>
  <c r="J646" i="1"/>
  <c r="J966" i="1"/>
  <c r="J214" i="1"/>
  <c r="J242" i="1"/>
  <c r="J412" i="1"/>
  <c r="J386" i="1"/>
  <c r="J389" i="1"/>
  <c r="J439" i="1"/>
  <c r="J738" i="1"/>
  <c r="J375" i="1"/>
  <c r="J185" i="1"/>
  <c r="J378" i="1"/>
  <c r="J766" i="1"/>
  <c r="J182" i="1"/>
  <c r="J425" i="1"/>
  <c r="J295" i="1"/>
  <c r="J550" i="1"/>
  <c r="J927" i="1"/>
  <c r="J231" i="1"/>
  <c r="J601" i="1"/>
  <c r="J555" i="1"/>
  <c r="J527" i="1"/>
  <c r="J272" i="1"/>
  <c r="J912" i="1"/>
  <c r="J342" i="1"/>
  <c r="J428" i="1"/>
  <c r="J218" i="1"/>
  <c r="J584" i="1"/>
  <c r="J44" i="1"/>
  <c r="J647" i="1"/>
  <c r="J470" i="1"/>
  <c r="J455" i="1"/>
  <c r="J795" i="1"/>
  <c r="J773" i="1"/>
  <c r="J361" i="1"/>
  <c r="J726" i="1"/>
  <c r="J5" i="1"/>
  <c r="J976" i="1"/>
  <c r="J809" i="1"/>
  <c r="J833" i="1"/>
  <c r="J971" i="1"/>
  <c r="J916" i="1"/>
  <c r="J617" i="1"/>
  <c r="J8" i="1"/>
  <c r="J446" i="1"/>
  <c r="J146" i="1"/>
  <c r="J823" i="1"/>
  <c r="J75" i="1"/>
  <c r="J744" i="1"/>
  <c r="J913" i="1"/>
  <c r="J190" i="1"/>
  <c r="J776" i="1"/>
  <c r="J121" i="1"/>
  <c r="J893" i="1"/>
  <c r="J599" i="1"/>
  <c r="J554" i="1"/>
  <c r="J798" i="1"/>
  <c r="J573" i="1"/>
  <c r="J373" i="1"/>
  <c r="J471" i="1"/>
  <c r="J968" i="1"/>
  <c r="J991" i="1"/>
  <c r="J67" i="1"/>
  <c r="J634" i="1"/>
  <c r="J336" i="1"/>
  <c r="J356" i="1"/>
  <c r="J85" i="1"/>
  <c r="J705" i="1"/>
  <c r="J864" i="1"/>
  <c r="J946" i="1"/>
  <c r="J118" i="1"/>
  <c r="J775" i="1"/>
  <c r="J32" i="1"/>
  <c r="J755" i="1"/>
  <c r="J769" i="1"/>
  <c r="J856" i="1"/>
  <c r="J850" i="1"/>
  <c r="J353" i="1"/>
  <c r="J827" i="1"/>
  <c r="J6" i="1"/>
  <c r="J131" i="1"/>
  <c r="J255" i="1"/>
  <c r="J156" i="1"/>
  <c r="J454" i="1"/>
  <c r="J14" i="1"/>
  <c r="J221" i="1"/>
  <c r="J623" i="1"/>
  <c r="J210" i="1"/>
  <c r="J289" i="1"/>
  <c r="J464" i="1"/>
  <c r="J71" i="1"/>
  <c r="J43" i="1"/>
  <c r="J722" i="1"/>
  <c r="J288" i="1"/>
  <c r="J175" i="1"/>
  <c r="J177" i="1"/>
  <c r="J239" i="1"/>
  <c r="J509" i="1"/>
  <c r="J922" i="1"/>
  <c r="J954" i="1"/>
  <c r="J440" i="1"/>
  <c r="J111" i="1"/>
  <c r="J774" i="1"/>
  <c r="J438" i="1"/>
  <c r="J399" i="1"/>
  <c r="J994" i="1"/>
  <c r="J657" i="1"/>
  <c r="J501" i="1"/>
  <c r="J548" i="1"/>
  <c r="J734" i="1"/>
  <c r="J837" i="1"/>
  <c r="J432" i="1"/>
  <c r="J758" i="1"/>
  <c r="J194" i="1"/>
  <c r="J348" i="1"/>
  <c r="J517" i="1"/>
  <c r="J203" i="1"/>
  <c r="J794" i="1"/>
  <c r="J813" i="1"/>
  <c r="J921" i="1"/>
  <c r="J606" i="1"/>
  <c r="J220" i="1"/>
  <c r="J394" i="1"/>
  <c r="J317" i="1"/>
  <c r="J977" i="1"/>
  <c r="J166" i="1"/>
  <c r="J207" i="1"/>
  <c r="J170" i="1"/>
  <c r="J943" i="1"/>
  <c r="J635" i="1"/>
  <c r="J364" i="1"/>
  <c r="J609" i="1"/>
  <c r="J564" i="1"/>
  <c r="J618" i="1"/>
  <c r="J693" i="1"/>
  <c r="J995" i="1"/>
  <c r="J145" i="1"/>
  <c r="J872" i="1"/>
  <c r="J12" i="1"/>
  <c r="J802" i="1"/>
  <c r="J826" i="1"/>
  <c r="J181" i="1"/>
  <c r="J631" i="1"/>
  <c r="J429" i="1"/>
  <c r="J953" i="1"/>
  <c r="J504" i="1"/>
  <c r="J793" i="1"/>
  <c r="J957" i="1"/>
  <c r="J266" i="1"/>
  <c r="J569" i="1"/>
  <c r="J84" i="1"/>
  <c r="J619" i="1"/>
  <c r="J51" i="1"/>
  <c r="J934" i="1"/>
  <c r="J731" i="1"/>
  <c r="J659" i="1"/>
  <c r="J97" i="1"/>
  <c r="J951" i="1"/>
  <c r="J458" i="1"/>
  <c r="J537" i="1"/>
  <c r="J661" i="1"/>
  <c r="J851" i="1"/>
  <c r="J95" i="1"/>
  <c r="J147" i="1"/>
  <c r="J247" i="1"/>
  <c r="J590" i="1"/>
  <c r="J571" i="1"/>
  <c r="J651" i="1"/>
  <c r="J789" i="1"/>
  <c r="J169" i="1"/>
  <c r="J109" i="1"/>
  <c r="J679" i="1"/>
  <c r="J80" i="1"/>
  <c r="J450" i="1"/>
  <c r="J560" i="1"/>
  <c r="J673" i="1"/>
  <c r="J820" i="1"/>
  <c r="J803" i="1"/>
  <c r="J978" i="1"/>
  <c r="J16" i="1"/>
  <c r="J611" i="1"/>
  <c r="J68" i="1"/>
  <c r="J887" i="1"/>
  <c r="J799" i="1"/>
  <c r="J227" i="1"/>
  <c r="J453" i="1"/>
  <c r="J613" i="1"/>
  <c r="J700" i="1"/>
  <c r="J54" i="1"/>
  <c r="J215" i="1"/>
  <c r="J346" i="1"/>
  <c r="J179" i="1"/>
  <c r="J134" i="1"/>
  <c r="J513" i="1"/>
  <c r="J262" i="1"/>
  <c r="J396" i="1"/>
  <c r="J707" i="1"/>
  <c r="J461" i="1"/>
  <c r="J276" i="1"/>
  <c r="J970" i="1"/>
  <c r="J200" i="1"/>
  <c r="J881" i="1"/>
  <c r="J324" i="1"/>
  <c r="J358" i="1"/>
  <c r="J127" i="1"/>
  <c r="J603" i="1"/>
  <c r="J855" i="1"/>
  <c r="J919" i="1"/>
  <c r="J88" i="1"/>
  <c r="J620" i="1"/>
  <c r="J494" i="1"/>
  <c r="J349" i="1"/>
  <c r="J486" i="1"/>
  <c r="J362" i="1"/>
  <c r="J583" i="1"/>
  <c r="J593" i="1"/>
  <c r="J261" i="1"/>
  <c r="J847" i="1"/>
  <c r="J538" i="1"/>
  <c r="J747" i="1"/>
  <c r="J72" i="1"/>
  <c r="J485" i="1"/>
  <c r="J898" i="1"/>
  <c r="J367" i="1"/>
  <c r="J816" i="1"/>
  <c r="J577" i="1"/>
  <c r="J480" i="1"/>
  <c r="J706" i="1"/>
  <c r="J828" i="1"/>
  <c r="J35" i="1"/>
  <c r="J622" i="1"/>
  <c r="J315" i="1"/>
  <c r="J224" i="1"/>
  <c r="J900" i="1"/>
  <c r="J515" i="1"/>
  <c r="J561" i="1"/>
  <c r="J307" i="1"/>
  <c r="J252" i="1"/>
  <c r="J963" i="1"/>
  <c r="J397" i="1"/>
  <c r="J472" i="1"/>
  <c r="J612" i="1"/>
  <c r="J868" i="1"/>
  <c r="J122" i="1"/>
  <c r="J986" i="1"/>
  <c r="J63" i="1"/>
  <c r="J157" i="1"/>
  <c r="J258" i="1"/>
  <c r="J26" i="1"/>
  <c r="J824" i="1"/>
  <c r="J883" i="1"/>
  <c r="J817" i="1"/>
  <c r="J964" i="1"/>
  <c r="J932" i="1"/>
  <c r="J321" i="1"/>
  <c r="J844" i="1"/>
  <c r="J158" i="1"/>
  <c r="J404" i="1"/>
  <c r="J19" i="1"/>
  <c r="J286" i="1"/>
  <c r="J505" i="1"/>
  <c r="J234" i="1"/>
  <c r="J885" i="1"/>
  <c r="J892" i="1"/>
  <c r="J311" i="1"/>
  <c r="J937" i="1"/>
  <c r="J563" i="1"/>
  <c r="J100" i="1"/>
  <c r="J387" i="1"/>
  <c r="J500" i="1"/>
  <c r="J94" i="1"/>
  <c r="J217" i="1"/>
  <c r="J460" i="1"/>
  <c r="J791" i="1"/>
  <c r="J267" i="1"/>
  <c r="J436" i="1"/>
  <c r="J492" i="1"/>
  <c r="J830" i="1"/>
  <c r="J24" i="1"/>
  <c r="J441" i="1"/>
  <c r="J503" i="1"/>
  <c r="J642" i="1"/>
  <c r="J780" i="1"/>
  <c r="J862" i="1"/>
  <c r="J540" i="1"/>
  <c r="J186" i="1"/>
  <c r="J558" i="1"/>
  <c r="J753" i="1"/>
  <c r="J989" i="1"/>
  <c r="J800" i="1"/>
  <c r="J184" i="1"/>
  <c r="J421" i="1"/>
  <c r="J414" i="1"/>
  <c r="J265" i="1"/>
  <c r="J9" i="1"/>
  <c r="J778" i="1"/>
  <c r="J752" i="1"/>
  <c r="J522" i="1"/>
  <c r="J133" i="1"/>
  <c r="J666" i="1"/>
  <c r="J863" i="1"/>
  <c r="J398" i="1"/>
  <c r="J243" i="1"/>
  <c r="J644" i="1"/>
  <c r="J557" i="1"/>
  <c r="J507" i="1"/>
  <c r="J556" i="1"/>
  <c r="J427" i="1"/>
  <c r="J294" i="1"/>
  <c r="J137" i="1"/>
  <c r="J477" i="1"/>
  <c r="J370" i="1"/>
  <c r="J832" i="1"/>
  <c r="J638" i="1"/>
  <c r="J692" i="1"/>
  <c r="J727" i="1"/>
  <c r="J92" i="1"/>
  <c r="J173" i="1"/>
  <c r="J123" i="1"/>
  <c r="J10" i="1"/>
  <c r="J542" i="1"/>
  <c r="J605" i="1"/>
  <c r="J923" i="1"/>
  <c r="J717" i="1"/>
  <c r="J199" i="1"/>
  <c r="J347" i="1"/>
  <c r="J894" i="1"/>
  <c r="J941" i="1"/>
  <c r="J70" i="1"/>
  <c r="J212" i="1"/>
  <c r="J625" i="1"/>
  <c r="J536" i="1"/>
  <c r="J945" i="1"/>
  <c r="J908" i="1"/>
  <c r="J113" i="1"/>
  <c r="J528" i="1"/>
  <c r="J21" i="1"/>
  <c r="J785" i="1"/>
  <c r="J702" i="1"/>
  <c r="J807" i="1"/>
  <c r="J108" i="1"/>
  <c r="J161" i="1"/>
  <c r="J936" i="1"/>
  <c r="J138" i="1"/>
  <c r="J306" i="1"/>
  <c r="J959" i="1"/>
  <c r="J174" i="1"/>
  <c r="J708" i="1"/>
  <c r="J598" i="1"/>
  <c r="J566" i="1"/>
  <c r="J162" i="1"/>
  <c r="J374" i="1"/>
  <c r="J869" i="1"/>
  <c r="J993" i="1"/>
  <c r="J341" i="1"/>
  <c r="J102" i="1"/>
  <c r="J947" i="1"/>
  <c r="J69" i="1"/>
  <c r="J228" i="1"/>
  <c r="J626" i="1"/>
  <c r="J614" i="1"/>
  <c r="J676" i="1"/>
  <c r="J873" i="1"/>
  <c r="J672" i="1"/>
  <c r="J956" i="1"/>
  <c r="J662" i="1"/>
  <c r="J891" i="1"/>
  <c r="J116" i="1"/>
  <c r="J854" i="1"/>
  <c r="J223" i="1"/>
  <c r="J178" i="1"/>
  <c r="J409" i="1"/>
  <c r="J669" i="1"/>
  <c r="J915" i="1"/>
  <c r="J961" i="1"/>
  <c r="J459" i="1"/>
  <c r="J256" i="1"/>
  <c r="J608" i="1"/>
  <c r="J413" i="1"/>
  <c r="J658" i="1"/>
  <c r="J491" i="1"/>
  <c r="J502" i="1"/>
  <c r="J565" i="1"/>
  <c r="J15" i="1"/>
  <c r="J519" i="1"/>
  <c r="J675" i="1"/>
  <c r="J222" i="1"/>
  <c r="J467" i="1"/>
  <c r="J996" i="1"/>
  <c r="J594" i="1"/>
  <c r="J73" i="1"/>
  <c r="J741" i="1"/>
  <c r="J193" i="1"/>
  <c r="J834" i="1"/>
  <c r="J257" i="1"/>
  <c r="J929" i="1"/>
  <c r="J579" i="1"/>
  <c r="J164" i="1"/>
  <c r="J877" i="1"/>
  <c r="J391" i="1"/>
  <c r="J979" i="1"/>
  <c r="J592" i="1"/>
  <c r="J845" i="1"/>
  <c r="J395" i="1"/>
  <c r="J880" i="1"/>
  <c r="J338" i="1"/>
  <c r="J385" i="1"/>
  <c r="J998" i="1"/>
  <c r="J539" i="1"/>
  <c r="J610" i="1"/>
  <c r="J534" i="1"/>
  <c r="J114" i="1"/>
  <c r="J281" i="1"/>
  <c r="J90" i="1"/>
  <c r="J942" i="1"/>
  <c r="J482" i="1"/>
  <c r="J172" i="1"/>
  <c r="J829" i="1"/>
  <c r="J188" i="1"/>
  <c r="J496" i="1"/>
  <c r="J219" i="1"/>
  <c r="J640" i="1"/>
  <c r="J656" i="1"/>
  <c r="J790" i="1"/>
  <c r="J720" i="1"/>
  <c r="J128" i="1"/>
  <c r="J955" i="1"/>
  <c r="J698" i="1"/>
  <c r="J535" i="1"/>
  <c r="J287" i="1"/>
  <c r="J777" i="1"/>
  <c r="J465" i="1"/>
  <c r="J511" i="1"/>
  <c r="J804" i="1"/>
  <c r="J167" i="1"/>
  <c r="J236" i="1"/>
  <c r="J476" i="1"/>
  <c r="J435" i="1"/>
  <c r="J967" i="1"/>
  <c r="J616" i="1"/>
  <c r="J653" i="1"/>
  <c r="J483" i="1"/>
  <c r="J997" i="1"/>
  <c r="J674" i="1"/>
  <c r="J274" i="1"/>
  <c r="J4" i="1"/>
  <c r="J730" i="1"/>
  <c r="J442" i="1"/>
  <c r="J890" i="1"/>
  <c r="J232" i="1"/>
  <c r="J304" i="1"/>
  <c r="J244" i="1"/>
  <c r="J382" i="1"/>
  <c r="J466" i="1"/>
  <c r="J278" i="1"/>
  <c r="J196" i="1"/>
  <c r="J144" i="1"/>
  <c r="J596" i="1"/>
  <c r="J526" i="1"/>
  <c r="J101" i="1"/>
  <c r="J567" i="1"/>
  <c r="J326" i="1"/>
  <c r="J645" i="1"/>
  <c r="J687" i="1"/>
  <c r="J985" i="1"/>
  <c r="J20" i="1"/>
  <c r="J282" i="1"/>
  <c r="J930" i="1"/>
  <c r="J41" i="1"/>
  <c r="J576" i="1"/>
  <c r="J665" i="1"/>
  <c r="J280" i="1"/>
  <c r="J277" i="1"/>
  <c r="J821" i="1"/>
  <c r="J415" i="1"/>
  <c r="J273" i="1"/>
  <c r="J408" i="1"/>
  <c r="J735" i="1"/>
  <c r="J992" i="1"/>
  <c r="J284" i="1"/>
  <c r="J811" i="1"/>
  <c r="J332" i="1"/>
  <c r="J401" i="1"/>
  <c r="J86" i="1"/>
  <c r="J743" i="1"/>
  <c r="J578" i="1"/>
  <c r="J357" i="1"/>
  <c r="J130" i="1"/>
  <c r="J418" i="1"/>
  <c r="J547" i="1"/>
  <c r="J678" i="1"/>
  <c r="J641" i="1"/>
  <c r="J82" i="1"/>
  <c r="J782" i="1"/>
  <c r="J973" i="1"/>
  <c r="J149" i="1"/>
  <c r="J903" i="1"/>
  <c r="J688" i="1"/>
  <c r="J225" i="1"/>
  <c r="J771" i="1"/>
  <c r="J746" i="1"/>
  <c r="J831" i="1"/>
  <c r="J126" i="1"/>
  <c r="J597" i="1"/>
  <c r="J901" i="1"/>
  <c r="J523" i="1"/>
  <c r="J132" i="1"/>
  <c r="J462" i="1"/>
  <c r="J585" i="1"/>
  <c r="J742" i="1"/>
  <c r="J89" i="1"/>
  <c r="J667" i="1"/>
  <c r="J176" i="1"/>
  <c r="J411" i="1"/>
  <c r="J888" i="1"/>
  <c r="J660" i="1"/>
  <c r="J818" i="1"/>
  <c r="J376" i="1"/>
  <c r="J448" i="1"/>
  <c r="J627" i="1"/>
  <c r="J30" i="1"/>
  <c r="J329" i="1"/>
  <c r="J17" i="1"/>
  <c r="J39" i="1"/>
  <c r="J559" i="1"/>
  <c r="J595" i="1"/>
  <c r="J861" i="1"/>
  <c r="J648" i="1"/>
  <c r="J981" i="1"/>
  <c r="J290" i="1"/>
  <c r="J867" i="1"/>
  <c r="J87" i="1"/>
  <c r="J974" i="1"/>
  <c r="J615" i="1"/>
  <c r="J38" i="1"/>
  <c r="J905" i="1"/>
  <c r="J403" i="1"/>
  <c r="J589" i="1"/>
  <c r="J715" i="1"/>
  <c r="J344" i="1"/>
  <c r="J400" i="1"/>
  <c r="J663" i="1"/>
  <c r="J709" i="1"/>
  <c r="J275" i="1"/>
  <c r="J305" i="1"/>
  <c r="J445" i="1"/>
  <c r="J586" i="1"/>
  <c r="J836" i="1"/>
  <c r="J434" i="1"/>
  <c r="J334" i="1"/>
  <c r="J377" i="1"/>
  <c r="J60" i="1"/>
  <c r="J969" i="1"/>
  <c r="J431" i="1"/>
  <c r="J105" i="1"/>
  <c r="J303" i="1"/>
  <c r="J499" i="1"/>
  <c r="J949" i="1"/>
  <c r="J410" i="1"/>
  <c r="J712" i="1"/>
  <c r="J77" i="1"/>
  <c r="J763" i="1"/>
  <c r="J944" i="1"/>
  <c r="J493" i="1"/>
  <c r="J263" i="1"/>
  <c r="J420" i="1"/>
  <c r="J874" i="1"/>
  <c r="J264" i="1"/>
  <c r="J933" i="1"/>
  <c r="J751" i="1"/>
  <c r="J104" i="1"/>
  <c r="J96" i="1"/>
  <c r="J191" i="1"/>
  <c r="J76" i="1"/>
  <c r="J117" i="1"/>
  <c r="J206" i="1"/>
  <c r="J938" i="1"/>
  <c r="J764" i="1"/>
  <c r="J840" i="1"/>
  <c r="J40" i="1"/>
  <c r="J119" i="1"/>
  <c r="J846" i="1"/>
  <c r="J950" i="1"/>
  <c r="J444" i="1"/>
  <c r="J520" i="1"/>
  <c r="J443" i="1"/>
  <c r="J691" i="1"/>
  <c r="J140" i="1"/>
  <c r="J729" i="1"/>
  <c r="J78" i="1"/>
  <c r="J392" i="1"/>
  <c r="J29" i="1"/>
  <c r="J53" i="1"/>
  <c r="J866" i="1"/>
  <c r="J99" i="1"/>
  <c r="J136" i="1"/>
  <c r="J713" i="1"/>
  <c r="J93" i="1"/>
  <c r="J906" i="1"/>
  <c r="J924" i="1"/>
  <c r="J531" i="1"/>
  <c r="J142" i="1"/>
  <c r="J201" i="1"/>
  <c r="J628" i="1"/>
  <c r="J316" i="1"/>
  <c r="J271" i="1"/>
  <c r="J152" i="1"/>
  <c r="J322" i="1"/>
  <c r="J310" i="1"/>
  <c r="J213" i="1"/>
  <c r="J759" i="1"/>
  <c r="J879" i="1"/>
  <c r="J532" i="1"/>
  <c r="J340" i="1"/>
  <c r="J187" i="1"/>
  <c r="J49" i="1"/>
  <c r="J23" i="1"/>
  <c r="J736" i="1"/>
  <c r="J202" i="1"/>
  <c r="J999" i="1"/>
  <c r="J909" i="1"/>
  <c r="J81" i="1"/>
  <c r="J990" i="1"/>
  <c r="J475" i="1"/>
  <c r="J298" i="1"/>
  <c r="J160" i="1"/>
  <c r="J291" i="1"/>
  <c r="J246" i="1"/>
  <c r="J948" i="1"/>
  <c r="J254" i="1"/>
  <c r="J422" i="1"/>
  <c r="J3" i="1"/>
  <c r="J402" i="1"/>
  <c r="J737" i="1"/>
  <c r="G716" i="1"/>
  <c r="G754" i="1"/>
  <c r="G546" i="1"/>
  <c r="G52" i="1"/>
  <c r="G383" i="1"/>
  <c r="G48" i="1"/>
  <c r="G732" i="1"/>
  <c r="G42" i="1"/>
  <c r="G468" i="1"/>
  <c r="G849" i="1"/>
  <c r="G61" i="1"/>
  <c r="G591" i="1"/>
  <c r="G684" i="1"/>
  <c r="G302" i="1"/>
  <c r="G677" i="1"/>
  <c r="G699" i="1"/>
  <c r="G552" i="1"/>
  <c r="G474" i="1"/>
  <c r="G297" i="1"/>
  <c r="G633" i="1"/>
  <c r="G639" i="1"/>
  <c r="G163" i="1"/>
  <c r="G416" i="1"/>
  <c r="G796" i="1"/>
  <c r="G339" i="1"/>
  <c r="G952" i="1"/>
  <c r="G469" i="1"/>
  <c r="G904" i="1"/>
  <c r="G787" i="1"/>
  <c r="G630" i="1"/>
  <c r="G33" i="1"/>
  <c r="G518" i="1"/>
  <c r="G106" i="1"/>
  <c r="G860" i="1"/>
  <c r="G806" i="1"/>
  <c r="G814" i="1"/>
  <c r="G320" i="1"/>
  <c r="G779" i="1"/>
  <c r="G449" i="1"/>
  <c r="G124" i="1"/>
  <c r="G848" i="1"/>
  <c r="G689" i="1"/>
  <c r="G240" i="1"/>
  <c r="G115" i="1"/>
  <c r="G343" i="1"/>
  <c r="G925" i="1"/>
  <c r="G696" i="1"/>
  <c r="G886" i="1"/>
  <c r="G369" i="1"/>
  <c r="G251" i="1"/>
  <c r="G372" i="1"/>
  <c r="G514" i="1"/>
  <c r="G902" i="1"/>
  <c r="G25" i="1"/>
  <c r="G168" i="1"/>
  <c r="G899" i="1"/>
  <c r="G205" i="1"/>
  <c r="G437" i="1"/>
  <c r="G226" i="1"/>
  <c r="G407" i="1"/>
  <c r="G983" i="1"/>
  <c r="G365" i="1"/>
  <c r="G327" i="1"/>
  <c r="G931" i="1"/>
  <c r="G211" i="1"/>
  <c r="G143" i="1"/>
  <c r="G151" i="1"/>
  <c r="G650" i="1"/>
  <c r="G312" i="1"/>
  <c r="G739" i="1"/>
  <c r="G22" i="1"/>
  <c r="G670" i="1"/>
  <c r="G784" i="1"/>
  <c r="G521" i="1"/>
  <c r="G587" i="1"/>
  <c r="G379" i="1"/>
  <c r="G107" i="1"/>
  <c r="G13" i="1"/>
  <c r="G293" i="1"/>
  <c r="G602" i="1"/>
  <c r="G419" i="1"/>
  <c r="G549" i="1"/>
  <c r="G270" i="1"/>
  <c r="G604" i="1"/>
  <c r="G299" i="1"/>
  <c r="G463" i="1"/>
  <c r="G895" i="1"/>
  <c r="G62" i="1"/>
  <c r="G248" i="1"/>
  <c r="G545" i="1"/>
  <c r="G28" i="1"/>
  <c r="G842" i="1"/>
  <c r="G812" i="1"/>
  <c r="G238" i="1"/>
  <c r="G487" i="1"/>
  <c r="G91" i="1"/>
  <c r="G917" i="1"/>
  <c r="G574" i="1"/>
  <c r="G388" i="1"/>
  <c r="G524" i="1"/>
  <c r="G783" i="1"/>
  <c r="G756" i="1"/>
  <c r="G171" i="1"/>
  <c r="G770" i="1"/>
  <c r="G141" i="1"/>
  <c r="G838" i="1"/>
  <c r="G724" i="1"/>
  <c r="G935" i="1"/>
  <c r="G825" i="1"/>
  <c r="G697" i="1"/>
  <c r="G451" i="1"/>
  <c r="G975" i="1"/>
  <c r="G525" i="1"/>
  <c r="G58" i="1"/>
  <c r="G749" i="1"/>
  <c r="G66" i="1"/>
  <c r="G498" i="1"/>
  <c r="G681" i="1"/>
  <c r="G988" i="1"/>
  <c r="G135" i="1"/>
  <c r="G853" i="1"/>
  <c r="G59" i="1"/>
  <c r="G197" i="1"/>
  <c r="G279" i="1"/>
  <c r="G636" i="1"/>
  <c r="G371" i="1"/>
  <c r="G859" i="1"/>
  <c r="G939" i="1"/>
  <c r="G456" i="1"/>
  <c r="G235" i="1"/>
  <c r="G481" i="1"/>
  <c r="G750" i="1"/>
  <c r="G319" i="1"/>
  <c r="G570" i="1"/>
  <c r="G575" i="1"/>
  <c r="G393" i="1"/>
  <c r="G695" i="1"/>
  <c r="G508" i="1"/>
  <c r="G857" i="1"/>
  <c r="G285" i="1"/>
  <c r="G204" i="1"/>
  <c r="G110" i="1"/>
  <c r="G129" i="1"/>
  <c r="G331" i="1"/>
  <c r="G495" i="1"/>
  <c r="G767" i="1"/>
  <c r="G27" i="1"/>
  <c r="G155" i="1"/>
  <c r="G55" i="1"/>
  <c r="G884" i="1"/>
  <c r="G154" i="1"/>
  <c r="G745" i="1"/>
  <c r="G600" i="1"/>
  <c r="G723" i="1"/>
  <c r="G301" i="1"/>
  <c r="G701" i="1"/>
  <c r="G2" i="1"/>
  <c r="G183" i="1"/>
  <c r="G452" i="1"/>
  <c r="G230" i="1"/>
  <c r="G50" i="1"/>
  <c r="G982" i="1"/>
  <c r="G721" i="1"/>
  <c r="G788" i="1"/>
  <c r="G56" i="1"/>
  <c r="G1000" i="1"/>
  <c r="G683" i="1"/>
  <c r="G512" i="1"/>
  <c r="G366" i="1"/>
  <c r="G805" i="1"/>
  <c r="G139" i="1"/>
  <c r="G355" i="1"/>
  <c r="G768" i="1"/>
  <c r="G568" i="1"/>
  <c r="G260" i="1"/>
  <c r="G245" i="1"/>
  <c r="G680" i="1"/>
  <c r="G79" i="1"/>
  <c r="G572" i="1"/>
  <c r="G363" i="1"/>
  <c r="G772" i="1"/>
  <c r="G710" i="1"/>
  <c r="G876" i="1"/>
  <c r="G654" i="1"/>
  <c r="G835" i="1"/>
  <c r="G192" i="1"/>
  <c r="G360" i="1"/>
  <c r="G815" i="1"/>
  <c r="G1001" i="1"/>
  <c r="G629" i="1"/>
  <c r="G98" i="1"/>
  <c r="G333" i="1"/>
  <c r="G960" i="1"/>
  <c r="G457" i="1"/>
  <c r="G328" i="1"/>
  <c r="G544" i="1"/>
  <c r="G490" i="1"/>
  <c r="G64" i="1"/>
  <c r="G433" i="1"/>
  <c r="G335" i="1"/>
  <c r="G292" i="1"/>
  <c r="G148" i="1"/>
  <c r="G632" i="1"/>
  <c r="G153" i="1"/>
  <c r="G337" i="1"/>
  <c r="G714" i="1"/>
  <c r="G920" i="1"/>
  <c r="G762" i="1"/>
  <c r="G562" i="1"/>
  <c r="G233" i="1"/>
  <c r="G37" i="1"/>
  <c r="G911" i="1"/>
  <c r="G685" i="1"/>
  <c r="G325" i="1"/>
  <c r="G896" i="1"/>
  <c r="G430" i="1"/>
  <c r="G671" i="1"/>
  <c r="G865" i="1"/>
  <c r="G652" i="1"/>
  <c r="G801" i="1"/>
  <c r="G551" i="1"/>
  <c r="G426" i="1"/>
  <c r="G694" i="1"/>
  <c r="G313" i="1"/>
  <c r="G725" i="1"/>
  <c r="G843" i="1"/>
  <c r="G45" i="1"/>
  <c r="G958" i="1"/>
  <c r="G390" i="1"/>
  <c r="G180" i="1"/>
  <c r="G760" i="1"/>
  <c r="G719" i="1"/>
  <c r="G103" i="1"/>
  <c r="G870" i="1"/>
  <c r="G345" i="1"/>
  <c r="G405" i="1"/>
  <c r="G318" i="1"/>
  <c r="G125" i="1"/>
  <c r="G352" i="1"/>
  <c r="G839" i="1"/>
  <c r="G424" i="1"/>
  <c r="G359" i="1"/>
  <c r="G351" i="1"/>
  <c r="G249" i="1"/>
  <c r="G497" i="1"/>
  <c r="G473" i="1"/>
  <c r="G323" i="1"/>
  <c r="G189" i="1"/>
  <c r="G195" i="1"/>
  <c r="G761" i="1"/>
  <c r="G417" i="1"/>
  <c r="G581" i="1"/>
  <c r="G808" i="1"/>
  <c r="G781" i="1"/>
  <c r="G478" i="1"/>
  <c r="G489" i="1"/>
  <c r="G380" i="1"/>
  <c r="G965" i="1"/>
  <c r="G253" i="1"/>
  <c r="G250" i="1"/>
  <c r="G704" i="1"/>
  <c r="G541" i="1"/>
  <c r="G381" i="1"/>
  <c r="G354" i="1"/>
  <c r="G637" i="1"/>
  <c r="G910" i="1"/>
  <c r="G229" i="1"/>
  <c r="G309" i="1"/>
  <c r="G314" i="1"/>
  <c r="G259" i="1"/>
  <c r="G209" i="1"/>
  <c r="G529" i="1"/>
  <c r="G368" i="1"/>
  <c r="G543" i="1"/>
  <c r="G268" i="1"/>
  <c r="G18" i="1"/>
  <c r="G987" i="1"/>
  <c r="G65" i="1"/>
  <c r="G34" i="1"/>
  <c r="G165" i="1"/>
  <c r="G786" i="1"/>
  <c r="G914" i="1"/>
  <c r="G83" i="1"/>
  <c r="G120" i="1"/>
  <c r="G841" i="1"/>
  <c r="G159" i="1"/>
  <c r="G406" i="1"/>
  <c r="G810" i="1"/>
  <c r="G237" i="1"/>
  <c r="G878" i="1"/>
  <c r="G792" i="1"/>
  <c r="G643" i="1"/>
  <c r="G940" i="1"/>
  <c r="G57" i="1"/>
  <c r="G11" i="1"/>
  <c r="G624" i="1"/>
  <c r="G330" i="1"/>
  <c r="G718" i="1"/>
  <c r="G283" i="1"/>
  <c r="G308" i="1"/>
  <c r="G47" i="1"/>
  <c r="G46" i="1"/>
  <c r="G972" i="1"/>
  <c r="G748" i="1"/>
  <c r="G216" i="1"/>
  <c r="G686" i="1"/>
  <c r="G926" i="1"/>
  <c r="G479" i="1"/>
  <c r="G150" i="1"/>
  <c r="G882" i="1"/>
  <c r="G728" i="1"/>
  <c r="G690" i="1"/>
  <c r="G198" i="1"/>
  <c r="G488" i="1"/>
  <c r="G447" i="1"/>
  <c r="G711" i="1"/>
  <c r="G300" i="1"/>
  <c r="G740" i="1"/>
  <c r="G962" i="1"/>
  <c r="G875" i="1"/>
  <c r="G31" i="1"/>
  <c r="G703" i="1"/>
  <c r="G269" i="1"/>
  <c r="G607" i="1"/>
  <c r="G516" i="1"/>
  <c r="G533" i="1"/>
  <c r="G530" i="1"/>
  <c r="G889" i="1"/>
  <c r="G897" i="1"/>
  <c r="G980" i="1"/>
  <c r="G765" i="1"/>
  <c r="G757" i="1"/>
  <c r="G822" i="1"/>
  <c r="G649" i="1"/>
  <c r="G384" i="1"/>
  <c r="G871" i="1"/>
  <c r="G668" i="1"/>
  <c r="G510" i="1"/>
  <c r="G733" i="1"/>
  <c r="G112" i="1"/>
  <c r="G423" i="1"/>
  <c r="G484" i="1"/>
  <c r="G74" i="1"/>
  <c r="G582" i="1"/>
  <c r="G588" i="1"/>
  <c r="G918" i="1"/>
  <c r="G797" i="1"/>
  <c r="G241" i="1"/>
  <c r="G655" i="1"/>
  <c r="G984" i="1"/>
  <c r="G506" i="1"/>
  <c r="G682" i="1"/>
  <c r="G852" i="1"/>
  <c r="G858" i="1"/>
  <c r="G36" i="1"/>
  <c r="G296" i="1"/>
  <c r="G208" i="1"/>
  <c r="G664" i="1"/>
  <c r="G907" i="1"/>
  <c r="G7" i="1"/>
  <c r="G819" i="1"/>
  <c r="G580" i="1"/>
  <c r="G928" i="1"/>
  <c r="G350" i="1"/>
  <c r="G553" i="1"/>
  <c r="G621" i="1"/>
  <c r="G646" i="1"/>
  <c r="G966" i="1"/>
  <c r="G214" i="1"/>
  <c r="G242" i="1"/>
  <c r="G412" i="1"/>
  <c r="G386" i="1"/>
  <c r="G389" i="1"/>
  <c r="G439" i="1"/>
  <c r="G738" i="1"/>
  <c r="G375" i="1"/>
  <c r="G185" i="1"/>
  <c r="G378" i="1"/>
  <c r="G766" i="1"/>
  <c r="G182" i="1"/>
  <c r="G425" i="1"/>
  <c r="G295" i="1"/>
  <c r="G550" i="1"/>
  <c r="G927" i="1"/>
  <c r="G231" i="1"/>
  <c r="G601" i="1"/>
  <c r="G555" i="1"/>
  <c r="G527" i="1"/>
  <c r="G272" i="1"/>
  <c r="G912" i="1"/>
  <c r="G342" i="1"/>
  <c r="G428" i="1"/>
  <c r="G218" i="1"/>
  <c r="G584" i="1"/>
  <c r="G44" i="1"/>
  <c r="G647" i="1"/>
  <c r="G470" i="1"/>
  <c r="G455" i="1"/>
  <c r="G795" i="1"/>
  <c r="G773" i="1"/>
  <c r="G361" i="1"/>
  <c r="G726" i="1"/>
  <c r="G5" i="1"/>
  <c r="G976" i="1"/>
  <c r="G809" i="1"/>
  <c r="G833" i="1"/>
  <c r="G971" i="1"/>
  <c r="G916" i="1"/>
  <c r="G617" i="1"/>
  <c r="G8" i="1"/>
  <c r="G446" i="1"/>
  <c r="G146" i="1"/>
  <c r="G823" i="1"/>
  <c r="G75" i="1"/>
  <c r="G744" i="1"/>
  <c r="G913" i="1"/>
  <c r="G190" i="1"/>
  <c r="G776" i="1"/>
  <c r="G121" i="1"/>
  <c r="G893" i="1"/>
  <c r="G599" i="1"/>
  <c r="G554" i="1"/>
  <c r="G798" i="1"/>
  <c r="G573" i="1"/>
  <c r="G373" i="1"/>
  <c r="G471" i="1"/>
  <c r="G968" i="1"/>
  <c r="G991" i="1"/>
  <c r="G67" i="1"/>
  <c r="G634" i="1"/>
  <c r="G336" i="1"/>
  <c r="G356" i="1"/>
  <c r="G85" i="1"/>
  <c r="G705" i="1"/>
  <c r="G864" i="1"/>
  <c r="G946" i="1"/>
  <c r="G118" i="1"/>
  <c r="G775" i="1"/>
  <c r="G32" i="1"/>
  <c r="G755" i="1"/>
  <c r="G769" i="1"/>
  <c r="G856" i="1"/>
  <c r="G850" i="1"/>
  <c r="G353" i="1"/>
  <c r="G827" i="1"/>
  <c r="G6" i="1"/>
  <c r="G131" i="1"/>
  <c r="G255" i="1"/>
  <c r="G156" i="1"/>
  <c r="G454" i="1"/>
  <c r="G14" i="1"/>
  <c r="G221" i="1"/>
  <c r="G623" i="1"/>
  <c r="G210" i="1"/>
  <c r="G289" i="1"/>
  <c r="G464" i="1"/>
  <c r="G71" i="1"/>
  <c r="G43" i="1"/>
  <c r="G722" i="1"/>
  <c r="G288" i="1"/>
  <c r="G175" i="1"/>
  <c r="G177" i="1"/>
  <c r="G239" i="1"/>
  <c r="G509" i="1"/>
  <c r="G922" i="1"/>
  <c r="G954" i="1"/>
  <c r="G440" i="1"/>
  <c r="G111" i="1"/>
  <c r="G774" i="1"/>
  <c r="G438" i="1"/>
  <c r="G399" i="1"/>
  <c r="G994" i="1"/>
  <c r="G657" i="1"/>
  <c r="G501" i="1"/>
  <c r="G548" i="1"/>
  <c r="G734" i="1"/>
  <c r="G837" i="1"/>
  <c r="G432" i="1"/>
  <c r="G758" i="1"/>
  <c r="G194" i="1"/>
  <c r="G348" i="1"/>
  <c r="G517" i="1"/>
  <c r="G203" i="1"/>
  <c r="G794" i="1"/>
  <c r="G813" i="1"/>
  <c r="G921" i="1"/>
  <c r="G606" i="1"/>
  <c r="G220" i="1"/>
  <c r="G394" i="1"/>
  <c r="G317" i="1"/>
  <c r="G977" i="1"/>
  <c r="G166" i="1"/>
  <c r="G207" i="1"/>
  <c r="G170" i="1"/>
  <c r="G943" i="1"/>
  <c r="G635" i="1"/>
  <c r="G364" i="1"/>
  <c r="G609" i="1"/>
  <c r="G564" i="1"/>
  <c r="G618" i="1"/>
  <c r="G693" i="1"/>
  <c r="G995" i="1"/>
  <c r="G145" i="1"/>
  <c r="G872" i="1"/>
  <c r="G12" i="1"/>
  <c r="G802" i="1"/>
  <c r="G826" i="1"/>
  <c r="G181" i="1"/>
  <c r="G631" i="1"/>
  <c r="G429" i="1"/>
  <c r="G953" i="1"/>
  <c r="G504" i="1"/>
  <c r="G793" i="1"/>
  <c r="G957" i="1"/>
  <c r="G266" i="1"/>
  <c r="G569" i="1"/>
  <c r="G84" i="1"/>
  <c r="G619" i="1"/>
  <c r="G51" i="1"/>
  <c r="G934" i="1"/>
  <c r="G731" i="1"/>
  <c r="G659" i="1"/>
  <c r="G97" i="1"/>
  <c r="G951" i="1"/>
  <c r="G458" i="1"/>
  <c r="G537" i="1"/>
  <c r="G661" i="1"/>
  <c r="G851" i="1"/>
  <c r="G95" i="1"/>
  <c r="G147" i="1"/>
  <c r="G247" i="1"/>
  <c r="G590" i="1"/>
  <c r="G571" i="1"/>
  <c r="G651" i="1"/>
  <c r="G789" i="1"/>
  <c r="G169" i="1"/>
  <c r="G109" i="1"/>
  <c r="G679" i="1"/>
  <c r="G80" i="1"/>
  <c r="G450" i="1"/>
  <c r="G560" i="1"/>
  <c r="G673" i="1"/>
  <c r="G820" i="1"/>
  <c r="G803" i="1"/>
  <c r="G978" i="1"/>
  <c r="G16" i="1"/>
  <c r="G611" i="1"/>
  <c r="G68" i="1"/>
  <c r="G887" i="1"/>
  <c r="G799" i="1"/>
  <c r="G227" i="1"/>
  <c r="G453" i="1"/>
  <c r="G613" i="1"/>
  <c r="G700" i="1"/>
  <c r="G54" i="1"/>
  <c r="G215" i="1"/>
  <c r="G346" i="1"/>
  <c r="G179" i="1"/>
  <c r="G134" i="1"/>
  <c r="G513" i="1"/>
  <c r="G262" i="1"/>
  <c r="G396" i="1"/>
  <c r="G707" i="1"/>
  <c r="G461" i="1"/>
  <c r="G276" i="1"/>
  <c r="G970" i="1"/>
  <c r="G200" i="1"/>
  <c r="G881" i="1"/>
  <c r="G324" i="1"/>
  <c r="G358" i="1"/>
  <c r="G127" i="1"/>
  <c r="G603" i="1"/>
  <c r="G855" i="1"/>
  <c r="G919" i="1"/>
  <c r="G88" i="1"/>
  <c r="G620" i="1"/>
  <c r="G494" i="1"/>
  <c r="G349" i="1"/>
  <c r="G486" i="1"/>
  <c r="G362" i="1"/>
  <c r="G583" i="1"/>
  <c r="G593" i="1"/>
  <c r="G261" i="1"/>
  <c r="G847" i="1"/>
  <c r="G538" i="1"/>
  <c r="G747" i="1"/>
  <c r="G72" i="1"/>
  <c r="G485" i="1"/>
  <c r="G898" i="1"/>
  <c r="G367" i="1"/>
  <c r="G816" i="1"/>
  <c r="G577" i="1"/>
  <c r="G480" i="1"/>
  <c r="G706" i="1"/>
  <c r="G828" i="1"/>
  <c r="G35" i="1"/>
  <c r="G622" i="1"/>
  <c r="G315" i="1"/>
  <c r="G224" i="1"/>
  <c r="G900" i="1"/>
  <c r="G515" i="1"/>
  <c r="G561" i="1"/>
  <c r="G307" i="1"/>
  <c r="G252" i="1"/>
  <c r="G963" i="1"/>
  <c r="G397" i="1"/>
  <c r="G472" i="1"/>
  <c r="G612" i="1"/>
  <c r="G868" i="1"/>
  <c r="G122" i="1"/>
  <c r="G986" i="1"/>
  <c r="G63" i="1"/>
  <c r="G157" i="1"/>
  <c r="G258" i="1"/>
  <c r="G26" i="1"/>
  <c r="G824" i="1"/>
  <c r="G883" i="1"/>
  <c r="G817" i="1"/>
  <c r="G964" i="1"/>
  <c r="G932" i="1"/>
  <c r="G321" i="1"/>
  <c r="G844" i="1"/>
  <c r="G158" i="1"/>
  <c r="G404" i="1"/>
  <c r="G19" i="1"/>
  <c r="G286" i="1"/>
  <c r="G505" i="1"/>
  <c r="G234" i="1"/>
  <c r="G885" i="1"/>
  <c r="G892" i="1"/>
  <c r="G311" i="1"/>
  <c r="G937" i="1"/>
  <c r="G563" i="1"/>
  <c r="G100" i="1"/>
  <c r="G387" i="1"/>
  <c r="G500" i="1"/>
  <c r="G94" i="1"/>
  <c r="G217" i="1"/>
  <c r="G460" i="1"/>
  <c r="G791" i="1"/>
  <c r="G267" i="1"/>
  <c r="G436" i="1"/>
  <c r="G492" i="1"/>
  <c r="G830" i="1"/>
  <c r="G24" i="1"/>
  <c r="G441" i="1"/>
  <c r="G503" i="1"/>
  <c r="G642" i="1"/>
  <c r="G780" i="1"/>
  <c r="G862" i="1"/>
  <c r="G540" i="1"/>
  <c r="G186" i="1"/>
  <c r="G558" i="1"/>
  <c r="G753" i="1"/>
  <c r="G989" i="1"/>
  <c r="G800" i="1"/>
  <c r="G184" i="1"/>
  <c r="G421" i="1"/>
  <c r="G414" i="1"/>
  <c r="G265" i="1"/>
  <c r="G9" i="1"/>
  <c r="G778" i="1"/>
  <c r="G752" i="1"/>
  <c r="G522" i="1"/>
  <c r="G133" i="1"/>
  <c r="G666" i="1"/>
  <c r="G863" i="1"/>
  <c r="G398" i="1"/>
  <c r="G243" i="1"/>
  <c r="G644" i="1"/>
  <c r="G557" i="1"/>
  <c r="G507" i="1"/>
  <c r="G556" i="1"/>
  <c r="G427" i="1"/>
  <c r="G294" i="1"/>
  <c r="G137" i="1"/>
  <c r="G477" i="1"/>
  <c r="G370" i="1"/>
  <c r="G832" i="1"/>
  <c r="G638" i="1"/>
  <c r="G692" i="1"/>
  <c r="G727" i="1"/>
  <c r="G92" i="1"/>
  <c r="G173" i="1"/>
  <c r="G123" i="1"/>
  <c r="G10" i="1"/>
  <c r="G542" i="1"/>
  <c r="G605" i="1"/>
  <c r="G923" i="1"/>
  <c r="G717" i="1"/>
  <c r="G199" i="1"/>
  <c r="G347" i="1"/>
  <c r="G894" i="1"/>
  <c r="G941" i="1"/>
  <c r="G70" i="1"/>
  <c r="G212" i="1"/>
  <c r="G625" i="1"/>
  <c r="G536" i="1"/>
  <c r="G945" i="1"/>
  <c r="G908" i="1"/>
  <c r="G113" i="1"/>
  <c r="G528" i="1"/>
  <c r="G21" i="1"/>
  <c r="G785" i="1"/>
  <c r="G702" i="1"/>
  <c r="G807" i="1"/>
  <c r="G108" i="1"/>
  <c r="G161" i="1"/>
  <c r="G936" i="1"/>
  <c r="G138" i="1"/>
  <c r="G306" i="1"/>
  <c r="G959" i="1"/>
  <c r="G174" i="1"/>
  <c r="G708" i="1"/>
  <c r="G598" i="1"/>
  <c r="G566" i="1"/>
  <c r="G162" i="1"/>
  <c r="G374" i="1"/>
  <c r="G869" i="1"/>
  <c r="G993" i="1"/>
  <c r="G341" i="1"/>
  <c r="G102" i="1"/>
  <c r="G947" i="1"/>
  <c r="G69" i="1"/>
  <c r="G228" i="1"/>
  <c r="G626" i="1"/>
  <c r="G614" i="1"/>
  <c r="G676" i="1"/>
  <c r="G873" i="1"/>
  <c r="G672" i="1"/>
  <c r="G956" i="1"/>
  <c r="G662" i="1"/>
  <c r="G891" i="1"/>
  <c r="G116" i="1"/>
  <c r="G854" i="1"/>
  <c r="G223" i="1"/>
  <c r="G178" i="1"/>
  <c r="G409" i="1"/>
  <c r="G669" i="1"/>
  <c r="G915" i="1"/>
  <c r="G961" i="1"/>
  <c r="G459" i="1"/>
  <c r="G256" i="1"/>
  <c r="G608" i="1"/>
  <c r="G413" i="1"/>
  <c r="G658" i="1"/>
  <c r="G491" i="1"/>
  <c r="G502" i="1"/>
  <c r="G565" i="1"/>
  <c r="G15" i="1"/>
  <c r="G519" i="1"/>
  <c r="G675" i="1"/>
  <c r="G222" i="1"/>
  <c r="G467" i="1"/>
  <c r="G996" i="1"/>
  <c r="G594" i="1"/>
  <c r="G73" i="1"/>
  <c r="G741" i="1"/>
  <c r="G193" i="1"/>
  <c r="G834" i="1"/>
  <c r="G257" i="1"/>
  <c r="G929" i="1"/>
  <c r="G579" i="1"/>
  <c r="G164" i="1"/>
  <c r="G877" i="1"/>
  <c r="G391" i="1"/>
  <c r="G979" i="1"/>
  <c r="G592" i="1"/>
  <c r="G845" i="1"/>
  <c r="G395" i="1"/>
  <c r="G880" i="1"/>
  <c r="G338" i="1"/>
  <c r="G385" i="1"/>
  <c r="G998" i="1"/>
  <c r="G539" i="1"/>
  <c r="G610" i="1"/>
  <c r="G534" i="1"/>
  <c r="G114" i="1"/>
  <c r="G281" i="1"/>
  <c r="G90" i="1"/>
  <c r="G942" i="1"/>
  <c r="G482" i="1"/>
  <c r="G172" i="1"/>
  <c r="G829" i="1"/>
  <c r="G188" i="1"/>
  <c r="G496" i="1"/>
  <c r="G219" i="1"/>
  <c r="G640" i="1"/>
  <c r="G656" i="1"/>
  <c r="G790" i="1"/>
  <c r="G720" i="1"/>
  <c r="G128" i="1"/>
  <c r="G955" i="1"/>
  <c r="G698" i="1"/>
  <c r="G535" i="1"/>
  <c r="G287" i="1"/>
  <c r="G777" i="1"/>
  <c r="G465" i="1"/>
  <c r="G511" i="1"/>
  <c r="G804" i="1"/>
  <c r="G167" i="1"/>
  <c r="G236" i="1"/>
  <c r="G476" i="1"/>
  <c r="G435" i="1"/>
  <c r="G967" i="1"/>
  <c r="G616" i="1"/>
  <c r="G653" i="1"/>
  <c r="G483" i="1"/>
  <c r="G997" i="1"/>
  <c r="G674" i="1"/>
  <c r="G274" i="1"/>
  <c r="G4" i="1"/>
  <c r="G730" i="1"/>
  <c r="G442" i="1"/>
  <c r="G890" i="1"/>
  <c r="G232" i="1"/>
  <c r="G304" i="1"/>
  <c r="G244" i="1"/>
  <c r="G382" i="1"/>
  <c r="G466" i="1"/>
  <c r="G278" i="1"/>
  <c r="G196" i="1"/>
  <c r="G144" i="1"/>
  <c r="G596" i="1"/>
  <c r="G526" i="1"/>
  <c r="G101" i="1"/>
  <c r="G567" i="1"/>
  <c r="G326" i="1"/>
  <c r="G645" i="1"/>
  <c r="G687" i="1"/>
  <c r="G985" i="1"/>
  <c r="G20" i="1"/>
  <c r="G282" i="1"/>
  <c r="G930" i="1"/>
  <c r="G41" i="1"/>
  <c r="G576" i="1"/>
  <c r="G665" i="1"/>
  <c r="G280" i="1"/>
  <c r="G277" i="1"/>
  <c r="G821" i="1"/>
  <c r="G415" i="1"/>
  <c r="G273" i="1"/>
  <c r="G408" i="1"/>
  <c r="G735" i="1"/>
  <c r="G992" i="1"/>
  <c r="G284" i="1"/>
  <c r="G811" i="1"/>
  <c r="G332" i="1"/>
  <c r="G401" i="1"/>
  <c r="G86" i="1"/>
  <c r="G743" i="1"/>
  <c r="G578" i="1"/>
  <c r="G357" i="1"/>
  <c r="G130" i="1"/>
  <c r="G418" i="1"/>
  <c r="G547" i="1"/>
  <c r="G678" i="1"/>
  <c r="G641" i="1"/>
  <c r="G82" i="1"/>
  <c r="G782" i="1"/>
  <c r="G973" i="1"/>
  <c r="G149" i="1"/>
  <c r="G903" i="1"/>
  <c r="G688" i="1"/>
  <c r="G225" i="1"/>
  <c r="G771" i="1"/>
  <c r="G746" i="1"/>
  <c r="G831" i="1"/>
  <c r="G126" i="1"/>
  <c r="G597" i="1"/>
  <c r="G901" i="1"/>
  <c r="G523" i="1"/>
  <c r="G132" i="1"/>
  <c r="G462" i="1"/>
  <c r="G585" i="1"/>
  <c r="G742" i="1"/>
  <c r="G89" i="1"/>
  <c r="G667" i="1"/>
  <c r="G176" i="1"/>
  <c r="G411" i="1"/>
  <c r="G888" i="1"/>
  <c r="G660" i="1"/>
  <c r="G818" i="1"/>
  <c r="G376" i="1"/>
  <c r="G448" i="1"/>
  <c r="G627" i="1"/>
  <c r="G30" i="1"/>
  <c r="G329" i="1"/>
  <c r="G17" i="1"/>
  <c r="G39" i="1"/>
  <c r="G559" i="1"/>
  <c r="G595" i="1"/>
  <c r="G861" i="1"/>
  <c r="G648" i="1"/>
  <c r="G981" i="1"/>
  <c r="G290" i="1"/>
  <c r="G867" i="1"/>
  <c r="G87" i="1"/>
  <c r="G974" i="1"/>
  <c r="G615" i="1"/>
  <c r="G38" i="1"/>
  <c r="G905" i="1"/>
  <c r="G403" i="1"/>
  <c r="G589" i="1"/>
  <c r="G715" i="1"/>
  <c r="G344" i="1"/>
  <c r="G400" i="1"/>
  <c r="G663" i="1"/>
  <c r="G709" i="1"/>
  <c r="G275" i="1"/>
  <c r="G305" i="1"/>
  <c r="G445" i="1"/>
  <c r="G586" i="1"/>
  <c r="G836" i="1"/>
  <c r="G434" i="1"/>
  <c r="G334" i="1"/>
  <c r="G377" i="1"/>
  <c r="G60" i="1"/>
  <c r="G969" i="1"/>
  <c r="G431" i="1"/>
  <c r="G105" i="1"/>
  <c r="G303" i="1"/>
  <c r="G499" i="1"/>
  <c r="G949" i="1"/>
  <c r="G410" i="1"/>
  <c r="G712" i="1"/>
  <c r="G77" i="1"/>
  <c r="G763" i="1"/>
  <c r="G944" i="1"/>
  <c r="G493" i="1"/>
  <c r="G263" i="1"/>
  <c r="G420" i="1"/>
  <c r="G874" i="1"/>
  <c r="G264" i="1"/>
  <c r="G933" i="1"/>
  <c r="G751" i="1"/>
  <c r="G104" i="1"/>
  <c r="G96" i="1"/>
  <c r="G191" i="1"/>
  <c r="G76" i="1"/>
  <c r="G117" i="1"/>
  <c r="G206" i="1"/>
  <c r="G938" i="1"/>
  <c r="G764" i="1"/>
  <c r="G840" i="1"/>
  <c r="G40" i="1"/>
  <c r="G119" i="1"/>
  <c r="G846" i="1"/>
  <c r="G950" i="1"/>
  <c r="G444" i="1"/>
  <c r="G520" i="1"/>
  <c r="G443" i="1"/>
  <c r="G691" i="1"/>
  <c r="G140" i="1"/>
  <c r="G729" i="1"/>
  <c r="G78" i="1"/>
  <c r="G392" i="1"/>
  <c r="G29" i="1"/>
  <c r="G53" i="1"/>
  <c r="G866" i="1"/>
  <c r="G99" i="1"/>
  <c r="G136" i="1"/>
  <c r="G713" i="1"/>
  <c r="G93" i="1"/>
  <c r="G906" i="1"/>
  <c r="G924" i="1"/>
  <c r="G531" i="1"/>
  <c r="G142" i="1"/>
  <c r="G201" i="1"/>
  <c r="G628" i="1"/>
  <c r="G316" i="1"/>
  <c r="G271" i="1"/>
  <c r="G152" i="1"/>
  <c r="G322" i="1"/>
  <c r="G310" i="1"/>
  <c r="G213" i="1"/>
  <c r="G759" i="1"/>
  <c r="G879" i="1"/>
  <c r="G532" i="1"/>
  <c r="G340" i="1"/>
  <c r="G187" i="1"/>
  <c r="G49" i="1"/>
  <c r="G23" i="1"/>
  <c r="G736" i="1"/>
  <c r="G202" i="1"/>
  <c r="G999" i="1"/>
  <c r="G909" i="1"/>
  <c r="G81" i="1"/>
  <c r="G990" i="1"/>
  <c r="G475" i="1"/>
  <c r="G298" i="1"/>
  <c r="G160" i="1"/>
  <c r="G291" i="1"/>
  <c r="G246" i="1"/>
  <c r="G948" i="1"/>
  <c r="G254" i="1"/>
  <c r="G422" i="1"/>
  <c r="G3" i="1"/>
  <c r="G402" i="1"/>
  <c r="G737" i="1"/>
  <c r="A5" i="2" l="1"/>
  <c r="C5" i="2"/>
  <c r="E5" i="2"/>
  <c r="B5" i="2"/>
  <c r="D5" i="2"/>
</calcChain>
</file>

<file path=xl/sharedStrings.xml><?xml version="1.0" encoding="utf-8"?>
<sst xmlns="http://schemas.openxmlformats.org/spreadsheetml/2006/main" count="5080" uniqueCount="2968">
  <si>
    <t>Sales</t>
  </si>
  <si>
    <t>Department</t>
  </si>
  <si>
    <t>Virgil</t>
  </si>
  <si>
    <t>Prue</t>
  </si>
  <si>
    <t>vprue0@pen.io</t>
  </si>
  <si>
    <t>Male</t>
  </si>
  <si>
    <t>Electronics</t>
  </si>
  <si>
    <t>Dukey</t>
  </si>
  <si>
    <t>Pim</t>
  </si>
  <si>
    <t>dpim1@illinois.edu</t>
  </si>
  <si>
    <t>Toys</t>
  </si>
  <si>
    <t>Barth</t>
  </si>
  <si>
    <t>Reuben</t>
  </si>
  <si>
    <t>breuben2@zimbio.com</t>
  </si>
  <si>
    <t>Corinna</t>
  </si>
  <si>
    <t>Lishman</t>
  </si>
  <si>
    <t>clishman3@gravatar.com</t>
  </si>
  <si>
    <t>Female</t>
  </si>
  <si>
    <t>Sports</t>
  </si>
  <si>
    <t>Con</t>
  </si>
  <si>
    <t>Bebb</t>
  </si>
  <si>
    <t>cbebb4@xing.com</t>
  </si>
  <si>
    <t>Shoes</t>
  </si>
  <si>
    <t>Sofia</t>
  </si>
  <si>
    <t>Gwinnel</t>
  </si>
  <si>
    <t>sgwinnel5@eepurl.com</t>
  </si>
  <si>
    <t>Automotive</t>
  </si>
  <si>
    <t>Axe</t>
  </si>
  <si>
    <t>Bassick</t>
  </si>
  <si>
    <t>abassick6@umich.edu</t>
  </si>
  <si>
    <t>Nedi</t>
  </si>
  <si>
    <t>Presman</t>
  </si>
  <si>
    <t>npresman7@a8.net</t>
  </si>
  <si>
    <t>Computers</t>
  </si>
  <si>
    <t>Rudy</t>
  </si>
  <si>
    <t>Barde</t>
  </si>
  <si>
    <t>rbarde8@sohu.com</t>
  </si>
  <si>
    <t>Tools</t>
  </si>
  <si>
    <t>Rochester</t>
  </si>
  <si>
    <t>Juszczyk</t>
  </si>
  <si>
    <t>rjuszczyk9@washington.edu</t>
  </si>
  <si>
    <t>Jewelery</t>
  </si>
  <si>
    <t>Marina</t>
  </si>
  <si>
    <t>Southwood</t>
  </si>
  <si>
    <t>msouthwooda@google.com.au</t>
  </si>
  <si>
    <t>Grocery</t>
  </si>
  <si>
    <t>Haydon</t>
  </si>
  <si>
    <t>Berrey</t>
  </si>
  <si>
    <t>hberreyb@wufoo.com</t>
  </si>
  <si>
    <t>Fritz</t>
  </si>
  <si>
    <t>Marousek</t>
  </si>
  <si>
    <t>fmarousekc@fastcompany.com</t>
  </si>
  <si>
    <t>Industrial</t>
  </si>
  <si>
    <t>Melva</t>
  </si>
  <si>
    <t>Pantin</t>
  </si>
  <si>
    <t>mpantind@1688.com</t>
  </si>
  <si>
    <t>Music</t>
  </si>
  <si>
    <t>Caspar</t>
  </si>
  <si>
    <t>Finch</t>
  </si>
  <si>
    <t>cfinche@marketwatch.com</t>
  </si>
  <si>
    <t>Garden</t>
  </si>
  <si>
    <t>Wendall</t>
  </si>
  <si>
    <t>Osgodby</t>
  </si>
  <si>
    <t>wosgodbyf@elegantthemes.com</t>
  </si>
  <si>
    <t>Books</t>
  </si>
  <si>
    <t>Reynolds</t>
  </si>
  <si>
    <t>Peert</t>
  </si>
  <si>
    <t>rpeertg@cocolog-nifty.com</t>
  </si>
  <si>
    <t>Dody</t>
  </si>
  <si>
    <t>Longmore</t>
  </si>
  <si>
    <t>dlongmoreh@so-net.ne.jp</t>
  </si>
  <si>
    <t>Health</t>
  </si>
  <si>
    <t>Bron</t>
  </si>
  <si>
    <t>Kearn</t>
  </si>
  <si>
    <t>bkearni@hexun.com</t>
  </si>
  <si>
    <t>Claresta</t>
  </si>
  <si>
    <t>Ferrand</t>
  </si>
  <si>
    <t>cferrandj@networksolutions.com</t>
  </si>
  <si>
    <t>Kids</t>
  </si>
  <si>
    <t>Royce</t>
  </si>
  <si>
    <t>Mollnar</t>
  </si>
  <si>
    <t>rmollnark@cloudflare.com</t>
  </si>
  <si>
    <t>Outdoors</t>
  </si>
  <si>
    <t>Ainslie</t>
  </si>
  <si>
    <t>Morfield</t>
  </si>
  <si>
    <t>amorfieldl@hud.gov</t>
  </si>
  <si>
    <t>Charity</t>
  </si>
  <si>
    <t>Coogan</t>
  </si>
  <si>
    <t>ccooganm@answers.com</t>
  </si>
  <si>
    <t>Clerissa</t>
  </si>
  <si>
    <t>Holbie</t>
  </si>
  <si>
    <t>cholbien@msu.edu</t>
  </si>
  <si>
    <t>Nora</t>
  </si>
  <si>
    <t>Schubart</t>
  </si>
  <si>
    <t>nschubarto@de.vu</t>
  </si>
  <si>
    <t>Andee</t>
  </si>
  <si>
    <t>Gilbert</t>
  </si>
  <si>
    <t>agilbertp@zdnet.com</t>
  </si>
  <si>
    <t>Jeffry</t>
  </si>
  <si>
    <t>Wallbank</t>
  </si>
  <si>
    <t>jwallbankq@google.com.br</t>
  </si>
  <si>
    <t>Justen</t>
  </si>
  <si>
    <t>Kadar</t>
  </si>
  <si>
    <t>jkadarr@rambler.ru</t>
  </si>
  <si>
    <t>Tye</t>
  </si>
  <si>
    <t>Toms</t>
  </si>
  <si>
    <t>ttomss@scientificamerican.com</t>
  </si>
  <si>
    <t>Clothing</t>
  </si>
  <si>
    <t>Keane</t>
  </si>
  <si>
    <t>Sapena</t>
  </si>
  <si>
    <t>ksapenat@gmpg.org</t>
  </si>
  <si>
    <t>Home</t>
  </si>
  <si>
    <t>Germayne</t>
  </si>
  <si>
    <t>Millership</t>
  </si>
  <si>
    <t>gmillershipu@angelfire.com</t>
  </si>
  <si>
    <t>Nataniel</t>
  </si>
  <si>
    <t>Avramovich</t>
  </si>
  <si>
    <t>navramovichv@github.com</t>
  </si>
  <si>
    <t>Giacobo</t>
  </si>
  <si>
    <t>L'Archer</t>
  </si>
  <si>
    <t>glarcherw@npr.org</t>
  </si>
  <si>
    <t>Ellen</t>
  </si>
  <si>
    <t>Brockley</t>
  </si>
  <si>
    <t>ebrockleyx@ameblo.jp</t>
  </si>
  <si>
    <t>Alfons</t>
  </si>
  <si>
    <t>Spragge</t>
  </si>
  <si>
    <t>aspraggey@amazon.com</t>
  </si>
  <si>
    <t>Abey</t>
  </si>
  <si>
    <t>Scurlock</t>
  </si>
  <si>
    <t>ascurlockz@shinystat.com</t>
  </si>
  <si>
    <t>Staford</t>
  </si>
  <si>
    <t>Sharnock</t>
  </si>
  <si>
    <t>ssharnock10@who.int</t>
  </si>
  <si>
    <t>Florrie</t>
  </si>
  <si>
    <t>Frith</t>
  </si>
  <si>
    <t>ffrith11@about.me</t>
  </si>
  <si>
    <t>Wilt</t>
  </si>
  <si>
    <t>Salandino</t>
  </si>
  <si>
    <t>wsalandino12@mashable.com</t>
  </si>
  <si>
    <t>Verney</t>
  </si>
  <si>
    <t>Jefferd</t>
  </si>
  <si>
    <t>vjefferd13@ox.ac.uk</t>
  </si>
  <si>
    <t>Tripp</t>
  </si>
  <si>
    <t>Canniffe</t>
  </si>
  <si>
    <t>tcanniffe14@people.com.cn</t>
  </si>
  <si>
    <t>Rodrick</t>
  </si>
  <si>
    <t>Sommerscales</t>
  </si>
  <si>
    <t>rsommerscales15@gizmodo.com</t>
  </si>
  <si>
    <t>Ag</t>
  </si>
  <si>
    <t>Parry</t>
  </si>
  <si>
    <t>aparry16@cdc.gov</t>
  </si>
  <si>
    <t>Marmaduke</t>
  </si>
  <si>
    <t>Dunkinson</t>
  </si>
  <si>
    <t>mdunkinson17@nps.gov</t>
  </si>
  <si>
    <t>Movies</t>
  </si>
  <si>
    <t>Sarina</t>
  </si>
  <si>
    <t>Buss</t>
  </si>
  <si>
    <t>sbuss18@globo.com</t>
  </si>
  <si>
    <t>Jo</t>
  </si>
  <si>
    <t>Girardengo</t>
  </si>
  <si>
    <t>jgirardengo19@apple.com</t>
  </si>
  <si>
    <t>Rora</t>
  </si>
  <si>
    <t>Udden</t>
  </si>
  <si>
    <t>rudden1a@tuttocitta.it</t>
  </si>
  <si>
    <t>Pech</t>
  </si>
  <si>
    <t>tpech1b@wikispaces.com</t>
  </si>
  <si>
    <t>Beauty</t>
  </si>
  <si>
    <t>Karrah</t>
  </si>
  <si>
    <t>Symson</t>
  </si>
  <si>
    <t>ksymson1c@woothemes.com</t>
  </si>
  <si>
    <t>Delores</t>
  </si>
  <si>
    <t>Grastye</t>
  </si>
  <si>
    <t>dgrastye1d@berkeley.edu</t>
  </si>
  <si>
    <t>Corey</t>
  </si>
  <si>
    <t>Eastway</t>
  </si>
  <si>
    <t>ceastway1e@buzzfeed.com</t>
  </si>
  <si>
    <t>Clarisse</t>
  </si>
  <si>
    <t>Greir</t>
  </si>
  <si>
    <t>cgreir1f@rakuten.co.jp</t>
  </si>
  <si>
    <t>Yancy</t>
  </si>
  <si>
    <t>Landeg</t>
  </si>
  <si>
    <t>ylandeg1g@mediafire.com</t>
  </si>
  <si>
    <t>Dmitri</t>
  </si>
  <si>
    <t>Tolley</t>
  </si>
  <si>
    <t>dtolley1h@businesswire.com</t>
  </si>
  <si>
    <t>Carolann</t>
  </si>
  <si>
    <t>Arrigucci</t>
  </si>
  <si>
    <t>carrigucci1i@bing.com</t>
  </si>
  <si>
    <t>Jennifer</t>
  </si>
  <si>
    <t>Cordeux</t>
  </si>
  <si>
    <t>jcordeux1j@delicious.com</t>
  </si>
  <si>
    <t>Leela</t>
  </si>
  <si>
    <t>Thorneloe</t>
  </si>
  <si>
    <t>lthorneloe1k@cbslocal.com</t>
  </si>
  <si>
    <t>Manny</t>
  </si>
  <si>
    <t>de Guise</t>
  </si>
  <si>
    <t>mdeguise1l@blogger.com</t>
  </si>
  <si>
    <t>Standford</t>
  </si>
  <si>
    <t>Inseal</t>
  </si>
  <si>
    <t>sinseal1m@house.gov</t>
  </si>
  <si>
    <t>Ariel</t>
  </si>
  <si>
    <t>Dounbare</t>
  </si>
  <si>
    <t>adounbare1n@google.cn</t>
  </si>
  <si>
    <t>Garvy</t>
  </si>
  <si>
    <t>Heinecke</t>
  </si>
  <si>
    <t>gheinecke1o@wsj.com</t>
  </si>
  <si>
    <t>Barney</t>
  </si>
  <si>
    <t>Wych</t>
  </si>
  <si>
    <t>bwych1p@comsenz.com</t>
  </si>
  <si>
    <t>Magnum</t>
  </si>
  <si>
    <t>Gouldeby</t>
  </si>
  <si>
    <t>mgouldeby1q@theglobeandmail.com</t>
  </si>
  <si>
    <t>Lammond</t>
  </si>
  <si>
    <t>Gatus</t>
  </si>
  <si>
    <t>lgatus1r@spiegel.de</t>
  </si>
  <si>
    <t>Dana</t>
  </si>
  <si>
    <t>Vassbender</t>
  </si>
  <si>
    <t>dvassbender1s@lycos.com</t>
  </si>
  <si>
    <t>Wilbur</t>
  </si>
  <si>
    <t>Dell Casa</t>
  </si>
  <si>
    <t>wdellcasa1t@about.com</t>
  </si>
  <si>
    <t>Foss</t>
  </si>
  <si>
    <t>Chisnall</t>
  </si>
  <si>
    <t>fchisnall1u@usda.gov</t>
  </si>
  <si>
    <t>Ramon</t>
  </si>
  <si>
    <t>Clewarth</t>
  </si>
  <si>
    <t>rclewarth1v@ezinearticles.com</t>
  </si>
  <si>
    <t>Anneliese</t>
  </si>
  <si>
    <t>Nann</t>
  </si>
  <si>
    <t>anann1w@time.com</t>
  </si>
  <si>
    <t>Kai</t>
  </si>
  <si>
    <t>Franchi</t>
  </si>
  <si>
    <t>kfranchi1x@lycos.com</t>
  </si>
  <si>
    <t>Cori</t>
  </si>
  <si>
    <t>Puller</t>
  </si>
  <si>
    <t>cpuller1y@homestead.com</t>
  </si>
  <si>
    <t>Ladonna</t>
  </si>
  <si>
    <t>Arni</t>
  </si>
  <si>
    <t>larni1z@flickr.com</t>
  </si>
  <si>
    <t>Elysee</t>
  </si>
  <si>
    <t>Ollivier</t>
  </si>
  <si>
    <t>eollivier20@imdb.com</t>
  </si>
  <si>
    <t>Cyrus</t>
  </si>
  <si>
    <t>Sanper</t>
  </si>
  <si>
    <t>csanper21@netvibes.com</t>
  </si>
  <si>
    <t>Dorree</t>
  </si>
  <si>
    <t>Lathleiffure</t>
  </si>
  <si>
    <t>dlathleiffure22@i2i.jp</t>
  </si>
  <si>
    <t>Baby</t>
  </si>
  <si>
    <t>Averil</t>
  </si>
  <si>
    <t>Marcq</t>
  </si>
  <si>
    <t>amarcq23@technorati.com</t>
  </si>
  <si>
    <t>Hermia</t>
  </si>
  <si>
    <t>Grummitt</t>
  </si>
  <si>
    <t>hgrummitt24@reddit.com</t>
  </si>
  <si>
    <t>Ellery</t>
  </si>
  <si>
    <t>Broggelli</t>
  </si>
  <si>
    <t>ebroggelli25@wikispaces.com</t>
  </si>
  <si>
    <t>Evan</t>
  </si>
  <si>
    <t>Andri</t>
  </si>
  <si>
    <t>eandri26@shop-pro.jp</t>
  </si>
  <si>
    <t>Carmelle</t>
  </si>
  <si>
    <t>Farrans</t>
  </si>
  <si>
    <t>cfarrans27@bbc.co.uk</t>
  </si>
  <si>
    <t>Roland</t>
  </si>
  <si>
    <t>Mauvin</t>
  </si>
  <si>
    <t>rmauvin28@google.com.hk</t>
  </si>
  <si>
    <t>Games</t>
  </si>
  <si>
    <t>Monte</t>
  </si>
  <si>
    <t>Holgan</t>
  </si>
  <si>
    <t>mholgan29@multiply.com</t>
  </si>
  <si>
    <t>Townsend</t>
  </si>
  <si>
    <t>Livzey</t>
  </si>
  <si>
    <t>tlivzey2a@nyu.edu</t>
  </si>
  <si>
    <t>Vidovic</t>
  </si>
  <si>
    <t>Emerton</t>
  </si>
  <si>
    <t>vemerton2b@imdb.com</t>
  </si>
  <si>
    <t>Phil</t>
  </si>
  <si>
    <t>McAlees</t>
  </si>
  <si>
    <t>pmcalees2c@pbs.org</t>
  </si>
  <si>
    <t>Maighdiln</t>
  </si>
  <si>
    <t>Ferrieri</t>
  </si>
  <si>
    <t>mferrieri2d@baidu.com</t>
  </si>
  <si>
    <t>Elenore</t>
  </si>
  <si>
    <t>Joscelin</t>
  </si>
  <si>
    <t>ejoscelin2e@smugmug.com</t>
  </si>
  <si>
    <t>Nerita</t>
  </si>
  <si>
    <t>Teresa</t>
  </si>
  <si>
    <t>nteresa2f@youtu.be</t>
  </si>
  <si>
    <t>Agnola</t>
  </si>
  <si>
    <t>Berrill</t>
  </si>
  <si>
    <t>aberrill2g@pagesperso-orange.fr</t>
  </si>
  <si>
    <t>Edouard</t>
  </si>
  <si>
    <t>Earthfield</t>
  </si>
  <si>
    <t>eearthfield2h@moonfruit.com</t>
  </si>
  <si>
    <t>Tallulah</t>
  </si>
  <si>
    <t>Lintall</t>
  </si>
  <si>
    <t>tlintall2i@jugem.jp</t>
  </si>
  <si>
    <t>Jerrold</t>
  </si>
  <si>
    <t>Atwill</t>
  </si>
  <si>
    <t>jatwill2j@adobe.com</t>
  </si>
  <si>
    <t>Alexandro</t>
  </si>
  <si>
    <t>Smart</t>
  </si>
  <si>
    <t>asmart2k@163.com</t>
  </si>
  <si>
    <t>Danielle</t>
  </si>
  <si>
    <t>Sexstone</t>
  </si>
  <si>
    <t>dsexstone2l@ehow.com</t>
  </si>
  <si>
    <t>Noah</t>
  </si>
  <si>
    <t>Duggon</t>
  </si>
  <si>
    <t>nduggon2m@ft.com</t>
  </si>
  <si>
    <t>Roosevelt</t>
  </si>
  <si>
    <t>Kirley</t>
  </si>
  <si>
    <t>rkirley2n@cisco.com</t>
  </si>
  <si>
    <t>Ezri</t>
  </si>
  <si>
    <t>Bothen</t>
  </si>
  <si>
    <t>ebothen2o@google.ca</t>
  </si>
  <si>
    <t>Dennet</t>
  </si>
  <si>
    <t>Tschersich</t>
  </si>
  <si>
    <t>dtschersich2p@dion.ne.jp</t>
  </si>
  <si>
    <t>Brooks</t>
  </si>
  <si>
    <t>Mackrell</t>
  </si>
  <si>
    <t>bmackrell2q@discovery.com</t>
  </si>
  <si>
    <t>Redd</t>
  </si>
  <si>
    <t>Haitlie</t>
  </si>
  <si>
    <t>rhaitlie2r@admin.ch</t>
  </si>
  <si>
    <t>Moore</t>
  </si>
  <si>
    <t>Lea</t>
  </si>
  <si>
    <t>mlea2s@google.co.jp</t>
  </si>
  <si>
    <t>Lisbeth</t>
  </si>
  <si>
    <t>Sandwick</t>
  </si>
  <si>
    <t>lsandwick2t@spotify.com</t>
  </si>
  <si>
    <t>Kippie</t>
  </si>
  <si>
    <t>Ribchester</t>
  </si>
  <si>
    <t>kribchester2u@symantec.com</t>
  </si>
  <si>
    <t>Michael</t>
  </si>
  <si>
    <t>Courtonne</t>
  </si>
  <si>
    <t>mcourtonne2v@guardian.co.uk</t>
  </si>
  <si>
    <t>Eberhard</t>
  </si>
  <si>
    <t>Rosenshine</t>
  </si>
  <si>
    <t>erosenshine2w@unesco.org</t>
  </si>
  <si>
    <t>Lane</t>
  </si>
  <si>
    <t>Cherrett</t>
  </si>
  <si>
    <t>lcherrett2x@time.com</t>
  </si>
  <si>
    <t>Holden</t>
  </si>
  <si>
    <t>Slisby</t>
  </si>
  <si>
    <t>hslisby2y@skype.com</t>
  </si>
  <si>
    <t>Monroe</t>
  </si>
  <si>
    <t>Polglase</t>
  </si>
  <si>
    <t>mpolglase2z@walmart.com</t>
  </si>
  <si>
    <t>Duff</t>
  </si>
  <si>
    <t>Verillo</t>
  </si>
  <si>
    <t>dverillo30@chron.com</t>
  </si>
  <si>
    <t>Kip</t>
  </si>
  <si>
    <t>Shrawley</t>
  </si>
  <si>
    <t>kshrawley31@soundcloud.com</t>
  </si>
  <si>
    <t>Barnett</t>
  </si>
  <si>
    <t>Pechard</t>
  </si>
  <si>
    <t>bpechard32@vimeo.com</t>
  </si>
  <si>
    <t>Stephana</t>
  </si>
  <si>
    <t>Jennemann</t>
  </si>
  <si>
    <t>sjennemann33@fc2.com</t>
  </si>
  <si>
    <t>Foster</t>
  </si>
  <si>
    <t>Wondraschek</t>
  </si>
  <si>
    <t>fwondraschek34@techcrunch.com</t>
  </si>
  <si>
    <t>Vivienne</t>
  </si>
  <si>
    <t>Leathart</t>
  </si>
  <si>
    <t>vleathart35@prnewswire.com</t>
  </si>
  <si>
    <t>Bobbie</t>
  </si>
  <si>
    <t>Belvard</t>
  </si>
  <si>
    <t>bbelvard36@squarespace.com</t>
  </si>
  <si>
    <t>Lindi</t>
  </si>
  <si>
    <t>Reneke</t>
  </si>
  <si>
    <t>lreneke37@jigsy.com</t>
  </si>
  <si>
    <t>Daisi</t>
  </si>
  <si>
    <t>Beszant</t>
  </si>
  <si>
    <t>dbeszant38@icio.us</t>
  </si>
  <si>
    <t>Ashli</t>
  </si>
  <si>
    <t>Koch</t>
  </si>
  <si>
    <t>akoch39@skyrock.com</t>
  </si>
  <si>
    <t>Ozanne</t>
  </si>
  <si>
    <t>fozanne3a@epa.gov</t>
  </si>
  <si>
    <t>Janot</t>
  </si>
  <si>
    <t>Yate</t>
  </si>
  <si>
    <t>jyate3b@businessinsider.com</t>
  </si>
  <si>
    <t>Efren</t>
  </si>
  <si>
    <t>Causon</t>
  </si>
  <si>
    <t>ecauson3c@ebay.co.uk</t>
  </si>
  <si>
    <t>Gabey</t>
  </si>
  <si>
    <t>Spelwood</t>
  </si>
  <si>
    <t>gspelwood3d@wired.com</t>
  </si>
  <si>
    <t>Nicolina</t>
  </si>
  <si>
    <t>Benbough</t>
  </si>
  <si>
    <t>nbenbough3e@imgur.com</t>
  </si>
  <si>
    <t>Esme</t>
  </si>
  <si>
    <t>Datte</t>
  </si>
  <si>
    <t>edatte3f@indiegogo.com</t>
  </si>
  <si>
    <t>Lia</t>
  </si>
  <si>
    <t>Evangelinos</t>
  </si>
  <si>
    <t>levangelinos3g@woothemes.com</t>
  </si>
  <si>
    <t>Ludovika</t>
  </si>
  <si>
    <t>lmoore3h@wsj.com</t>
  </si>
  <si>
    <t>Rowland</t>
  </si>
  <si>
    <t>Greest</t>
  </si>
  <si>
    <t>rgreest3i@ucla.edu</t>
  </si>
  <si>
    <t>Eimile</t>
  </si>
  <si>
    <t>Spottswood</t>
  </si>
  <si>
    <t>espottswood3j@theguardian.com</t>
  </si>
  <si>
    <t>Walker</t>
  </si>
  <si>
    <t>Verrills</t>
  </si>
  <si>
    <t>wverrills3k@state.gov</t>
  </si>
  <si>
    <t>Darelle</t>
  </si>
  <si>
    <t>Jirick</t>
  </si>
  <si>
    <t>djirick3l@wikispaces.com</t>
  </si>
  <si>
    <t>Keen</t>
  </si>
  <si>
    <t>Duckhouse</t>
  </si>
  <si>
    <t>kduckhouse3m@diigo.com</t>
  </si>
  <si>
    <t>Kid</t>
  </si>
  <si>
    <t>bkid3n@ucla.edu</t>
  </si>
  <si>
    <t>Lisetta</t>
  </si>
  <si>
    <t>Renison</t>
  </si>
  <si>
    <t>lrenison3o@bloomberg.com</t>
  </si>
  <si>
    <t>Frank</t>
  </si>
  <si>
    <t>Fries</t>
  </si>
  <si>
    <t>ffries3p@google.ca</t>
  </si>
  <si>
    <t>Ole</t>
  </si>
  <si>
    <t>Mabb</t>
  </si>
  <si>
    <t>omabb3q@odnoklassniki.ru</t>
  </si>
  <si>
    <t>Felecia</t>
  </si>
  <si>
    <t>MacLaverty</t>
  </si>
  <si>
    <t>fmaclaverty3r@engadget.com</t>
  </si>
  <si>
    <t>Orv</t>
  </si>
  <si>
    <t>Handyside</t>
  </si>
  <si>
    <t>ohandyside3s@prweb.com</t>
  </si>
  <si>
    <t>Fields</t>
  </si>
  <si>
    <t>Peasee</t>
  </si>
  <si>
    <t>fpeasee3t@exblog.jp</t>
  </si>
  <si>
    <t>Tucker</t>
  </si>
  <si>
    <t>Kuschke</t>
  </si>
  <si>
    <t>tkuschke3u@cafepress.com</t>
  </si>
  <si>
    <t>Ginevra</t>
  </si>
  <si>
    <t>Splevings</t>
  </si>
  <si>
    <t>gsplevings3v@ted.com</t>
  </si>
  <si>
    <t>Vinni</t>
  </si>
  <si>
    <t>Fairfoot</t>
  </si>
  <si>
    <t>vfairfoot3w@paypal.com</t>
  </si>
  <si>
    <t>Frederico</t>
  </si>
  <si>
    <t>De Dei</t>
  </si>
  <si>
    <t>fdedei3x@domainmarket.com</t>
  </si>
  <si>
    <t>Calvin</t>
  </si>
  <si>
    <t>Brumbye</t>
  </si>
  <si>
    <t>cbrumbye3y@shutterfly.com</t>
  </si>
  <si>
    <t>Gayle</t>
  </si>
  <si>
    <t>Casale</t>
  </si>
  <si>
    <t>gcasale3z@bloglines.com</t>
  </si>
  <si>
    <t>Ghione</t>
  </si>
  <si>
    <t>hghione40@acquirethisname.com</t>
  </si>
  <si>
    <t>Rosemaria</t>
  </si>
  <si>
    <t>Knok</t>
  </si>
  <si>
    <t>rknok41@un.org</t>
  </si>
  <si>
    <t>Burgess</t>
  </si>
  <si>
    <t>Rollitt</t>
  </si>
  <si>
    <t>brollitt42@exblog.jp</t>
  </si>
  <si>
    <t>Gaylene</t>
  </si>
  <si>
    <t>Atrill</t>
  </si>
  <si>
    <t>gatrill43@indiegogo.com</t>
  </si>
  <si>
    <t>Ozzie</t>
  </si>
  <si>
    <t>Coard</t>
  </si>
  <si>
    <t>ocoard44@feedburner.com</t>
  </si>
  <si>
    <t>Reyna</t>
  </si>
  <si>
    <t>Beggio</t>
  </si>
  <si>
    <t>rbeggio45@adobe.com</t>
  </si>
  <si>
    <t>Erroll</t>
  </si>
  <si>
    <t>Sweett</t>
  </si>
  <si>
    <t>esweett46@washingtonpost.com</t>
  </si>
  <si>
    <t>Shari</t>
  </si>
  <si>
    <t>Clother</t>
  </si>
  <si>
    <t>sclother47@cbsnews.com</t>
  </si>
  <si>
    <t>Ronni</t>
  </si>
  <si>
    <t>Ratley</t>
  </si>
  <si>
    <t>rratley48@boston.com</t>
  </si>
  <si>
    <t>Lyman</t>
  </si>
  <si>
    <t>Matzaitis</t>
  </si>
  <si>
    <t>lmatzaitis49@stanford.edu</t>
  </si>
  <si>
    <t>Michal</t>
  </si>
  <si>
    <t>Polden</t>
  </si>
  <si>
    <t>mpolden4a@geocities.jp</t>
  </si>
  <si>
    <t>Adela</t>
  </si>
  <si>
    <t>Ferryman</t>
  </si>
  <si>
    <t>aferryman4b@engadget.com</t>
  </si>
  <si>
    <t>Etta</t>
  </si>
  <si>
    <t>Pennuzzi</t>
  </si>
  <si>
    <t>epennuzzi4c@who.int</t>
  </si>
  <si>
    <t>Cordi</t>
  </si>
  <si>
    <t>Abbot</t>
  </si>
  <si>
    <t>cabbot4d@vk.com</t>
  </si>
  <si>
    <t>Silas</t>
  </si>
  <si>
    <t>Crockford</t>
  </si>
  <si>
    <t>scrockford4e@seesaa.net</t>
  </si>
  <si>
    <t>Flory</t>
  </si>
  <si>
    <t>Jephcott</t>
  </si>
  <si>
    <t>fjephcott4f@wisc.edu</t>
  </si>
  <si>
    <t>Haley</t>
  </si>
  <si>
    <t>Draaisma</t>
  </si>
  <si>
    <t>hdraaisma4g@ox.ac.uk</t>
  </si>
  <si>
    <t>Mikol</t>
  </si>
  <si>
    <t>Bearcroft</t>
  </si>
  <si>
    <t>mbearcroft4h@sitemeter.com</t>
  </si>
  <si>
    <t>Devy</t>
  </si>
  <si>
    <t>Wroath</t>
  </si>
  <si>
    <t>dwroath4i@prweb.com</t>
  </si>
  <si>
    <t>Kennedy</t>
  </si>
  <si>
    <t>Plant</t>
  </si>
  <si>
    <t>kplant4j@businesswire.com</t>
  </si>
  <si>
    <t>Odille</t>
  </si>
  <si>
    <t>Sargison</t>
  </si>
  <si>
    <t>osargison4k@eventbrite.com</t>
  </si>
  <si>
    <t>Rodina</t>
  </si>
  <si>
    <t>Belleny</t>
  </si>
  <si>
    <t>rbelleny4l@soup.io</t>
  </si>
  <si>
    <t>Bette</t>
  </si>
  <si>
    <t>Zorzetti</t>
  </si>
  <si>
    <t>bzorzetti4m@multiply.com</t>
  </si>
  <si>
    <t>Raf</t>
  </si>
  <si>
    <t>Pankettman</t>
  </si>
  <si>
    <t>rpankettman4n@ask.com</t>
  </si>
  <si>
    <t>Leontine</t>
  </si>
  <si>
    <t>Lambis</t>
  </si>
  <si>
    <t>llambis4o@indiatimes.com</t>
  </si>
  <si>
    <t>Esmaria</t>
  </si>
  <si>
    <t>Goves</t>
  </si>
  <si>
    <t>egoves4p@godaddy.com</t>
  </si>
  <si>
    <t>Reena</t>
  </si>
  <si>
    <t>Sculpher</t>
  </si>
  <si>
    <t>rsculpher4q@blogs.com</t>
  </si>
  <si>
    <t>Leupold</t>
  </si>
  <si>
    <t>Chasles</t>
  </si>
  <si>
    <t>lchasles4r@netvibes.com</t>
  </si>
  <si>
    <t>Ewell</t>
  </si>
  <si>
    <t>Goodlife</t>
  </si>
  <si>
    <t>egoodlife4s@wikispaces.com</t>
  </si>
  <si>
    <t>Clarette</t>
  </si>
  <si>
    <t>Ropert</t>
  </si>
  <si>
    <t>cropert4t@mayoclinic.com</t>
  </si>
  <si>
    <t>Paul</t>
  </si>
  <si>
    <t>Lyptrade</t>
  </si>
  <si>
    <t>plyptrade4u@ox.ac.uk</t>
  </si>
  <si>
    <t>Mable</t>
  </si>
  <si>
    <t>Egan</t>
  </si>
  <si>
    <t>megan4v@sun.com</t>
  </si>
  <si>
    <t>Ugo</t>
  </si>
  <si>
    <t>Durden</t>
  </si>
  <si>
    <t>udurden4w@furl.net</t>
  </si>
  <si>
    <t>Pip</t>
  </si>
  <si>
    <t>Oxtoby</t>
  </si>
  <si>
    <t>poxtoby4x@nymag.com</t>
  </si>
  <si>
    <t>Saunder</t>
  </si>
  <si>
    <t>Blinde</t>
  </si>
  <si>
    <t>sblinde4y@so-net.ne.jp</t>
  </si>
  <si>
    <t>Maxim</t>
  </si>
  <si>
    <t>MacGorley</t>
  </si>
  <si>
    <t>mmacgorley4z@sun.com</t>
  </si>
  <si>
    <t>Ema</t>
  </si>
  <si>
    <t>Gottelier</t>
  </si>
  <si>
    <t>egottelier50@histats.com</t>
  </si>
  <si>
    <t>Corie</t>
  </si>
  <si>
    <t>Rubrow</t>
  </si>
  <si>
    <t>crubrow51@youtube.com</t>
  </si>
  <si>
    <t>Emlen</t>
  </si>
  <si>
    <t>Pfertner</t>
  </si>
  <si>
    <t>epfertner52@uiuc.edu</t>
  </si>
  <si>
    <t>Roxine</t>
  </si>
  <si>
    <t>Stranger</t>
  </si>
  <si>
    <t>rstranger53@woothemes.com</t>
  </si>
  <si>
    <t>Jeff</t>
  </si>
  <si>
    <t>Newcom</t>
  </si>
  <si>
    <t>jnewcom54@chron.com</t>
  </si>
  <si>
    <t>Gualterio</t>
  </si>
  <si>
    <t>Skitch</t>
  </si>
  <si>
    <t>gskitch55@harvard.edu</t>
  </si>
  <si>
    <t>Sherman</t>
  </si>
  <si>
    <t>Czajka</t>
  </si>
  <si>
    <t>sczajka56@nifty.com</t>
  </si>
  <si>
    <t>Kendell</t>
  </si>
  <si>
    <t>Gosse</t>
  </si>
  <si>
    <t>kgosse57@shinystat.com</t>
  </si>
  <si>
    <t>Cathyleen</t>
  </si>
  <si>
    <t>Sharphouse</t>
  </si>
  <si>
    <t>csharphouse58@reference.com</t>
  </si>
  <si>
    <t>Dewitt</t>
  </si>
  <si>
    <t>Zottoli</t>
  </si>
  <si>
    <t>dzottoli59@blog.com</t>
  </si>
  <si>
    <t>Elias</t>
  </si>
  <si>
    <t>Miall</t>
  </si>
  <si>
    <t>emiall5a@tripod.com</t>
  </si>
  <si>
    <t>Jory</t>
  </si>
  <si>
    <t>Brager</t>
  </si>
  <si>
    <t>jbrager5b@japanpost.jp</t>
  </si>
  <si>
    <t>Zelma</t>
  </si>
  <si>
    <t>Giamelli</t>
  </si>
  <si>
    <t>zgiamelli5c@bigcartel.com</t>
  </si>
  <si>
    <t>Rufus</t>
  </si>
  <si>
    <t>Wheaton</t>
  </si>
  <si>
    <t>rwheaton5d@google.fr</t>
  </si>
  <si>
    <t>Ettore</t>
  </si>
  <si>
    <t>Jobern</t>
  </si>
  <si>
    <t>ejobern5e@pinterest.com</t>
  </si>
  <si>
    <t>Gusty</t>
  </si>
  <si>
    <t>Gerant</t>
  </si>
  <si>
    <t>ggerant5f@tinyurl.com</t>
  </si>
  <si>
    <t>Ravi</t>
  </si>
  <si>
    <t>Linscott</t>
  </si>
  <si>
    <t>rlinscott5g@seattletimes.com</t>
  </si>
  <si>
    <t>Ogdan</t>
  </si>
  <si>
    <t>Klammt</t>
  </si>
  <si>
    <t>oklammt5h@skype.com</t>
  </si>
  <si>
    <t>Anabel</t>
  </si>
  <si>
    <t>Bestwick</t>
  </si>
  <si>
    <t>abestwick5i@ebay.co.uk</t>
  </si>
  <si>
    <t>Schuyler</t>
  </si>
  <si>
    <t>Iiannoni</t>
  </si>
  <si>
    <t>siiannoni5j@hatena.ne.jp</t>
  </si>
  <si>
    <t>Hans</t>
  </si>
  <si>
    <t>Gianelli</t>
  </si>
  <si>
    <t>hgianelli5k@tripadvisor.com</t>
  </si>
  <si>
    <t>Enrichetta</t>
  </si>
  <si>
    <t>Farrand</t>
  </si>
  <si>
    <t>efarrand5l@abc.net.au</t>
  </si>
  <si>
    <t>Binnie</t>
  </si>
  <si>
    <t>Clayden</t>
  </si>
  <si>
    <t>bclayden5m@newyorker.com</t>
  </si>
  <si>
    <t>Jasun</t>
  </si>
  <si>
    <t>Mitkcov</t>
  </si>
  <si>
    <t>jmitkcov5n@japanpost.jp</t>
  </si>
  <si>
    <t>Tatiania</t>
  </si>
  <si>
    <t>Clitherow</t>
  </si>
  <si>
    <t>tclitherow5o@reuters.com</t>
  </si>
  <si>
    <t>Grange</t>
  </si>
  <si>
    <t>Gianolini</t>
  </si>
  <si>
    <t>ggianolini5p@indiatimes.com</t>
  </si>
  <si>
    <t>Fawnia</t>
  </si>
  <si>
    <t>Pierro</t>
  </si>
  <si>
    <t>fpierro5q@a8.net</t>
  </si>
  <si>
    <t>Maible</t>
  </si>
  <si>
    <t>Twiddell</t>
  </si>
  <si>
    <t>mtwiddell5r@soundcloud.com</t>
  </si>
  <si>
    <t>Nina</t>
  </si>
  <si>
    <t>Rivitt</t>
  </si>
  <si>
    <t>nrivitt5s@msu.edu</t>
  </si>
  <si>
    <t>Arly</t>
  </si>
  <si>
    <t>Lumsdaine</t>
  </si>
  <si>
    <t>alumsdaine5t@slideshare.net</t>
  </si>
  <si>
    <t>Benedetta</t>
  </si>
  <si>
    <t>Dryburgh</t>
  </si>
  <si>
    <t>bdryburgh5u@odnoklassniki.ru</t>
  </si>
  <si>
    <t>Grantham</t>
  </si>
  <si>
    <t>Bailey</t>
  </si>
  <si>
    <t>gbailey5v@cnbc.com</t>
  </si>
  <si>
    <t>Orlan</t>
  </si>
  <si>
    <t>Tredwell</t>
  </si>
  <si>
    <t>otredwell5w@hc360.com</t>
  </si>
  <si>
    <t>Imojean</t>
  </si>
  <si>
    <t>Parfett</t>
  </si>
  <si>
    <t>iparfett5x@mapquest.com</t>
  </si>
  <si>
    <t>Leshia</t>
  </si>
  <si>
    <t>Garrett</t>
  </si>
  <si>
    <t>lgarrett5y@vistaprint.com</t>
  </si>
  <si>
    <t>Laura</t>
  </si>
  <si>
    <t>Terzo</t>
  </si>
  <si>
    <t>lterzo5z@wisc.edu</t>
  </si>
  <si>
    <t>Legra</t>
  </si>
  <si>
    <t>Hurcombe</t>
  </si>
  <si>
    <t>lhurcombe60@china.com.cn</t>
  </si>
  <si>
    <t>Anselma</t>
  </si>
  <si>
    <t>Olwen</t>
  </si>
  <si>
    <t>aolwen61@addtoany.com</t>
  </si>
  <si>
    <t>Rodie</t>
  </si>
  <si>
    <t>Stallebrass</t>
  </si>
  <si>
    <t>rstallebrass62@cyberchimps.com</t>
  </si>
  <si>
    <t>Trenna</t>
  </si>
  <si>
    <t>Nern</t>
  </si>
  <si>
    <t>tnern63@pagesperso-orange.fr</t>
  </si>
  <si>
    <t>Tiphanie</t>
  </si>
  <si>
    <t>Scotchmur</t>
  </si>
  <si>
    <t>tscotchmur64@mozilla.com</t>
  </si>
  <si>
    <t>Carny</t>
  </si>
  <si>
    <t>Lohmeyer</t>
  </si>
  <si>
    <t>clohmeyer65@networksolutions.com</t>
  </si>
  <si>
    <t>Ryun</t>
  </si>
  <si>
    <t>Howlin</t>
  </si>
  <si>
    <t>rhowlin66@yandex.ru</t>
  </si>
  <si>
    <t>Cheston</t>
  </si>
  <si>
    <t>Peaden</t>
  </si>
  <si>
    <t>cpeaden67@jigsy.com</t>
  </si>
  <si>
    <t>Keith</t>
  </si>
  <si>
    <t>Francklin</t>
  </si>
  <si>
    <t>kfrancklin68@ftc.gov</t>
  </si>
  <si>
    <t>Consolata</t>
  </si>
  <si>
    <t>Pollie</t>
  </si>
  <si>
    <t>cpollie69@ucoz.com</t>
  </si>
  <si>
    <t>Smidmoor</t>
  </si>
  <si>
    <t>dsmidmoor6a@businesswire.com</t>
  </si>
  <si>
    <t>Tera</t>
  </si>
  <si>
    <t>Barthram</t>
  </si>
  <si>
    <t>tbarthram6b@altervista.org</t>
  </si>
  <si>
    <t>Giorgia</t>
  </si>
  <si>
    <t>Westcot</t>
  </si>
  <si>
    <t>gwestcot6c@qq.com</t>
  </si>
  <si>
    <t>Lorri</t>
  </si>
  <si>
    <t>Hamman</t>
  </si>
  <si>
    <t>lhamman6d@mapquest.com</t>
  </si>
  <si>
    <t>Ennis</t>
  </si>
  <si>
    <t>Cripps</t>
  </si>
  <si>
    <t>ecripps6e@ebay.co.uk</t>
  </si>
  <si>
    <t>Anni</t>
  </si>
  <si>
    <t>Ring</t>
  </si>
  <si>
    <t>aring6f@tumblr.com</t>
  </si>
  <si>
    <t>Constance</t>
  </si>
  <si>
    <t>Pinxton</t>
  </si>
  <si>
    <t>cpinxton6g@networkadvertising.org</t>
  </si>
  <si>
    <t>Kirbee</t>
  </si>
  <si>
    <t>Breffit</t>
  </si>
  <si>
    <t>kbreffit6h@photobucket.com</t>
  </si>
  <si>
    <t>Joyous</t>
  </si>
  <si>
    <t>Stenning</t>
  </si>
  <si>
    <t>jstenning6i@ezinearticles.com</t>
  </si>
  <si>
    <t>Janeen</t>
  </si>
  <si>
    <t>Giraudo</t>
  </si>
  <si>
    <t>jgiraudo6j@barnesandnoble.com</t>
  </si>
  <si>
    <t>Joannes</t>
  </si>
  <si>
    <t>Hedgecock</t>
  </si>
  <si>
    <t>jhedgecock6k@usnews.com</t>
  </si>
  <si>
    <t>Sidoney</t>
  </si>
  <si>
    <t>Friatt</t>
  </si>
  <si>
    <t>sfriatt6l@samsung.com</t>
  </si>
  <si>
    <t>Briny</t>
  </si>
  <si>
    <t>Capelen</t>
  </si>
  <si>
    <t>bcapelen6m@latimes.com</t>
  </si>
  <si>
    <t>Wenona</t>
  </si>
  <si>
    <t>Gonnard</t>
  </si>
  <si>
    <t>wgonnard6n@ed.gov</t>
  </si>
  <si>
    <t>Wally</t>
  </si>
  <si>
    <t>Sloan</t>
  </si>
  <si>
    <t>wsloan6o@nymag.com</t>
  </si>
  <si>
    <t>Felike</t>
  </si>
  <si>
    <t>Houdmont</t>
  </si>
  <si>
    <t>fhoudmont6p@google.fr</t>
  </si>
  <si>
    <t>Gosney</t>
  </si>
  <si>
    <t>dgosney6q@mayoclinic.com</t>
  </si>
  <si>
    <t>Siusan</t>
  </si>
  <si>
    <t>Gogan</t>
  </si>
  <si>
    <t>sgogan6r@a8.net</t>
  </si>
  <si>
    <t>Ximenes</t>
  </si>
  <si>
    <t>Easbie</t>
  </si>
  <si>
    <t>xeasbie6s@canalblog.com</t>
  </si>
  <si>
    <t>Kathrine</t>
  </si>
  <si>
    <t>Kobelt</t>
  </si>
  <si>
    <t>kkobelt6t@facebook.com</t>
  </si>
  <si>
    <t>Emelina</t>
  </si>
  <si>
    <t>Karpman</t>
  </si>
  <si>
    <t>ekarpman6u@fastcompany.com</t>
  </si>
  <si>
    <t>Alis</t>
  </si>
  <si>
    <t>Gallaher</t>
  </si>
  <si>
    <t>agallaher6v@bizjournals.com</t>
  </si>
  <si>
    <t>Bat</t>
  </si>
  <si>
    <t>Cullotey</t>
  </si>
  <si>
    <t>bcullotey6w@unc.edu</t>
  </si>
  <si>
    <t>Dallinder</t>
  </si>
  <si>
    <t>ddallinder6x@zimbio.com</t>
  </si>
  <si>
    <t>Luis</t>
  </si>
  <si>
    <t>Rivallant</t>
  </si>
  <si>
    <t>lrivallant6y@vimeo.com</t>
  </si>
  <si>
    <t>Angy</t>
  </si>
  <si>
    <t>Holbury</t>
  </si>
  <si>
    <t>aholbury6z@weather.com</t>
  </si>
  <si>
    <t>Maegan</t>
  </si>
  <si>
    <t>Macy</t>
  </si>
  <si>
    <t>mmacy70@qq.com</t>
  </si>
  <si>
    <t>Sebring</t>
  </si>
  <si>
    <t>msebring71@archive.org</t>
  </si>
  <si>
    <t>Raine</t>
  </si>
  <si>
    <t>Samarth</t>
  </si>
  <si>
    <t>rsamarth72@canalblog.com</t>
  </si>
  <si>
    <t>Dylan</t>
  </si>
  <si>
    <t>Kennewell</t>
  </si>
  <si>
    <t>dkennewell73@google.de</t>
  </si>
  <si>
    <t>Cobbie</t>
  </si>
  <si>
    <t>Klagges</t>
  </si>
  <si>
    <t>cklagges74@auda.org.au</t>
  </si>
  <si>
    <t>Hollis</t>
  </si>
  <si>
    <t>Guice</t>
  </si>
  <si>
    <t>hguice75@aboutads.info</t>
  </si>
  <si>
    <t>Pen</t>
  </si>
  <si>
    <t>Widdocks</t>
  </si>
  <si>
    <t>pwiddocks76@unc.edu</t>
  </si>
  <si>
    <t>Isabelita</t>
  </si>
  <si>
    <t>Ebbrell</t>
  </si>
  <si>
    <t>iebbrell77@irs.gov</t>
  </si>
  <si>
    <t>Annamarie</t>
  </si>
  <si>
    <t>Eastabrook</t>
  </si>
  <si>
    <t>aeastabrook78@timesonline.co.uk</t>
  </si>
  <si>
    <t>Elberta</t>
  </si>
  <si>
    <t>Pestridge</t>
  </si>
  <si>
    <t>epestridge79@com.com</t>
  </si>
  <si>
    <t>Angelica</t>
  </si>
  <si>
    <t>Lindbergh</t>
  </si>
  <si>
    <t>alindbergh7a@vkontakte.ru</t>
  </si>
  <si>
    <t>Guillerman</t>
  </si>
  <si>
    <t>aguillerman7b@macromedia.com</t>
  </si>
  <si>
    <t>Ari</t>
  </si>
  <si>
    <t>Goodger</t>
  </si>
  <si>
    <t>agoodger7c@house.gov</t>
  </si>
  <si>
    <t>Roseanne</t>
  </si>
  <si>
    <t>Mooring</t>
  </si>
  <si>
    <t>rmooring7d@qq.com</t>
  </si>
  <si>
    <t>Sterne</t>
  </si>
  <si>
    <t>Trase</t>
  </si>
  <si>
    <t>strase7e@java.com</t>
  </si>
  <si>
    <t>Ozzy</t>
  </si>
  <si>
    <t>Downse</t>
  </si>
  <si>
    <t>odownse7f@multiply.com</t>
  </si>
  <si>
    <t>Hersch</t>
  </si>
  <si>
    <t>Fortey</t>
  </si>
  <si>
    <t>hfortey7g@amazon.co.jp</t>
  </si>
  <si>
    <t>Faunie</t>
  </si>
  <si>
    <t>Franiak</t>
  </si>
  <si>
    <t>ffraniak7h@topsy.com</t>
  </si>
  <si>
    <t>Sancho</t>
  </si>
  <si>
    <t>Efford</t>
  </si>
  <si>
    <t>sefford7i@sciencedaily.com</t>
  </si>
  <si>
    <t>Korney</t>
  </si>
  <si>
    <t>De Witt</t>
  </si>
  <si>
    <t>kdewitt7j@mayoclinic.com</t>
  </si>
  <si>
    <t>Colette</t>
  </si>
  <si>
    <t>Lenard</t>
  </si>
  <si>
    <t>clenard7k@house.gov</t>
  </si>
  <si>
    <t>Cordula</t>
  </si>
  <si>
    <t>Grasner</t>
  </si>
  <si>
    <t>cgrasner7l@wisc.edu</t>
  </si>
  <si>
    <t>Charmane</t>
  </si>
  <si>
    <t>clinscott7m@geocities.jp</t>
  </si>
  <si>
    <t>Roy</t>
  </si>
  <si>
    <t>Elnor</t>
  </si>
  <si>
    <t>relnor7n@earthlink.net</t>
  </si>
  <si>
    <t>Christen</t>
  </si>
  <si>
    <t>Antwis</t>
  </si>
  <si>
    <t>cantwis7o@ask.com</t>
  </si>
  <si>
    <t>Harper</t>
  </si>
  <si>
    <t>Yanuk</t>
  </si>
  <si>
    <t>hyanuk7p@ox.ac.uk</t>
  </si>
  <si>
    <t>Marian</t>
  </si>
  <si>
    <t>Beswick</t>
  </si>
  <si>
    <t>mbeswick7q@taobao.com</t>
  </si>
  <si>
    <t>Leland</t>
  </si>
  <si>
    <t>laxe7r@altervista.org</t>
  </si>
  <si>
    <t>Mallissa</t>
  </si>
  <si>
    <t>Cooke</t>
  </si>
  <si>
    <t>mcooke7s@oracle.com</t>
  </si>
  <si>
    <t>Santorini</t>
  </si>
  <si>
    <t>rsantorini7t@bandcamp.com</t>
  </si>
  <si>
    <t>Essy</t>
  </si>
  <si>
    <t>Trimby</t>
  </si>
  <si>
    <t>etrimby7u@bravesites.com</t>
  </si>
  <si>
    <t>Marve</t>
  </si>
  <si>
    <t>Bolf</t>
  </si>
  <si>
    <t>mbolf7v@google.com.au</t>
  </si>
  <si>
    <t>Decca</t>
  </si>
  <si>
    <t>Caffrey</t>
  </si>
  <si>
    <t>dcaffrey7w@simplemachines.org</t>
  </si>
  <si>
    <t>Fionna</t>
  </si>
  <si>
    <t>Smalley</t>
  </si>
  <si>
    <t>fsmalley7x@businessinsider.com</t>
  </si>
  <si>
    <t>Alysia</t>
  </si>
  <si>
    <t>Connechy</t>
  </si>
  <si>
    <t>aconnechy7y@cisco.com</t>
  </si>
  <si>
    <t>Roshelle</t>
  </si>
  <si>
    <t>Heindle</t>
  </si>
  <si>
    <t>rheindle7z@gmpg.org</t>
  </si>
  <si>
    <t>Marnia</t>
  </si>
  <si>
    <t>Semkins</t>
  </si>
  <si>
    <t>msemkins80@kickstarter.com</t>
  </si>
  <si>
    <t>Waylen</t>
  </si>
  <si>
    <t>Duggen</t>
  </si>
  <si>
    <t>wduggen81@msu.edu</t>
  </si>
  <si>
    <t>Linda</t>
  </si>
  <si>
    <t>Sucre</t>
  </si>
  <si>
    <t>lsucre82@ycombinator.com</t>
  </si>
  <si>
    <t>Thorvald</t>
  </si>
  <si>
    <t>Schanke</t>
  </si>
  <si>
    <t>tschanke83@feedburner.com</t>
  </si>
  <si>
    <t>Gaby</t>
  </si>
  <si>
    <t>Muddiman</t>
  </si>
  <si>
    <t>gmuddiman84@wiley.com</t>
  </si>
  <si>
    <t>Louisette</t>
  </si>
  <si>
    <t>Vickery</t>
  </si>
  <si>
    <t>lvickery85@sogou.com</t>
  </si>
  <si>
    <t>Sherry</t>
  </si>
  <si>
    <t>Bello</t>
  </si>
  <si>
    <t>sbello86@360.cn</t>
  </si>
  <si>
    <t>Cicily</t>
  </si>
  <si>
    <t>Amoss</t>
  </si>
  <si>
    <t>camoss87@wunderground.com</t>
  </si>
  <si>
    <t>Tremaine</t>
  </si>
  <si>
    <t>McTeer</t>
  </si>
  <si>
    <t>tmcteer88@gmpg.org</t>
  </si>
  <si>
    <t>Leonhard</t>
  </si>
  <si>
    <t>Ghest</t>
  </si>
  <si>
    <t>lghest89@icio.us</t>
  </si>
  <si>
    <t>Rossie</t>
  </si>
  <si>
    <t>Pinwill</t>
  </si>
  <si>
    <t>rpinwill8a@berkeley.edu</t>
  </si>
  <si>
    <t>Vikky</t>
  </si>
  <si>
    <t>Fairclough</t>
  </si>
  <si>
    <t>vfairclough8b@blinklist.com</t>
  </si>
  <si>
    <t>Oates</t>
  </si>
  <si>
    <t>Forestall</t>
  </si>
  <si>
    <t>oforestall8c@ucoz.com</t>
  </si>
  <si>
    <t>Violante</t>
  </si>
  <si>
    <t>Basile</t>
  </si>
  <si>
    <t>vbasile8d@issuu.com</t>
  </si>
  <si>
    <t>Latia</t>
  </si>
  <si>
    <t>Bartolozzi</t>
  </si>
  <si>
    <t>lbartolozzi8e@harvard.edu</t>
  </si>
  <si>
    <t>Armin</t>
  </si>
  <si>
    <t>Withams</t>
  </si>
  <si>
    <t>awithams8f@wikipedia.org</t>
  </si>
  <si>
    <t>Oby</t>
  </si>
  <si>
    <t>Renad</t>
  </si>
  <si>
    <t>orenad8g@stanford.edu</t>
  </si>
  <si>
    <t>Eward</t>
  </si>
  <si>
    <t>Dietmar</t>
  </si>
  <si>
    <t>edietmar8h@feedburner.com</t>
  </si>
  <si>
    <t>Cobb</t>
  </si>
  <si>
    <t>Parkins</t>
  </si>
  <si>
    <t>cparkins8i@gravatar.com</t>
  </si>
  <si>
    <t>Alejandro</t>
  </si>
  <si>
    <t>Ugolotti</t>
  </si>
  <si>
    <t>augolotti8j@google.ca</t>
  </si>
  <si>
    <t>Alma</t>
  </si>
  <si>
    <t>Kenningley</t>
  </si>
  <si>
    <t>akenningley8k@qq.com</t>
  </si>
  <si>
    <t>Aldus</t>
  </si>
  <si>
    <t>Clelland</t>
  </si>
  <si>
    <t>aclelland8l@youtu.be</t>
  </si>
  <si>
    <t>Linnie</t>
  </si>
  <si>
    <t>Sumption</t>
  </si>
  <si>
    <t>lsumption8m@angelfire.com</t>
  </si>
  <si>
    <t>Quill</t>
  </si>
  <si>
    <t>Prantl</t>
  </si>
  <si>
    <t>qprantl8n@woothemes.com</t>
  </si>
  <si>
    <t>Parsons</t>
  </si>
  <si>
    <t>cparsons8o@rediff.com</t>
  </si>
  <si>
    <t>Kaspar</t>
  </si>
  <si>
    <t>Davey</t>
  </si>
  <si>
    <t>kdavey8p@furl.net</t>
  </si>
  <si>
    <t>Correy</t>
  </si>
  <si>
    <t>Kirvell</t>
  </si>
  <si>
    <t>ckirvell8q@economist.com</t>
  </si>
  <si>
    <t>Jen</t>
  </si>
  <si>
    <t>Jagoe</t>
  </si>
  <si>
    <t>jjagoe8r@oakley.com</t>
  </si>
  <si>
    <t>Auguste</t>
  </si>
  <si>
    <t>Philliphs</t>
  </si>
  <si>
    <t>aphilliphs8s@e-recht24.de</t>
  </si>
  <si>
    <t>Callida</t>
  </si>
  <si>
    <t>Ferronet</t>
  </si>
  <si>
    <t>cferronet8t@phoca.cz</t>
  </si>
  <si>
    <t>Lay</t>
  </si>
  <si>
    <t>Pusill</t>
  </si>
  <si>
    <t>lpusill8u@slashdot.org</t>
  </si>
  <si>
    <t>Marci</t>
  </si>
  <si>
    <t>Whittlesea</t>
  </si>
  <si>
    <t>mwhittlesea8v@exblog.jp</t>
  </si>
  <si>
    <t>Norby</t>
  </si>
  <si>
    <t>Storton</t>
  </si>
  <si>
    <t>nstorton8w@themeforest.net</t>
  </si>
  <si>
    <t>Ferrell</t>
  </si>
  <si>
    <t>Avrahamof</t>
  </si>
  <si>
    <t>favrahamof8x@amazon.co.jp</t>
  </si>
  <si>
    <t>Hildagard</t>
  </si>
  <si>
    <t>Perrygo</t>
  </si>
  <si>
    <t>hperrygo8y@microsoft.com</t>
  </si>
  <si>
    <t>Janice</t>
  </si>
  <si>
    <t>Elwel</t>
  </si>
  <si>
    <t>jelwel8z@geocities.com</t>
  </si>
  <si>
    <t>Zsa zsa</t>
  </si>
  <si>
    <t>McClenan</t>
  </si>
  <si>
    <t>zmcclenan90@craigslist.org</t>
  </si>
  <si>
    <t>Vale</t>
  </si>
  <si>
    <t>Lapenna</t>
  </si>
  <si>
    <t>vlapenna91@fastcompany.com</t>
  </si>
  <si>
    <t>Lerohan</t>
  </si>
  <si>
    <t>llerohan92@symantec.com</t>
  </si>
  <si>
    <t>Olly</t>
  </si>
  <si>
    <t>Lendon</t>
  </si>
  <si>
    <t>olendon93@comcast.net</t>
  </si>
  <si>
    <t>Pepita</t>
  </si>
  <si>
    <t>Talboy</t>
  </si>
  <si>
    <t>ptalboy94@salon.com</t>
  </si>
  <si>
    <t>Jakie</t>
  </si>
  <si>
    <t>Thewlis</t>
  </si>
  <si>
    <t>jthewlis95@devhub.com</t>
  </si>
  <si>
    <t>Raychel</t>
  </si>
  <si>
    <t>Wrassell</t>
  </si>
  <si>
    <t>rwrassell96@netscape.com</t>
  </si>
  <si>
    <t>Leanora</t>
  </si>
  <si>
    <t>Roche</t>
  </si>
  <si>
    <t>lroche97@technorati.com</t>
  </si>
  <si>
    <t>Domenico</t>
  </si>
  <si>
    <t>Richt</t>
  </si>
  <si>
    <t>dricht98@so-net.ne.jp</t>
  </si>
  <si>
    <t>Shandie</t>
  </si>
  <si>
    <t>Shiers</t>
  </si>
  <si>
    <t>sshiers99@npr.org</t>
  </si>
  <si>
    <t>Anatollo</t>
  </si>
  <si>
    <t>Nancarrow</t>
  </si>
  <si>
    <t>anancarrow9a@wikimedia.org</t>
  </si>
  <si>
    <t>Claus</t>
  </si>
  <si>
    <t>Gyford</t>
  </si>
  <si>
    <t>cgyford9b@desdev.cn</t>
  </si>
  <si>
    <t>Kass</t>
  </si>
  <si>
    <t>Stirtle</t>
  </si>
  <si>
    <t>kstirtle9c@php.net</t>
  </si>
  <si>
    <t>Roxana</t>
  </si>
  <si>
    <t>Olkowicz</t>
  </si>
  <si>
    <t>rolkowicz9d@tiny.cc</t>
  </si>
  <si>
    <t>Lonny</t>
  </si>
  <si>
    <t>Lackie</t>
  </si>
  <si>
    <t>llackie9e@icio.us</t>
  </si>
  <si>
    <t>Amerigo</t>
  </si>
  <si>
    <t>Pridgeon</t>
  </si>
  <si>
    <t>apridgeon9f@bluehost.com</t>
  </si>
  <si>
    <t>Ferne</t>
  </si>
  <si>
    <t>Buncher</t>
  </si>
  <si>
    <t>fbuncher9g@ihg.com</t>
  </si>
  <si>
    <t>Johan</t>
  </si>
  <si>
    <t>Horsey</t>
  </si>
  <si>
    <t>jhorsey9h@xinhuanet.com</t>
  </si>
  <si>
    <t>Vilhelmina</t>
  </si>
  <si>
    <t>Kilgrew</t>
  </si>
  <si>
    <t>vkilgrew9i@hud.gov</t>
  </si>
  <si>
    <t>Sheppard</t>
  </si>
  <si>
    <t>Blas</t>
  </si>
  <si>
    <t>sblas9j@slashdot.org</t>
  </si>
  <si>
    <t>Traver</t>
  </si>
  <si>
    <t>Maffei</t>
  </si>
  <si>
    <t>tmaffei9k@dmoz.org</t>
  </si>
  <si>
    <t>Salomone</t>
  </si>
  <si>
    <t>Marklin</t>
  </si>
  <si>
    <t>smarklin9l@csmonitor.com</t>
  </si>
  <si>
    <t>Timmi</t>
  </si>
  <si>
    <t>Tuftin</t>
  </si>
  <si>
    <t>ttuftin9m@blinklist.com</t>
  </si>
  <si>
    <t>Kellyann</t>
  </si>
  <si>
    <t>Schutze</t>
  </si>
  <si>
    <t>kschutze9n@networksolutions.com</t>
  </si>
  <si>
    <t>Collette</t>
  </si>
  <si>
    <t>Dunnett</t>
  </si>
  <si>
    <t>cdunnett9o@microsoft.com</t>
  </si>
  <si>
    <t>Leoine</t>
  </si>
  <si>
    <t>Newlyn</t>
  </si>
  <si>
    <t>lnewlyn9p@wisc.edu</t>
  </si>
  <si>
    <t>Tonia</t>
  </si>
  <si>
    <t>Wyvill</t>
  </si>
  <si>
    <t>twyvill9q@ebay.co.uk</t>
  </si>
  <si>
    <t>Kunath</t>
  </si>
  <si>
    <t>akunath9r@eepurl.com</t>
  </si>
  <si>
    <t>Huntley</t>
  </si>
  <si>
    <t>Palle</t>
  </si>
  <si>
    <t>hpalle9s@jalbum.net</t>
  </si>
  <si>
    <t>Blakeley</t>
  </si>
  <si>
    <t>Speight</t>
  </si>
  <si>
    <t>bspeight9t@dropbox.com</t>
  </si>
  <si>
    <t>Bethanne</t>
  </si>
  <si>
    <t>Spoerl</t>
  </si>
  <si>
    <t>bspoerl9u@g.co</t>
  </si>
  <si>
    <t>Abeu</t>
  </si>
  <si>
    <t>Bach</t>
  </si>
  <si>
    <t>abach9v@cocolog-nifty.com</t>
  </si>
  <si>
    <t>Ruy</t>
  </si>
  <si>
    <t>Ferens</t>
  </si>
  <si>
    <t>rferens9w@plala.or.jp</t>
  </si>
  <si>
    <t>Emmi</t>
  </si>
  <si>
    <t>De Ortega</t>
  </si>
  <si>
    <t>edeortega9x@zdnet.com</t>
  </si>
  <si>
    <t>Annabella</t>
  </si>
  <si>
    <t>Ody</t>
  </si>
  <si>
    <t>aody9y@acquirethisname.com</t>
  </si>
  <si>
    <t>Dael</t>
  </si>
  <si>
    <t>Toulamain</t>
  </si>
  <si>
    <t>dtoulamain9z@blogs.com</t>
  </si>
  <si>
    <t>Barbaraanne</t>
  </si>
  <si>
    <t>Ahern</t>
  </si>
  <si>
    <t>baherna0@artisteer.com</t>
  </si>
  <si>
    <t>Humphrey</t>
  </si>
  <si>
    <t>Sheere</t>
  </si>
  <si>
    <t>hsheerea1@sourceforge.net</t>
  </si>
  <si>
    <t>Ezekiel</t>
  </si>
  <si>
    <t>MacTrustram</t>
  </si>
  <si>
    <t>emactrustrama2@youku.com</t>
  </si>
  <si>
    <t>Barron</t>
  </si>
  <si>
    <t>Van de Castele</t>
  </si>
  <si>
    <t>bvandecastelea3@washingtonpost.com</t>
  </si>
  <si>
    <t>Allsun</t>
  </si>
  <si>
    <t>Godbert</t>
  </si>
  <si>
    <t>agodberta4@networkadvertising.org</t>
  </si>
  <si>
    <t>Hubie</t>
  </si>
  <si>
    <t>Look</t>
  </si>
  <si>
    <t>hlooka5@delicious.com</t>
  </si>
  <si>
    <t>Kelly</t>
  </si>
  <si>
    <t>McPharlain</t>
  </si>
  <si>
    <t>kmcpharlaina6@feedburner.com</t>
  </si>
  <si>
    <t>Laureen</t>
  </si>
  <si>
    <t>Muro</t>
  </si>
  <si>
    <t>lmuroa7@shinystat.com</t>
  </si>
  <si>
    <t>Wigfield</t>
  </si>
  <si>
    <t>wwigfielda8@usnews.com</t>
  </si>
  <si>
    <t>Hoebart</t>
  </si>
  <si>
    <t>Desseine</t>
  </si>
  <si>
    <t>hdesseinea9@github.io</t>
  </si>
  <si>
    <t>gdunnettaa@t.co</t>
  </si>
  <si>
    <t>Kettie</t>
  </si>
  <si>
    <t>Hillen</t>
  </si>
  <si>
    <t>khillenab@google.cn</t>
  </si>
  <si>
    <t>Matias</t>
  </si>
  <si>
    <t>Hacquoil</t>
  </si>
  <si>
    <t>mhacquoilac@qq.com</t>
  </si>
  <si>
    <t>Rosco</t>
  </si>
  <si>
    <t>Hamilton</t>
  </si>
  <si>
    <t>rhamiltonad@google.ru</t>
  </si>
  <si>
    <t>Angelika</t>
  </si>
  <si>
    <t>Irving</t>
  </si>
  <si>
    <t>airvingae@dyndns.org</t>
  </si>
  <si>
    <t>Lucien</t>
  </si>
  <si>
    <t>Pudge</t>
  </si>
  <si>
    <t>lpudgeaf@ustream.tv</t>
  </si>
  <si>
    <t>Jermain</t>
  </si>
  <si>
    <t>Gridley</t>
  </si>
  <si>
    <t>jgridleyag@time.com</t>
  </si>
  <si>
    <t>Merilyn</t>
  </si>
  <si>
    <t>Crowne</t>
  </si>
  <si>
    <t>mcrowneah@usnews.com</t>
  </si>
  <si>
    <t>Melvin</t>
  </si>
  <si>
    <t>Gristhwaite</t>
  </si>
  <si>
    <t>mgristhwaiteai@is.gd</t>
  </si>
  <si>
    <t>Editha</t>
  </si>
  <si>
    <t>Roffe</t>
  </si>
  <si>
    <t>eroffeaj@chron.com</t>
  </si>
  <si>
    <t>Mahala</t>
  </si>
  <si>
    <t>Croall</t>
  </si>
  <si>
    <t>mcroallak@goodreads.com</t>
  </si>
  <si>
    <t>Kelcy</t>
  </si>
  <si>
    <t>Housecroft</t>
  </si>
  <si>
    <t>khousecroftal@shutterfly.com</t>
  </si>
  <si>
    <t>Roarke</t>
  </si>
  <si>
    <t>Feek</t>
  </si>
  <si>
    <t>rfeekam@usnews.com</t>
  </si>
  <si>
    <t>Harris</t>
  </si>
  <si>
    <t>Lofting</t>
  </si>
  <si>
    <t>hloftingan@sphinn.com</t>
  </si>
  <si>
    <t>Valdes</t>
  </si>
  <si>
    <t>lvaldesao@wsj.com</t>
  </si>
  <si>
    <t>Dido</t>
  </si>
  <si>
    <t>Dragoe</t>
  </si>
  <si>
    <t>ddragoeap@yellowpages.com</t>
  </si>
  <si>
    <t>Giustino</t>
  </si>
  <si>
    <t>Matzkaitis</t>
  </si>
  <si>
    <t>gmatzkaitisaq@myspace.com</t>
  </si>
  <si>
    <t>Olenolin</t>
  </si>
  <si>
    <t>Losbie</t>
  </si>
  <si>
    <t>olosbiear@t.co</t>
  </si>
  <si>
    <t>Robb</t>
  </si>
  <si>
    <t>Le-Good</t>
  </si>
  <si>
    <t>rlegoodas@soup.io</t>
  </si>
  <si>
    <t>Gwenore</t>
  </si>
  <si>
    <t>Enderlein</t>
  </si>
  <si>
    <t>genderleinat@last.fm</t>
  </si>
  <si>
    <t>Saw</t>
  </si>
  <si>
    <t>stredwellau@japanpost.jp</t>
  </si>
  <si>
    <t>Carolus</t>
  </si>
  <si>
    <t>Gionettitti</t>
  </si>
  <si>
    <t>cgionettittiav@rakuten.co.jp</t>
  </si>
  <si>
    <t>Dunstan</t>
  </si>
  <si>
    <t>Huggons</t>
  </si>
  <si>
    <t>dhuggonsaw@ask.com</t>
  </si>
  <si>
    <t>Faustina</t>
  </si>
  <si>
    <t>Dincey</t>
  </si>
  <si>
    <t>fdinceyax@timesonline.co.uk</t>
  </si>
  <si>
    <t>Shelba</t>
  </si>
  <si>
    <t>Males</t>
  </si>
  <si>
    <t>smalesay@flavors.me</t>
  </si>
  <si>
    <t>Ranee</t>
  </si>
  <si>
    <t>Barthod</t>
  </si>
  <si>
    <t>rbarthodaz@ehow.com</t>
  </si>
  <si>
    <t>Alecia</t>
  </si>
  <si>
    <t>Musto</t>
  </si>
  <si>
    <t>amustob0@census.gov</t>
  </si>
  <si>
    <t>Merle</t>
  </si>
  <si>
    <t>Kaminski</t>
  </si>
  <si>
    <t>mkaminskib1@fotki.com</t>
  </si>
  <si>
    <t>Nat</t>
  </si>
  <si>
    <t>Jirek</t>
  </si>
  <si>
    <t>njirekb2@loc.gov</t>
  </si>
  <si>
    <t>Verge</t>
  </si>
  <si>
    <t>Schrader</t>
  </si>
  <si>
    <t>vschraderb3@lycos.com</t>
  </si>
  <si>
    <t>Moreen</t>
  </si>
  <si>
    <t>Ruby</t>
  </si>
  <si>
    <t>mrubyb4@msn.com</t>
  </si>
  <si>
    <t>Skippy</t>
  </si>
  <si>
    <t>Gosswell</t>
  </si>
  <si>
    <t>sgosswellb5@bbb.org</t>
  </si>
  <si>
    <t>Rivi</t>
  </si>
  <si>
    <t>Ponnsett</t>
  </si>
  <si>
    <t>rponnsettb6@friendfeed.com</t>
  </si>
  <si>
    <t>Jeno</t>
  </si>
  <si>
    <t>Adelsberg</t>
  </si>
  <si>
    <t>jadelsbergb7@businesswire.com</t>
  </si>
  <si>
    <t>Blondy</t>
  </si>
  <si>
    <t>Woodburn</t>
  </si>
  <si>
    <t>bwoodburnb8@ebay.co.uk</t>
  </si>
  <si>
    <t>Clarey</t>
  </si>
  <si>
    <t>Sedger</t>
  </si>
  <si>
    <t>csedgerb9@weebly.com</t>
  </si>
  <si>
    <t>Adria</t>
  </si>
  <si>
    <t>Skeermer</t>
  </si>
  <si>
    <t>askeermerba@google.de</t>
  </si>
  <si>
    <t>Bride</t>
  </si>
  <si>
    <t>Witcherley</t>
  </si>
  <si>
    <t>bwitcherleybb@wunderground.com</t>
  </si>
  <si>
    <t>Cosette</t>
  </si>
  <si>
    <t>Trustey</t>
  </si>
  <si>
    <t>ctrusteybc@odnoklassniki.ru</t>
  </si>
  <si>
    <t>Pascal</t>
  </si>
  <si>
    <t>McKimmie</t>
  </si>
  <si>
    <t>pmckimmiebd@shop-pro.jp</t>
  </si>
  <si>
    <t>Manuel</t>
  </si>
  <si>
    <t>Allaker</t>
  </si>
  <si>
    <t>mallakerbe@icq.com</t>
  </si>
  <si>
    <t>Merralee</t>
  </si>
  <si>
    <t>Jaggi</t>
  </si>
  <si>
    <t>mjaggibf@qq.com</t>
  </si>
  <si>
    <t>Byrle</t>
  </si>
  <si>
    <t>Clampe</t>
  </si>
  <si>
    <t>bclampebg@dion.ne.jp</t>
  </si>
  <si>
    <t>Zuzana</t>
  </si>
  <si>
    <t>Shimwall</t>
  </si>
  <si>
    <t>zshimwallbh@mac.com</t>
  </si>
  <si>
    <t>Iain</t>
  </si>
  <si>
    <t>Blasiak</t>
  </si>
  <si>
    <t>iblasiakbi@wsj.com</t>
  </si>
  <si>
    <t>Itch</t>
  </si>
  <si>
    <t>Rappa</t>
  </si>
  <si>
    <t>irappabj@cnet.com</t>
  </si>
  <si>
    <t>Ezra</t>
  </si>
  <si>
    <t>Trevorrow</t>
  </si>
  <si>
    <t>etrevorrowbk@flavors.me</t>
  </si>
  <si>
    <t>Rozanne</t>
  </si>
  <si>
    <t>Cunnington</t>
  </si>
  <si>
    <t>rcunningtonbl@51.la</t>
  </si>
  <si>
    <t>Isobel</t>
  </si>
  <si>
    <t>Sadler</t>
  </si>
  <si>
    <t>isadlerbm@ftc.gov</t>
  </si>
  <si>
    <t>Scotty</t>
  </si>
  <si>
    <t>Calafate</t>
  </si>
  <si>
    <t>scalafatebn@europa.eu</t>
  </si>
  <si>
    <t>Vassily</t>
  </si>
  <si>
    <t>Tattersfield</t>
  </si>
  <si>
    <t>vtattersfieldbo@desdev.cn</t>
  </si>
  <si>
    <t>Adriana</t>
  </si>
  <si>
    <t>Mattiessen</t>
  </si>
  <si>
    <t>amattiessenbp@telegraph.co.uk</t>
  </si>
  <si>
    <t>Hedda</t>
  </si>
  <si>
    <t>Loosmore</t>
  </si>
  <si>
    <t>hloosmorebq@hugedomains.com</t>
  </si>
  <si>
    <t>Ashby</t>
  </si>
  <si>
    <t>Scinelli</t>
  </si>
  <si>
    <t>ascinellibr@indiegogo.com</t>
  </si>
  <si>
    <t>Barbra</t>
  </si>
  <si>
    <t>MacKnocker</t>
  </si>
  <si>
    <t>bmacknockerbs@macromedia.com</t>
  </si>
  <si>
    <t>Eamon</t>
  </si>
  <si>
    <t>Gresser</t>
  </si>
  <si>
    <t>egresserbt@harvard.edu</t>
  </si>
  <si>
    <t>Tandie</t>
  </si>
  <si>
    <t>Kanzler</t>
  </si>
  <si>
    <t>tkanzlerbu@cnn.com</t>
  </si>
  <si>
    <t>Nikita</t>
  </si>
  <si>
    <t>Wilce</t>
  </si>
  <si>
    <t>nwilcebv@cargocollective.com</t>
  </si>
  <si>
    <t>Thebault</t>
  </si>
  <si>
    <t>Yerson</t>
  </si>
  <si>
    <t>tyersonbw@miitbeian.gov.cn</t>
  </si>
  <si>
    <t>Kelcie</t>
  </si>
  <si>
    <t>Bezarra</t>
  </si>
  <si>
    <t>kbezarrabx@github.com</t>
  </si>
  <si>
    <t>Irma</t>
  </si>
  <si>
    <t>Monshall</t>
  </si>
  <si>
    <t>imonshallby@a8.net</t>
  </si>
  <si>
    <t>Felice</t>
  </si>
  <si>
    <t>Giannoni</t>
  </si>
  <si>
    <t>fgiannonibz@guardian.co.uk</t>
  </si>
  <si>
    <t>Alvan</t>
  </si>
  <si>
    <t>Goodreid</t>
  </si>
  <si>
    <t>agoodreidc0@prlog.org</t>
  </si>
  <si>
    <t>Georgiana</t>
  </si>
  <si>
    <t>Boman</t>
  </si>
  <si>
    <t>gbomanc1@discuz.net</t>
  </si>
  <si>
    <t>Woodie</t>
  </si>
  <si>
    <t>Petow</t>
  </si>
  <si>
    <t>wpetowc2@4shared.com</t>
  </si>
  <si>
    <t>Doll</t>
  </si>
  <si>
    <t>Stack</t>
  </si>
  <si>
    <t>dstackc3@constantcontact.com</t>
  </si>
  <si>
    <t>Jillana</t>
  </si>
  <si>
    <t>Waberer</t>
  </si>
  <si>
    <t>jwabererc4@merriam-webster.com</t>
  </si>
  <si>
    <t>Terza</t>
  </si>
  <si>
    <t>Cadagan</t>
  </si>
  <si>
    <t>tcadaganc5@jiathis.com</t>
  </si>
  <si>
    <t>Ramona</t>
  </si>
  <si>
    <t>Sabin</t>
  </si>
  <si>
    <t>rsabinc6@youku.com</t>
  </si>
  <si>
    <t>Tedman</t>
  </si>
  <si>
    <t>Avramchik</t>
  </si>
  <si>
    <t>tavramchikc7@ted.com</t>
  </si>
  <si>
    <t>Pamella</t>
  </si>
  <si>
    <t>Riall</t>
  </si>
  <si>
    <t>priallc8@paypal.com</t>
  </si>
  <si>
    <t>Claudine</t>
  </si>
  <si>
    <t>Ropkes</t>
  </si>
  <si>
    <t>cropkesc9@usnews.com</t>
  </si>
  <si>
    <t>Demetris</t>
  </si>
  <si>
    <t>Spinola</t>
  </si>
  <si>
    <t>dspinolaca@smugmug.com</t>
  </si>
  <si>
    <t>Isaac</t>
  </si>
  <si>
    <t>Southworth</t>
  </si>
  <si>
    <t>isouthworthcb@eepurl.com</t>
  </si>
  <si>
    <t>Conny</t>
  </si>
  <si>
    <t>Goodanew</t>
  </si>
  <si>
    <t>cgoodanewcc@jimdo.com</t>
  </si>
  <si>
    <t>Arte</t>
  </si>
  <si>
    <t>Sieve</t>
  </si>
  <si>
    <t>asievecd@netvibes.com</t>
  </si>
  <si>
    <t>Daron</t>
  </si>
  <si>
    <t>Adiscot</t>
  </si>
  <si>
    <t>dadiscotce@statcounter.com</t>
  </si>
  <si>
    <t>Jyoti</t>
  </si>
  <si>
    <t>Case</t>
  </si>
  <si>
    <t>jcasecf@usnews.com</t>
  </si>
  <si>
    <t>Diann</t>
  </si>
  <si>
    <t>Eberst</t>
  </si>
  <si>
    <t>deberstcg@omniture.com</t>
  </si>
  <si>
    <t>Osbourne</t>
  </si>
  <si>
    <t>Cockshott</t>
  </si>
  <si>
    <t>ocockshottch@dion.ne.jp</t>
  </si>
  <si>
    <t>Moira</t>
  </si>
  <si>
    <t>Jinkinson</t>
  </si>
  <si>
    <t>mjinkinsonci@imdb.com</t>
  </si>
  <si>
    <t>Petunia</t>
  </si>
  <si>
    <t>Andrzejewski</t>
  </si>
  <si>
    <t>pandrzejewskicj@nba.com</t>
  </si>
  <si>
    <t>Nikolas</t>
  </si>
  <si>
    <t>Dominguez</t>
  </si>
  <si>
    <t>ndominguezck@boston.com</t>
  </si>
  <si>
    <t>Haywood</t>
  </si>
  <si>
    <t>McReidy</t>
  </si>
  <si>
    <t>hmcreidycl@opensource.org</t>
  </si>
  <si>
    <t>Noella</t>
  </si>
  <si>
    <t>Delacoste</t>
  </si>
  <si>
    <t>ndelacostecm@paginegialle.it</t>
  </si>
  <si>
    <t>Zechariah</t>
  </si>
  <si>
    <t>Farey</t>
  </si>
  <si>
    <t>zfareycn@google.nl</t>
  </si>
  <si>
    <t>Barton</t>
  </si>
  <si>
    <t>Josiah</t>
  </si>
  <si>
    <t>bjosiahco@example.com</t>
  </si>
  <si>
    <t>Heywood</t>
  </si>
  <si>
    <t>Birbeck</t>
  </si>
  <si>
    <t>hbirbeckcp@constantcontact.com</t>
  </si>
  <si>
    <t>Mag</t>
  </si>
  <si>
    <t>Barens</t>
  </si>
  <si>
    <t>mbarenscq@yolasite.com</t>
  </si>
  <si>
    <t>Jacquenette</t>
  </si>
  <si>
    <t>Plaster</t>
  </si>
  <si>
    <t>jplastercr@archive.org</t>
  </si>
  <si>
    <t>Malena</t>
  </si>
  <si>
    <t>Fakeley</t>
  </si>
  <si>
    <t>mfakeleycs@reference.com</t>
  </si>
  <si>
    <t>Matthus</t>
  </si>
  <si>
    <t>Cram</t>
  </si>
  <si>
    <t>mcramct@twitter.com</t>
  </si>
  <si>
    <t>Colin</t>
  </si>
  <si>
    <t>Craze</t>
  </si>
  <si>
    <t>ccrazecu@cbc.ca</t>
  </si>
  <si>
    <t>Antonetta</t>
  </si>
  <si>
    <t>Dumbarton</t>
  </si>
  <si>
    <t>adumbartoncv@slashdot.org</t>
  </si>
  <si>
    <t>Danyelle</t>
  </si>
  <si>
    <t>Lackey</t>
  </si>
  <si>
    <t>dlackeycw@exblog.jp</t>
  </si>
  <si>
    <t>Ebeneser</t>
  </si>
  <si>
    <t>Twohig</t>
  </si>
  <si>
    <t>etwohigcx@aboutads.info</t>
  </si>
  <si>
    <t>Purcell</t>
  </si>
  <si>
    <t>Wasiela</t>
  </si>
  <si>
    <t>pwasielacy@hubpages.com</t>
  </si>
  <si>
    <t>Shir</t>
  </si>
  <si>
    <t>Itzkovich</t>
  </si>
  <si>
    <t>sitzkovichcz@ocn.ne.jp</t>
  </si>
  <si>
    <t>Catriona</t>
  </si>
  <si>
    <t>Brunroth</t>
  </si>
  <si>
    <t>cbrunrothd0@ning.com</t>
  </si>
  <si>
    <t>Lianne</t>
  </si>
  <si>
    <t>Ruffles</t>
  </si>
  <si>
    <t>lrufflesd1@psu.edu</t>
  </si>
  <si>
    <t>Sebastiano</t>
  </si>
  <si>
    <t>Irnis</t>
  </si>
  <si>
    <t>sirnisd2@themeforest.net</t>
  </si>
  <si>
    <t>Saraann</t>
  </si>
  <si>
    <t>Hark</t>
  </si>
  <si>
    <t>sharkd3@privacy.gov.au</t>
  </si>
  <si>
    <t>Trumann</t>
  </si>
  <si>
    <t>York</t>
  </si>
  <si>
    <t>tyorkd4@bing.com</t>
  </si>
  <si>
    <t>Niesel</t>
  </si>
  <si>
    <t>anieseld5@networkadvertising.org</t>
  </si>
  <si>
    <t>Celestyn</t>
  </si>
  <si>
    <t>Komorowski</t>
  </si>
  <si>
    <t>ckomorowskid6@zimbio.com</t>
  </si>
  <si>
    <t>Clemence</t>
  </si>
  <si>
    <t>Little</t>
  </si>
  <si>
    <t>clittled7@disqus.com</t>
  </si>
  <si>
    <t>Avivah</t>
  </si>
  <si>
    <t>Prigg</t>
  </si>
  <si>
    <t>apriggd8@archive.org</t>
  </si>
  <si>
    <t>Pauline</t>
  </si>
  <si>
    <t>Slimmon</t>
  </si>
  <si>
    <t>pslimmond9@kickstarter.com</t>
  </si>
  <si>
    <t>Oswell</t>
  </si>
  <si>
    <t>Hutchison</t>
  </si>
  <si>
    <t>ohutchisonda@chronoengine.com</t>
  </si>
  <si>
    <t>Myles</t>
  </si>
  <si>
    <t>Rickets</t>
  </si>
  <si>
    <t>mricketsdb@redcross.org</t>
  </si>
  <si>
    <t>Herculie</t>
  </si>
  <si>
    <t>Dakin</t>
  </si>
  <si>
    <t>hdakindc@instagram.com</t>
  </si>
  <si>
    <t>Madelene</t>
  </si>
  <si>
    <t>Glasscoo</t>
  </si>
  <si>
    <t>mglasscoodd@bloglines.com</t>
  </si>
  <si>
    <t>Robin</t>
  </si>
  <si>
    <t>Lapthorn</t>
  </si>
  <si>
    <t>rlapthornde@oracle.com</t>
  </si>
  <si>
    <t>Herold</t>
  </si>
  <si>
    <t>de Chastelain</t>
  </si>
  <si>
    <t>hdechastelaindf@cnn.com</t>
  </si>
  <si>
    <t>Kelbee</t>
  </si>
  <si>
    <t>Schouthede</t>
  </si>
  <si>
    <t>kschouthededg@networksolutions.com</t>
  </si>
  <si>
    <t>Culley</t>
  </si>
  <si>
    <t>Shailer</t>
  </si>
  <si>
    <t>cshailerdh@microsoft.com</t>
  </si>
  <si>
    <t>Mirelle</t>
  </si>
  <si>
    <t>Twist</t>
  </si>
  <si>
    <t>mtwistdi@imdb.com</t>
  </si>
  <si>
    <t>Dianna</t>
  </si>
  <si>
    <t>McCarron</t>
  </si>
  <si>
    <t>dmccarrondj@furl.net</t>
  </si>
  <si>
    <t>Berty</t>
  </si>
  <si>
    <t>Docker</t>
  </si>
  <si>
    <t>bdockerdk@umn.edu</t>
  </si>
  <si>
    <t>Charmine</t>
  </si>
  <si>
    <t>Hanna</t>
  </si>
  <si>
    <t>channadl@springer.com</t>
  </si>
  <si>
    <t>Ninnetta</t>
  </si>
  <si>
    <t>Freiberg</t>
  </si>
  <si>
    <t>nfreibergdm@mit.edu</t>
  </si>
  <si>
    <t>Yvor</t>
  </si>
  <si>
    <t>Woodroof</t>
  </si>
  <si>
    <t>ywoodroofdn@icq.com</t>
  </si>
  <si>
    <t>Carree</t>
  </si>
  <si>
    <t>Cookman</t>
  </si>
  <si>
    <t>ccookmando@yolasite.com</t>
  </si>
  <si>
    <t>Odetta</t>
  </si>
  <si>
    <t>De Meyer</t>
  </si>
  <si>
    <t>odemeyerdp@usda.gov</t>
  </si>
  <si>
    <t>Olag</t>
  </si>
  <si>
    <t>Corringham</t>
  </si>
  <si>
    <t>ocorringhamdq@i2i.jp</t>
  </si>
  <si>
    <t>Valma</t>
  </si>
  <si>
    <t>Vinick</t>
  </si>
  <si>
    <t>vvinickdr@imageshack.us</t>
  </si>
  <si>
    <t>Dorothee</t>
  </si>
  <si>
    <t>Monson</t>
  </si>
  <si>
    <t>dmonsonds@sakura.ne.jp</t>
  </si>
  <si>
    <t>Suzanne</t>
  </si>
  <si>
    <t>Gouda</t>
  </si>
  <si>
    <t>sgoudadt@wikimedia.org</t>
  </si>
  <si>
    <t>Finlay</t>
  </si>
  <si>
    <t>McCollum</t>
  </si>
  <si>
    <t>fmccollumdu@gnu.org</t>
  </si>
  <si>
    <t>Pate</t>
  </si>
  <si>
    <t>Lyall</t>
  </si>
  <si>
    <t>plyalldv@list-manage.com</t>
  </si>
  <si>
    <t>Irina</t>
  </si>
  <si>
    <t>McLae</t>
  </si>
  <si>
    <t>imclaedw@dropbox.com</t>
  </si>
  <si>
    <t>Garrik</t>
  </si>
  <si>
    <t>Payton</t>
  </si>
  <si>
    <t>gpaytondx@cbsnews.com</t>
  </si>
  <si>
    <t>Margalit</t>
  </si>
  <si>
    <t>Youde</t>
  </si>
  <si>
    <t>myoudedy@multiply.com</t>
  </si>
  <si>
    <t>Porter</t>
  </si>
  <si>
    <t>Ciciari</t>
  </si>
  <si>
    <t>pciciaridz@adobe.com</t>
  </si>
  <si>
    <t>Stitle</t>
  </si>
  <si>
    <t>rstitlee0@pcworld.com</t>
  </si>
  <si>
    <t>Maritsa</t>
  </si>
  <si>
    <t>Anderton</t>
  </si>
  <si>
    <t>mandertone1@photobucket.com</t>
  </si>
  <si>
    <t>Scotter</t>
  </si>
  <si>
    <t>lscottere2@sitemeter.com</t>
  </si>
  <si>
    <t>Lambert</t>
  </si>
  <si>
    <t>Sieghart</t>
  </si>
  <si>
    <t>lsiegharte3@jimdo.com</t>
  </si>
  <si>
    <t>Kaylee</t>
  </si>
  <si>
    <t>Critten</t>
  </si>
  <si>
    <t>kcrittene4@about.me</t>
  </si>
  <si>
    <t>Aristotle</t>
  </si>
  <si>
    <t>Minmagh</t>
  </si>
  <si>
    <t>aminmaghe5@angelfire.com</t>
  </si>
  <si>
    <t>Jaine</t>
  </si>
  <si>
    <t>Hugo</t>
  </si>
  <si>
    <t>jhugoe6@vinaora.com</t>
  </si>
  <si>
    <t>Loren</t>
  </si>
  <si>
    <t>Warbrick</t>
  </si>
  <si>
    <t>lwarbricke7@4shared.com</t>
  </si>
  <si>
    <t>Jayne</t>
  </si>
  <si>
    <t>Kubacek</t>
  </si>
  <si>
    <t>jkubaceke8@geocities.jp</t>
  </si>
  <si>
    <t>Andre</t>
  </si>
  <si>
    <t>Schapero</t>
  </si>
  <si>
    <t>aschaperoe9@cargocollective.com</t>
  </si>
  <si>
    <t>Bethina</t>
  </si>
  <si>
    <t>Wedmore</t>
  </si>
  <si>
    <t>bwedmoreea@marriott.com</t>
  </si>
  <si>
    <t>Sky</t>
  </si>
  <si>
    <t>Ellgood</t>
  </si>
  <si>
    <t>sellgoodeb@nih.gov</t>
  </si>
  <si>
    <t>Raynell</t>
  </si>
  <si>
    <t>Maasz</t>
  </si>
  <si>
    <t>rmaaszec@japanpost.jp</t>
  </si>
  <si>
    <t>Cornie</t>
  </si>
  <si>
    <t>Bolwell</t>
  </si>
  <si>
    <t>cbolwelled@usgs.gov</t>
  </si>
  <si>
    <t>Raymond</t>
  </si>
  <si>
    <t>McLeish</t>
  </si>
  <si>
    <t>rmcleishee@feedburner.com</t>
  </si>
  <si>
    <t>Caryl</t>
  </si>
  <si>
    <t>Beasley</t>
  </si>
  <si>
    <t>cbeasleyef@shinystat.com</t>
  </si>
  <si>
    <t>Sylvan</t>
  </si>
  <si>
    <t>Venart</t>
  </si>
  <si>
    <t>svenarteg@blinklist.com</t>
  </si>
  <si>
    <t>Bernete</t>
  </si>
  <si>
    <t>Prene</t>
  </si>
  <si>
    <t>bpreneeh@newsvine.com</t>
  </si>
  <si>
    <t>Celinda</t>
  </si>
  <si>
    <t>Nuemann</t>
  </si>
  <si>
    <t>cnuemannei@jiathis.com</t>
  </si>
  <si>
    <t>Teresita</t>
  </si>
  <si>
    <t>Bradbury</t>
  </si>
  <si>
    <t>tbradburyej@dailymotion.com</t>
  </si>
  <si>
    <t>Torr</t>
  </si>
  <si>
    <t>Wallage</t>
  </si>
  <si>
    <t>twallageek@umn.edu</t>
  </si>
  <si>
    <t>Bowie</t>
  </si>
  <si>
    <t>Joderli</t>
  </si>
  <si>
    <t>bjoderliel@ycombinator.com</t>
  </si>
  <si>
    <t>Roi</t>
  </si>
  <si>
    <t>Leven</t>
  </si>
  <si>
    <t>rlevenem@weebly.com</t>
  </si>
  <si>
    <t>Dorey</t>
  </si>
  <si>
    <t>O'Brollachain</t>
  </si>
  <si>
    <t>dobrollachainen@opera.com</t>
  </si>
  <si>
    <t>Speares</t>
  </si>
  <si>
    <t>gspeareseo@google.it</t>
  </si>
  <si>
    <t>Martie</t>
  </si>
  <si>
    <t>Boycott</t>
  </si>
  <si>
    <t>mboycottep@shinystat.com</t>
  </si>
  <si>
    <t>Clausewitz</t>
  </si>
  <si>
    <t>cclausewitzeq@examiner.com</t>
  </si>
  <si>
    <t>Red</t>
  </si>
  <si>
    <t>Dussy</t>
  </si>
  <si>
    <t>rdussyer@virginia.edu</t>
  </si>
  <si>
    <t>Micky</t>
  </si>
  <si>
    <t>Marner</t>
  </si>
  <si>
    <t>mmarneres@homestead.com</t>
  </si>
  <si>
    <t>Gabi</t>
  </si>
  <si>
    <t>gmacgorleyet@nba.com</t>
  </si>
  <si>
    <t>Robinet</t>
  </si>
  <si>
    <t>Nanninini</t>
  </si>
  <si>
    <t>rnannininieu@yellowpages.com</t>
  </si>
  <si>
    <t>Oriana</t>
  </si>
  <si>
    <t>Sarjant</t>
  </si>
  <si>
    <t>osarjantev@gizmodo.com</t>
  </si>
  <si>
    <t>Humfrid</t>
  </si>
  <si>
    <t>Cornforth</t>
  </si>
  <si>
    <t>hcornforthew@pen.io</t>
  </si>
  <si>
    <t>Adrea</t>
  </si>
  <si>
    <t>Brugden</t>
  </si>
  <si>
    <t>abrugdenex@booking.com</t>
  </si>
  <si>
    <t>Pepi</t>
  </si>
  <si>
    <t>Ower</t>
  </si>
  <si>
    <t>powerey@t.co</t>
  </si>
  <si>
    <t>Arron</t>
  </si>
  <si>
    <t>Boerder</t>
  </si>
  <si>
    <t>aboerderez@elegantthemes.com</t>
  </si>
  <si>
    <t>Zia</t>
  </si>
  <si>
    <t>Jenman</t>
  </si>
  <si>
    <t>zjenmanf0@ezinearticles.com</t>
  </si>
  <si>
    <t>Rutledge</t>
  </si>
  <si>
    <t>Lucock</t>
  </si>
  <si>
    <t>rlucockf1@harvard.edu</t>
  </si>
  <si>
    <t>Ibby</t>
  </si>
  <si>
    <t>Opdenorth</t>
  </si>
  <si>
    <t>iopdenorthf2@abc.net.au</t>
  </si>
  <si>
    <t>Fanchette</t>
  </si>
  <si>
    <t>Sheffield</t>
  </si>
  <si>
    <t>fsheffieldf3@ehow.com</t>
  </si>
  <si>
    <t>Cross</t>
  </si>
  <si>
    <t>Scrigmour</t>
  </si>
  <si>
    <t>cscrigmourf4@walmart.com</t>
  </si>
  <si>
    <t>Wilone</t>
  </si>
  <si>
    <t>Woodthorpe</t>
  </si>
  <si>
    <t>wwoodthorpef5@histats.com</t>
  </si>
  <si>
    <t>Nettle</t>
  </si>
  <si>
    <t>Antognoni</t>
  </si>
  <si>
    <t>nantognonif6@google.cn</t>
  </si>
  <si>
    <t>Corbett</t>
  </si>
  <si>
    <t>McCullum</t>
  </si>
  <si>
    <t>cmccullumf7@theatlantic.com</t>
  </si>
  <si>
    <t>Biggadyke</t>
  </si>
  <si>
    <t>dbiggadykef8@ustream.tv</t>
  </si>
  <si>
    <t>Halli</t>
  </si>
  <si>
    <t>Szymoni</t>
  </si>
  <si>
    <t>hszymonif9@oaic.gov.au</t>
  </si>
  <si>
    <t>Scirman</t>
  </si>
  <si>
    <t>yscirmanfa@prnewswire.com</t>
  </si>
  <si>
    <t>Jeannie</t>
  </si>
  <si>
    <t>Dourin</t>
  </si>
  <si>
    <t>jdourinfb@hexun.com</t>
  </si>
  <si>
    <t>Zorana</t>
  </si>
  <si>
    <t>Jerschke</t>
  </si>
  <si>
    <t>zjerschkefc@blog.com</t>
  </si>
  <si>
    <t>Farica</t>
  </si>
  <si>
    <t>McGaughey</t>
  </si>
  <si>
    <t>fmcgaugheyfd@telegraph.co.uk</t>
  </si>
  <si>
    <t>Aymer</t>
  </si>
  <si>
    <t>Penhearow</t>
  </si>
  <si>
    <t>apenhearowfe@twitpic.com</t>
  </si>
  <si>
    <t>Rudd</t>
  </si>
  <si>
    <t>Beers</t>
  </si>
  <si>
    <t>rbeersff@clickbank.net</t>
  </si>
  <si>
    <t>Erek</t>
  </si>
  <si>
    <t>Di Batista</t>
  </si>
  <si>
    <t>edibatistafg@chronoengine.com</t>
  </si>
  <si>
    <t>Given</t>
  </si>
  <si>
    <t>cgivenfh@reddit.com</t>
  </si>
  <si>
    <t>Netta</t>
  </si>
  <si>
    <t>Cringle</t>
  </si>
  <si>
    <t>ncringlefi@hao123.com</t>
  </si>
  <si>
    <t>Johnette</t>
  </si>
  <si>
    <t>Catlin</t>
  </si>
  <si>
    <t>jcatlinfj@vinaora.com</t>
  </si>
  <si>
    <t>Christie</t>
  </si>
  <si>
    <t>Lamb-shine</t>
  </si>
  <si>
    <t>clambshinefk@twitter.com</t>
  </si>
  <si>
    <t>Gloria</t>
  </si>
  <si>
    <t>Eggle</t>
  </si>
  <si>
    <t>gegglefl@yandex.ru</t>
  </si>
  <si>
    <t>Jaquelin</t>
  </si>
  <si>
    <t>Hardy-Piggin</t>
  </si>
  <si>
    <t>jhardypigginfm@nationalgeographic.com</t>
  </si>
  <si>
    <t>Berkeley</t>
  </si>
  <si>
    <t>Petrollo</t>
  </si>
  <si>
    <t>bpetrollofn@behance.net</t>
  </si>
  <si>
    <t>Hillary</t>
  </si>
  <si>
    <t>Jonke</t>
  </si>
  <si>
    <t>hjonkefo@dell.com</t>
  </si>
  <si>
    <t>Ericka</t>
  </si>
  <si>
    <t>Epperson</t>
  </si>
  <si>
    <t>eeppersonfp@netscape.com</t>
  </si>
  <si>
    <t>Eberto</t>
  </si>
  <si>
    <t>Wimes</t>
  </si>
  <si>
    <t>ewimesfq@google.nl</t>
  </si>
  <si>
    <t>Bettine</t>
  </si>
  <si>
    <t>de Aguirre</t>
  </si>
  <si>
    <t>bdeaguirrefr@theatlantic.com</t>
  </si>
  <si>
    <t>Cyrille</t>
  </si>
  <si>
    <t>Summerson</t>
  </si>
  <si>
    <t>csummersonfs@statcounter.com</t>
  </si>
  <si>
    <t>Kareem</t>
  </si>
  <si>
    <t>Garrattley</t>
  </si>
  <si>
    <t>kgarrattleyft@wunderground.com</t>
  </si>
  <si>
    <t>Melisse</t>
  </si>
  <si>
    <t>Gosnall</t>
  </si>
  <si>
    <t>mgosnallfu@umn.edu</t>
  </si>
  <si>
    <t>Mohandas</t>
  </si>
  <si>
    <t>Cargo</t>
  </si>
  <si>
    <t>mcargofv@soundcloud.com</t>
  </si>
  <si>
    <t>Salomon</t>
  </si>
  <si>
    <t>Mayberry</t>
  </si>
  <si>
    <t>smayberryfw@dmoz.org</t>
  </si>
  <si>
    <t>Smitty</t>
  </si>
  <si>
    <t>Spilstead</t>
  </si>
  <si>
    <t>sspilsteadfx@seattletimes.com</t>
  </si>
  <si>
    <t>Alexia</t>
  </si>
  <si>
    <t>Tune</t>
  </si>
  <si>
    <t>atunefy@webmd.com</t>
  </si>
  <si>
    <t>Evyn</t>
  </si>
  <si>
    <t>Bonsale</t>
  </si>
  <si>
    <t>ebonsalefz@webs.com</t>
  </si>
  <si>
    <t>Marielle</t>
  </si>
  <si>
    <t>McNeely</t>
  </si>
  <si>
    <t>mmcneelyg0@geocities.com</t>
  </si>
  <si>
    <t>Zahara</t>
  </si>
  <si>
    <t>Knewstubb</t>
  </si>
  <si>
    <t>zknewstubbg1@shop-pro.jp</t>
  </si>
  <si>
    <t>Glen</t>
  </si>
  <si>
    <t>sgleng2@soundcloud.com</t>
  </si>
  <si>
    <t>Vincenz</t>
  </si>
  <si>
    <t>Kiossel</t>
  </si>
  <si>
    <t>vkiosselg3@printfriendly.com</t>
  </si>
  <si>
    <t>Lucilia</t>
  </si>
  <si>
    <t>Gostick</t>
  </si>
  <si>
    <t>lgostickg4@blinklist.com</t>
  </si>
  <si>
    <t>Allegra</t>
  </si>
  <si>
    <t>Maha</t>
  </si>
  <si>
    <t>amahag5@mozilla.org</t>
  </si>
  <si>
    <t>Raddie</t>
  </si>
  <si>
    <t>Marvelley</t>
  </si>
  <si>
    <t>rmarvelleyg6@netvibes.com</t>
  </si>
  <si>
    <t>Lory</t>
  </si>
  <si>
    <t>Ege</t>
  </si>
  <si>
    <t>legeg7@nifty.com</t>
  </si>
  <si>
    <t>Verna</t>
  </si>
  <si>
    <t>Snooks</t>
  </si>
  <si>
    <t>vsnooksg8@flavors.me</t>
  </si>
  <si>
    <t>Moyra</t>
  </si>
  <si>
    <t>Leverington</t>
  </si>
  <si>
    <t>mleveringtong9@howstuffworks.com</t>
  </si>
  <si>
    <t>Patric</t>
  </si>
  <si>
    <t>Redfearn</t>
  </si>
  <si>
    <t>predfearnga@redcross.org</t>
  </si>
  <si>
    <t>Nan</t>
  </si>
  <si>
    <t>Birden</t>
  </si>
  <si>
    <t>nbirdengb@dailymail.co.uk</t>
  </si>
  <si>
    <t>Tyson</t>
  </si>
  <si>
    <t>Kingham</t>
  </si>
  <si>
    <t>tkinghamgc@tumblr.com</t>
  </si>
  <si>
    <t>Frederik</t>
  </si>
  <si>
    <t>Thor</t>
  </si>
  <si>
    <t>fthorgd@rambler.ru</t>
  </si>
  <si>
    <t>Davide</t>
  </si>
  <si>
    <t>Granham</t>
  </si>
  <si>
    <t>dgranhamge@networkadvertising.org</t>
  </si>
  <si>
    <t>Dan</t>
  </si>
  <si>
    <t>Sharrard</t>
  </si>
  <si>
    <t>dsharrardgf@nyu.edu</t>
  </si>
  <si>
    <t>Francesco</t>
  </si>
  <si>
    <t>Macrae</t>
  </si>
  <si>
    <t>fmacraegg@narod.ru</t>
  </si>
  <si>
    <t>Evy</t>
  </si>
  <si>
    <t>Ketchaside</t>
  </si>
  <si>
    <t>eketchasidegh@jiathis.com</t>
  </si>
  <si>
    <t>Kessia</t>
  </si>
  <si>
    <t>Petrolli</t>
  </si>
  <si>
    <t>kpetrolligi@altervista.org</t>
  </si>
  <si>
    <t>Lorinda</t>
  </si>
  <si>
    <t>Silverlock</t>
  </si>
  <si>
    <t>lsilverlockgj@e-recht24.de</t>
  </si>
  <si>
    <t>Smith</t>
  </si>
  <si>
    <t>Axtell</t>
  </si>
  <si>
    <t>saxtellgk@uol.com.br</t>
  </si>
  <si>
    <t>Rae</t>
  </si>
  <si>
    <t>McPheat</t>
  </si>
  <si>
    <t>rmcpheatgl@symantec.com</t>
  </si>
  <si>
    <t>Tremain</t>
  </si>
  <si>
    <t>Franklen</t>
  </si>
  <si>
    <t>tfranklengm@umich.edu</t>
  </si>
  <si>
    <t>Davina</t>
  </si>
  <si>
    <t>Dosedale</t>
  </si>
  <si>
    <t>ddosedalegn@so-net.ne.jp</t>
  </si>
  <si>
    <t>Tippings</t>
  </si>
  <si>
    <t>stippingsgo@marriott.com</t>
  </si>
  <si>
    <t>Langtree</t>
  </si>
  <si>
    <t>glangtreegp@linkedin.com</t>
  </si>
  <si>
    <t>Dulcie</t>
  </si>
  <si>
    <t>Ludman</t>
  </si>
  <si>
    <t>dludmangq@upenn.edu</t>
  </si>
  <si>
    <t>Raina</t>
  </si>
  <si>
    <t>Fores</t>
  </si>
  <si>
    <t>rforesgr@yahoo.co.jp</t>
  </si>
  <si>
    <t>Eveline</t>
  </si>
  <si>
    <t>Ebbens</t>
  </si>
  <si>
    <t>eebbensgs@lulu.com</t>
  </si>
  <si>
    <t>Malachi</t>
  </si>
  <si>
    <t>Whysall</t>
  </si>
  <si>
    <t>mwhysallgt@arizona.edu</t>
  </si>
  <si>
    <t>Emelia</t>
  </si>
  <si>
    <t>Haresign</t>
  </si>
  <si>
    <t>eharesigngu@oakley.com</t>
  </si>
  <si>
    <t>Karpeev</t>
  </si>
  <si>
    <t>pkarpeevgv@merriam-webster.com</t>
  </si>
  <si>
    <t>Brander</t>
  </si>
  <si>
    <t>McFaell</t>
  </si>
  <si>
    <t>bmcfaellgw@com.com</t>
  </si>
  <si>
    <t>Noby</t>
  </si>
  <si>
    <t>Steger</t>
  </si>
  <si>
    <t>nstegergx@addthis.com</t>
  </si>
  <si>
    <t>Gnni</t>
  </si>
  <si>
    <t>Callington</t>
  </si>
  <si>
    <t>gcallingtongy@fema.gov</t>
  </si>
  <si>
    <t>Patten</t>
  </si>
  <si>
    <t>Yantsev</t>
  </si>
  <si>
    <t>pyantsevgz@amazon.com</t>
  </si>
  <si>
    <t>Freddie</t>
  </si>
  <si>
    <t>Bertl</t>
  </si>
  <si>
    <t>fbertlh0@nationalgeographic.com</t>
  </si>
  <si>
    <t>Nadiya</t>
  </si>
  <si>
    <t>Coller</t>
  </si>
  <si>
    <t>ncollerh1@dmoz.org</t>
  </si>
  <si>
    <t>Vernon</t>
  </si>
  <si>
    <t>Edison</t>
  </si>
  <si>
    <t>vedisonh2@amazon.de</t>
  </si>
  <si>
    <t>Michel</t>
  </si>
  <si>
    <t>mashbyh3@nymag.com</t>
  </si>
  <si>
    <t>Claudius</t>
  </si>
  <si>
    <t>Shipton</t>
  </si>
  <si>
    <t>cshiptonh4@flavors.me</t>
  </si>
  <si>
    <t>Lida</t>
  </si>
  <si>
    <t>Swains</t>
  </si>
  <si>
    <t>lswainsh5@fotki.com</t>
  </si>
  <si>
    <t>Patty</t>
  </si>
  <si>
    <t>Shaw</t>
  </si>
  <si>
    <t>pshawh6@myspace.com</t>
  </si>
  <si>
    <t>Wainwright</t>
  </si>
  <si>
    <t>Whyteman</t>
  </si>
  <si>
    <t>wwhytemanh7@ucoz.ru</t>
  </si>
  <si>
    <t>Hatty</t>
  </si>
  <si>
    <t>Veld</t>
  </si>
  <si>
    <t>hveldh8@walmart.com</t>
  </si>
  <si>
    <t>Stirling</t>
  </si>
  <si>
    <t>Fuentes</t>
  </si>
  <si>
    <t>sfuentesh9@cnn.com</t>
  </si>
  <si>
    <t>Kaleb</t>
  </si>
  <si>
    <t>Smorthit</t>
  </si>
  <si>
    <t>ksmorthitha@netscape.com</t>
  </si>
  <si>
    <t>Gretchen</t>
  </si>
  <si>
    <t>Confait</t>
  </si>
  <si>
    <t>gconfaithb@biglobe.ne.jp</t>
  </si>
  <si>
    <t>Randolf</t>
  </si>
  <si>
    <t>Hebble</t>
  </si>
  <si>
    <t>rhebblehc@qq.com</t>
  </si>
  <si>
    <t>Rollo</t>
  </si>
  <si>
    <t>Archibould</t>
  </si>
  <si>
    <t>rarchibouldhd@walmart.com</t>
  </si>
  <si>
    <t>Samaria</t>
  </si>
  <si>
    <t>Fairfull</t>
  </si>
  <si>
    <t>sfairfullhe@yahoo.com</t>
  </si>
  <si>
    <t>Heath</t>
  </si>
  <si>
    <t>Kulver</t>
  </si>
  <si>
    <t>hkulverhf@about.me</t>
  </si>
  <si>
    <t>Konstance</t>
  </si>
  <si>
    <t>kdryburghhg@wordpress.com</t>
  </si>
  <si>
    <t>Tadeo</t>
  </si>
  <si>
    <t>Sygroves</t>
  </si>
  <si>
    <t>tsygroveshh@un.org</t>
  </si>
  <si>
    <t>Rozele</t>
  </si>
  <si>
    <t>Tattam</t>
  </si>
  <si>
    <t>rtattamhi@china.com.cn</t>
  </si>
  <si>
    <t>Kennith</t>
  </si>
  <si>
    <t>Francais</t>
  </si>
  <si>
    <t>kfrancaishj@cafepress.com</t>
  </si>
  <si>
    <t>Marcella</t>
  </si>
  <si>
    <t>Vernazza</t>
  </si>
  <si>
    <t>mvernazzahk@mapquest.com</t>
  </si>
  <si>
    <t>Lauralee</t>
  </si>
  <si>
    <t>Luscott</t>
  </si>
  <si>
    <t>lluscotthl@ameblo.jp</t>
  </si>
  <si>
    <t>Dorothy</t>
  </si>
  <si>
    <t>Bram</t>
  </si>
  <si>
    <t>dbramhm@digg.com</t>
  </si>
  <si>
    <t>Morley</t>
  </si>
  <si>
    <t>Hadwick</t>
  </si>
  <si>
    <t>mhadwickhn@alexa.com</t>
  </si>
  <si>
    <t>Kolczynski</t>
  </si>
  <si>
    <t>kkolczynskiho@digg.com</t>
  </si>
  <si>
    <t>Daryle</t>
  </si>
  <si>
    <t>Boyat</t>
  </si>
  <si>
    <t>dboyathp@miitbeian.gov.cn</t>
  </si>
  <si>
    <t>Jereme</t>
  </si>
  <si>
    <t>Diffley</t>
  </si>
  <si>
    <t>jdiffleyhq@gnu.org</t>
  </si>
  <si>
    <t>Johanchon</t>
  </si>
  <si>
    <t>hjohanchonhr@over-blog.com</t>
  </si>
  <si>
    <t>Geri</t>
  </si>
  <si>
    <t>Scaysbrook</t>
  </si>
  <si>
    <t>gscaysbrookhs@yellowpages.com</t>
  </si>
  <si>
    <t>Ebonee</t>
  </si>
  <si>
    <t>Ellse</t>
  </si>
  <si>
    <t>eellseht@livejournal.com</t>
  </si>
  <si>
    <t>Griz</t>
  </si>
  <si>
    <t>Inglesent</t>
  </si>
  <si>
    <t>ginglesenthu@home.pl</t>
  </si>
  <si>
    <t>Corena</t>
  </si>
  <si>
    <t>Klink</t>
  </si>
  <si>
    <t>cklinkhv@list-manage.com</t>
  </si>
  <si>
    <t>Ad</t>
  </si>
  <si>
    <t>Simmons</t>
  </si>
  <si>
    <t>asimmonshw@soundcloud.com</t>
  </si>
  <si>
    <t>Gannon</t>
  </si>
  <si>
    <t>Arrigo</t>
  </si>
  <si>
    <t>garrigohx@cisco.com</t>
  </si>
  <si>
    <t>Blythe</t>
  </si>
  <si>
    <t>Ivanitsa</t>
  </si>
  <si>
    <t>bivanitsahy@mozilla.org</t>
  </si>
  <si>
    <t>Jennilee</t>
  </si>
  <si>
    <t>Kruse</t>
  </si>
  <si>
    <t>jkrusehz@mysql.com</t>
  </si>
  <si>
    <t>Claybourne</t>
  </si>
  <si>
    <t>Muckley</t>
  </si>
  <si>
    <t>cmuckleyi0@mtv.com</t>
  </si>
  <si>
    <t>Emanuel</t>
  </si>
  <si>
    <t>Saltern</t>
  </si>
  <si>
    <t>esalterni1@csmonitor.com</t>
  </si>
  <si>
    <t>Squier</t>
  </si>
  <si>
    <t>osquieri2@blinklist.com</t>
  </si>
  <si>
    <t>Tomas</t>
  </si>
  <si>
    <t>Liell</t>
  </si>
  <si>
    <t>tlielli3@a8.net</t>
  </si>
  <si>
    <t>Byram</t>
  </si>
  <si>
    <t>Cuckoo</t>
  </si>
  <si>
    <t>bcuckooi4@usa.gov</t>
  </si>
  <si>
    <t>Rodd</t>
  </si>
  <si>
    <t>Lowth</t>
  </si>
  <si>
    <t>rlowthi5@ucoz.ru</t>
  </si>
  <si>
    <t>Renzullo</t>
  </si>
  <si>
    <t>srenzulloi6@weather.com</t>
  </si>
  <si>
    <t>Thatcher</t>
  </si>
  <si>
    <t>Yearron</t>
  </si>
  <si>
    <t>tyearroni7@unicef.org</t>
  </si>
  <si>
    <t>Valerye</t>
  </si>
  <si>
    <t>Scogin</t>
  </si>
  <si>
    <t>vscogini8@wisc.edu</t>
  </si>
  <si>
    <t>Blaine</t>
  </si>
  <si>
    <t>Croucher</t>
  </si>
  <si>
    <t>bcroucheri9@imageshack.us</t>
  </si>
  <si>
    <t>Oliviero</t>
  </si>
  <si>
    <t>Holligan</t>
  </si>
  <si>
    <t>oholligania@cyberchimps.com</t>
  </si>
  <si>
    <t>Rasla</t>
  </si>
  <si>
    <t>Hodgen</t>
  </si>
  <si>
    <t>rhodgenib@yahoo.co.jp</t>
  </si>
  <si>
    <t>Ban</t>
  </si>
  <si>
    <t>Elles</t>
  </si>
  <si>
    <t>bellesic@g.co</t>
  </si>
  <si>
    <t>Dorise</t>
  </si>
  <si>
    <t>Allinson</t>
  </si>
  <si>
    <t>dallinsonid@blinklist.com</t>
  </si>
  <si>
    <t>Andrea</t>
  </si>
  <si>
    <t>Sainteau</t>
  </si>
  <si>
    <t>asainteauie@a8.net</t>
  </si>
  <si>
    <t>Alair</t>
  </si>
  <si>
    <t>Rentelll</t>
  </si>
  <si>
    <t>arentelllif@lycos.com</t>
  </si>
  <si>
    <t>Joey</t>
  </si>
  <si>
    <t>Laver</t>
  </si>
  <si>
    <t>jlaverig@networkadvertising.org</t>
  </si>
  <si>
    <t>Castello</t>
  </si>
  <si>
    <t>lcastelloih@weather.com</t>
  </si>
  <si>
    <t>Magdaia</t>
  </si>
  <si>
    <t>O'Gleasane</t>
  </si>
  <si>
    <t>mogleasaneii@vkontakte.ru</t>
  </si>
  <si>
    <t>Samantha</t>
  </si>
  <si>
    <t>Squire</t>
  </si>
  <si>
    <t>ssquireij@cmu.edu</t>
  </si>
  <si>
    <t>Quinlan</t>
  </si>
  <si>
    <t>Haresnaip</t>
  </si>
  <si>
    <t>qharesnaipik@cnet.com</t>
  </si>
  <si>
    <t>Odo</t>
  </si>
  <si>
    <t>Dunseath</t>
  </si>
  <si>
    <t>odunseathil@deviantart.com</t>
  </si>
  <si>
    <t>Arne</t>
  </si>
  <si>
    <t>Munnion</t>
  </si>
  <si>
    <t>amunnionim@pen.io</t>
  </si>
  <si>
    <t>Hayes</t>
  </si>
  <si>
    <t>Loveard</t>
  </si>
  <si>
    <t>hloveardin@google.com.hk</t>
  </si>
  <si>
    <t>Benetta</t>
  </si>
  <si>
    <t>Kunneke</t>
  </si>
  <si>
    <t>bkunnekeio@psu.edu</t>
  </si>
  <si>
    <t>Riccardo</t>
  </si>
  <si>
    <t>Louden</t>
  </si>
  <si>
    <t>rloudenip@marriott.com</t>
  </si>
  <si>
    <t>Remy</t>
  </si>
  <si>
    <t>Hoyte</t>
  </si>
  <si>
    <t>rhoyteiq@home.pl</t>
  </si>
  <si>
    <t>Blisse</t>
  </si>
  <si>
    <t>Feehily</t>
  </si>
  <si>
    <t>bfeehilyir@e-recht24.de</t>
  </si>
  <si>
    <t>Brianne</t>
  </si>
  <si>
    <t>Chantree</t>
  </si>
  <si>
    <t>bchantreeis@sohu.com</t>
  </si>
  <si>
    <t>Gray</t>
  </si>
  <si>
    <t>Kegan</t>
  </si>
  <si>
    <t>gkeganit@sciencedaily.com</t>
  </si>
  <si>
    <t>Robby</t>
  </si>
  <si>
    <t>Greenlees</t>
  </si>
  <si>
    <t>rgreenleesiu@bluehost.com</t>
  </si>
  <si>
    <t>Curt</t>
  </si>
  <si>
    <t>Sineath</t>
  </si>
  <si>
    <t>csineathiv@house.gov</t>
  </si>
  <si>
    <t>Torey</t>
  </si>
  <si>
    <t>Morant</t>
  </si>
  <si>
    <t>tmorantiw@alexa.com</t>
  </si>
  <si>
    <t>Bucky</t>
  </si>
  <si>
    <t>Pavlenko</t>
  </si>
  <si>
    <t>bpavlenkoix@time.com</t>
  </si>
  <si>
    <t>Jessamyn</t>
  </si>
  <si>
    <t>Powell</t>
  </si>
  <si>
    <t>jpowelliy@omniture.com</t>
  </si>
  <si>
    <t>Denver</t>
  </si>
  <si>
    <t>Boundley</t>
  </si>
  <si>
    <t>dboundleyiz@hhs.gov</t>
  </si>
  <si>
    <t>Gino</t>
  </si>
  <si>
    <t>Cowern</t>
  </si>
  <si>
    <t>gcowernj0@webeden.co.uk</t>
  </si>
  <si>
    <t>Juliane</t>
  </si>
  <si>
    <t>Candlin</t>
  </si>
  <si>
    <t>jcandlinj1@tripadvisor.com</t>
  </si>
  <si>
    <t>Whit</t>
  </si>
  <si>
    <t>Amos</t>
  </si>
  <si>
    <t>wamosj2@bluehost.com</t>
  </si>
  <si>
    <t>Yorker</t>
  </si>
  <si>
    <t>Lindop</t>
  </si>
  <si>
    <t>ylindopj3@merriam-webster.com</t>
  </si>
  <si>
    <t>Balduin</t>
  </si>
  <si>
    <t>McArdle</t>
  </si>
  <si>
    <t>bmcardlej4@ifeng.com</t>
  </si>
  <si>
    <t>Anabal</t>
  </si>
  <si>
    <t>Udale</t>
  </si>
  <si>
    <t>audalej5@arizona.edu</t>
  </si>
  <si>
    <t>Kalina</t>
  </si>
  <si>
    <t>Pindar</t>
  </si>
  <si>
    <t>kpindarj6@kickstarter.com</t>
  </si>
  <si>
    <t>Wilow</t>
  </si>
  <si>
    <t>Davidde</t>
  </si>
  <si>
    <t>wdaviddej7@drupal.org</t>
  </si>
  <si>
    <t>Tamra</t>
  </si>
  <si>
    <t>Glasebrook</t>
  </si>
  <si>
    <t>tglasebrookj8@vistaprint.com</t>
  </si>
  <si>
    <t>Nealy</t>
  </si>
  <si>
    <t>Temperley</t>
  </si>
  <si>
    <t>ntemperleyj9@mediafire.com</t>
  </si>
  <si>
    <t>Rodge</t>
  </si>
  <si>
    <t>Videan</t>
  </si>
  <si>
    <t>rvideanja@who.int</t>
  </si>
  <si>
    <t>Bilam</t>
  </si>
  <si>
    <t>kbilamjb@imgur.com</t>
  </si>
  <si>
    <t>Wayland</t>
  </si>
  <si>
    <t>Dentith</t>
  </si>
  <si>
    <t>wdentithjc@youku.com</t>
  </si>
  <si>
    <t>Bobette</t>
  </si>
  <si>
    <t>Measen</t>
  </si>
  <si>
    <t>bmeasenjd@arstechnica.com</t>
  </si>
  <si>
    <t>Kipp</t>
  </si>
  <si>
    <t>Lettson</t>
  </si>
  <si>
    <t>klettsonje@mapquest.com</t>
  </si>
  <si>
    <t>Car</t>
  </si>
  <si>
    <t>Vsanelli</t>
  </si>
  <si>
    <t>cvsanellijf@oracle.com</t>
  </si>
  <si>
    <t>Asher</t>
  </si>
  <si>
    <t>Tour</t>
  </si>
  <si>
    <t>atourjg@webnode.com</t>
  </si>
  <si>
    <t>Carly</t>
  </si>
  <si>
    <t>Burburough</t>
  </si>
  <si>
    <t>cburburoughjh@comsenz.com</t>
  </si>
  <si>
    <t>Zorah</t>
  </si>
  <si>
    <t>Lehmann</t>
  </si>
  <si>
    <t>zlehmannji@joomla.org</t>
  </si>
  <si>
    <t>Sashenka</t>
  </si>
  <si>
    <t>Armsden</t>
  </si>
  <si>
    <t>sarmsdenjj@sciencedirect.com</t>
  </si>
  <si>
    <t>Dasha</t>
  </si>
  <si>
    <t>Santello</t>
  </si>
  <si>
    <t>dsantellojk@google.fr</t>
  </si>
  <si>
    <t>Urban</t>
  </si>
  <si>
    <t>Peracco</t>
  </si>
  <si>
    <t>uperaccojl@umich.edu</t>
  </si>
  <si>
    <t>Nowell</t>
  </si>
  <si>
    <t>Seawell</t>
  </si>
  <si>
    <t>nseawelljm@discovery.com</t>
  </si>
  <si>
    <t>Bromet</t>
  </si>
  <si>
    <t>kbrometjn@auda.org.au</t>
  </si>
  <si>
    <t>Harlan</t>
  </si>
  <si>
    <t>Conor</t>
  </si>
  <si>
    <t>hconorjo@twitter.com</t>
  </si>
  <si>
    <t>Cirilo</t>
  </si>
  <si>
    <t>Vernau</t>
  </si>
  <si>
    <t>cvernaujp@nymag.com</t>
  </si>
  <si>
    <t>Jeremie</t>
  </si>
  <si>
    <t>Chape</t>
  </si>
  <si>
    <t>jchapejq@howstuffworks.com</t>
  </si>
  <si>
    <t>Windy</t>
  </si>
  <si>
    <t>Follows</t>
  </si>
  <si>
    <t>wfollowsjr@whitehouse.gov</t>
  </si>
  <si>
    <t>Karoline</t>
  </si>
  <si>
    <t>Westpfel</t>
  </si>
  <si>
    <t>kwestpfeljs@ifeng.com</t>
  </si>
  <si>
    <t>Orin</t>
  </si>
  <si>
    <t>Craddock</t>
  </si>
  <si>
    <t>ocraddockjt@wsj.com</t>
  </si>
  <si>
    <t>Darryl</t>
  </si>
  <si>
    <t>Petschelt</t>
  </si>
  <si>
    <t>dpetscheltju@about.com</t>
  </si>
  <si>
    <t>Deck</t>
  </si>
  <si>
    <t>Matieu</t>
  </si>
  <si>
    <t>dmatieujv@bing.com</t>
  </si>
  <si>
    <t>Terrijo</t>
  </si>
  <si>
    <t>Lynde</t>
  </si>
  <si>
    <t>tlyndejw@blogspot.com</t>
  </si>
  <si>
    <t>Rollins</t>
  </si>
  <si>
    <t>Conway</t>
  </si>
  <si>
    <t>rconwayjx@china.com.cn</t>
  </si>
  <si>
    <t>Wendy</t>
  </si>
  <si>
    <t>Grevel</t>
  </si>
  <si>
    <t>wgreveljy@amazonaws.com</t>
  </si>
  <si>
    <t>Steiner</t>
  </si>
  <si>
    <t>msteinerjz@twitter.com</t>
  </si>
  <si>
    <t>Gabrielle</t>
  </si>
  <si>
    <t>Yitshak</t>
  </si>
  <si>
    <t>gyitshakk0@cisco.com</t>
  </si>
  <si>
    <t>Saidee</t>
  </si>
  <si>
    <t>Gilphillan</t>
  </si>
  <si>
    <t>sgilphillank1@chron.com</t>
  </si>
  <si>
    <t>Collie</t>
  </si>
  <si>
    <t>Breckell</t>
  </si>
  <si>
    <t>cbreckellk2@imdb.com</t>
  </si>
  <si>
    <t>Fairlie</t>
  </si>
  <si>
    <t>Wadge</t>
  </si>
  <si>
    <t>fwadgek3@apple.com</t>
  </si>
  <si>
    <t>Alphonso</t>
  </si>
  <si>
    <t>Bigglestone</t>
  </si>
  <si>
    <t>abigglestonek4@hud.gov</t>
  </si>
  <si>
    <t>Georgianna</t>
  </si>
  <si>
    <t>Downham</t>
  </si>
  <si>
    <t>gdownhamk5@ocn.ne.jp</t>
  </si>
  <si>
    <t>Corilla</t>
  </si>
  <si>
    <t>Melledy</t>
  </si>
  <si>
    <t>cmelledyk6@edublogs.org</t>
  </si>
  <si>
    <t>McGee</t>
  </si>
  <si>
    <t>cmcgeek7@oaic.gov.au</t>
  </si>
  <si>
    <t>Francisca</t>
  </si>
  <si>
    <t>Orrum</t>
  </si>
  <si>
    <t>forrumk8@answers.com</t>
  </si>
  <si>
    <t>Hernando</t>
  </si>
  <si>
    <t>Stoffels</t>
  </si>
  <si>
    <t>hstoffelsk9@printfriendly.com</t>
  </si>
  <si>
    <t>Spenser</t>
  </si>
  <si>
    <t>O'Neary</t>
  </si>
  <si>
    <t>sonearyka@i2i.jp</t>
  </si>
  <si>
    <t>Elston</t>
  </si>
  <si>
    <t>Waymont</t>
  </si>
  <si>
    <t>ewaymontkb@delicious.com</t>
  </si>
  <si>
    <t>Marissa</t>
  </si>
  <si>
    <t>O'Cassidy</t>
  </si>
  <si>
    <t>mocassidykc@cnbc.com</t>
  </si>
  <si>
    <t>Wilie</t>
  </si>
  <si>
    <t>Tarver</t>
  </si>
  <si>
    <t>wtarverkd@who.int</t>
  </si>
  <si>
    <t>Sascha</t>
  </si>
  <si>
    <t>Butteris</t>
  </si>
  <si>
    <t>sbutteriske@reference.com</t>
  </si>
  <si>
    <t>Lennard</t>
  </si>
  <si>
    <t>Spilisy</t>
  </si>
  <si>
    <t>lspilisykf@chronoengine.com</t>
  </si>
  <si>
    <t>Florenza</t>
  </si>
  <si>
    <t>Donald</t>
  </si>
  <si>
    <t>fdonaldkg@csmonitor.com</t>
  </si>
  <si>
    <t>Roch</t>
  </si>
  <si>
    <t>Cressey</t>
  </si>
  <si>
    <t>rcresseykh@mayoclinic.com</t>
  </si>
  <si>
    <t>Drud</t>
  </si>
  <si>
    <t>Hendrickson</t>
  </si>
  <si>
    <t>dhendricksonki@wix.com</t>
  </si>
  <si>
    <t>Erik</t>
  </si>
  <si>
    <t>Olliffe</t>
  </si>
  <si>
    <t>eolliffekj@e-recht24.de</t>
  </si>
  <si>
    <t>Scott</t>
  </si>
  <si>
    <t>Truckell</t>
  </si>
  <si>
    <t>struckellkk@guardian.co.uk</t>
  </si>
  <si>
    <t>Eugenia</t>
  </si>
  <si>
    <t>Whitham</t>
  </si>
  <si>
    <t>ewhithamkl@redcross.org</t>
  </si>
  <si>
    <t>Mariette</t>
  </si>
  <si>
    <t>Joesbury</t>
  </si>
  <si>
    <t>mjoesburykm@cloudflare.com</t>
  </si>
  <si>
    <t>Karena</t>
  </si>
  <si>
    <t>keberstkn@sbwire.com</t>
  </si>
  <si>
    <t>Norah</t>
  </si>
  <si>
    <t>McClinton</t>
  </si>
  <si>
    <t>nmcclintonko@sakura.ne.jp</t>
  </si>
  <si>
    <t>Hunter</t>
  </si>
  <si>
    <t>Hinchon</t>
  </si>
  <si>
    <t>hhinchonkp@quantcast.com</t>
  </si>
  <si>
    <t>Glenda</t>
  </si>
  <si>
    <t>Northill</t>
  </si>
  <si>
    <t>gnorthillkq@imdb.com</t>
  </si>
  <si>
    <t>Maiga</t>
  </si>
  <si>
    <t>Kleisel</t>
  </si>
  <si>
    <t>mkleiselkr@example.com</t>
  </si>
  <si>
    <t>Honey</t>
  </si>
  <si>
    <t>Kondratowicz</t>
  </si>
  <si>
    <t>hkondratowiczks@blogtalkradio.com</t>
  </si>
  <si>
    <t>Patience</t>
  </si>
  <si>
    <t>Lynas</t>
  </si>
  <si>
    <t>plynaskt@ibm.com</t>
  </si>
  <si>
    <t>Angell</t>
  </si>
  <si>
    <t>rangellku@sina.com.cn</t>
  </si>
  <si>
    <t>Vere</t>
  </si>
  <si>
    <t>Larcher</t>
  </si>
  <si>
    <t>vlarcherkv@cornell.edu</t>
  </si>
  <si>
    <t>Carlo</t>
  </si>
  <si>
    <t>Orr</t>
  </si>
  <si>
    <t>corrkw@trellian.com</t>
  </si>
  <si>
    <t>Venus</t>
  </si>
  <si>
    <t>Dominique</t>
  </si>
  <si>
    <t>vdominiquekx@canalblog.com</t>
  </si>
  <si>
    <t>Selma</t>
  </si>
  <si>
    <t>Jubert</t>
  </si>
  <si>
    <t>sjubertky@mapy.cz</t>
  </si>
  <si>
    <t>Kaylyn</t>
  </si>
  <si>
    <t>Youens</t>
  </si>
  <si>
    <t>kyouenskz@latimes.com</t>
  </si>
  <si>
    <t>Sharline</t>
  </si>
  <si>
    <t>Masurel</t>
  </si>
  <si>
    <t>smasurell0@wikimedia.org</t>
  </si>
  <si>
    <t>Bispham</t>
  </si>
  <si>
    <t>ebisphaml1@chron.com</t>
  </si>
  <si>
    <t>Iseabal</t>
  </si>
  <si>
    <t>Puttergill</t>
  </si>
  <si>
    <t>iputtergilll2@jalbum.net</t>
  </si>
  <si>
    <t>Xylia</t>
  </si>
  <si>
    <t>Daddow</t>
  </si>
  <si>
    <t>xdaddowl3@arizona.edu</t>
  </si>
  <si>
    <t>Penny</t>
  </si>
  <si>
    <t>Skett</t>
  </si>
  <si>
    <t>pskettl4@github.io</t>
  </si>
  <si>
    <t>Colet</t>
  </si>
  <si>
    <t>Edards</t>
  </si>
  <si>
    <t>cedardsl5@infoseek.co.jp</t>
  </si>
  <si>
    <t>Alisander</t>
  </si>
  <si>
    <t>Van den Velde</t>
  </si>
  <si>
    <t>avandenveldel6@imgur.com</t>
  </si>
  <si>
    <t>Margaretta</t>
  </si>
  <si>
    <t>MacTrustam</t>
  </si>
  <si>
    <t>mmactrustaml7@smh.com.au</t>
  </si>
  <si>
    <t>Barry</t>
  </si>
  <si>
    <t>bcookel8@blogger.com</t>
  </si>
  <si>
    <t>Aylmar</t>
  </si>
  <si>
    <t>Strapp</t>
  </si>
  <si>
    <t>astrappl9@godaddy.com</t>
  </si>
  <si>
    <t>Agata</t>
  </si>
  <si>
    <t>Hanburry</t>
  </si>
  <si>
    <t>ahanburryla@yale.edu</t>
  </si>
  <si>
    <t>Danie</t>
  </si>
  <si>
    <t>Worcester</t>
  </si>
  <si>
    <t>dworcesterlb@com.com</t>
  </si>
  <si>
    <t>Marshman</t>
  </si>
  <si>
    <t>amarshmanlc@accuweather.com</t>
  </si>
  <si>
    <t>Yardley</t>
  </si>
  <si>
    <t>Snar</t>
  </si>
  <si>
    <t>ysnarld@w3.org</t>
  </si>
  <si>
    <t>Adore</t>
  </si>
  <si>
    <t>Hanscomb</t>
  </si>
  <si>
    <t>ahanscomble@tripod.com</t>
  </si>
  <si>
    <t>Denys</t>
  </si>
  <si>
    <t>Summergill</t>
  </si>
  <si>
    <t>dsummergilllf@businesswire.com</t>
  </si>
  <si>
    <t>Sinclair</t>
  </si>
  <si>
    <t>Gibbett</t>
  </si>
  <si>
    <t>sgibbettlg@mysql.com</t>
  </si>
  <si>
    <t>Tomkin</t>
  </si>
  <si>
    <t>Habbes</t>
  </si>
  <si>
    <t>thabbeslh@posterous.com</t>
  </si>
  <si>
    <t>Nanci</t>
  </si>
  <si>
    <t>Zambon</t>
  </si>
  <si>
    <t>nzambonli@msu.edu</t>
  </si>
  <si>
    <t>Almire</t>
  </si>
  <si>
    <t>Leyes</t>
  </si>
  <si>
    <t>aleyeslj@wp.com</t>
  </si>
  <si>
    <t>Marijo</t>
  </si>
  <si>
    <t>McCullouch</t>
  </si>
  <si>
    <t>mmccullouchlk@yellowbook.com</t>
  </si>
  <si>
    <t>Minna</t>
  </si>
  <si>
    <t>mlerohanll@reuters.com</t>
  </si>
  <si>
    <t>Auroora</t>
  </si>
  <si>
    <t>Burrel</t>
  </si>
  <si>
    <t>aburrellm@hhs.gov</t>
  </si>
  <si>
    <t>Kingsly</t>
  </si>
  <si>
    <t>Fache</t>
  </si>
  <si>
    <t>kfacheln@bing.com</t>
  </si>
  <si>
    <t>Borrill</t>
  </si>
  <si>
    <t>bborrilllo@wordpress.com</t>
  </si>
  <si>
    <t>Trent</t>
  </si>
  <si>
    <t>Vigurs</t>
  </si>
  <si>
    <t>tvigurslp@uiuc.edu</t>
  </si>
  <si>
    <t>Land</t>
  </si>
  <si>
    <t>Kiernan</t>
  </si>
  <si>
    <t>lkiernanlq@furl.net</t>
  </si>
  <si>
    <t>Gabbey</t>
  </si>
  <si>
    <t>Coverlyn</t>
  </si>
  <si>
    <t>gcoverlynlr@reference.com</t>
  </si>
  <si>
    <t>Winifred</t>
  </si>
  <si>
    <t>wsilverlockls@marketwatch.com</t>
  </si>
  <si>
    <t>Alvira</t>
  </si>
  <si>
    <t>Cullen</t>
  </si>
  <si>
    <t>acullenlt@furl.net</t>
  </si>
  <si>
    <t>Tiertza</t>
  </si>
  <si>
    <t>Knotton</t>
  </si>
  <si>
    <t>tknottonlu@tripod.com</t>
  </si>
  <si>
    <t>Maynord</t>
  </si>
  <si>
    <t>Dineen</t>
  </si>
  <si>
    <t>mdineenlv@simplemachines.org</t>
  </si>
  <si>
    <t>Lindie</t>
  </si>
  <si>
    <t>Mothersole</t>
  </si>
  <si>
    <t>lmothersolelw@photobucket.com</t>
  </si>
  <si>
    <t>Doralia</t>
  </si>
  <si>
    <t>Neylan</t>
  </si>
  <si>
    <t>dneylanlx@quantcast.com</t>
  </si>
  <si>
    <t>Rancell</t>
  </si>
  <si>
    <t>Scare</t>
  </si>
  <si>
    <t>rscarely@soundcloud.com</t>
  </si>
  <si>
    <t>Mollee</t>
  </si>
  <si>
    <t>Plan</t>
  </si>
  <si>
    <t>mplanlz@symantec.com</t>
  </si>
  <si>
    <t>Veronika</t>
  </si>
  <si>
    <t>Carme</t>
  </si>
  <si>
    <t>vcarmem0@g.co</t>
  </si>
  <si>
    <t>Alec</t>
  </si>
  <si>
    <t>Waslin</t>
  </si>
  <si>
    <t>awaslinm1@bandcamp.com</t>
  </si>
  <si>
    <t>Peele</t>
  </si>
  <si>
    <t>jpeelem2@techcrunch.com</t>
  </si>
  <si>
    <t>Jaimie</t>
  </si>
  <si>
    <t>Letterese</t>
  </si>
  <si>
    <t>jletteresem3@shop-pro.jp</t>
  </si>
  <si>
    <t>Daune</t>
  </si>
  <si>
    <t>Fairhead</t>
  </si>
  <si>
    <t>dfairheadm4@shop-pro.jp</t>
  </si>
  <si>
    <t>Skipp</t>
  </si>
  <si>
    <t>Saffin</t>
  </si>
  <si>
    <t>ssaffinm5@google.com.hk</t>
  </si>
  <si>
    <t>Hewe</t>
  </si>
  <si>
    <t>Jouanny</t>
  </si>
  <si>
    <t>hjouannym6@wikia.com</t>
  </si>
  <si>
    <t>Filberto</t>
  </si>
  <si>
    <t>Laise</t>
  </si>
  <si>
    <t>flaisem7@harvard.edu</t>
  </si>
  <si>
    <t>Talbot</t>
  </si>
  <si>
    <t>Scroyton</t>
  </si>
  <si>
    <t>tscroytonm8@army.mil</t>
  </si>
  <si>
    <t>Marlene</t>
  </si>
  <si>
    <t>Coonihan</t>
  </si>
  <si>
    <t>mcoonihanm9@irs.gov</t>
  </si>
  <si>
    <t>Lin</t>
  </si>
  <si>
    <t>Dudny</t>
  </si>
  <si>
    <t>ldudnyma@wikipedia.org</t>
  </si>
  <si>
    <t>Benny</t>
  </si>
  <si>
    <t>Keeton</t>
  </si>
  <si>
    <t>bkeetonmb@cisco.com</t>
  </si>
  <si>
    <t>Marna</t>
  </si>
  <si>
    <t>Infantino</t>
  </si>
  <si>
    <t>minfantinomc@upenn.edu</t>
  </si>
  <si>
    <t>Shell</t>
  </si>
  <si>
    <t>Wigzell</t>
  </si>
  <si>
    <t>swigzellmd@aol.com</t>
  </si>
  <si>
    <t>Deni</t>
  </si>
  <si>
    <t>McInnery</t>
  </si>
  <si>
    <t>dmcinneryme@netscape.com</t>
  </si>
  <si>
    <t>Nethercott</t>
  </si>
  <si>
    <t>fnethercottmf@dropbox.com</t>
  </si>
  <si>
    <t>Kightly</t>
  </si>
  <si>
    <t>akightlymg@is.gd</t>
  </si>
  <si>
    <t>Iolande</t>
  </si>
  <si>
    <t>Younglove</t>
  </si>
  <si>
    <t>iyounglovemh@trellian.com</t>
  </si>
  <si>
    <t>Joli</t>
  </si>
  <si>
    <t>Orgill</t>
  </si>
  <si>
    <t>jorgillmi@sun.com</t>
  </si>
  <si>
    <t>Michell</t>
  </si>
  <si>
    <t>Ennever</t>
  </si>
  <si>
    <t>mennevermj@sun.com</t>
  </si>
  <si>
    <t>Lexis</t>
  </si>
  <si>
    <t>Adamolli</t>
  </si>
  <si>
    <t>ladamollimk@ask.com</t>
  </si>
  <si>
    <t>Wallas</t>
  </si>
  <si>
    <t>Preene</t>
  </si>
  <si>
    <t>wpreeneml@biglobe.ne.jp</t>
  </si>
  <si>
    <t>Jo ann</t>
  </si>
  <si>
    <t>Ivkovic</t>
  </si>
  <si>
    <t>jivkovicmm@yelp.com</t>
  </si>
  <si>
    <t>Hendrick</t>
  </si>
  <si>
    <t>Tape</t>
  </si>
  <si>
    <t>htapemn@independent.co.uk</t>
  </si>
  <si>
    <t>Jedediah</t>
  </si>
  <si>
    <t>Dripps</t>
  </si>
  <si>
    <t>jdrippsmo@youtu.be</t>
  </si>
  <si>
    <t>Alaster</t>
  </si>
  <si>
    <t>Fitch</t>
  </si>
  <si>
    <t>afitchmp@bandcamp.com</t>
  </si>
  <si>
    <t>Maye</t>
  </si>
  <si>
    <t>Dunsmore</t>
  </si>
  <si>
    <t>mdunsmoremq@newyorker.com</t>
  </si>
  <si>
    <t>Guislin</t>
  </si>
  <si>
    <t>eguislinmr@independent.co.uk</t>
  </si>
  <si>
    <t>Dale</t>
  </si>
  <si>
    <t>Jovicevic</t>
  </si>
  <si>
    <t>djovicevicms@psu.edu</t>
  </si>
  <si>
    <t>Diarmid</t>
  </si>
  <si>
    <t>Etuck</t>
  </si>
  <si>
    <t>detuckmt@businesswire.com</t>
  </si>
  <si>
    <t>Ruddie</t>
  </si>
  <si>
    <t>Dallow</t>
  </si>
  <si>
    <t>rdallowmu@amazon.co.uk</t>
  </si>
  <si>
    <t>Anallese</t>
  </si>
  <si>
    <t>Cicccitti</t>
  </si>
  <si>
    <t>acicccittimv@nsw.gov.au</t>
  </si>
  <si>
    <t>Quincey</t>
  </si>
  <si>
    <t>Mathys</t>
  </si>
  <si>
    <t>qmathysmw@yandex.ru</t>
  </si>
  <si>
    <t>Darin</t>
  </si>
  <si>
    <t>Leger</t>
  </si>
  <si>
    <t>dlegermx@npr.org</t>
  </si>
  <si>
    <t>Fransisco</t>
  </si>
  <si>
    <t>Braz</t>
  </si>
  <si>
    <t>fbrazmy@mail.ru</t>
  </si>
  <si>
    <t>Dexter</t>
  </si>
  <si>
    <t>Lyosik</t>
  </si>
  <si>
    <t>dlyosikmz@infoseek.co.jp</t>
  </si>
  <si>
    <t>Barnard</t>
  </si>
  <si>
    <t>Gatman</t>
  </si>
  <si>
    <t>bgatmann0@adobe.com</t>
  </si>
  <si>
    <t>Hart</t>
  </si>
  <si>
    <t>Murcutt</t>
  </si>
  <si>
    <t>hmurcuttn1@patch.com</t>
  </si>
  <si>
    <t>Chrystal</t>
  </si>
  <si>
    <t>Parminter</t>
  </si>
  <si>
    <t>cparmintern2@yellowbook.com</t>
  </si>
  <si>
    <t>Yablsley</t>
  </si>
  <si>
    <t>myablsleyn3@vinaora.com</t>
  </si>
  <si>
    <t>Rey</t>
  </si>
  <si>
    <t>Arger</t>
  </si>
  <si>
    <t>rargern4@yellowbook.com</t>
  </si>
  <si>
    <t>Innis</t>
  </si>
  <si>
    <t>Fagan</t>
  </si>
  <si>
    <t>ifagann5@wix.com</t>
  </si>
  <si>
    <t>Ulrich</t>
  </si>
  <si>
    <t>Vasilchikov</t>
  </si>
  <si>
    <t>uvasilchikovn6@nsw.gov.au</t>
  </si>
  <si>
    <t>Abdul</t>
  </si>
  <si>
    <t>Barbour</t>
  </si>
  <si>
    <t>abarbourn7@behance.net</t>
  </si>
  <si>
    <t>Antonino</t>
  </si>
  <si>
    <t>MacNulty</t>
  </si>
  <si>
    <t>amacnultyn8@dmoz.org</t>
  </si>
  <si>
    <t>O'Flaverty</t>
  </si>
  <si>
    <t>soflavertyn9@flavors.me</t>
  </si>
  <si>
    <t>Tiffany</t>
  </si>
  <si>
    <t>Eversfield</t>
  </si>
  <si>
    <t>teversfieldna@vimeo.com</t>
  </si>
  <si>
    <t>Ryon</t>
  </si>
  <si>
    <t>Esilmon</t>
  </si>
  <si>
    <t>resilmonnb@scribd.com</t>
  </si>
  <si>
    <t>Alwyn</t>
  </si>
  <si>
    <t>Sherlaw</t>
  </si>
  <si>
    <t>asherlawnc@imgur.com</t>
  </si>
  <si>
    <t>Courtnay</t>
  </si>
  <si>
    <t>Hodges</t>
  </si>
  <si>
    <t>chodgesnd@paypal.com</t>
  </si>
  <si>
    <t>Malinda</t>
  </si>
  <si>
    <t>Enion</t>
  </si>
  <si>
    <t>menionne@purevolume.com</t>
  </si>
  <si>
    <t>Abagail</t>
  </si>
  <si>
    <t>Heinonen</t>
  </si>
  <si>
    <t>aheinonennf@irs.gov</t>
  </si>
  <si>
    <t>Abelard</t>
  </si>
  <si>
    <t>Pringell</t>
  </si>
  <si>
    <t>apringellng@lycos.com</t>
  </si>
  <si>
    <t>Lorna</t>
  </si>
  <si>
    <t>Yielding</t>
  </si>
  <si>
    <t>lyieldingnh@ameblo.jp</t>
  </si>
  <si>
    <t>Carrissa</t>
  </si>
  <si>
    <t>Faire</t>
  </si>
  <si>
    <t>cfaireni@bigcartel.com</t>
  </si>
  <si>
    <t>Thibaut</t>
  </si>
  <si>
    <t>Setford</t>
  </si>
  <si>
    <t>tsetfordnj@whitehouse.gov</t>
  </si>
  <si>
    <t>Agathe</t>
  </si>
  <si>
    <t>Giacubo</t>
  </si>
  <si>
    <t>agiacubonk@ustream.tv</t>
  </si>
  <si>
    <t>Tilda</t>
  </si>
  <si>
    <t>Hattersley</t>
  </si>
  <si>
    <t>thattersleynl@pinterest.com</t>
  </si>
  <si>
    <t>Bear</t>
  </si>
  <si>
    <t>Bonnaire</t>
  </si>
  <si>
    <t>bbonnairenm@archive.org</t>
  </si>
  <si>
    <t>Rampley</t>
  </si>
  <si>
    <t>grampleynn@soundcloud.com</t>
  </si>
  <si>
    <t>Erastus</t>
  </si>
  <si>
    <t>MacSporran</t>
  </si>
  <si>
    <t>emacsporranno@simplemachines.org</t>
  </si>
  <si>
    <t>Felicle</t>
  </si>
  <si>
    <t>Goodrich</t>
  </si>
  <si>
    <t>fgoodrichnp@yellowpages.com</t>
  </si>
  <si>
    <t>Brantley</t>
  </si>
  <si>
    <t>bcasenq@netlog.com</t>
  </si>
  <si>
    <t>Luca</t>
  </si>
  <si>
    <t>lholburynr@unicef.org</t>
  </si>
  <si>
    <t>Debbi</t>
  </si>
  <si>
    <t>List</t>
  </si>
  <si>
    <t>dlistns@dell.com</t>
  </si>
  <si>
    <t>Chrissie</t>
  </si>
  <si>
    <t>Ottley</t>
  </si>
  <si>
    <t>cottleynt@cnet.com</t>
  </si>
  <si>
    <t>Doralin</t>
  </si>
  <si>
    <t>M'Quhan</t>
  </si>
  <si>
    <t>dmquhannu@qq.com</t>
  </si>
  <si>
    <t>Addy</t>
  </si>
  <si>
    <t>Boick</t>
  </si>
  <si>
    <t>aboicknv@hexun.com</t>
  </si>
  <si>
    <t>Onofredo</t>
  </si>
  <si>
    <t>Sandcraft</t>
  </si>
  <si>
    <t>osandcraftnw@cdbaby.com</t>
  </si>
  <si>
    <t>Fran</t>
  </si>
  <si>
    <t>Withnall</t>
  </si>
  <si>
    <t>fwithnallnx@pinterest.com</t>
  </si>
  <si>
    <t>Caterina</t>
  </si>
  <si>
    <t>Cleevely</t>
  </si>
  <si>
    <t>ccleevelyny@thetimes.co.uk</t>
  </si>
  <si>
    <t>Celestyna</t>
  </si>
  <si>
    <t>Tolumello</t>
  </si>
  <si>
    <t>ctolumellonz@cmu.edu</t>
  </si>
  <si>
    <t>Orbadiah</t>
  </si>
  <si>
    <t>Parriss</t>
  </si>
  <si>
    <t>oparrisso0@sciencedirect.com</t>
  </si>
  <si>
    <t>Dougal</t>
  </si>
  <si>
    <t>edougalo1@dot.gov</t>
  </si>
  <si>
    <t>Tarrah</t>
  </si>
  <si>
    <t>Rotge</t>
  </si>
  <si>
    <t>trotgeo2@cnet.com</t>
  </si>
  <si>
    <t>Justis</t>
  </si>
  <si>
    <t>Rawnsley</t>
  </si>
  <si>
    <t>jrawnsleyo3@time.com</t>
  </si>
  <si>
    <t>Annabel</t>
  </si>
  <si>
    <t>Simonnet</t>
  </si>
  <si>
    <t>asimonneto4@fema.gov</t>
  </si>
  <si>
    <t>Selestina</t>
  </si>
  <si>
    <t>Capner</t>
  </si>
  <si>
    <t>scapnero5@utexas.edu</t>
  </si>
  <si>
    <t>Angelico</t>
  </si>
  <si>
    <t>amatieuo6@boston.com</t>
  </si>
  <si>
    <t>Jamey</t>
  </si>
  <si>
    <t>Toft</t>
  </si>
  <si>
    <t>jtofto7@cornell.edu</t>
  </si>
  <si>
    <t>Vally</t>
  </si>
  <si>
    <t>Laycock</t>
  </si>
  <si>
    <t>vlaycocko8@va.gov</t>
  </si>
  <si>
    <t>Tobin</t>
  </si>
  <si>
    <t>Castellino</t>
  </si>
  <si>
    <t>tcastellinoo9@goo.gl</t>
  </si>
  <si>
    <t>Emile</t>
  </si>
  <si>
    <t>Jonsson</t>
  </si>
  <si>
    <t>ejonssonoa@merriam-webster.com</t>
  </si>
  <si>
    <t>Chlo</t>
  </si>
  <si>
    <t>Mallabund</t>
  </si>
  <si>
    <t>cmallabundob@wikispaces.com</t>
  </si>
  <si>
    <t>Erica</t>
  </si>
  <si>
    <t>Quickenden</t>
  </si>
  <si>
    <t>equickendenoc@cornell.edu</t>
  </si>
  <si>
    <t>Pernell</t>
  </si>
  <si>
    <t>Borit</t>
  </si>
  <si>
    <t>pboritod@census.gov</t>
  </si>
  <si>
    <t>Heinrik</t>
  </si>
  <si>
    <t>Oldrey</t>
  </si>
  <si>
    <t>holdreyoe@sciencedirect.com</t>
  </si>
  <si>
    <t>Myrtie</t>
  </si>
  <si>
    <t>Craythorn</t>
  </si>
  <si>
    <t>mcraythornof@miitbeian.gov.cn</t>
  </si>
  <si>
    <t>Aubree</t>
  </si>
  <si>
    <t>Hickin</t>
  </si>
  <si>
    <t>ahickinog@over-blog.com</t>
  </si>
  <si>
    <t>Kaitlyn</t>
  </si>
  <si>
    <t>Taberner</t>
  </si>
  <si>
    <t>ktaberneroh@independent.co.uk</t>
  </si>
  <si>
    <t>Randy</t>
  </si>
  <si>
    <t>Nyles</t>
  </si>
  <si>
    <t>rnylesoi@imgur.com</t>
  </si>
  <si>
    <t>Tania</t>
  </si>
  <si>
    <t>Shearmer</t>
  </si>
  <si>
    <t>tshearmeroj@illinois.edu</t>
  </si>
  <si>
    <t>Leif</t>
  </si>
  <si>
    <t>Grinyov</t>
  </si>
  <si>
    <t>lgrinyovok@mapquest.com</t>
  </si>
  <si>
    <t>Marta</t>
  </si>
  <si>
    <t>Janssens</t>
  </si>
  <si>
    <t>mjanssensol@redcross.org</t>
  </si>
  <si>
    <t>Lawry</t>
  </si>
  <si>
    <t>Mengo</t>
  </si>
  <si>
    <t>lmengoom@wordpress.org</t>
  </si>
  <si>
    <t>Christian</t>
  </si>
  <si>
    <t>Avo</t>
  </si>
  <si>
    <t>cavoon@cpanel.net</t>
  </si>
  <si>
    <t>Gergely</t>
  </si>
  <si>
    <t>jgergelyoo@netvibes.com</t>
  </si>
  <si>
    <t>Niccolo</t>
  </si>
  <si>
    <t>Antonietti</t>
  </si>
  <si>
    <t>nantoniettiop@wikispaces.com</t>
  </si>
  <si>
    <t>Trev</t>
  </si>
  <si>
    <t>Balden</t>
  </si>
  <si>
    <t>tbaldenoq@squidoo.com</t>
  </si>
  <si>
    <t>Kayle</t>
  </si>
  <si>
    <t>Luc</t>
  </si>
  <si>
    <t>klucor@vinaora.com</t>
  </si>
  <si>
    <t>Jojo</t>
  </si>
  <si>
    <t>Matchitt</t>
  </si>
  <si>
    <t>jmatchittos@hugedomains.com</t>
  </si>
  <si>
    <t>Catherina</t>
  </si>
  <si>
    <t>Spyby</t>
  </si>
  <si>
    <t>cspybyot@cpanel.net</t>
  </si>
  <si>
    <t>Olivier</t>
  </si>
  <si>
    <t>Muzzlewhite</t>
  </si>
  <si>
    <t>omuzzlewhiteou@earthlink.net</t>
  </si>
  <si>
    <t>Illa</t>
  </si>
  <si>
    <t>Wretham</t>
  </si>
  <si>
    <t>iwrethamov@webs.com</t>
  </si>
  <si>
    <t>Suzie</t>
  </si>
  <si>
    <t>Farlambe</t>
  </si>
  <si>
    <t>sfarlambeow@boston.com</t>
  </si>
  <si>
    <t>Ariadne</t>
  </si>
  <si>
    <t>Starmer</t>
  </si>
  <si>
    <t>astarmerox@bbb.org</t>
  </si>
  <si>
    <t>Ofelia</t>
  </si>
  <si>
    <t>Bonnesen</t>
  </si>
  <si>
    <t>obonnesenoy@behance.net</t>
  </si>
  <si>
    <t>Trina</t>
  </si>
  <si>
    <t>Wolford</t>
  </si>
  <si>
    <t>twolfordoz@cnbc.com</t>
  </si>
  <si>
    <t>Petronille</t>
  </si>
  <si>
    <t>McGooch</t>
  </si>
  <si>
    <t>pmcgoochp0@umich.edu</t>
  </si>
  <si>
    <t>Urbano</t>
  </si>
  <si>
    <t>Bakeup</t>
  </si>
  <si>
    <t>ubakeupp1@utexas.edu</t>
  </si>
  <si>
    <t>Auberta</t>
  </si>
  <si>
    <t>Toope</t>
  </si>
  <si>
    <t>atoopep2@toplist.cz</t>
  </si>
  <si>
    <t>Miguela</t>
  </si>
  <si>
    <t>Heaysman</t>
  </si>
  <si>
    <t>mheaysmanp3@lycos.com</t>
  </si>
  <si>
    <t>Engelbert</t>
  </si>
  <si>
    <t>Marlowe</t>
  </si>
  <si>
    <t>emarlowep4@soup.io</t>
  </si>
  <si>
    <t>Obadias</t>
  </si>
  <si>
    <t>Pietzner</t>
  </si>
  <si>
    <t>opietznerp5@ebay.co.uk</t>
  </si>
  <si>
    <t>Mathian</t>
  </si>
  <si>
    <t>Giraudat</t>
  </si>
  <si>
    <t>mgiraudatp6@taobao.com</t>
  </si>
  <si>
    <t>Guendolen</t>
  </si>
  <si>
    <t>Haslen</t>
  </si>
  <si>
    <t>ghaslenp7@statcounter.com</t>
  </si>
  <si>
    <t>Brodie</t>
  </si>
  <si>
    <t>O'Criane</t>
  </si>
  <si>
    <t>bocrianep8@bizjournals.com</t>
  </si>
  <si>
    <t>Pfeffer</t>
  </si>
  <si>
    <t>jpfefferp9@canalblog.com</t>
  </si>
  <si>
    <t>Myer</t>
  </si>
  <si>
    <t>Epp</t>
  </si>
  <si>
    <t>mepppa@ameblo.jp</t>
  </si>
  <si>
    <t>Culver</t>
  </si>
  <si>
    <t>Fitter</t>
  </si>
  <si>
    <t>cfitterpb@cdc.gov</t>
  </si>
  <si>
    <t>Sheelah</t>
  </si>
  <si>
    <t>Jacob</t>
  </si>
  <si>
    <t>sjacobpc@theguardian.com</t>
  </si>
  <si>
    <t>Bonnibelle</t>
  </si>
  <si>
    <t>Mapson</t>
  </si>
  <si>
    <t>bmapsonpd@alexa.com</t>
  </si>
  <si>
    <t>Fallon</t>
  </si>
  <si>
    <t>Skunes</t>
  </si>
  <si>
    <t>fskunespe@cocolog-nifty.com</t>
  </si>
  <si>
    <t>Arnoldo</t>
  </si>
  <si>
    <t>Ikins</t>
  </si>
  <si>
    <t>aikinspf@nationalgeographic.com</t>
  </si>
  <si>
    <t>Jamie</t>
  </si>
  <si>
    <t>Gian</t>
  </si>
  <si>
    <t>jgianpg@bloomberg.com</t>
  </si>
  <si>
    <t>Theodora</t>
  </si>
  <si>
    <t>Grishanin</t>
  </si>
  <si>
    <t>tgrishaninph@ning.com</t>
  </si>
  <si>
    <t>Leisha</t>
  </si>
  <si>
    <t>Berget</t>
  </si>
  <si>
    <t>lbergetpi@photobucket.com</t>
  </si>
  <si>
    <t>Aluino</t>
  </si>
  <si>
    <t>Wille</t>
  </si>
  <si>
    <t>awillepj@un.org</t>
  </si>
  <si>
    <t>Arvie</t>
  </si>
  <si>
    <t>Hurt</t>
  </si>
  <si>
    <t>ahurtpk@nytimes.com</t>
  </si>
  <si>
    <t>Vince</t>
  </si>
  <si>
    <t>Brickdale</t>
  </si>
  <si>
    <t>vbrickdalepl@myspace.com</t>
  </si>
  <si>
    <t>Vaughan</t>
  </si>
  <si>
    <t>Finey</t>
  </si>
  <si>
    <t>vfineypm@google.it</t>
  </si>
  <si>
    <t>Rinaldo</t>
  </si>
  <si>
    <t>Kock</t>
  </si>
  <si>
    <t>rkockpn@icio.us</t>
  </si>
  <si>
    <t>Filmore</t>
  </si>
  <si>
    <t>Wagerfield</t>
  </si>
  <si>
    <t>fwagerfieldpo@nature.com</t>
  </si>
  <si>
    <t>Jarid</t>
  </si>
  <si>
    <t>Hentze</t>
  </si>
  <si>
    <t>jhentzepp@g.co</t>
  </si>
  <si>
    <t>Jenni</t>
  </si>
  <si>
    <t>Physic</t>
  </si>
  <si>
    <t>jphysicpq@edublogs.org</t>
  </si>
  <si>
    <t>Jeane</t>
  </si>
  <si>
    <t>Bleakman</t>
  </si>
  <si>
    <t>jbleakmanpr@yellowbook.com</t>
  </si>
  <si>
    <t>Kaja</t>
  </si>
  <si>
    <t>Robertis</t>
  </si>
  <si>
    <t>krobertisps@4shared.com</t>
  </si>
  <si>
    <t>Mariele</t>
  </si>
  <si>
    <t>Vockings</t>
  </si>
  <si>
    <t>mvockingspt@omniture.com</t>
  </si>
  <si>
    <t>Bartram</t>
  </si>
  <si>
    <t>Knewstub</t>
  </si>
  <si>
    <t>bknewstubpu@t-online.de</t>
  </si>
  <si>
    <t>Eles</t>
  </si>
  <si>
    <t>gelespv@spotify.com</t>
  </si>
  <si>
    <t>Gwenni</t>
  </si>
  <si>
    <t>Hollerin</t>
  </si>
  <si>
    <t>ghollerinpw@twitpic.com</t>
  </si>
  <si>
    <t>Tymothy</t>
  </si>
  <si>
    <t>Storrah</t>
  </si>
  <si>
    <t>tstorrahpx@wisc.edu</t>
  </si>
  <si>
    <t>Von</t>
  </si>
  <si>
    <t>Elkington</t>
  </si>
  <si>
    <t>velkingtonpy@squidoo.com</t>
  </si>
  <si>
    <t>Shaylah</t>
  </si>
  <si>
    <t>Veldens</t>
  </si>
  <si>
    <t>sveldenspz@ocn.ne.jp</t>
  </si>
  <si>
    <t>Burch</t>
  </si>
  <si>
    <t>Rennie</t>
  </si>
  <si>
    <t>brennieq0@rambler.ru</t>
  </si>
  <si>
    <t>Pris</t>
  </si>
  <si>
    <t>Bretherick</t>
  </si>
  <si>
    <t>pbretherickq1@tripod.com</t>
  </si>
  <si>
    <t>Rahel</t>
  </si>
  <si>
    <t>Braban</t>
  </si>
  <si>
    <t>rbrabanq2@plala.or.jp</t>
  </si>
  <si>
    <t>Jeniece</t>
  </si>
  <si>
    <t>Currin</t>
  </si>
  <si>
    <t>jcurrinq3@psu.edu</t>
  </si>
  <si>
    <t>Blaszczyk</t>
  </si>
  <si>
    <t>sblaszczykq4@spiegel.de</t>
  </si>
  <si>
    <t>Aggie</t>
  </si>
  <si>
    <t>Caberas</t>
  </si>
  <si>
    <t>acaberasq5@google.com.br</t>
  </si>
  <si>
    <t>Aldis</t>
  </si>
  <si>
    <t>De Maine</t>
  </si>
  <si>
    <t>ademaineq6@globo.com</t>
  </si>
  <si>
    <t>Marion</t>
  </si>
  <si>
    <t>Verrechia</t>
  </si>
  <si>
    <t>mverrechiaq7@msu.edu</t>
  </si>
  <si>
    <t>Lelia</t>
  </si>
  <si>
    <t>Robshaw</t>
  </si>
  <si>
    <t>lrobshawq8@digg.com</t>
  </si>
  <si>
    <t>Tresa</t>
  </si>
  <si>
    <t>Small</t>
  </si>
  <si>
    <t>tsmallq9@istockphoto.com</t>
  </si>
  <si>
    <t>Kym</t>
  </si>
  <si>
    <t>Baldry</t>
  </si>
  <si>
    <t>kbaldryqa@amazon.co.jp</t>
  </si>
  <si>
    <t>Daryl</t>
  </si>
  <si>
    <t>Cady</t>
  </si>
  <si>
    <t>dcadyqb@oaic.gov.au</t>
  </si>
  <si>
    <t>Madelena</t>
  </si>
  <si>
    <t>Snepp</t>
  </si>
  <si>
    <t>msneppqc@example.com</t>
  </si>
  <si>
    <t>Jillayne</t>
  </si>
  <si>
    <t>Walczak</t>
  </si>
  <si>
    <t>jwalczakqd@bing.com</t>
  </si>
  <si>
    <t>Winston</t>
  </si>
  <si>
    <t>Izkovici</t>
  </si>
  <si>
    <t>wizkoviciqe@uiuc.edu</t>
  </si>
  <si>
    <t>Lashmore</t>
  </si>
  <si>
    <t>llashmoreqf@desdev.cn</t>
  </si>
  <si>
    <t>Robinetta</t>
  </si>
  <si>
    <t>Izakson</t>
  </si>
  <si>
    <t>rizaksonqg@furl.net</t>
  </si>
  <si>
    <t>Electra</t>
  </si>
  <si>
    <t>Paulitschke</t>
  </si>
  <si>
    <t>epaulitschkeqh@behance.net</t>
  </si>
  <si>
    <t>Fonz</t>
  </si>
  <si>
    <t>Chate</t>
  </si>
  <si>
    <t>fchateqi@cornell.edu</t>
  </si>
  <si>
    <t>Cazzie</t>
  </si>
  <si>
    <t>Preddle</t>
  </si>
  <si>
    <t>cpreddleqj@vk.com</t>
  </si>
  <si>
    <t>Morgun</t>
  </si>
  <si>
    <t>Blesing</t>
  </si>
  <si>
    <t>mblesingqk@themeforest.net</t>
  </si>
  <si>
    <t>Hands</t>
  </si>
  <si>
    <t>lhandsql@usda.gov</t>
  </si>
  <si>
    <t>Curran</t>
  </si>
  <si>
    <t>Austins</t>
  </si>
  <si>
    <t>caustinsqm@disqus.com</t>
  </si>
  <si>
    <t>Malcolm</t>
  </si>
  <si>
    <t>Becraft</t>
  </si>
  <si>
    <t>mbecraftqn@guardian.co.uk</t>
  </si>
  <si>
    <t>Leonid</t>
  </si>
  <si>
    <t>Stanyon</t>
  </si>
  <si>
    <t>lstanyonqo@nba.com</t>
  </si>
  <si>
    <t>Geno</t>
  </si>
  <si>
    <t>Braidley</t>
  </si>
  <si>
    <t>gbraidleyqp@ocn.ne.jp</t>
  </si>
  <si>
    <t>Chadband</t>
  </si>
  <si>
    <t>kchadbandqq@pbs.org</t>
  </si>
  <si>
    <t>Roseline</t>
  </si>
  <si>
    <t>Pickaver</t>
  </si>
  <si>
    <t>rpickaverqr@nyu.edu</t>
  </si>
  <si>
    <t>Holly</t>
  </si>
  <si>
    <t>Bountiff</t>
  </si>
  <si>
    <t>hbountiffqs@biblegateway.com</t>
  </si>
  <si>
    <t>Lazaro</t>
  </si>
  <si>
    <t>Torrisi</t>
  </si>
  <si>
    <t>ltorrisiqt@china.com.cn</t>
  </si>
  <si>
    <t>Christoffer</t>
  </si>
  <si>
    <t>cuddenqu@washington.edu</t>
  </si>
  <si>
    <t>Linnea</t>
  </si>
  <si>
    <t>Lennox</t>
  </si>
  <si>
    <t>llennoxqv@parallels.com</t>
  </si>
  <si>
    <t>Shandee</t>
  </si>
  <si>
    <t>Children</t>
  </si>
  <si>
    <t>schildrenqw@istockphoto.com</t>
  </si>
  <si>
    <t>De Bellis</t>
  </si>
  <si>
    <t>vdebellisqx@mayoclinic.com</t>
  </si>
  <si>
    <t>Sayres</t>
  </si>
  <si>
    <t>Meugens</t>
  </si>
  <si>
    <t>smeugensqy@netscape.com</t>
  </si>
  <si>
    <t>Tammie</t>
  </si>
  <si>
    <t>Frarey</t>
  </si>
  <si>
    <t>tfrareyqz@live.com</t>
  </si>
  <si>
    <t>Ave</t>
  </si>
  <si>
    <t>aemlenr0@sakura.ne.jp</t>
  </si>
  <si>
    <t>Clinch</t>
  </si>
  <si>
    <t>bclinchr1@sohu.com</t>
  </si>
  <si>
    <t>Maddalena</t>
  </si>
  <si>
    <t>Fullylove</t>
  </si>
  <si>
    <t>mfullylover2@nyu.edu</t>
  </si>
  <si>
    <t>Elijah</t>
  </si>
  <si>
    <t>Foxwell</t>
  </si>
  <si>
    <t>efoxwellr3@cdc.gov</t>
  </si>
  <si>
    <t>Kennan</t>
  </si>
  <si>
    <t>Desbrow</t>
  </si>
  <si>
    <t>kdesbrowr4@harvard.edu</t>
  </si>
  <si>
    <t>Sibbie</t>
  </si>
  <si>
    <t>Ridler</t>
  </si>
  <si>
    <t>sridlerr5@businesswire.com</t>
  </si>
  <si>
    <t>Gussi</t>
  </si>
  <si>
    <t>Suddards</t>
  </si>
  <si>
    <t>gsuddardsr6@histats.com</t>
  </si>
  <si>
    <t>Zack</t>
  </si>
  <si>
    <t>Leppard</t>
  </si>
  <si>
    <t>zleppardr7@answers.com</t>
  </si>
  <si>
    <t>Bernetta</t>
  </si>
  <si>
    <t>Gile</t>
  </si>
  <si>
    <t>bgiler8@timesonline.co.uk</t>
  </si>
  <si>
    <t>Anna-diane</t>
  </si>
  <si>
    <t>Culbert</t>
  </si>
  <si>
    <t>aculbertr9@wiley.com</t>
  </si>
  <si>
    <t>Gerrie</t>
  </si>
  <si>
    <t>Bault</t>
  </si>
  <si>
    <t>gbaultra@addthis.com</t>
  </si>
  <si>
    <t>Lev</t>
  </si>
  <si>
    <t>Aronstam</t>
  </si>
  <si>
    <t>laronstamrb@hexun.com</t>
  </si>
  <si>
    <t>Humfrey</t>
  </si>
  <si>
    <t>Proschke</t>
  </si>
  <si>
    <t>hproschkerc@163.com</t>
  </si>
  <si>
    <t>Allard</t>
  </si>
  <si>
    <t>De Benedictis</t>
  </si>
  <si>
    <t>adebenedictisrd@seattletimes.com</t>
  </si>
  <si>
    <t>Zollner</t>
  </si>
  <si>
    <t>tzollnerre@globo.com</t>
  </si>
  <si>
    <t>Shirlene</t>
  </si>
  <si>
    <t>Tout</t>
  </si>
  <si>
    <t>stoutrf@indiegogo.com</t>
  </si>
  <si>
    <t>Gianna</t>
  </si>
  <si>
    <t>Bohike</t>
  </si>
  <si>
    <t>gbohikerg@guardian.co.uk</t>
  </si>
  <si>
    <t>Pat</t>
  </si>
  <si>
    <t>Yekel</t>
  </si>
  <si>
    <t>pyekelrh@loc.gov</t>
  </si>
  <si>
    <t>Liana</t>
  </si>
  <si>
    <t>Keay</t>
  </si>
  <si>
    <t>lkeayri@privacy.gov.au</t>
  </si>
  <si>
    <t>Darcie</t>
  </si>
  <si>
    <t>Ferriere</t>
  </si>
  <si>
    <t>dferriererj@lulu.com</t>
  </si>
  <si>
    <t>Julie</t>
  </si>
  <si>
    <t>Connor</t>
  </si>
  <si>
    <t>jconnorrk@geocities.jp</t>
  </si>
  <si>
    <t>Arda</t>
  </si>
  <si>
    <t>Farnfield</t>
  </si>
  <si>
    <t>afarnfieldrl@cdbaby.com</t>
  </si>
  <si>
    <t>Shelby</t>
  </si>
  <si>
    <t>Durn</t>
  </si>
  <si>
    <t>sdurnrm@about.me</t>
  </si>
  <si>
    <t>Noach</t>
  </si>
  <si>
    <t>Wagenen</t>
  </si>
  <si>
    <t>nwagenenrn@fotki.com</t>
  </si>
  <si>
    <t>Max</t>
  </si>
  <si>
    <t>Ebbutt</t>
  </si>
  <si>
    <t>mebbuttro@prnewswire.com</t>
  </si>
  <si>
    <t>Latrena</t>
  </si>
  <si>
    <t>Horder</t>
  </si>
  <si>
    <t>lhorderrp@weibo.com</t>
  </si>
  <si>
    <t>Elwira</t>
  </si>
  <si>
    <t>Abrahart</t>
  </si>
  <si>
    <t>eabrahartrq@springer.com</t>
  </si>
  <si>
    <t>Cirstoforo</t>
  </si>
  <si>
    <t>Heams</t>
  </si>
  <si>
    <t>cheamsrr@fc2.com</t>
  </si>
  <si>
    <t>First Name</t>
  </si>
  <si>
    <t>Last Name</t>
  </si>
  <si>
    <t>Email</t>
  </si>
  <si>
    <t>Gender</t>
  </si>
  <si>
    <t>New Sales</t>
  </si>
  <si>
    <t>Coupon</t>
  </si>
  <si>
    <t>Amount</t>
  </si>
  <si>
    <t>Other</t>
  </si>
  <si>
    <t>Promotion</t>
  </si>
  <si>
    <t>Name</t>
  </si>
  <si>
    <t>Custumer</t>
  </si>
  <si>
    <t xml:space="preserve">Email </t>
  </si>
  <si>
    <t>Total Sales</t>
  </si>
  <si>
    <t>Row Labels</t>
  </si>
  <si>
    <t>Grand Total</t>
  </si>
  <si>
    <t>Sum of Total Sales</t>
  </si>
  <si>
    <t>Column Labels</t>
  </si>
  <si>
    <t>Spottswood, Eimile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</si>
</sst>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70" formatCode="&quot;$&quot;#,##0.00"/>
    <numFmt numFmtId="172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0" fillId="33" borderId="0" xfId="0" applyFill="1"/>
    <xf numFmtId="0" fontId="16" fillId="33" borderId="12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170" fontId="0" fillId="34" borderId="23" xfId="0" applyNumberFormat="1" applyFill="1" applyBorder="1" applyAlignment="1">
      <alignment horizontal="center"/>
    </xf>
    <xf numFmtId="172" fontId="0" fillId="34" borderId="23" xfId="0" applyNumberFormat="1" applyFill="1" applyBorder="1" applyAlignment="1">
      <alignment horizontal="center"/>
    </xf>
    <xf numFmtId="172" fontId="0" fillId="34" borderId="17" xfId="0" applyNumberForma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35" borderId="0" xfId="0" applyFill="1"/>
    <xf numFmtId="0" fontId="0" fillId="35" borderId="10" xfId="0" applyFill="1" applyBorder="1" applyAlignment="1">
      <alignment horizontal="center"/>
    </xf>
    <xf numFmtId="0" fontId="16" fillId="35" borderId="20" xfId="0" applyFont="1" applyFill="1" applyBorder="1"/>
    <xf numFmtId="0" fontId="16" fillId="35" borderId="21" xfId="0" applyFont="1" applyFill="1" applyBorder="1"/>
    <xf numFmtId="0" fontId="0" fillId="35" borderId="18" xfId="0" applyFill="1" applyBorder="1"/>
    <xf numFmtId="172" fontId="0" fillId="35" borderId="19" xfId="0" applyNumberFormat="1" applyFill="1" applyBorder="1"/>
    <xf numFmtId="0" fontId="0" fillId="35" borderId="14" xfId="0" applyFill="1" applyBorder="1"/>
    <xf numFmtId="172" fontId="0" fillId="35" borderId="15" xfId="0" applyNumberFormat="1" applyFill="1" applyBorder="1"/>
    <xf numFmtId="0" fontId="0" fillId="35" borderId="16" xfId="0" applyFill="1" applyBorder="1"/>
    <xf numFmtId="172" fontId="0" fillId="35" borderId="17" xfId="0" applyNumberFormat="1" applyFill="1" applyBorder="1"/>
    <xf numFmtId="0" fontId="0" fillId="35" borderId="10" xfId="0" applyFill="1" applyBorder="1"/>
    <xf numFmtId="0" fontId="0" fillId="35" borderId="25" xfId="0" applyFill="1" applyBorder="1"/>
    <xf numFmtId="0" fontId="0" fillId="35" borderId="14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6" fontId="0" fillId="35" borderId="10" xfId="0" applyNumberFormat="1" applyFill="1" applyBorder="1" applyAlignment="1">
      <alignment horizontal="center"/>
    </xf>
    <xf numFmtId="6" fontId="0" fillId="35" borderId="24" xfId="0" applyNumberFormat="1" applyFill="1" applyBorder="1" applyAlignment="1">
      <alignment horizontal="center"/>
    </xf>
    <xf numFmtId="6" fontId="0" fillId="35" borderId="15" xfId="0" applyNumberFormat="1" applyFill="1" applyBorder="1"/>
    <xf numFmtId="6" fontId="0" fillId="35" borderId="23" xfId="0" applyNumberFormat="1" applyFill="1" applyBorder="1" applyAlignment="1">
      <alignment horizontal="center"/>
    </xf>
    <xf numFmtId="6" fontId="0" fillId="35" borderId="26" xfId="0" applyNumberFormat="1" applyFill="1" applyBorder="1" applyAlignment="1">
      <alignment horizontal="center"/>
    </xf>
    <xf numFmtId="6" fontId="0" fillId="35" borderId="17" xfId="0" applyNumberFormat="1" applyFill="1" applyBorder="1"/>
    <xf numFmtId="0" fontId="0" fillId="36" borderId="0" xfId="0" applyFill="1"/>
    <xf numFmtId="172" fontId="0" fillId="34" borderId="10" xfId="0" applyNumberForma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172" fontId="0" fillId="34" borderId="15" xfId="0" applyNumberFormat="1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172" fontId="0" fillId="38" borderId="17" xfId="0" applyNumberFormat="1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172" fontId="0" fillId="38" borderId="23" xfId="0" applyNumberFormat="1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25" xfId="0" applyFill="1" applyBorder="1" applyAlignment="1">
      <alignment horizontal="center"/>
    </xf>
    <xf numFmtId="6" fontId="0" fillId="35" borderId="25" xfId="0" applyNumberFormat="1" applyFill="1" applyBorder="1" applyAlignment="1">
      <alignment horizontal="center"/>
    </xf>
    <xf numFmtId="6" fontId="0" fillId="35" borderId="27" xfId="0" applyNumberFormat="1" applyFill="1" applyBorder="1" applyAlignment="1">
      <alignment horizontal="center"/>
    </xf>
    <xf numFmtId="6" fontId="0" fillId="35" borderId="19" xfId="0" applyNumberFormat="1" applyFill="1" applyBorder="1"/>
    <xf numFmtId="0" fontId="16" fillId="37" borderId="20" xfId="0" applyFont="1" applyFill="1" applyBorder="1" applyAlignment="1">
      <alignment horizontal="center"/>
    </xf>
    <xf numFmtId="0" fontId="16" fillId="37" borderId="28" xfId="0" applyFont="1" applyFill="1" applyBorder="1" applyAlignment="1">
      <alignment horizontal="center"/>
    </xf>
    <xf numFmtId="0" fontId="16" fillId="37" borderId="29" xfId="0" applyFont="1" applyFill="1" applyBorder="1" applyAlignment="1">
      <alignment horizontal="center"/>
    </xf>
    <xf numFmtId="0" fontId="16" fillId="37" borderId="2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6">
    <dxf>
      <numFmt numFmtId="172" formatCode="&quot;$&quot;#,##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6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6" tint="0.59999389629810485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8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8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8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8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8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4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4" tint="0.39997558519241921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numFmt numFmtId="172" formatCode="&quot;$&quot;#,##0"/>
    </dxf>
    <dxf>
      <numFmt numFmtId="172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[W08Project_Mendoza.xlsx]Pivot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Sales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Tables'!$B$4:$B$26</c:f>
              <c:strCache>
                <c:ptCount val="22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Shoes</c:v>
                </c:pt>
                <c:pt idx="19">
                  <c:v>Sports</c:v>
                </c:pt>
                <c:pt idx="20">
                  <c:v>Tools</c:v>
                </c:pt>
                <c:pt idx="21">
                  <c:v>Toys</c:v>
                </c:pt>
              </c:strCache>
            </c:strRef>
          </c:cat>
          <c:val>
            <c:numRef>
              <c:f>'Pivot Tables'!$C$4:$C$26</c:f>
              <c:numCache>
                <c:formatCode>"$"#,##0</c:formatCode>
                <c:ptCount val="22"/>
                <c:pt idx="0">
                  <c:v>196083.32492021276</c:v>
                </c:pt>
                <c:pt idx="1">
                  <c:v>154187.75609042548</c:v>
                </c:pt>
                <c:pt idx="2">
                  <c:v>246538.35789893611</c:v>
                </c:pt>
                <c:pt idx="3">
                  <c:v>194429.86909574471</c:v>
                </c:pt>
                <c:pt idx="4">
                  <c:v>269988.32941489352</c:v>
                </c:pt>
                <c:pt idx="5">
                  <c:v>198904.43797872335</c:v>
                </c:pt>
                <c:pt idx="6">
                  <c:v>263649.50555851066</c:v>
                </c:pt>
                <c:pt idx="7">
                  <c:v>208243.0688829787</c:v>
                </c:pt>
                <c:pt idx="8">
                  <c:v>211769.25215425531</c:v>
                </c:pt>
                <c:pt idx="9">
                  <c:v>232441.88672872339</c:v>
                </c:pt>
                <c:pt idx="10">
                  <c:v>254904.39898936168</c:v>
                </c:pt>
                <c:pt idx="11">
                  <c:v>268658.88303191488</c:v>
                </c:pt>
                <c:pt idx="12">
                  <c:v>220223.99853723403</c:v>
                </c:pt>
                <c:pt idx="13">
                  <c:v>251881.96191489362</c:v>
                </c:pt>
                <c:pt idx="14">
                  <c:v>251220.12638297866</c:v>
                </c:pt>
                <c:pt idx="15">
                  <c:v>224441.5957978724</c:v>
                </c:pt>
                <c:pt idx="16">
                  <c:v>229775.61438829778</c:v>
                </c:pt>
                <c:pt idx="17">
                  <c:v>197552.53202127662</c:v>
                </c:pt>
                <c:pt idx="18">
                  <c:v>176827.84938829788</c:v>
                </c:pt>
                <c:pt idx="19">
                  <c:v>272890.1766223404</c:v>
                </c:pt>
                <c:pt idx="20">
                  <c:v>218141.92579787233</c:v>
                </c:pt>
                <c:pt idx="21">
                  <c:v>209632.97563829791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D-4557-A2BA-4B4F622B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771792"/>
        <c:axId val="448772776"/>
        <c:axId val="0"/>
      </c:bar3DChart>
      <c:catAx>
        <c:axId val="44877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72776"/>
        <c:crosses val="autoZero"/>
        <c:auto val="1"/>
        <c:lblAlgn val="ctr"/>
        <c:lblOffset val="100"/>
        <c:noMultiLvlLbl val="0"/>
      </c:catAx>
      <c:valAx>
        <c:axId val="44877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[W08Project_Mendoza.xlsx]Pivot Tables!PivotTable2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Sales</a:t>
            </a:r>
            <a:r>
              <a:rPr lang="en-US" sz="1800" baseline="0"/>
              <a:t> by Deparment and Gender</a:t>
            </a:r>
            <a:endParaRPr lang="en-US" sz="1800"/>
          </a:p>
        </c:rich>
      </c:tx>
      <c:layout>
        <c:manualLayout>
          <c:xMode val="edge"/>
          <c:yMode val="edge"/>
          <c:x val="0.27986294898070146"/>
          <c:y val="4.5317473613670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01450573118267"/>
          <c:y val="0.16421818283352879"/>
          <c:w val="0.76967428034917462"/>
          <c:h val="0.56863656670575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Tables'!$F$3:$F$4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Tables'!$E$5:$E$27</c:f>
              <c:strCache>
                <c:ptCount val="22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Shoes</c:v>
                </c:pt>
                <c:pt idx="19">
                  <c:v>Sports</c:v>
                </c:pt>
                <c:pt idx="20">
                  <c:v>Tools</c:v>
                </c:pt>
                <c:pt idx="21">
                  <c:v>Toys</c:v>
                </c:pt>
              </c:strCache>
            </c:strRef>
          </c:cat>
          <c:val>
            <c:numRef>
              <c:f>'Pivot Tables'!$F$5:$F$27</c:f>
              <c:numCache>
                <c:formatCode>"$"#,##0</c:formatCode>
                <c:ptCount val="22"/>
                <c:pt idx="0">
                  <c:v>85283.085079787241</c:v>
                </c:pt>
                <c:pt idx="1">
                  <c:v>85297.092234042546</c:v>
                </c:pt>
                <c:pt idx="2">
                  <c:v>155390.94757978726</c:v>
                </c:pt>
                <c:pt idx="3">
                  <c:v>99936.142606382971</c:v>
                </c:pt>
                <c:pt idx="4">
                  <c:v>93633.88574468084</c:v>
                </c:pt>
                <c:pt idx="5">
                  <c:v>97200.476196808493</c:v>
                </c:pt>
                <c:pt idx="6">
                  <c:v>134018.32627659576</c:v>
                </c:pt>
                <c:pt idx="7">
                  <c:v>109090.0234574468</c:v>
                </c:pt>
                <c:pt idx="8">
                  <c:v>101974.31890957447</c:v>
                </c:pt>
                <c:pt idx="9">
                  <c:v>110529.58191489361</c:v>
                </c:pt>
                <c:pt idx="10">
                  <c:v>168971.16938829786</c:v>
                </c:pt>
                <c:pt idx="11">
                  <c:v>133716.87667553194</c:v>
                </c:pt>
                <c:pt idx="12">
                  <c:v>120353.36970744681</c:v>
                </c:pt>
                <c:pt idx="13">
                  <c:v>151851.87010638302</c:v>
                </c:pt>
                <c:pt idx="14">
                  <c:v>127434.20175531913</c:v>
                </c:pt>
                <c:pt idx="15">
                  <c:v>134655.70694148936</c:v>
                </c:pt>
                <c:pt idx="16">
                  <c:v>112023.23385638297</c:v>
                </c:pt>
                <c:pt idx="17">
                  <c:v>78312.545585106389</c:v>
                </c:pt>
                <c:pt idx="18">
                  <c:v>94930.595292553189</c:v>
                </c:pt>
                <c:pt idx="19">
                  <c:v>151499.11441489364</c:v>
                </c:pt>
                <c:pt idx="20">
                  <c:v>111336.34186170212</c:v>
                </c:pt>
                <c:pt idx="21">
                  <c:v>94667.357047872327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9-48DD-B194-3B83BFEF9586}"/>
            </c:ext>
          </c:extLst>
        </c:ser>
        <c:ser>
          <c:idx val="1"/>
          <c:order val="1"/>
          <c:tx>
            <c:strRef>
              <c:f>'Pivot Tables'!$G$3:$G$4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Tables'!$E$5:$E$27</c:f>
              <c:strCache>
                <c:ptCount val="22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Shoes</c:v>
                </c:pt>
                <c:pt idx="19">
                  <c:v>Sports</c:v>
                </c:pt>
                <c:pt idx="20">
                  <c:v>Tools</c:v>
                </c:pt>
                <c:pt idx="21">
                  <c:v>Toys</c:v>
                </c:pt>
              </c:strCache>
            </c:strRef>
          </c:cat>
          <c:val>
            <c:numRef>
              <c:f>'Pivot Tables'!$G$5:$G$27</c:f>
              <c:numCache>
                <c:formatCode>"$"#,##0</c:formatCode>
                <c:ptCount val="22"/>
                <c:pt idx="0">
                  <c:v>110800.23984042554</c:v>
                </c:pt>
                <c:pt idx="1">
                  <c:v>68890.663856382977</c:v>
                </c:pt>
                <c:pt idx="2">
                  <c:v>91147.410319148956</c:v>
                </c:pt>
                <c:pt idx="3">
                  <c:v>94493.72648936171</c:v>
                </c:pt>
                <c:pt idx="4">
                  <c:v>176354.44367021279</c:v>
                </c:pt>
                <c:pt idx="5">
                  <c:v>101703.96178191488</c:v>
                </c:pt>
                <c:pt idx="6">
                  <c:v>129631.17928191493</c:v>
                </c:pt>
                <c:pt idx="7">
                  <c:v>99153.04542553192</c:v>
                </c:pt>
                <c:pt idx="8">
                  <c:v>109794.93324468084</c:v>
                </c:pt>
                <c:pt idx="9">
                  <c:v>121912.30481382979</c:v>
                </c:pt>
                <c:pt idx="10">
                  <c:v>85933.229601063824</c:v>
                </c:pt>
                <c:pt idx="11">
                  <c:v>134942.00635638298</c:v>
                </c:pt>
                <c:pt idx="12">
                  <c:v>99870.628829787238</c:v>
                </c:pt>
                <c:pt idx="13">
                  <c:v>100030.09180851062</c:v>
                </c:pt>
                <c:pt idx="14">
                  <c:v>123785.92462765959</c:v>
                </c:pt>
                <c:pt idx="15">
                  <c:v>89785.888856382982</c:v>
                </c:pt>
                <c:pt idx="16">
                  <c:v>117752.38053191488</c:v>
                </c:pt>
                <c:pt idx="17">
                  <c:v>119239.98643617022</c:v>
                </c:pt>
                <c:pt idx="18">
                  <c:v>81897.254095744691</c:v>
                </c:pt>
                <c:pt idx="19">
                  <c:v>121391.0622074468</c:v>
                </c:pt>
                <c:pt idx="20">
                  <c:v>106805.58393617019</c:v>
                </c:pt>
                <c:pt idx="21">
                  <c:v>114965.61859042553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9-48DD-B194-3B83BFEF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1141736"/>
        <c:axId val="451146984"/>
      </c:barChart>
      <c:catAx>
        <c:axId val="451141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6984"/>
        <c:crosses val="autoZero"/>
        <c:auto val="1"/>
        <c:lblAlgn val="ctr"/>
        <c:lblOffset val="100"/>
        <c:noMultiLvlLbl val="0"/>
      </c:catAx>
      <c:valAx>
        <c:axId val="4511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4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802821</xdr:colOff>
      <xdr:row>6</xdr:row>
      <xdr:rowOff>27214</xdr:rowOff>
    </xdr:from>
    <xdr:to>
      <xdr:col>5</xdr:col>
      <xdr:colOff>61232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F5299-A483-4DF5-BC6D-423A3C683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794658</xdr:colOff>
      <xdr:row>25</xdr:row>
      <xdr:rowOff>72118</xdr:rowOff>
    </xdr:from>
    <xdr:to>
      <xdr:col>5</xdr:col>
      <xdr:colOff>108857</xdr:colOff>
      <xdr:row>44</xdr:row>
      <xdr:rowOff>34018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20C5A-E016-410E-A88E-D5C6D7D8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ALEJANDRA" refreshedDate="44288.980286458333" createdVersion="7" refreshedVersion="7" minRefreshableVersion="3" recordCount="1000" xr:uid="{37F88792-967D-45ED-9DC4-A61CA6190574}">
  <cacheSource type="worksheet">
    <worksheetSource ref="A1:K1001" sheet="Sales Data"/>
  </cacheSource>
  <cacheFields count="11">
    <cacheField name="First Name" numFmtId="0">
      <sharedItems/>
    </cacheField>
    <cacheField name="Name" numFmtId="0">
      <sharedItems/>
    </cacheField>
    <cacheField name="Last Name" numFmtId="0">
      <sharedItems/>
    </cacheField>
    <cacheField name="Email" numFmtId="0">
      <sharedItems/>
    </cacheField>
    <cacheField name="Gender" numFmtId="0">
      <sharedItems count="2">
        <s v="Female"/>
        <s v="Male"/>
      </sharedItems>
    </cacheField>
    <cacheField name="Sales" numFmtId="8">
      <sharedItems containsSemiMixedTypes="0" containsString="0" containsNumber="1" minValue="16.12" maxValue="9947.06"/>
    </cacheField>
    <cacheField name="New Sales" numFmtId="8">
      <sharedItems containsSemiMixedTypes="0" containsString="0" containsNumber="1" minValue="4.2872340425531917E-2" maxValue="26.454946808510638"/>
    </cacheField>
    <cacheField name="Total Sales" numFmtId="8">
      <sharedItems containsSemiMixedTypes="0" containsString="0" containsNumber="1" minValue="16.162872340425533" maxValue="9973.514946808511"/>
    </cacheField>
    <cacheField name="Department" numFmtId="0">
      <sharedItems count="22">
        <s v="Toys"/>
        <s v="Beauty"/>
        <s v="Movies"/>
        <s v="Electronics"/>
        <s v="Home"/>
        <s v="Garden"/>
        <s v="Kids"/>
        <s v="Shoes"/>
        <s v="Computers"/>
        <s v="Sports"/>
        <s v="Music"/>
        <s v="Games"/>
        <s v="Industrial"/>
        <s v="Grocery"/>
        <s v="Jewelery"/>
        <s v="Clothing"/>
        <s v="Tools"/>
        <s v="Health"/>
        <s v="Books"/>
        <s v="Baby"/>
        <s v="Automotive"/>
        <s v="Outdoors"/>
      </sharedItems>
    </cacheField>
    <cacheField name="Coupon" numFmtId="172">
      <sharedItems containsSemiMixedTypes="0" containsString="0" containsNumber="1" containsInteger="1" minValue="5" maxValue="25"/>
    </cacheField>
    <cacheField name="Promotion" numFmtId="172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ordi"/>
    <s v="Abbot, Cordi"/>
    <s v="Abbot"/>
    <s v="cabbot4d@vk.com"/>
    <x v="0"/>
    <n v="106.1"/>
    <n v="0.28218085106382979"/>
    <n v="106.38218085106382"/>
    <x v="0"/>
    <n v="20"/>
    <n v="0"/>
  </r>
  <r>
    <s v="Elwira"/>
    <s v="Abrahart, Elwira"/>
    <s v="Abrahart"/>
    <s v="eabrahartrq@springer.com"/>
    <x v="0"/>
    <n v="3299.1"/>
    <n v="8.7742021276595743"/>
    <n v="3307.8742021276594"/>
    <x v="1"/>
    <n v="5"/>
    <n v="0"/>
  </r>
  <r>
    <s v="Lexis"/>
    <s v="Adamolli, Lexis"/>
    <s v="Adamolli"/>
    <s v="ladamollimk@ask.com"/>
    <x v="0"/>
    <n v="1294.21"/>
    <n v="3.4420478723404258"/>
    <n v="1297.6520478723405"/>
    <x v="2"/>
    <n v="5"/>
    <n v="0"/>
  </r>
  <r>
    <s v="Jeno"/>
    <s v="Adelsberg, Jeno"/>
    <s v="Adelsberg"/>
    <s v="jadelsbergb7@businesswire.com"/>
    <x v="1"/>
    <n v="2834.21"/>
    <n v="7.5377925531914896"/>
    <n v="2841.7477925531916"/>
    <x v="3"/>
    <n v="25"/>
    <n v="0"/>
  </r>
  <r>
    <s v="Daron"/>
    <s v="Adiscot, Daron"/>
    <s v="Adiscot"/>
    <s v="dadiscotce@statcounter.com"/>
    <x v="1"/>
    <n v="3342.9"/>
    <n v="8.8906914893617017"/>
    <n v="3351.790691489362"/>
    <x v="4"/>
    <n v="5"/>
    <n v="0"/>
  </r>
  <r>
    <s v="Barbaraanne"/>
    <s v="Ahern, Barbaraanne"/>
    <s v="Ahern"/>
    <s v="baherna0@artisteer.com"/>
    <x v="0"/>
    <n v="6395.17"/>
    <n v="17.008430851063832"/>
    <n v="6412.1784308510641"/>
    <x v="5"/>
    <n v="5"/>
    <n v="0"/>
  </r>
  <r>
    <s v="Manuel"/>
    <s v="Allaker, Manuel"/>
    <s v="Allaker"/>
    <s v="mallakerbe@icq.com"/>
    <x v="1"/>
    <n v="4964.05"/>
    <n v="13.202260638297872"/>
    <n v="4977.2522606382981"/>
    <x v="6"/>
    <n v="5"/>
    <n v="0"/>
  </r>
  <r>
    <s v="Dorise"/>
    <s v="Allinson, Dorise"/>
    <s v="Allinson"/>
    <s v="dallinsonid@blinklist.com"/>
    <x v="0"/>
    <n v="5048.68"/>
    <n v="13.427340425531916"/>
    <n v="5062.1073404255321"/>
    <x v="7"/>
    <n v="10"/>
    <n v="10"/>
  </r>
  <r>
    <s v="Whit"/>
    <s v="Amos, Whit"/>
    <s v="Amos"/>
    <s v="wamosj2@bluehost.com"/>
    <x v="1"/>
    <n v="5157.8100000000004"/>
    <n v="13.717579787234044"/>
    <n v="5171.5275797872346"/>
    <x v="6"/>
    <n v="5"/>
    <n v="0"/>
  </r>
  <r>
    <s v="Cicily"/>
    <s v="Amoss, Cicily"/>
    <s v="Amoss"/>
    <s v="camoss87@wunderground.com"/>
    <x v="0"/>
    <n v="3904.75"/>
    <n v="10.384973404255319"/>
    <n v="3915.1349734042551"/>
    <x v="7"/>
    <n v="10"/>
    <n v="10"/>
  </r>
  <r>
    <s v="Maritsa"/>
    <s v="Anderton, Maritsa"/>
    <s v="Anderton"/>
    <s v="mandertone1@photobucket.com"/>
    <x v="0"/>
    <n v="5466.06"/>
    <n v="14.537393617021278"/>
    <n v="5480.5973936170212"/>
    <x v="8"/>
    <n v="5"/>
    <n v="0"/>
  </r>
  <r>
    <s v="Evan"/>
    <s v="Andri, Evan"/>
    <s v="Andri"/>
    <s v="eandri26@shop-pro.jp"/>
    <x v="1"/>
    <n v="2564.35"/>
    <n v="6.8200797872340422"/>
    <n v="2571.170079787234"/>
    <x v="7"/>
    <n v="10"/>
    <n v="10"/>
  </r>
  <r>
    <s v="Petunia"/>
    <s v="Andrzejewski, Petunia"/>
    <s v="Andrzejewski"/>
    <s v="pandrzejewskicj@nba.com"/>
    <x v="0"/>
    <n v="7630.37"/>
    <n v="20.293537234042553"/>
    <n v="7650.6635372340425"/>
    <x v="9"/>
    <n v="15"/>
    <n v="0"/>
  </r>
  <r>
    <s v="Rollo"/>
    <s v="Angell, Rollo"/>
    <s v="Angell"/>
    <s v="rangellku@sina.com.cn"/>
    <x v="1"/>
    <n v="6057.2"/>
    <n v="16.109574468085107"/>
    <n v="6073.309574468085"/>
    <x v="10"/>
    <n v="5"/>
    <n v="0"/>
  </r>
  <r>
    <s v="Nettle"/>
    <s v="Antognoni, Nettle"/>
    <s v="Antognoni"/>
    <s v="nantognonif6@google.cn"/>
    <x v="0"/>
    <n v="459.5"/>
    <n v="1.2220744680851063"/>
    <n v="460.72207446808511"/>
    <x v="11"/>
    <n v="5"/>
    <n v="0"/>
  </r>
  <r>
    <s v="Niccolo"/>
    <s v="Antonietti, Niccolo"/>
    <s v="Antonietti"/>
    <s v="nantoniettiop@wikispaces.com"/>
    <x v="1"/>
    <n v="1305.2"/>
    <n v="3.4712765957446812"/>
    <n v="1308.6712765957448"/>
    <x v="12"/>
    <n v="5"/>
    <n v="0"/>
  </r>
  <r>
    <s v="Christen"/>
    <s v="Antwis, Christen"/>
    <s v="Antwis"/>
    <s v="cantwis7o@ask.com"/>
    <x v="0"/>
    <n v="354.34"/>
    <n v="0.94239361702127655"/>
    <n v="355.28239361702123"/>
    <x v="8"/>
    <n v="5"/>
    <n v="0"/>
  </r>
  <r>
    <s v="Rollo"/>
    <s v="Archibould, Rollo"/>
    <s v="Archibould"/>
    <s v="rarchibouldhd@walmart.com"/>
    <x v="1"/>
    <n v="4815.04"/>
    <n v="12.805957446808511"/>
    <n v="4827.8459574468088"/>
    <x v="10"/>
    <n v="5"/>
    <n v="0"/>
  </r>
  <r>
    <s v="Rey"/>
    <s v="Arger, Rey"/>
    <s v="Arger"/>
    <s v="rargern4@yellowbook.com"/>
    <x v="1"/>
    <n v="3225.88"/>
    <n v="8.5794680851063827"/>
    <n v="3234.4594680851064"/>
    <x v="13"/>
    <n v="5"/>
    <n v="0"/>
  </r>
  <r>
    <s v="Sashenka"/>
    <s v="Armsden, Sashenka"/>
    <s v="Armsden"/>
    <s v="sarmsdenjj@sciencedirect.com"/>
    <x v="0"/>
    <n v="285.2"/>
    <n v="0.75851063829787235"/>
    <n v="285.95851063829787"/>
    <x v="8"/>
    <n v="5"/>
    <n v="0"/>
  </r>
  <r>
    <s v="Ladonna"/>
    <s v="Arni, Ladonna"/>
    <s v="Arni"/>
    <s v="larni1z@flickr.com"/>
    <x v="0"/>
    <n v="9317.8799999999992"/>
    <n v="24.78159574468085"/>
    <n v="9342.6615957446793"/>
    <x v="8"/>
    <n v="5"/>
    <n v="0"/>
  </r>
  <r>
    <s v="Lev"/>
    <s v="Aronstam, Lev"/>
    <s v="Aronstam"/>
    <s v="laronstamrb@hexun.com"/>
    <x v="1"/>
    <n v="761.94"/>
    <n v="2.026436170212766"/>
    <n v="763.96643617021277"/>
    <x v="11"/>
    <n v="5"/>
    <n v="0"/>
  </r>
  <r>
    <s v="Gannon"/>
    <s v="Arrigo, Gannon"/>
    <s v="Arrigo"/>
    <s v="garrigohx@cisco.com"/>
    <x v="1"/>
    <n v="6211.86"/>
    <n v="16.520904255319149"/>
    <n v="6228.3809042553185"/>
    <x v="13"/>
    <n v="5"/>
    <n v="0"/>
  </r>
  <r>
    <s v="Carolann"/>
    <s v="Arrigucci, Carolann"/>
    <s v="Arrigucci"/>
    <s v="carrigucci1i@bing.com"/>
    <x v="0"/>
    <n v="5600.92"/>
    <n v="14.896063829787234"/>
    <n v="5615.8160638297877"/>
    <x v="1"/>
    <n v="5"/>
    <n v="0"/>
  </r>
  <r>
    <s v="Michel"/>
    <s v="Ashby, Michel"/>
    <s v="Ashby"/>
    <s v="mashbyh3@nymag.com"/>
    <x v="0"/>
    <n v="9165.2199999999993"/>
    <n v="24.375585106382978"/>
    <n v="9189.5955851063827"/>
    <x v="14"/>
    <n v="5"/>
    <n v="0"/>
  </r>
  <r>
    <s v="Gaylene"/>
    <s v="Atrill, Gaylene"/>
    <s v="Atrill"/>
    <s v="gatrill43@indiegogo.com"/>
    <x v="0"/>
    <n v="1644.08"/>
    <n v="4.3725531914893612"/>
    <n v="1648.4525531914892"/>
    <x v="6"/>
    <n v="5"/>
    <n v="0"/>
  </r>
  <r>
    <s v="Jerrold"/>
    <s v="Atwill, Jerrold"/>
    <s v="Atwill"/>
    <s v="jatwill2j@adobe.com"/>
    <x v="1"/>
    <n v="7143.95"/>
    <n v="18.999867021276597"/>
    <n v="7162.9498670212761"/>
    <x v="11"/>
    <n v="5"/>
    <n v="0"/>
  </r>
  <r>
    <s v="Curran"/>
    <s v="Austins, Curran"/>
    <s v="Austins"/>
    <s v="caustinsqm@disqus.com"/>
    <x v="1"/>
    <n v="780.26"/>
    <n v="2.0751595744680853"/>
    <n v="782.33515957446809"/>
    <x v="12"/>
    <n v="5"/>
    <n v="0"/>
  </r>
  <r>
    <s v="Christian"/>
    <s v="Avo, Christian"/>
    <s v="Avo"/>
    <s v="cavoon@cpanel.net"/>
    <x v="1"/>
    <n v="6981.2"/>
    <n v="18.567021276595746"/>
    <n v="6999.7670212765952"/>
    <x v="15"/>
    <n v="5"/>
    <n v="0"/>
  </r>
  <r>
    <s v="Ferrell"/>
    <s v="Avrahamof, Ferrell"/>
    <s v="Avrahamof"/>
    <s v="favrahamof8x@amazon.co.jp"/>
    <x v="1"/>
    <n v="7729.18"/>
    <n v="20.556329787234045"/>
    <n v="7749.7363297872344"/>
    <x v="5"/>
    <n v="5"/>
    <n v="0"/>
  </r>
  <r>
    <s v="Tedman"/>
    <s v="Avramchik, Tedman"/>
    <s v="Avramchik"/>
    <s v="tavramchikc7@ted.com"/>
    <x v="1"/>
    <n v="6467.02"/>
    <n v="17.199521276595746"/>
    <n v="6484.2195212765964"/>
    <x v="10"/>
    <n v="5"/>
    <n v="0"/>
  </r>
  <r>
    <s v="Nataniel"/>
    <s v="Avramovich, Nataniel"/>
    <s v="Avramovich"/>
    <s v="navramovichv@github.com"/>
    <x v="1"/>
    <n v="1239.1600000000001"/>
    <n v="3.2956382978723409"/>
    <n v="1242.4556382978724"/>
    <x v="7"/>
    <n v="10"/>
    <n v="10"/>
  </r>
  <r>
    <s v="Leland"/>
    <s v="Axe, Leland"/>
    <s v="Axe"/>
    <s v="laxe7r@altervista.org"/>
    <x v="0"/>
    <n v="3399.92"/>
    <n v="9.0423404255319149"/>
    <n v="3408.9623404255321"/>
    <x v="16"/>
    <n v="5"/>
    <n v="0"/>
  </r>
  <r>
    <s v="Smith"/>
    <s v="Axtell, Smith"/>
    <s v="Axtell"/>
    <s v="saxtellgk@uol.com.br"/>
    <x v="1"/>
    <n v="2965.48"/>
    <n v="7.8869148936170212"/>
    <n v="2973.3669148936169"/>
    <x v="0"/>
    <n v="20"/>
    <n v="0"/>
  </r>
  <r>
    <s v="Abeu"/>
    <s v="Bach, Abeu"/>
    <s v="Bach"/>
    <s v="abach9v@cocolog-nifty.com"/>
    <x v="1"/>
    <n v="9150.9699999999993"/>
    <n v="24.337686170212763"/>
    <n v="9175.307686170212"/>
    <x v="11"/>
    <n v="5"/>
    <n v="0"/>
  </r>
  <r>
    <s v="Grantham"/>
    <s v="Bailey, Grantham"/>
    <s v="Bailey"/>
    <s v="gbailey5v@cnbc.com"/>
    <x v="1"/>
    <n v="5365.2"/>
    <n v="14.269148936170213"/>
    <n v="5379.4691489361703"/>
    <x v="2"/>
    <n v="5"/>
    <n v="0"/>
  </r>
  <r>
    <s v="Urbano"/>
    <s v="Bakeup, Urbano"/>
    <s v="Bakeup"/>
    <s v="ubakeupp1@utexas.edu"/>
    <x v="1"/>
    <n v="1073.6500000000001"/>
    <n v="2.8554521276595746"/>
    <n v="1076.5054521276597"/>
    <x v="2"/>
    <n v="5"/>
    <n v="0"/>
  </r>
  <r>
    <s v="Trev"/>
    <s v="Balden, Trev"/>
    <s v="Balden"/>
    <s v="tbaldenoq@squidoo.com"/>
    <x v="1"/>
    <n v="6813.95"/>
    <n v="18.12220744680851"/>
    <n v="6832.0722074468085"/>
    <x v="0"/>
    <n v="20"/>
    <n v="0"/>
  </r>
  <r>
    <s v="Kym"/>
    <s v="Baldry, Kym"/>
    <s v="Baldry"/>
    <s v="kbaldryqa@amazon.co.jp"/>
    <x v="0"/>
    <n v="8733.52"/>
    <n v="23.227446808510638"/>
    <n v="8756.7474468085111"/>
    <x v="6"/>
    <n v="5"/>
    <n v="0"/>
  </r>
  <r>
    <s v="Abdul"/>
    <s v="Barbour, Abdul"/>
    <s v="Barbour"/>
    <s v="abarbourn7@behance.net"/>
    <x v="1"/>
    <n v="4572.51"/>
    <n v="12.16093085106383"/>
    <n v="4584.6709308510644"/>
    <x v="17"/>
    <n v="5"/>
    <n v="0"/>
  </r>
  <r>
    <s v="Rudy"/>
    <s v="Barde, Rudy"/>
    <s v="Barde"/>
    <s v="rbarde8@sohu.com"/>
    <x v="1"/>
    <n v="9159.9"/>
    <n v="24.361436170212766"/>
    <n v="9184.2614361702126"/>
    <x v="16"/>
    <n v="5"/>
    <n v="0"/>
  </r>
  <r>
    <s v="Mag"/>
    <s v="Barens, Mag"/>
    <s v="Barens"/>
    <s v="mbarenscq@yolasite.com"/>
    <x v="0"/>
    <n v="5958.91"/>
    <n v="15.848164893617021"/>
    <n v="5974.7581648936166"/>
    <x v="17"/>
    <n v="5"/>
    <n v="0"/>
  </r>
  <r>
    <s v="Ranee"/>
    <s v="Barthod, Ranee"/>
    <s v="Barthod"/>
    <s v="rbarthodaz@ehow.com"/>
    <x v="0"/>
    <n v="3171.4"/>
    <n v="8.4345744680851062"/>
    <n v="3179.8345744680851"/>
    <x v="8"/>
    <n v="5"/>
    <n v="0"/>
  </r>
  <r>
    <s v="Tera"/>
    <s v="Barthram, Tera"/>
    <s v="Barthram"/>
    <s v="tbarthram6b@altervista.org"/>
    <x v="0"/>
    <n v="525.95000000000005"/>
    <n v="1.3988031914893617"/>
    <n v="527.34880319148942"/>
    <x v="11"/>
    <n v="5"/>
    <n v="0"/>
  </r>
  <r>
    <s v="Latia"/>
    <s v="Bartolozzi, Latia"/>
    <s v="Bartolozzi"/>
    <s v="lbartolozzi8e@harvard.edu"/>
    <x v="0"/>
    <n v="1395.01"/>
    <n v="3.7101329787234043"/>
    <n v="1398.7201329787233"/>
    <x v="18"/>
    <n v="5"/>
    <n v="10"/>
  </r>
  <r>
    <s v="Violante"/>
    <s v="Basile, Violante"/>
    <s v="Basile"/>
    <s v="vbasile8d@issuu.com"/>
    <x v="0"/>
    <n v="8015.4"/>
    <n v="21.31755319148936"/>
    <n v="8036.7175531914891"/>
    <x v="8"/>
    <n v="5"/>
    <n v="0"/>
  </r>
  <r>
    <s v="Axe"/>
    <s v="Bassick, Axe"/>
    <s v="Bassick"/>
    <s v="abassick6@umich.edu"/>
    <x v="1"/>
    <n v="4527.8900000000003"/>
    <n v="12.042260638297874"/>
    <n v="4539.9322606382984"/>
    <x v="3"/>
    <n v="25"/>
    <n v="0"/>
  </r>
  <r>
    <s v="Gerrie"/>
    <s v="Bault, Gerrie"/>
    <s v="Bault"/>
    <s v="gbaultra@addthis.com"/>
    <x v="1"/>
    <n v="484.2"/>
    <n v="1.2877659574468086"/>
    <n v="485.48776595744681"/>
    <x v="3"/>
    <n v="25"/>
    <n v="0"/>
  </r>
  <r>
    <s v="Mikol"/>
    <s v="Bearcroft, Mikol"/>
    <s v="Bearcroft"/>
    <s v="mbearcroft4h@sitemeter.com"/>
    <x v="1"/>
    <n v="6380.02"/>
    <n v="16.96813829787234"/>
    <n v="6396.9881382978729"/>
    <x v="9"/>
    <n v="15"/>
    <n v="0"/>
  </r>
  <r>
    <s v="Caryl"/>
    <s v="Beasley, Caryl"/>
    <s v="Beasley"/>
    <s v="cbeasleyef@shinystat.com"/>
    <x v="1"/>
    <n v="7268.61"/>
    <n v="19.331409574468083"/>
    <n v="7287.9414095744678"/>
    <x v="10"/>
    <n v="5"/>
    <n v="0"/>
  </r>
  <r>
    <s v="Con"/>
    <s v="Bebb, Con"/>
    <s v="Bebb"/>
    <s v="cbebb4@xing.com"/>
    <x v="1"/>
    <n v="3071.53"/>
    <n v="8.1689627659574473"/>
    <n v="3079.6989627659577"/>
    <x v="7"/>
    <n v="10"/>
    <n v="10"/>
  </r>
  <r>
    <s v="Malcolm"/>
    <s v="Becraft, Malcolm"/>
    <s v="Becraft"/>
    <s v="mbecraftqn@guardian.co.uk"/>
    <x v="1"/>
    <n v="3073.05"/>
    <n v="8.1730053191489365"/>
    <n v="3081.2230053191493"/>
    <x v="19"/>
    <n v="5"/>
    <n v="0"/>
  </r>
  <r>
    <s v="Rudd"/>
    <s v="Beers, Rudd"/>
    <s v="Beers"/>
    <s v="rbeersff@clickbank.net"/>
    <x v="1"/>
    <n v="5600.39"/>
    <n v="14.89465425531915"/>
    <n v="5615.2846542553198"/>
    <x v="13"/>
    <n v="5"/>
    <n v="0"/>
  </r>
  <r>
    <s v="Reyna"/>
    <s v="Beggio, Reyna"/>
    <s v="Beggio"/>
    <s v="rbeggio45@adobe.com"/>
    <x v="0"/>
    <n v="7507.71"/>
    <n v="19.967313829787233"/>
    <n v="7527.6773138297876"/>
    <x v="5"/>
    <n v="5"/>
    <n v="0"/>
  </r>
  <r>
    <s v="Rodina"/>
    <s v="Belleny, Rodina"/>
    <s v="Belleny"/>
    <s v="rbelleny4l@soup.io"/>
    <x v="0"/>
    <n v="5050.08"/>
    <n v="13.431063829787234"/>
    <n v="5063.5110638297874"/>
    <x v="4"/>
    <n v="5"/>
    <n v="0"/>
  </r>
  <r>
    <s v="Sherry"/>
    <s v="Bello, Sherry"/>
    <s v="Bello"/>
    <s v="sbello86@360.cn"/>
    <x v="0"/>
    <n v="7623.64"/>
    <n v="20.275638297872341"/>
    <n v="7643.9156382978726"/>
    <x v="9"/>
    <n v="15"/>
    <n v="0"/>
  </r>
  <r>
    <s v="Bobbie"/>
    <s v="Belvard, Bobbie"/>
    <s v="Belvard"/>
    <s v="bbelvard36@squarespace.com"/>
    <x v="1"/>
    <n v="9861.33"/>
    <n v="26.226941489361703"/>
    <n v="9887.5569414893616"/>
    <x v="15"/>
    <n v="5"/>
    <n v="0"/>
  </r>
  <r>
    <s v="Nicolina"/>
    <s v="Benbough, Nicolina"/>
    <s v="Benbough"/>
    <s v="nbenbough3e@imgur.com"/>
    <x v="0"/>
    <n v="7221.03"/>
    <n v="19.204867021276595"/>
    <n v="7240.2348670212759"/>
    <x v="9"/>
    <n v="15"/>
    <n v="0"/>
  </r>
  <r>
    <s v="Leisha"/>
    <s v="Berget, Leisha"/>
    <s v="Berget"/>
    <s v="lbergetpi@photobucket.com"/>
    <x v="0"/>
    <n v="3275.46"/>
    <n v="8.7113297872340425"/>
    <n v="3284.1713297872343"/>
    <x v="13"/>
    <n v="5"/>
    <n v="0"/>
  </r>
  <r>
    <s v="Haydon"/>
    <s v="Berrey, Haydon"/>
    <s v="Berrey"/>
    <s v="hberreyb@wufoo.com"/>
    <x v="1"/>
    <n v="6909.28"/>
    <n v="18.375744680851064"/>
    <n v="6927.6557446808511"/>
    <x v="20"/>
    <n v="5"/>
    <n v="0"/>
  </r>
  <r>
    <s v="Agnola"/>
    <s v="Berrill, Agnola"/>
    <s v="Berrill"/>
    <s v="aberrill2g@pagesperso-orange.fr"/>
    <x v="0"/>
    <n v="8148.32"/>
    <n v="21.671063829787233"/>
    <n v="8169.991063829787"/>
    <x v="18"/>
    <n v="5"/>
    <n v="10"/>
  </r>
  <r>
    <s v="Freddie"/>
    <s v="Bertl, Freddie"/>
    <s v="Bertl"/>
    <s v="fbertlh0@nationalgeographic.com"/>
    <x v="0"/>
    <n v="7453.8"/>
    <n v="19.823936170212768"/>
    <n v="7473.6239361702128"/>
    <x v="4"/>
    <n v="5"/>
    <n v="0"/>
  </r>
  <r>
    <s v="Anabel"/>
    <s v="Bestwick, Anabel"/>
    <s v="Bestwick"/>
    <s v="abestwick5i@ebay.co.uk"/>
    <x v="0"/>
    <n v="9543.14"/>
    <n v="25.380691489361702"/>
    <n v="9568.5206914893606"/>
    <x v="12"/>
    <n v="5"/>
    <n v="0"/>
  </r>
  <r>
    <s v="Marian"/>
    <s v="Beswick, Marian"/>
    <s v="Beswick"/>
    <s v="mbeswick7q@taobao.com"/>
    <x v="0"/>
    <n v="8176.35"/>
    <n v="21.745611702127661"/>
    <n v="8198.0956117021287"/>
    <x v="18"/>
    <n v="5"/>
    <n v="10"/>
  </r>
  <r>
    <s v="Daisi"/>
    <s v="Beszant, Daisi"/>
    <s v="Beszant"/>
    <s v="dbeszant38@icio.us"/>
    <x v="0"/>
    <n v="7618.82"/>
    <n v="20.26281914893617"/>
    <n v="7639.0828191489363"/>
    <x v="2"/>
    <n v="5"/>
    <n v="0"/>
  </r>
  <r>
    <s v="Kelcie"/>
    <s v="Bezarra, Kelcie"/>
    <s v="Bezarra"/>
    <s v="kbezarrabx@github.com"/>
    <x v="0"/>
    <n v="773.57"/>
    <n v="2.0573670212765958"/>
    <n v="775.62736702127665"/>
    <x v="21"/>
    <n v="5"/>
    <n v="0"/>
  </r>
  <r>
    <s v="Doll"/>
    <s v="Biggadyke, Doll"/>
    <s v="Biggadyke"/>
    <s v="dbiggadykef8@ustream.tv"/>
    <x v="0"/>
    <n v="8402.82"/>
    <n v="22.347925531914893"/>
    <n v="8425.1679255319141"/>
    <x v="13"/>
    <n v="5"/>
    <n v="0"/>
  </r>
  <r>
    <s v="Alphonso"/>
    <s v="Bigglestone, Alphonso"/>
    <s v="Bigglestone"/>
    <s v="abigglestonek4@hud.gov"/>
    <x v="1"/>
    <n v="3514.13"/>
    <n v="9.3460904255319157"/>
    <n v="3523.4760904255322"/>
    <x v="3"/>
    <n v="25"/>
    <n v="0"/>
  </r>
  <r>
    <s v="Kelcy"/>
    <s v="Bilam, Kelcy"/>
    <s v="Bilam"/>
    <s v="kbilamjb@imgur.com"/>
    <x v="0"/>
    <n v="3675.33"/>
    <n v="9.7748138297872345"/>
    <n v="3685.104813829787"/>
    <x v="21"/>
    <n v="5"/>
    <n v="0"/>
  </r>
  <r>
    <s v="Heywood"/>
    <s v="Birbeck, Heywood"/>
    <s v="Birbeck"/>
    <s v="hbirbeckcp@constantcontact.com"/>
    <x v="1"/>
    <n v="1402.77"/>
    <n v="3.7307712765957448"/>
    <n v="1406.5007712765957"/>
    <x v="19"/>
    <n v="5"/>
    <n v="0"/>
  </r>
  <r>
    <s v="Nan"/>
    <s v="Birden, Nan"/>
    <s v="Birden"/>
    <s v="nbirdengb@dailymail.co.uk"/>
    <x v="0"/>
    <n v="7329.55"/>
    <n v="19.493484042553192"/>
    <n v="7349.0434840425532"/>
    <x v="16"/>
    <n v="5"/>
    <n v="0"/>
  </r>
  <r>
    <s v="Emlen"/>
    <s v="Bispham, Emlen"/>
    <s v="Bispham"/>
    <s v="ebisphaml1@chron.com"/>
    <x v="1"/>
    <n v="4461.5200000000004"/>
    <n v="11.865744680851066"/>
    <n v="4473.3857446808515"/>
    <x v="6"/>
    <n v="5"/>
    <n v="0"/>
  </r>
  <r>
    <s v="Sheppard"/>
    <s v="Blas, Sheppard"/>
    <s v="Blas"/>
    <s v="sblas9j@slashdot.org"/>
    <x v="1"/>
    <n v="4214.95"/>
    <n v="11.209973404255319"/>
    <n v="4226.1599734042547"/>
    <x v="12"/>
    <n v="5"/>
    <n v="0"/>
  </r>
  <r>
    <s v="Iain"/>
    <s v="Blasiak, Iain"/>
    <s v="Blasiak"/>
    <s v="iblasiakbi@wsj.com"/>
    <x v="1"/>
    <n v="1632.65"/>
    <n v="4.3421542553191488"/>
    <n v="1636.9921542553193"/>
    <x v="16"/>
    <n v="5"/>
    <n v="0"/>
  </r>
  <r>
    <s v="Sancho"/>
    <s v="Blaszczyk, Sancho"/>
    <s v="Blaszczyk"/>
    <s v="sblaszczykq4@spiegel.de"/>
    <x v="1"/>
    <n v="2663.74"/>
    <n v="7.084414893617021"/>
    <n v="2670.8244148936169"/>
    <x v="3"/>
    <n v="25"/>
    <n v="0"/>
  </r>
  <r>
    <s v="Jeane"/>
    <s v="Bleakman, Jeane"/>
    <s v="Bleakman"/>
    <s v="jbleakmanpr@yellowbook.com"/>
    <x v="0"/>
    <n v="6719.23"/>
    <n v="17.870292553191486"/>
    <n v="6737.1002925531911"/>
    <x v="16"/>
    <n v="5"/>
    <n v="0"/>
  </r>
  <r>
    <s v="Morgun"/>
    <s v="Blesing, Morgun"/>
    <s v="Blesing"/>
    <s v="mblesingqk@themeforest.net"/>
    <x v="1"/>
    <n v="8544.08"/>
    <n v="22.723617021276596"/>
    <n v="8566.8036170212763"/>
    <x v="8"/>
    <n v="5"/>
    <n v="0"/>
  </r>
  <r>
    <s v="Saunder"/>
    <s v="Blinde, Saunder"/>
    <s v="Blinde"/>
    <s v="sblinde4y@so-net.ne.jp"/>
    <x v="1"/>
    <n v="347.97"/>
    <n v="0.92545212765957452"/>
    <n v="348.89545212765961"/>
    <x v="14"/>
    <n v="5"/>
    <n v="0"/>
  </r>
  <r>
    <s v="Arron"/>
    <s v="Boerder, Arron"/>
    <s v="Boerder"/>
    <s v="aboerderez@elegantthemes.com"/>
    <x v="1"/>
    <n v="8997.15"/>
    <n v="23.928590425531915"/>
    <n v="9021.0785904255317"/>
    <x v="15"/>
    <n v="5"/>
    <n v="0"/>
  </r>
  <r>
    <s v="Gianna"/>
    <s v="Bohike, Gianna"/>
    <s v="Bohike"/>
    <s v="gbohikerg@guardian.co.uk"/>
    <x v="0"/>
    <n v="3242.87"/>
    <n v="8.6246542553191485"/>
    <n v="3251.4946542553189"/>
    <x v="11"/>
    <n v="5"/>
    <n v="0"/>
  </r>
  <r>
    <s v="Addy"/>
    <s v="Boick, Addy"/>
    <s v="Boick"/>
    <s v="aboicknv@hexun.com"/>
    <x v="0"/>
    <n v="7766.45"/>
    <n v="20.655452127659576"/>
    <n v="7787.1054521276592"/>
    <x v="15"/>
    <n v="5"/>
    <n v="0"/>
  </r>
  <r>
    <s v="Marve"/>
    <s v="Bolf, Marve"/>
    <s v="Bolf"/>
    <s v="mbolf7v@google.com.au"/>
    <x v="1"/>
    <n v="2220.7199999999998"/>
    <n v="5.9061702127659572"/>
    <n v="2226.6261702127658"/>
    <x v="21"/>
    <n v="5"/>
    <n v="0"/>
  </r>
  <r>
    <s v="Cornie"/>
    <s v="Bolwell, Cornie"/>
    <s v="Bolwell"/>
    <s v="cbolwelled@usgs.gov"/>
    <x v="1"/>
    <n v="6761.67"/>
    <n v="17.983164893617023"/>
    <n v="6779.653164893617"/>
    <x v="5"/>
    <n v="5"/>
    <n v="0"/>
  </r>
  <r>
    <s v="Georgiana"/>
    <s v="Boman, Georgiana"/>
    <s v="Boman"/>
    <s v="gbomanc1@discuz.net"/>
    <x v="0"/>
    <n v="2373.96"/>
    <n v="6.3137234042553194"/>
    <n v="2380.2737234042552"/>
    <x v="9"/>
    <n v="15"/>
    <n v="0"/>
  </r>
  <r>
    <s v="Bear"/>
    <s v="Bonnaire, Bear"/>
    <s v="Bonnaire"/>
    <s v="bbonnairenm@archive.org"/>
    <x v="1"/>
    <n v="4687.6499999999996"/>
    <n v="12.467154255319148"/>
    <n v="4700.1171542553184"/>
    <x v="13"/>
    <n v="5"/>
    <n v="0"/>
  </r>
  <r>
    <s v="Ofelia"/>
    <s v="Bonnesen, Ofelia"/>
    <s v="Bonnesen"/>
    <s v="obonnesenoy@behance.net"/>
    <x v="0"/>
    <n v="2922.59"/>
    <n v="7.7728457446808514"/>
    <n v="2930.3628457446812"/>
    <x v="16"/>
    <n v="5"/>
    <n v="0"/>
  </r>
  <r>
    <s v="Evyn"/>
    <s v="Bonsale, Evyn"/>
    <s v="Bonsale"/>
    <s v="ebonsalefz@webs.com"/>
    <x v="1"/>
    <n v="7077.42"/>
    <n v="18.822925531914894"/>
    <n v="7096.2429255319148"/>
    <x v="8"/>
    <n v="5"/>
    <n v="0"/>
  </r>
  <r>
    <s v="Pernell"/>
    <s v="Borit, Pernell"/>
    <s v="Borit"/>
    <s v="pboritod@census.gov"/>
    <x v="1"/>
    <n v="4696.25"/>
    <n v="12.490026595744681"/>
    <n v="4708.7400265957449"/>
    <x v="9"/>
    <n v="15"/>
    <n v="0"/>
  </r>
  <r>
    <s v="Bettine"/>
    <s v="Borrill, Bettine"/>
    <s v="Borrill"/>
    <s v="bborrilllo@wordpress.com"/>
    <x v="0"/>
    <n v="7507.36"/>
    <n v="19.966382978723402"/>
    <n v="7527.3263829787229"/>
    <x v="20"/>
    <n v="5"/>
    <n v="0"/>
  </r>
  <r>
    <s v="Ezri"/>
    <s v="Bothen, Ezri"/>
    <s v="Bothen"/>
    <s v="ebothen2o@google.ca"/>
    <x v="1"/>
    <n v="1078.8800000000001"/>
    <n v="2.8693617021276601"/>
    <n v="1081.7493617021278"/>
    <x v="14"/>
    <n v="5"/>
    <n v="0"/>
  </r>
  <r>
    <s v="Denver"/>
    <s v="Boundley, Denver"/>
    <s v="Boundley"/>
    <s v="dboundleyiz@hhs.gov"/>
    <x v="1"/>
    <n v="1269.19"/>
    <n v="3.3755053191489361"/>
    <n v="1272.565505319149"/>
    <x v="18"/>
    <n v="5"/>
    <n v="10"/>
  </r>
  <r>
    <s v="Holly"/>
    <s v="Bountiff, Holly"/>
    <s v="Bountiff"/>
    <s v="hbountiffqs@biblegateway.com"/>
    <x v="0"/>
    <n v="4626.95"/>
    <n v="12.305718085106383"/>
    <n v="4639.2557180851063"/>
    <x v="1"/>
    <n v="5"/>
    <n v="0"/>
  </r>
  <r>
    <s v="Daryle"/>
    <s v="Boyat, Daryle"/>
    <s v="Boyat"/>
    <s v="dboyathp@miitbeian.gov.cn"/>
    <x v="1"/>
    <n v="2689.28"/>
    <n v="7.1523404255319152"/>
    <n v="2696.4323404255319"/>
    <x v="0"/>
    <n v="20"/>
    <n v="0"/>
  </r>
  <r>
    <s v="Martie"/>
    <s v="Boycott, Martie"/>
    <s v="Boycott"/>
    <s v="mboycottep@shinystat.com"/>
    <x v="0"/>
    <n v="8860"/>
    <n v="23.563829787234042"/>
    <n v="8883.5638297872338"/>
    <x v="9"/>
    <n v="15"/>
    <n v="0"/>
  </r>
  <r>
    <s v="Rahel"/>
    <s v="Braban, Rahel"/>
    <s v="Braban"/>
    <s v="rbrabanq2@plala.or.jp"/>
    <x v="0"/>
    <n v="9412.2199999999993"/>
    <n v="25.032499999999999"/>
    <n v="9437.2524999999987"/>
    <x v="12"/>
    <n v="5"/>
    <n v="0"/>
  </r>
  <r>
    <s v="Teresita"/>
    <s v="Bradbury, Teresita"/>
    <s v="Bradbury"/>
    <s v="tbradburyej@dailymotion.com"/>
    <x v="0"/>
    <n v="9038.7000000000007"/>
    <n v="24.039095744680854"/>
    <n v="9062.7390957446823"/>
    <x v="12"/>
    <n v="5"/>
    <n v="0"/>
  </r>
  <r>
    <s v="Jory"/>
    <s v="Brager, Jory"/>
    <s v="Brager"/>
    <s v="jbrager5b@japanpost.jp"/>
    <x v="1"/>
    <n v="1786.3"/>
    <n v="4.7507978723404252"/>
    <n v="1791.0507978723404"/>
    <x v="5"/>
    <n v="5"/>
    <n v="0"/>
  </r>
  <r>
    <s v="Geno"/>
    <s v="Braidley, Geno"/>
    <s v="Braidley"/>
    <s v="gbraidleyqp@ocn.ne.jp"/>
    <x v="1"/>
    <n v="3529.18"/>
    <n v="9.3861170212765952"/>
    <n v="3538.5661170212766"/>
    <x v="9"/>
    <n v="15"/>
    <n v="0"/>
  </r>
  <r>
    <s v="Dorothy"/>
    <s v="Bram, Dorothy"/>
    <s v="Bram"/>
    <s v="dbramhm@digg.com"/>
    <x v="0"/>
    <n v="280.61"/>
    <n v="0.74630319148936175"/>
    <n v="281.35630319148936"/>
    <x v="9"/>
    <n v="15"/>
    <n v="0"/>
  </r>
  <r>
    <s v="Fransisco"/>
    <s v="Braz, Fransisco"/>
    <s v="Braz"/>
    <s v="fbrazmy@mail.ru"/>
    <x v="1"/>
    <n v="518.70000000000005"/>
    <n v="1.3795212765957447"/>
    <n v="520.07952127659576"/>
    <x v="15"/>
    <n v="5"/>
    <n v="0"/>
  </r>
  <r>
    <s v="Collie"/>
    <s v="Breckell, Collie"/>
    <s v="Breckell"/>
    <s v="cbreckellk2@imdb.com"/>
    <x v="0"/>
    <n v="6106.18"/>
    <n v="16.239840425531916"/>
    <n v="6122.4198404255321"/>
    <x v="6"/>
    <n v="5"/>
    <n v="0"/>
  </r>
  <r>
    <s v="Kirbee"/>
    <s v="Breffit, Kirbee"/>
    <s v="Breffit"/>
    <s v="kbreffit6h@photobucket.com"/>
    <x v="0"/>
    <n v="1032.75"/>
    <n v="2.7466755319148937"/>
    <n v="1035.4966755319149"/>
    <x v="1"/>
    <n v="5"/>
    <n v="0"/>
  </r>
  <r>
    <s v="Pris"/>
    <s v="Bretherick, Pris"/>
    <s v="Bretherick"/>
    <s v="pbretherickq1@tripod.com"/>
    <x v="0"/>
    <n v="1826.2"/>
    <n v="4.856914893617021"/>
    <n v="1831.056914893617"/>
    <x v="0"/>
    <n v="20"/>
    <n v="0"/>
  </r>
  <r>
    <s v="Vince"/>
    <s v="Brickdale, Vince"/>
    <s v="Brickdale"/>
    <s v="vbrickdalepl@myspace.com"/>
    <x v="1"/>
    <n v="7192.89"/>
    <n v="19.130026595744681"/>
    <n v="7212.0200265957446"/>
    <x v="2"/>
    <n v="5"/>
    <n v="0"/>
  </r>
  <r>
    <s v="Ellen"/>
    <s v="Brockley, Ellen"/>
    <s v="Brockley"/>
    <s v="ebrockleyx@ameblo.jp"/>
    <x v="0"/>
    <n v="6153.85"/>
    <n v="16.366622340425533"/>
    <n v="6170.2166223404256"/>
    <x v="6"/>
    <n v="5"/>
    <n v="0"/>
  </r>
  <r>
    <s v="Ellery"/>
    <s v="Broggelli, Ellery"/>
    <s v="Broggelli"/>
    <s v="ebroggelli25@wikispaces.com"/>
    <x v="1"/>
    <n v="9831.2900000000009"/>
    <n v="26.147047872340426"/>
    <n v="9857.4370478723413"/>
    <x v="18"/>
    <n v="5"/>
    <n v="10"/>
  </r>
  <r>
    <s v="Keith"/>
    <s v="Bromet, Keith"/>
    <s v="Bromet"/>
    <s v="kbrometjn@auda.org.au"/>
    <x v="1"/>
    <n v="259.98"/>
    <n v="0.69143617021276604"/>
    <n v="260.67143617021276"/>
    <x v="2"/>
    <n v="5"/>
    <n v="0"/>
  </r>
  <r>
    <s v="Adrea"/>
    <s v="Brugden, Adrea"/>
    <s v="Brugden"/>
    <s v="abrugdenex@booking.com"/>
    <x v="0"/>
    <n v="3969.27"/>
    <n v="10.55656914893617"/>
    <n v="3979.826569148936"/>
    <x v="7"/>
    <n v="10"/>
    <n v="10"/>
  </r>
  <r>
    <s v="Calvin"/>
    <s v="Brumbye, Calvin"/>
    <s v="Brumbye"/>
    <s v="cbrumbye3y@shutterfly.com"/>
    <x v="1"/>
    <n v="6987.82"/>
    <n v="18.584627659574469"/>
    <n v="7006.4046276595745"/>
    <x v="10"/>
    <n v="5"/>
    <n v="0"/>
  </r>
  <r>
    <s v="Catriona"/>
    <s v="Brunroth, Catriona"/>
    <s v="Brunroth"/>
    <s v="cbrunrothd0@ning.com"/>
    <x v="0"/>
    <n v="117.72"/>
    <n v="0.31308510638297871"/>
    <n v="118.03308510638298"/>
    <x v="14"/>
    <n v="5"/>
    <n v="0"/>
  </r>
  <r>
    <s v="Ferne"/>
    <s v="Buncher, Ferne"/>
    <s v="Buncher"/>
    <s v="fbuncher9g@ihg.com"/>
    <x v="0"/>
    <n v="6629.31"/>
    <n v="17.631143617021277"/>
    <n v="6646.9411436170212"/>
    <x v="11"/>
    <n v="5"/>
    <n v="0"/>
  </r>
  <r>
    <s v="Carly"/>
    <s v="Burburough, Carly"/>
    <s v="Burburough"/>
    <s v="cburburoughjh@comsenz.com"/>
    <x v="1"/>
    <n v="5168.67"/>
    <n v="13.746462765957448"/>
    <n v="5182.4164627659575"/>
    <x v="9"/>
    <n v="15"/>
    <n v="0"/>
  </r>
  <r>
    <s v="Auroora"/>
    <s v="Burrel, Auroora"/>
    <s v="Burrel"/>
    <s v="aburrellm@hhs.gov"/>
    <x v="0"/>
    <n v="7719.87"/>
    <n v="20.531569148936171"/>
    <n v="7740.4015691489358"/>
    <x v="5"/>
    <n v="5"/>
    <n v="0"/>
  </r>
  <r>
    <s v="Sarina"/>
    <s v="Buss, Sarina"/>
    <s v="Buss"/>
    <s v="sbuss18@globo.com"/>
    <x v="0"/>
    <n v="3011.78"/>
    <n v="8.0100531914893622"/>
    <n v="3019.7900531914897"/>
    <x v="6"/>
    <n v="5"/>
    <n v="0"/>
  </r>
  <r>
    <s v="Sascha"/>
    <s v="Butteris, Sascha"/>
    <s v="Butteris"/>
    <s v="sbutteriske@reference.com"/>
    <x v="0"/>
    <n v="2837.95"/>
    <n v="7.5477393617021269"/>
    <n v="2845.4977393617019"/>
    <x v="6"/>
    <n v="5"/>
    <n v="0"/>
  </r>
  <r>
    <s v="Aggie"/>
    <s v="Caberas, Aggie"/>
    <s v="Caberas"/>
    <s v="acaberasq5@google.com.br"/>
    <x v="0"/>
    <n v="5239.3999999999996"/>
    <n v="13.934574468085106"/>
    <n v="5253.3345744680846"/>
    <x v="21"/>
    <n v="5"/>
    <n v="0"/>
  </r>
  <r>
    <s v="Terza"/>
    <s v="Cadagan, Terza"/>
    <s v="Cadagan"/>
    <s v="tcadaganc5@jiathis.com"/>
    <x v="0"/>
    <n v="9730.49"/>
    <n v="25.878962765957446"/>
    <n v="9756.3689627659569"/>
    <x v="2"/>
    <n v="5"/>
    <n v="0"/>
  </r>
  <r>
    <s v="Daryl"/>
    <s v="Cady, Daryl"/>
    <s v="Cady"/>
    <s v="dcadyqb@oaic.gov.au"/>
    <x v="0"/>
    <n v="33.44"/>
    <n v="8.8936170212765953E-2"/>
    <n v="33.528936170212766"/>
    <x v="1"/>
    <n v="5"/>
    <n v="0"/>
  </r>
  <r>
    <s v="Decca"/>
    <s v="Caffrey, Decca"/>
    <s v="Caffrey"/>
    <s v="dcaffrey7w@simplemachines.org"/>
    <x v="1"/>
    <n v="7355.5"/>
    <n v="19.5625"/>
    <n v="7375.0625"/>
    <x v="13"/>
    <n v="5"/>
    <n v="0"/>
  </r>
  <r>
    <s v="Scotty"/>
    <s v="Calafate, Scotty"/>
    <s v="Calafate"/>
    <s v="scalafatebn@europa.eu"/>
    <x v="1"/>
    <n v="5217.37"/>
    <n v="13.875984042553192"/>
    <n v="5231.2459840425527"/>
    <x v="4"/>
    <n v="5"/>
    <n v="0"/>
  </r>
  <r>
    <s v="Gnni"/>
    <s v="Callington, Gnni"/>
    <s v="Callington"/>
    <s v="gcallingtongy@fema.gov"/>
    <x v="0"/>
    <n v="8632.4"/>
    <n v="22.95851063829787"/>
    <n v="8655.358510638298"/>
    <x v="3"/>
    <n v="25"/>
    <n v="0"/>
  </r>
  <r>
    <s v="Juliane"/>
    <s v="Candlin, Juliane"/>
    <s v="Candlin"/>
    <s v="jcandlinj1@tripadvisor.com"/>
    <x v="0"/>
    <n v="6290.76"/>
    <n v="16.730744680851064"/>
    <n v="6307.4907446808511"/>
    <x v="6"/>
    <n v="5"/>
    <n v="0"/>
  </r>
  <r>
    <s v="Tripp"/>
    <s v="Canniffe, Tripp"/>
    <s v="Canniffe"/>
    <s v="tcanniffe14@people.com.cn"/>
    <x v="1"/>
    <n v="8033.25"/>
    <n v="21.365026595744681"/>
    <n v="8054.6150265957449"/>
    <x v="13"/>
    <n v="5"/>
    <n v="0"/>
  </r>
  <r>
    <s v="Briny"/>
    <s v="Capelen, Briny"/>
    <s v="Capelen"/>
    <s v="bcapelen6m@latimes.com"/>
    <x v="0"/>
    <n v="5622.31"/>
    <n v="14.952952127659575"/>
    <n v="5637.2629521276604"/>
    <x v="9"/>
    <n v="15"/>
    <n v="0"/>
  </r>
  <r>
    <s v="Selestina"/>
    <s v="Capner, Selestina"/>
    <s v="Capner"/>
    <s v="scapnero5@utexas.edu"/>
    <x v="0"/>
    <n v="6025.93"/>
    <n v="16.026409574468087"/>
    <n v="6041.9564095744681"/>
    <x v="18"/>
    <n v="5"/>
    <n v="10"/>
  </r>
  <r>
    <s v="Mohandas"/>
    <s v="Cargo, Mohandas"/>
    <s v="Cargo"/>
    <s v="mcargofv@soundcloud.com"/>
    <x v="1"/>
    <n v="987.21"/>
    <n v="2.6255585106382981"/>
    <n v="989.83555851063829"/>
    <x v="8"/>
    <n v="5"/>
    <n v="0"/>
  </r>
  <r>
    <s v="Veronika"/>
    <s v="Carme, Veronika"/>
    <s v="Carme"/>
    <s v="vcarmem0@g.co"/>
    <x v="0"/>
    <n v="3534.35"/>
    <n v="9.3998670212765951"/>
    <n v="3543.7498670212767"/>
    <x v="21"/>
    <n v="5"/>
    <n v="0"/>
  </r>
  <r>
    <s v="Gayle"/>
    <s v="Casale, Gayle"/>
    <s v="Casale"/>
    <s v="gcasale3z@bloglines.com"/>
    <x v="1"/>
    <n v="5632.22"/>
    <n v="14.979308510638299"/>
    <n v="5647.1993085106387"/>
    <x v="3"/>
    <n v="25"/>
    <n v="0"/>
  </r>
  <r>
    <s v="Brantley"/>
    <s v="Case, Brantley"/>
    <s v="Case"/>
    <s v="bcasenq@netlog.com"/>
    <x v="1"/>
    <n v="9090.06"/>
    <n v="24.1756914893617"/>
    <n v="9114.2356914893608"/>
    <x v="18"/>
    <n v="5"/>
    <n v="10"/>
  </r>
  <r>
    <s v="Jyoti"/>
    <s v="Case, Jyoti"/>
    <s v="Case"/>
    <s v="jcasecf@usnews.com"/>
    <x v="0"/>
    <n v="3373.82"/>
    <n v="8.9729255319148944"/>
    <n v="3382.792925531915"/>
    <x v="21"/>
    <n v="5"/>
    <n v="0"/>
  </r>
  <r>
    <s v="Tobin"/>
    <s v="Castellino, Tobin"/>
    <s v="Castellino"/>
    <s v="tcastellinoo9@goo.gl"/>
    <x v="1"/>
    <n v="6299.38"/>
    <n v="16.753670212765957"/>
    <n v="6316.1336702127664"/>
    <x v="12"/>
    <n v="5"/>
    <n v="0"/>
  </r>
  <r>
    <s v="Leupold"/>
    <s v="Castello, Leupold"/>
    <s v="Castello"/>
    <s v="lcastelloih@weather.com"/>
    <x v="1"/>
    <n v="266.22000000000003"/>
    <n v="0.70803191489361705"/>
    <n v="266.92803191489367"/>
    <x v="0"/>
    <n v="20"/>
    <n v="0"/>
  </r>
  <r>
    <s v="Johnette"/>
    <s v="Catlin, Johnette"/>
    <s v="Catlin"/>
    <s v="jcatlinfj@vinaora.com"/>
    <x v="0"/>
    <n v="640.54"/>
    <n v="1.703563829787234"/>
    <n v="642.24356382978715"/>
    <x v="10"/>
    <n v="5"/>
    <n v="0"/>
  </r>
  <r>
    <s v="Efren"/>
    <s v="Causon, Efren"/>
    <s v="Causon"/>
    <s v="ecauson3c@ebay.co.uk"/>
    <x v="1"/>
    <n v="8617.44"/>
    <n v="22.918723404255321"/>
    <n v="8640.3587234042552"/>
    <x v="9"/>
    <n v="15"/>
    <n v="0"/>
  </r>
  <r>
    <s v="Kelly"/>
    <s v="Chadband, Kelly"/>
    <s v="Chadband"/>
    <s v="kchadbandqq@pbs.org"/>
    <x v="1"/>
    <n v="3338.71"/>
    <n v="8.8795478723404262"/>
    <n v="3347.5895478723405"/>
    <x v="15"/>
    <n v="5"/>
    <n v="0"/>
  </r>
  <r>
    <s v="Brianne"/>
    <s v="Chantree, Brianne"/>
    <s v="Chantree"/>
    <s v="bchantreeis@sohu.com"/>
    <x v="0"/>
    <n v="5323.14"/>
    <n v="14.157287234042554"/>
    <n v="5337.2972872340433"/>
    <x v="15"/>
    <n v="5"/>
    <n v="0"/>
  </r>
  <r>
    <s v="Jeremie"/>
    <s v="Chape, Jeremie"/>
    <s v="Chape"/>
    <s v="jchapejq@howstuffworks.com"/>
    <x v="1"/>
    <n v="2471.0500000000002"/>
    <n v="6.571941489361703"/>
    <n v="2477.6219414893617"/>
    <x v="4"/>
    <n v="5"/>
    <n v="0"/>
  </r>
  <r>
    <s v="Leupold"/>
    <s v="Chasles, Leupold"/>
    <s v="Chasles"/>
    <s v="lchasles4r@netvibes.com"/>
    <x v="1"/>
    <n v="7383.14"/>
    <n v="19.636010638297872"/>
    <n v="7402.7760106382984"/>
    <x v="3"/>
    <n v="25"/>
    <n v="0"/>
  </r>
  <r>
    <s v="Fonz"/>
    <s v="Chate, Fonz"/>
    <s v="Chate"/>
    <s v="fchateqi@cornell.edu"/>
    <x v="1"/>
    <n v="5781.6"/>
    <n v="15.376595744680852"/>
    <n v="5796.9765957446816"/>
    <x v="4"/>
    <n v="5"/>
    <n v="0"/>
  </r>
  <r>
    <s v="Lane"/>
    <s v="Cherrett, Lane"/>
    <s v="Cherrett"/>
    <s v="lcherrett2x@time.com"/>
    <x v="1"/>
    <n v="6265.97"/>
    <n v="16.664813829787235"/>
    <n v="6282.6348138297872"/>
    <x v="12"/>
    <n v="5"/>
    <n v="0"/>
  </r>
  <r>
    <s v="Shandee"/>
    <s v="Children, Shandee"/>
    <s v="Children"/>
    <s v="schildrenqw@istockphoto.com"/>
    <x v="0"/>
    <n v="8782.2099999999991"/>
    <n v="23.356941489361699"/>
    <n v="8805.56694148936"/>
    <x v="10"/>
    <n v="5"/>
    <n v="0"/>
  </r>
  <r>
    <s v="Foss"/>
    <s v="Chisnall, Foss"/>
    <s v="Chisnall"/>
    <s v="fchisnall1u@usda.gov"/>
    <x v="1"/>
    <n v="7687.65"/>
    <n v="20.445877659574467"/>
    <n v="7708.0958776595744"/>
    <x v="6"/>
    <n v="5"/>
    <n v="0"/>
  </r>
  <r>
    <s v="Anallese"/>
    <s v="Cicccitti, Anallese"/>
    <s v="Cicccitti"/>
    <s v="acicccittimv@nsw.gov.au"/>
    <x v="0"/>
    <n v="1998.68"/>
    <n v="5.3156382978723409"/>
    <n v="2003.9956382978723"/>
    <x v="2"/>
    <n v="5"/>
    <n v="0"/>
  </r>
  <r>
    <s v="Porter"/>
    <s v="Ciciari, Porter"/>
    <s v="Ciciari"/>
    <s v="pciciaridz@adobe.com"/>
    <x v="1"/>
    <n v="1430.62"/>
    <n v="3.8048404255319146"/>
    <n v="1434.4248404255318"/>
    <x v="8"/>
    <n v="5"/>
    <n v="0"/>
  </r>
  <r>
    <s v="Byrle"/>
    <s v="Clampe, Byrle"/>
    <s v="Clampe"/>
    <s v="bclampebg@dion.ne.jp"/>
    <x v="1"/>
    <n v="7222.12"/>
    <n v="19.207765957446806"/>
    <n v="7241.3277659574469"/>
    <x v="9"/>
    <n v="15"/>
    <n v="0"/>
  </r>
  <r>
    <s v="Corey"/>
    <s v="Clausewitz, Corey"/>
    <s v="Clausewitz"/>
    <s v="cclausewitzeq@examiner.com"/>
    <x v="1"/>
    <n v="2251.11"/>
    <n v="5.9869946808510646"/>
    <n v="2257.0969946808514"/>
    <x v="3"/>
    <n v="25"/>
    <n v="0"/>
  </r>
  <r>
    <s v="Binnie"/>
    <s v="Clayden, Binnie"/>
    <s v="Clayden"/>
    <s v="bclayden5m@newyorker.com"/>
    <x v="0"/>
    <n v="3363.18"/>
    <n v="8.9446276595744685"/>
    <n v="3372.1246276595743"/>
    <x v="3"/>
    <n v="25"/>
    <n v="0"/>
  </r>
  <r>
    <s v="Caterina"/>
    <s v="Cleevely, Caterina"/>
    <s v="Cleevely"/>
    <s v="ccleevelyny@thetimes.co.uk"/>
    <x v="0"/>
    <n v="5409.26"/>
    <n v="14.386329787234043"/>
    <n v="5423.6463297872342"/>
    <x v="10"/>
    <n v="5"/>
    <n v="0"/>
  </r>
  <r>
    <s v="Aldus"/>
    <s v="Clelland, Aldus"/>
    <s v="Clelland"/>
    <s v="aclelland8l@youtu.be"/>
    <x v="1"/>
    <n v="444.56"/>
    <n v="1.182340425531915"/>
    <n v="445.74234042553189"/>
    <x v="9"/>
    <n v="15"/>
    <n v="0"/>
  </r>
  <r>
    <s v="Ramon"/>
    <s v="Clewarth, Ramon"/>
    <s v="Clewarth"/>
    <s v="rclewarth1v@ezinearticles.com"/>
    <x v="1"/>
    <n v="7608.96"/>
    <n v="20.236595744680852"/>
    <n v="7629.196595744681"/>
    <x v="8"/>
    <n v="5"/>
    <n v="0"/>
  </r>
  <r>
    <s v="Barbaraanne"/>
    <s v="Clinch, Barbaraanne"/>
    <s v="Clinch"/>
    <s v="bclinchr1@sohu.com"/>
    <x v="0"/>
    <n v="1983.07"/>
    <n v="5.2741223404255315"/>
    <n v="1988.3441223404254"/>
    <x v="13"/>
    <n v="5"/>
    <n v="0"/>
  </r>
  <r>
    <s v="Tatiania"/>
    <s v="Clitherow, Tatiania"/>
    <s v="Clitherow"/>
    <s v="tclitherow5o@reuters.com"/>
    <x v="0"/>
    <n v="4107.67"/>
    <n v="10.924654255319149"/>
    <n v="4118.5946542553193"/>
    <x v="3"/>
    <n v="25"/>
    <n v="0"/>
  </r>
  <r>
    <s v="Shari"/>
    <s v="Clother, Shari"/>
    <s v="Clother"/>
    <s v="sclother47@cbsnews.com"/>
    <x v="0"/>
    <n v="3762.56"/>
    <n v="10.006808510638297"/>
    <n v="3772.5668085106381"/>
    <x v="0"/>
    <n v="20"/>
    <n v="0"/>
  </r>
  <r>
    <s v="Ozzie"/>
    <s v="Coard, Ozzie"/>
    <s v="Coard"/>
    <s v="ocoard44@feedburner.com"/>
    <x v="1"/>
    <n v="2944.93"/>
    <n v="7.8322606382978721"/>
    <n v="2952.7622606382979"/>
    <x v="13"/>
    <n v="5"/>
    <n v="0"/>
  </r>
  <r>
    <s v="Osbourne"/>
    <s v="Cockshott, Osbourne"/>
    <s v="Cockshott"/>
    <s v="ocockshottch@dion.ne.jp"/>
    <x v="1"/>
    <n v="6824.16"/>
    <n v="18.14936170212766"/>
    <n v="6842.3093617021277"/>
    <x v="3"/>
    <n v="25"/>
    <n v="0"/>
  </r>
  <r>
    <s v="Nadiya"/>
    <s v="Coller, Nadiya"/>
    <s v="Coller"/>
    <s v="ncollerh1@dmoz.org"/>
    <x v="0"/>
    <n v="5321.38"/>
    <n v="14.152606382978723"/>
    <n v="5335.5326063829789"/>
    <x v="16"/>
    <n v="5"/>
    <n v="0"/>
  </r>
  <r>
    <s v="Gretchen"/>
    <s v="Confait, Gretchen"/>
    <s v="Confait"/>
    <s v="gconfaithb@biglobe.ne.jp"/>
    <x v="0"/>
    <n v="2424.2399999999998"/>
    <n v="6.4474468085106373"/>
    <n v="2430.6874468085102"/>
    <x v="13"/>
    <n v="5"/>
    <n v="0"/>
  </r>
  <r>
    <s v="Alysia"/>
    <s v="Connechy, Alysia"/>
    <s v="Connechy"/>
    <s v="aconnechy7y@cisco.com"/>
    <x v="0"/>
    <n v="5061.3999999999996"/>
    <n v="13.461170212765957"/>
    <n v="5074.8611702127655"/>
    <x v="4"/>
    <n v="5"/>
    <n v="0"/>
  </r>
  <r>
    <s v="Julie"/>
    <s v="Connor, Julie"/>
    <s v="Connor"/>
    <s v="jconnorrk@geocities.jp"/>
    <x v="1"/>
    <n v="122.66"/>
    <n v="0.32622340425531915"/>
    <n v="122.98622340425531"/>
    <x v="10"/>
    <n v="5"/>
    <n v="0"/>
  </r>
  <r>
    <s v="Harlan"/>
    <s v="Conor, Harlan"/>
    <s v="Conor"/>
    <s v="hconorjo@twitter.com"/>
    <x v="1"/>
    <n v="3809.97"/>
    <n v="10.132898936170212"/>
    <n v="3820.1028989361698"/>
    <x v="1"/>
    <n v="5"/>
    <n v="0"/>
  </r>
  <r>
    <s v="Rollins"/>
    <s v="Conway, Rollins"/>
    <s v="Conway"/>
    <s v="rconwayjx@china.com.cn"/>
    <x v="1"/>
    <n v="2705.49"/>
    <n v="7.195452127659574"/>
    <n v="2712.6854521276596"/>
    <x v="9"/>
    <n v="15"/>
    <n v="0"/>
  </r>
  <r>
    <s v="Charity"/>
    <s v="Coogan, Charity"/>
    <s v="Coogan"/>
    <s v="ccooganm@answers.com"/>
    <x v="0"/>
    <n v="3878.33"/>
    <n v="10.31470744680851"/>
    <n v="3888.6447074468083"/>
    <x v="14"/>
    <n v="5"/>
    <n v="0"/>
  </r>
  <r>
    <s v="Barry"/>
    <s v="Cooke, Barry"/>
    <s v="Cooke"/>
    <s v="bcookel8@blogger.com"/>
    <x v="0"/>
    <n v="5831.97"/>
    <n v="15.510558510638299"/>
    <n v="5847.4805585106387"/>
    <x v="14"/>
    <n v="5"/>
    <n v="0"/>
  </r>
  <r>
    <s v="Mallissa"/>
    <s v="Cooke, Mallissa"/>
    <s v="Cooke"/>
    <s v="mcooke7s@oracle.com"/>
    <x v="0"/>
    <n v="8988.4599999999991"/>
    <n v="23.905478723404254"/>
    <n v="9012.3654787234027"/>
    <x v="9"/>
    <n v="15"/>
    <n v="0"/>
  </r>
  <r>
    <s v="Carree"/>
    <s v="Cookman, Carree"/>
    <s v="Cookman"/>
    <s v="ccookmando@yolasite.com"/>
    <x v="0"/>
    <n v="2353.46"/>
    <n v="6.2592021276595746"/>
    <n v="2359.7192021276596"/>
    <x v="14"/>
    <n v="5"/>
    <n v="0"/>
  </r>
  <r>
    <s v="Marlene"/>
    <s v="Coonihan, Marlene"/>
    <s v="Coonihan"/>
    <s v="mcoonihanm9@irs.gov"/>
    <x v="0"/>
    <n v="6428.61"/>
    <n v="17.097367021276593"/>
    <n v="6445.7073670212767"/>
    <x v="18"/>
    <n v="5"/>
    <n v="10"/>
  </r>
  <r>
    <s v="Jennifer"/>
    <s v="Cordeux, Jennifer"/>
    <s v="Cordeux"/>
    <s v="jcordeux1j@delicious.com"/>
    <x v="0"/>
    <n v="3146.62"/>
    <n v="8.3686702127659576"/>
    <n v="3154.988670212766"/>
    <x v="6"/>
    <n v="5"/>
    <n v="0"/>
  </r>
  <r>
    <s v="Humfrid"/>
    <s v="Cornforth, Humfrid"/>
    <s v="Cornforth"/>
    <s v="hcornforthew@pen.io"/>
    <x v="1"/>
    <n v="5753.67"/>
    <n v="15.302313829787234"/>
    <n v="5768.9723138297877"/>
    <x v="13"/>
    <n v="5"/>
    <n v="0"/>
  </r>
  <r>
    <s v="Olag"/>
    <s v="Corringham, Olag"/>
    <s v="Corringham"/>
    <s v="ocorringhamdq@i2i.jp"/>
    <x v="1"/>
    <n v="5453.32"/>
    <n v="14.503510638297872"/>
    <n v="5467.8235106382972"/>
    <x v="6"/>
    <n v="5"/>
    <n v="0"/>
  </r>
  <r>
    <s v="Michael"/>
    <s v="Courtonne, Michael"/>
    <s v="Courtonne"/>
    <s v="mcourtonne2v@guardian.co.uk"/>
    <x v="1"/>
    <n v="2490.13"/>
    <n v="6.6226861702127664"/>
    <n v="2496.7526861702127"/>
    <x v="5"/>
    <n v="5"/>
    <n v="0"/>
  </r>
  <r>
    <s v="Gabbey"/>
    <s v="Coverlyn, Gabbey"/>
    <s v="Coverlyn"/>
    <s v="gcoverlynlr@reference.com"/>
    <x v="0"/>
    <n v="845.63"/>
    <n v="2.2490159574468085"/>
    <n v="847.87901595744677"/>
    <x v="7"/>
    <n v="10"/>
    <n v="10"/>
  </r>
  <r>
    <s v="Gino"/>
    <s v="Cowern, Gino"/>
    <s v="Cowern"/>
    <s v="gcowernj0@webeden.co.uk"/>
    <x v="1"/>
    <n v="9885.5300000000007"/>
    <n v="26.291303191489362"/>
    <n v="9911.8213031914893"/>
    <x v="0"/>
    <n v="20"/>
    <n v="0"/>
  </r>
  <r>
    <s v="Orin"/>
    <s v="Craddock, Orin"/>
    <s v="Craddock"/>
    <s v="ocraddockjt@wsj.com"/>
    <x v="1"/>
    <n v="7785.81"/>
    <n v="20.706941489361704"/>
    <n v="7806.5169414893617"/>
    <x v="20"/>
    <n v="5"/>
    <n v="0"/>
  </r>
  <r>
    <s v="Matthus"/>
    <s v="Cram, Matthus"/>
    <s v="Cram"/>
    <s v="mcramct@twitter.com"/>
    <x v="1"/>
    <n v="3450.09"/>
    <n v="9.1757712765957447"/>
    <n v="3459.2657712765958"/>
    <x v="6"/>
    <n v="5"/>
    <n v="0"/>
  </r>
  <r>
    <s v="Myrtie"/>
    <s v="Craythorn, Myrtie"/>
    <s v="Craythorn"/>
    <s v="mcraythornof@miitbeian.gov.cn"/>
    <x v="0"/>
    <n v="734.3"/>
    <n v="1.9529255319148935"/>
    <n v="736.2529255319148"/>
    <x v="13"/>
    <n v="5"/>
    <n v="0"/>
  </r>
  <r>
    <s v="Colin"/>
    <s v="Craze, Colin"/>
    <s v="Craze"/>
    <s v="ccrazecu@cbc.ca"/>
    <x v="1"/>
    <n v="3149.13"/>
    <n v="8.3753457446808515"/>
    <n v="3157.5053457446811"/>
    <x v="9"/>
    <n v="15"/>
    <n v="0"/>
  </r>
  <r>
    <s v="Roch"/>
    <s v="Cressey, Roch"/>
    <s v="Cressey"/>
    <s v="rcresseykh@mayoclinic.com"/>
    <x v="0"/>
    <n v="9066.58"/>
    <n v="24.113244680851064"/>
    <n v="9090.6932446808514"/>
    <x v="12"/>
    <n v="5"/>
    <n v="0"/>
  </r>
  <r>
    <s v="Netta"/>
    <s v="Cringle, Netta"/>
    <s v="Cringle"/>
    <s v="ncringlefi@hao123.com"/>
    <x v="0"/>
    <n v="1899.8"/>
    <n v="5.0526595744680849"/>
    <n v="1904.8526595744681"/>
    <x v="2"/>
    <n v="5"/>
    <n v="0"/>
  </r>
  <r>
    <s v="Ennis"/>
    <s v="Cripps, Ennis"/>
    <s v="Cripps"/>
    <s v="ecripps6e@ebay.co.uk"/>
    <x v="1"/>
    <n v="8125.61"/>
    <n v="21.61066489361702"/>
    <n v="8147.2206648936171"/>
    <x v="6"/>
    <n v="5"/>
    <n v="0"/>
  </r>
  <r>
    <s v="Kaylee"/>
    <s v="Critten, Kaylee"/>
    <s v="Critten"/>
    <s v="kcrittene4@about.me"/>
    <x v="0"/>
    <n v="113.27"/>
    <n v="0.30124999999999996"/>
    <n v="113.57124999999999"/>
    <x v="13"/>
    <n v="5"/>
    <n v="0"/>
  </r>
  <r>
    <s v="Mahala"/>
    <s v="Croall, Mahala"/>
    <s v="Croall"/>
    <s v="mcroallak@goodreads.com"/>
    <x v="0"/>
    <n v="9947.06"/>
    <n v="26.454946808510638"/>
    <n v="9973.514946808511"/>
    <x v="17"/>
    <n v="5"/>
    <n v="0"/>
  </r>
  <r>
    <s v="Silas"/>
    <s v="Crockford, Silas"/>
    <s v="Crockford"/>
    <s v="scrockford4e@seesaa.net"/>
    <x v="1"/>
    <n v="3648.03"/>
    <n v="9.7022074468085115"/>
    <n v="3657.7322074468088"/>
    <x v="19"/>
    <n v="5"/>
    <n v="0"/>
  </r>
  <r>
    <s v="Blaine"/>
    <s v="Croucher, Blaine"/>
    <s v="Croucher"/>
    <s v="bcroucheri9@imageshack.us"/>
    <x v="1"/>
    <n v="9008.2199999999993"/>
    <n v="23.958031914893617"/>
    <n v="9032.1780319148929"/>
    <x v="3"/>
    <n v="25"/>
    <n v="0"/>
  </r>
  <r>
    <s v="Merilyn"/>
    <s v="Crowne, Merilyn"/>
    <s v="Crowne"/>
    <s v="mcrowneah@usnews.com"/>
    <x v="0"/>
    <n v="2443.7199999999998"/>
    <n v="6.4992553191489355"/>
    <n v="2450.2192553191489"/>
    <x v="21"/>
    <n v="5"/>
    <n v="0"/>
  </r>
  <r>
    <s v="Byram"/>
    <s v="Cuckoo, Byram"/>
    <s v="Cuckoo"/>
    <s v="bcuckooi4@usa.gov"/>
    <x v="1"/>
    <n v="239.88"/>
    <n v="0.63797872340425532"/>
    <n v="240.51797872340424"/>
    <x v="12"/>
    <n v="5"/>
    <n v="0"/>
  </r>
  <r>
    <s v="Anna-diane"/>
    <s v="Culbert, Anna-diane"/>
    <s v="Culbert"/>
    <s v="aculbertr9@wiley.com"/>
    <x v="0"/>
    <n v="1137.7"/>
    <n v="3.0257978723404255"/>
    <n v="1140.7257978723405"/>
    <x v="20"/>
    <n v="5"/>
    <n v="0"/>
  </r>
  <r>
    <s v="Alvira"/>
    <s v="Cullen, Alvira"/>
    <s v="Cullen"/>
    <s v="acullenlt@furl.net"/>
    <x v="0"/>
    <n v="8606.77"/>
    <n v="22.890345744680854"/>
    <n v="8629.6603457446818"/>
    <x v="14"/>
    <n v="5"/>
    <n v="0"/>
  </r>
  <r>
    <s v="Bat"/>
    <s v="Cullotey, Bat"/>
    <s v="Cullotey"/>
    <s v="bcullotey6w@unc.edu"/>
    <x v="1"/>
    <n v="8685.3799999999992"/>
    <n v="23.09941489361702"/>
    <n v="8708.4794148936162"/>
    <x v="3"/>
    <n v="25"/>
    <n v="0"/>
  </r>
  <r>
    <s v="Rozanne"/>
    <s v="Cunnington, Rozanne"/>
    <s v="Cunnington"/>
    <s v="rcunningtonbl@51.la"/>
    <x v="0"/>
    <n v="9052.4500000000007"/>
    <n v="24.075664893617024"/>
    <n v="9076.5256648936174"/>
    <x v="12"/>
    <n v="5"/>
    <n v="0"/>
  </r>
  <r>
    <s v="Jeniece"/>
    <s v="Currin, Jeniece"/>
    <s v="Currin"/>
    <s v="jcurrinq3@psu.edu"/>
    <x v="0"/>
    <n v="1598.94"/>
    <n v="4.2525000000000004"/>
    <n v="1603.1925000000001"/>
    <x v="5"/>
    <n v="5"/>
    <n v="0"/>
  </r>
  <r>
    <s v="Sherman"/>
    <s v="Czajka, Sherman"/>
    <s v="Czajka"/>
    <s v="sczajka56@nifty.com"/>
    <x v="1"/>
    <n v="9380.51"/>
    <n v="24.948164893617022"/>
    <n v="9405.4581648936164"/>
    <x v="1"/>
    <n v="5"/>
    <n v="0"/>
  </r>
  <r>
    <s v="Xylia"/>
    <s v="Daddow, Xylia"/>
    <s v="Daddow"/>
    <s v="xdaddowl3@arizona.edu"/>
    <x v="0"/>
    <n v="784.88"/>
    <n v="2.0874468085106384"/>
    <n v="786.96744680851066"/>
    <x v="21"/>
    <n v="5"/>
    <n v="0"/>
  </r>
  <r>
    <s v="Herculie"/>
    <s v="Dakin, Herculie"/>
    <s v="Dakin"/>
    <s v="hdakindc@instagram.com"/>
    <x v="1"/>
    <n v="5764.08"/>
    <n v="15.33"/>
    <n v="5779.41"/>
    <x v="16"/>
    <n v="5"/>
    <n v="0"/>
  </r>
  <r>
    <s v="Dana"/>
    <s v="Dallinder, Dana"/>
    <s v="Dallinder"/>
    <s v="ddallinder6x@zimbio.com"/>
    <x v="0"/>
    <n v="8323.7099999999991"/>
    <n v="22.137526595744678"/>
    <n v="8345.8475265957441"/>
    <x v="15"/>
    <n v="5"/>
    <n v="0"/>
  </r>
  <r>
    <s v="Ruddie"/>
    <s v="Dallow, Ruddie"/>
    <s v="Dallow"/>
    <s v="rdallowmu@amazon.co.uk"/>
    <x v="1"/>
    <n v="5493.76"/>
    <n v="14.611063829787234"/>
    <n v="5508.3710638297871"/>
    <x v="4"/>
    <n v="5"/>
    <n v="0"/>
  </r>
  <r>
    <s v="Esme"/>
    <s v="Datte, Esme"/>
    <s v="Datte"/>
    <s v="edatte3f@indiegogo.com"/>
    <x v="0"/>
    <n v="995.77"/>
    <n v="2.6483244680851064"/>
    <n v="998.41832446808507"/>
    <x v="9"/>
    <n v="15"/>
    <n v="0"/>
  </r>
  <r>
    <s v="Kaspar"/>
    <s v="Davey, Kaspar"/>
    <s v="Davey"/>
    <s v="kdavey8p@furl.net"/>
    <x v="1"/>
    <n v="2068.19"/>
    <n v="5.5005053191489361"/>
    <n v="2073.690505319149"/>
    <x v="21"/>
    <n v="5"/>
    <n v="0"/>
  </r>
  <r>
    <s v="Wilow"/>
    <s v="Davidde, Wilow"/>
    <s v="Davidde"/>
    <s v="wdaviddej7@drupal.org"/>
    <x v="0"/>
    <n v="2981.78"/>
    <n v="7.9302659574468093"/>
    <n v="2989.7102659574471"/>
    <x v="17"/>
    <n v="5"/>
    <n v="0"/>
  </r>
  <r>
    <s v="Bettine"/>
    <s v="de Aguirre, Bettine"/>
    <s v="de Aguirre"/>
    <s v="bdeaguirrefr@theatlantic.com"/>
    <x v="0"/>
    <n v="9761.89"/>
    <n v="25.962473404255316"/>
    <n v="9787.8524734042549"/>
    <x v="17"/>
    <n v="5"/>
    <n v="0"/>
  </r>
  <r>
    <s v="Valerye"/>
    <s v="De Bellis, Valerye"/>
    <s v="De Bellis"/>
    <s v="vdebellisqx@mayoclinic.com"/>
    <x v="0"/>
    <n v="2054.54"/>
    <n v="5.4642021276595747"/>
    <n v="2060.0042021276595"/>
    <x v="20"/>
    <n v="5"/>
    <n v="0"/>
  </r>
  <r>
    <s v="Allard"/>
    <s v="De Benedictis, Allard"/>
    <s v="De Benedictis"/>
    <s v="adebenedictisrd@seattletimes.com"/>
    <x v="1"/>
    <n v="7011.84"/>
    <n v="18.648510638297871"/>
    <n v="7030.4885106382981"/>
    <x v="9"/>
    <n v="15"/>
    <n v="0"/>
  </r>
  <r>
    <s v="Herold"/>
    <s v="de Chastelain, Herold"/>
    <s v="de Chastelain"/>
    <s v="hdechastelaindf@cnn.com"/>
    <x v="1"/>
    <n v="4205.9799999999996"/>
    <n v="11.186117021276594"/>
    <n v="4217.1661170212765"/>
    <x v="21"/>
    <n v="5"/>
    <n v="0"/>
  </r>
  <r>
    <s v="Frederico"/>
    <s v="De Dei, Frederico"/>
    <s v="De Dei"/>
    <s v="fdedei3x@domainmarket.com"/>
    <x v="1"/>
    <n v="9102.11"/>
    <n v="24.207739361702128"/>
    <n v="9126.3177393617025"/>
    <x v="1"/>
    <n v="5"/>
    <n v="0"/>
  </r>
  <r>
    <s v="Manny"/>
    <s v="de Guise, Manny"/>
    <s v="de Guise"/>
    <s v="mdeguise1l@blogger.com"/>
    <x v="1"/>
    <n v="6546.72"/>
    <n v="17.411489361702127"/>
    <n v="6564.1314893617027"/>
    <x v="0"/>
    <n v="20"/>
    <n v="0"/>
  </r>
  <r>
    <s v="Aldis"/>
    <s v="De Maine, Aldis"/>
    <s v="De Maine"/>
    <s v="ademaineq6@globo.com"/>
    <x v="1"/>
    <n v="5622.31"/>
    <n v="14.952952127659575"/>
    <n v="5637.2629521276604"/>
    <x v="20"/>
    <n v="5"/>
    <n v="0"/>
  </r>
  <r>
    <s v="Odetta"/>
    <s v="De Meyer, Odetta"/>
    <s v="De Meyer"/>
    <s v="odemeyerdp@usda.gov"/>
    <x v="0"/>
    <n v="7235.32"/>
    <n v="19.242872340425532"/>
    <n v="7254.5628723404252"/>
    <x v="8"/>
    <n v="5"/>
    <n v="0"/>
  </r>
  <r>
    <s v="Emmi"/>
    <s v="De Ortega, Emmi"/>
    <s v="De Ortega"/>
    <s v="edeortega9x@zdnet.com"/>
    <x v="0"/>
    <n v="6575.89"/>
    <n v="17.489069148936171"/>
    <n v="6593.3790691489367"/>
    <x v="4"/>
    <n v="5"/>
    <n v="0"/>
  </r>
  <r>
    <s v="Korney"/>
    <s v="De Witt, Korney"/>
    <s v="De Witt"/>
    <s v="kdewitt7j@mayoclinic.com"/>
    <x v="0"/>
    <n v="1492.24"/>
    <n v="3.9687234042553192"/>
    <n v="1496.2087234042554"/>
    <x v="17"/>
    <n v="5"/>
    <n v="0"/>
  </r>
  <r>
    <s v="Noella"/>
    <s v="Delacoste, Noella"/>
    <s v="Delacoste"/>
    <s v="ndelacostecm@paginegialle.it"/>
    <x v="0"/>
    <n v="701.97"/>
    <n v="1.8669414893617022"/>
    <n v="703.83694148936172"/>
    <x v="16"/>
    <n v="5"/>
    <n v="0"/>
  </r>
  <r>
    <s v="Wilbur"/>
    <s v="Dell Casa, Wilbur"/>
    <s v="Dell Casa"/>
    <s v="wdellcasa1t@about.com"/>
    <x v="1"/>
    <n v="3626.46"/>
    <n v="9.6448404255319158"/>
    <n v="3636.1048404255321"/>
    <x v="17"/>
    <n v="5"/>
    <n v="0"/>
  </r>
  <r>
    <s v="Wayland"/>
    <s v="Dentith, Wayland"/>
    <s v="Dentith"/>
    <s v="wdentithjc@youku.com"/>
    <x v="1"/>
    <n v="8915.06"/>
    <n v="23.710265957446808"/>
    <n v="8938.7702659574461"/>
    <x v="13"/>
    <n v="5"/>
    <n v="0"/>
  </r>
  <r>
    <s v="Kennan"/>
    <s v="Desbrow, Kennan"/>
    <s v="Desbrow"/>
    <s v="kdesbrowr4@harvard.edu"/>
    <x v="1"/>
    <n v="1725"/>
    <n v="4.5877659574468082"/>
    <n v="1729.5877659574469"/>
    <x v="20"/>
    <n v="5"/>
    <n v="0"/>
  </r>
  <r>
    <s v="Hoebart"/>
    <s v="Desseine, Hoebart"/>
    <s v="Desseine"/>
    <s v="hdesseinea9@github.io"/>
    <x v="1"/>
    <n v="2196.04"/>
    <n v="5.8405319148936172"/>
    <n v="2201.8805319148937"/>
    <x v="4"/>
    <n v="5"/>
    <n v="0"/>
  </r>
  <r>
    <s v="Erek"/>
    <s v="Di Batista, Erek"/>
    <s v="Di Batista"/>
    <s v="edibatistafg@chronoengine.com"/>
    <x v="1"/>
    <n v="2374.41"/>
    <n v="6.3149202127659567"/>
    <n v="2380.7249202127659"/>
    <x v="15"/>
    <n v="5"/>
    <n v="0"/>
  </r>
  <r>
    <s v="Eward"/>
    <s v="Dietmar, Eward"/>
    <s v="Dietmar"/>
    <s v="edietmar8h@feedburner.com"/>
    <x v="1"/>
    <n v="8379.1299999999992"/>
    <n v="22.284920212765954"/>
    <n v="8401.4149202127646"/>
    <x v="1"/>
    <n v="5"/>
    <n v="0"/>
  </r>
  <r>
    <s v="Jereme"/>
    <s v="Diffley, Jereme"/>
    <s v="Diffley"/>
    <s v="jdiffleyhq@gnu.org"/>
    <x v="1"/>
    <n v="6621.52"/>
    <n v="17.610425531914895"/>
    <n v="6639.1304255319155"/>
    <x v="1"/>
    <n v="5"/>
    <n v="0"/>
  </r>
  <r>
    <s v="Faustina"/>
    <s v="Dincey, Faustina"/>
    <s v="Dincey"/>
    <s v="fdinceyax@timesonline.co.uk"/>
    <x v="0"/>
    <n v="9092.36"/>
    <n v="24.181808510638298"/>
    <n v="9116.5418085106394"/>
    <x v="10"/>
    <n v="5"/>
    <n v="0"/>
  </r>
  <r>
    <s v="Maynord"/>
    <s v="Dineen, Maynord"/>
    <s v="Dineen"/>
    <s v="mdineenlv@simplemachines.org"/>
    <x v="1"/>
    <n v="3600.18"/>
    <n v="9.5749468085106386"/>
    <n v="3609.7549468085103"/>
    <x v="10"/>
    <n v="5"/>
    <n v="0"/>
  </r>
  <r>
    <s v="Berty"/>
    <s v="Docker, Berty"/>
    <s v="Docker"/>
    <s v="bdockerdk@umn.edu"/>
    <x v="1"/>
    <n v="7673.01"/>
    <n v="20.406941489361703"/>
    <n v="7693.4169414893622"/>
    <x v="9"/>
    <n v="15"/>
    <n v="0"/>
  </r>
  <r>
    <s v="Nikolas"/>
    <s v="Dominguez, Nikolas"/>
    <s v="Dominguez"/>
    <s v="ndominguezck@boston.com"/>
    <x v="1"/>
    <n v="9550.5300000000007"/>
    <n v="25.400345744680852"/>
    <n v="9575.9303457446822"/>
    <x v="16"/>
    <n v="5"/>
    <n v="0"/>
  </r>
  <r>
    <s v="Venus"/>
    <s v="Dominique, Venus"/>
    <s v="Dominique"/>
    <s v="vdominiquekx@canalblog.com"/>
    <x v="0"/>
    <n v="3753.62"/>
    <n v="9.9830319148936173"/>
    <n v="3763.6030319148936"/>
    <x v="19"/>
    <n v="5"/>
    <n v="0"/>
  </r>
  <r>
    <s v="Florenza"/>
    <s v="Donald, Florenza"/>
    <s v="Donald"/>
    <s v="fdonaldkg@csmonitor.com"/>
    <x v="0"/>
    <n v="6974.63"/>
    <n v="18.549547872340426"/>
    <n v="6993.1795478723407"/>
    <x v="12"/>
    <n v="5"/>
    <n v="0"/>
  </r>
  <r>
    <s v="Davina"/>
    <s v="Dosedale, Davina"/>
    <s v="Dosedale"/>
    <s v="ddosedalegn@so-net.ne.jp"/>
    <x v="0"/>
    <n v="2917.96"/>
    <n v="7.7605319148936172"/>
    <n v="2925.7205319148939"/>
    <x v="21"/>
    <n v="5"/>
    <n v="0"/>
  </r>
  <r>
    <s v="Edouard"/>
    <s v="Dougal, Edouard"/>
    <s v="Dougal"/>
    <s v="edougalo1@dot.gov"/>
    <x v="1"/>
    <n v="9866.93"/>
    <n v="26.241835106382979"/>
    <n v="9893.1718351063828"/>
    <x v="15"/>
    <n v="5"/>
    <n v="0"/>
  </r>
  <r>
    <s v="Ariel"/>
    <s v="Dounbare, Ariel"/>
    <s v="Dounbare"/>
    <s v="adounbare1n@google.cn"/>
    <x v="1"/>
    <n v="9427.64"/>
    <n v="25.073510638297872"/>
    <n v="9452.7135106382975"/>
    <x v="7"/>
    <n v="10"/>
    <n v="10"/>
  </r>
  <r>
    <s v="Jeannie"/>
    <s v="Dourin, Jeannie"/>
    <s v="Dourin"/>
    <s v="jdourinfb@hexun.com"/>
    <x v="0"/>
    <n v="1276.04"/>
    <n v="3.393723404255319"/>
    <n v="1279.4337234042553"/>
    <x v="12"/>
    <n v="5"/>
    <n v="0"/>
  </r>
  <r>
    <s v="Georgianna"/>
    <s v="Downham, Georgianna"/>
    <s v="Downham"/>
    <s v="gdownhamk5@ocn.ne.jp"/>
    <x v="0"/>
    <n v="2258.1"/>
    <n v="6.0055851063829788"/>
    <n v="2264.1055851063829"/>
    <x v="8"/>
    <n v="5"/>
    <n v="0"/>
  </r>
  <r>
    <s v="Ozzy"/>
    <s v="Downse, Ozzy"/>
    <s v="Downse"/>
    <s v="odownse7f@multiply.com"/>
    <x v="1"/>
    <n v="8008.7"/>
    <n v="21.29973404255319"/>
    <n v="8029.9997340425534"/>
    <x v="8"/>
    <n v="5"/>
    <n v="0"/>
  </r>
  <r>
    <s v="Haley"/>
    <s v="Draaisma, Haley"/>
    <s v="Draaisma"/>
    <s v="hdraaisma4g@ox.ac.uk"/>
    <x v="1"/>
    <n v="2604.0300000000002"/>
    <n v="6.92561170212766"/>
    <n v="2610.955611702128"/>
    <x v="11"/>
    <n v="5"/>
    <n v="0"/>
  </r>
  <r>
    <s v="Dido"/>
    <s v="Dragoe, Dido"/>
    <s v="Dragoe"/>
    <s v="ddragoeap@yellowpages.com"/>
    <x v="0"/>
    <n v="2251.33"/>
    <n v="5.9875797872340426"/>
    <n v="2257.3175797872341"/>
    <x v="17"/>
    <n v="5"/>
    <n v="0"/>
  </r>
  <r>
    <s v="Jedediah"/>
    <s v="Dripps, Jedediah"/>
    <s v="Dripps"/>
    <s v="jdrippsmo@youtu.be"/>
    <x v="1"/>
    <n v="1947"/>
    <n v="5.1781914893617023"/>
    <n v="1952.1781914893618"/>
    <x v="1"/>
    <n v="5"/>
    <n v="0"/>
  </r>
  <r>
    <s v="Benedetta"/>
    <s v="Dryburgh, Benedetta"/>
    <s v="Dryburgh"/>
    <s v="bdryburgh5u@odnoklassniki.ru"/>
    <x v="0"/>
    <n v="9619.61"/>
    <n v="25.584069148936173"/>
    <n v="9645.1940691489363"/>
    <x v="0"/>
    <n v="20"/>
    <n v="0"/>
  </r>
  <r>
    <s v="Konstance"/>
    <s v="Dryburgh, Konstance"/>
    <s v="Dryburgh"/>
    <s v="kdryburghhg@wordpress.com"/>
    <x v="0"/>
    <n v="8317.4699999999993"/>
    <n v="22.120930851063829"/>
    <n v="8339.5909308510636"/>
    <x v="1"/>
    <n v="5"/>
    <n v="0"/>
  </r>
  <r>
    <s v="Keen"/>
    <s v="Duckhouse, Keen"/>
    <s v="Duckhouse"/>
    <s v="kduckhouse3m@diigo.com"/>
    <x v="1"/>
    <n v="8636.1"/>
    <n v="22.96835106382979"/>
    <n v="8659.0683510638301"/>
    <x v="11"/>
    <n v="5"/>
    <n v="0"/>
  </r>
  <r>
    <s v="Lin"/>
    <s v="Dudny, Lin"/>
    <s v="Dudny"/>
    <s v="ldudnyma@wikipedia.org"/>
    <x v="0"/>
    <n v="4161.53"/>
    <n v="11.067898936170213"/>
    <n v="4172.5978989361702"/>
    <x v="8"/>
    <n v="5"/>
    <n v="0"/>
  </r>
  <r>
    <s v="Waylen"/>
    <s v="Duggen, Waylen"/>
    <s v="Duggen"/>
    <s v="wduggen81@msu.edu"/>
    <x v="1"/>
    <n v="142.28"/>
    <n v="0.37840425531914895"/>
    <n v="142.65840425531914"/>
    <x v="1"/>
    <n v="5"/>
    <n v="0"/>
  </r>
  <r>
    <s v="Noah"/>
    <s v="Duggon, Noah"/>
    <s v="Duggon"/>
    <s v="nduggon2m@ft.com"/>
    <x v="1"/>
    <n v="3684.78"/>
    <n v="9.7999468085106383"/>
    <n v="3694.5799468085106"/>
    <x v="18"/>
    <n v="5"/>
    <n v="10"/>
  </r>
  <r>
    <s v="Antonetta"/>
    <s v="Dumbarton, Antonetta"/>
    <s v="Dumbarton"/>
    <s v="adumbartoncv@slashdot.org"/>
    <x v="0"/>
    <n v="5559.03"/>
    <n v="14.784654255319149"/>
    <n v="5573.8146542553186"/>
    <x v="3"/>
    <n v="25"/>
    <n v="0"/>
  </r>
  <r>
    <s v="Marmaduke"/>
    <s v="Dunkinson, Marmaduke"/>
    <s v="Dunkinson"/>
    <s v="mdunkinson17@nps.gov"/>
    <x v="1"/>
    <n v="3925.1"/>
    <n v="10.43909574468085"/>
    <n v="3935.5390957446807"/>
    <x v="2"/>
    <n v="5"/>
    <n v="0"/>
  </r>
  <r>
    <s v="Collette"/>
    <s v="Dunnett, Collette"/>
    <s v="Dunnett"/>
    <s v="cdunnett9o@microsoft.com"/>
    <x v="0"/>
    <n v="9356.15"/>
    <n v="24.883377659574467"/>
    <n v="9381.0333776595744"/>
    <x v="16"/>
    <n v="5"/>
    <n v="0"/>
  </r>
  <r>
    <s v="Germayne"/>
    <s v="Dunnett, Germayne"/>
    <s v="Dunnett"/>
    <s v="gdunnettaa@t.co"/>
    <x v="1"/>
    <n v="620.72"/>
    <n v="1.6508510638297873"/>
    <n v="622.37085106382983"/>
    <x v="14"/>
    <n v="5"/>
    <n v="0"/>
  </r>
  <r>
    <s v="Odo"/>
    <s v="Dunseath, Odo"/>
    <s v="Dunseath"/>
    <s v="odunseathil@deviantart.com"/>
    <x v="1"/>
    <n v="242.3"/>
    <n v="0.64441489361702131"/>
    <n v="242.94441489361702"/>
    <x v="18"/>
    <n v="5"/>
    <n v="10"/>
  </r>
  <r>
    <s v="Maye"/>
    <s v="Dunsmore, Maye"/>
    <s v="Dunsmore"/>
    <s v="mdunsmoremq@newyorker.com"/>
    <x v="0"/>
    <n v="283.86"/>
    <n v="0.75494680851063833"/>
    <n v="284.61494680851064"/>
    <x v="5"/>
    <n v="5"/>
    <n v="0"/>
  </r>
  <r>
    <s v="Ugo"/>
    <s v="Durden, Ugo"/>
    <s v="Durden"/>
    <s v="udurden4w@furl.net"/>
    <x v="1"/>
    <n v="3518"/>
    <n v="9.3563829787234045"/>
    <n v="3527.3563829787236"/>
    <x v="13"/>
    <n v="5"/>
    <n v="0"/>
  </r>
  <r>
    <s v="Shelby"/>
    <s v="Durn, Shelby"/>
    <s v="Durn"/>
    <s v="sdurnrm@about.me"/>
    <x v="0"/>
    <n v="7842.6"/>
    <n v="20.857978723404255"/>
    <n v="7863.4579787234043"/>
    <x v="11"/>
    <n v="5"/>
    <n v="0"/>
  </r>
  <r>
    <s v="Red"/>
    <s v="Dussy, Red"/>
    <s v="Dussy"/>
    <s v="rdussyer@virginia.edu"/>
    <x v="1"/>
    <n v="4822.6899999999996"/>
    <n v="12.826303191489361"/>
    <n v="4835.516303191489"/>
    <x v="9"/>
    <n v="15"/>
    <n v="0"/>
  </r>
  <r>
    <s v="Edouard"/>
    <s v="Earthfield, Edouard"/>
    <s v="Earthfield"/>
    <s v="eearthfield2h@moonfruit.com"/>
    <x v="1"/>
    <n v="1554.38"/>
    <n v="4.1339893617021284"/>
    <n v="1558.5139893617022"/>
    <x v="13"/>
    <n v="5"/>
    <n v="0"/>
  </r>
  <r>
    <s v="Ximenes"/>
    <s v="Easbie, Ximenes"/>
    <s v="Easbie"/>
    <s v="xeasbie6s@canalblog.com"/>
    <x v="1"/>
    <n v="7424.71"/>
    <n v="19.746569148936171"/>
    <n v="7444.4565691489361"/>
    <x v="14"/>
    <n v="5"/>
    <n v="0"/>
  </r>
  <r>
    <s v="Annamarie"/>
    <s v="Eastabrook, Annamarie"/>
    <s v="Eastabrook"/>
    <s v="aeastabrook78@timesonline.co.uk"/>
    <x v="0"/>
    <n v="1786.87"/>
    <n v="4.7523138297872336"/>
    <n v="1791.6223138297871"/>
    <x v="4"/>
    <n v="5"/>
    <n v="0"/>
  </r>
  <r>
    <s v="Corey"/>
    <s v="Eastway, Corey"/>
    <s v="Eastway"/>
    <s v="ceastway1e@buzzfeed.com"/>
    <x v="1"/>
    <n v="3375.37"/>
    <n v="8.9770478723404246"/>
    <n v="3384.3470478723402"/>
    <x v="3"/>
    <n v="25"/>
    <n v="0"/>
  </r>
  <r>
    <s v="Eveline"/>
    <s v="Ebbens, Eveline"/>
    <s v="Ebbens"/>
    <s v="eebbensgs@lulu.com"/>
    <x v="0"/>
    <n v="7913.58"/>
    <n v="21.046755319148936"/>
    <n v="7934.6267553191492"/>
    <x v="14"/>
    <n v="5"/>
    <n v="0"/>
  </r>
  <r>
    <s v="Isabelita"/>
    <s v="Ebbrell, Isabelita"/>
    <s v="Ebbrell"/>
    <s v="iebbrell77@irs.gov"/>
    <x v="0"/>
    <n v="3920.74"/>
    <n v="10.4275"/>
    <n v="3931.1674999999996"/>
    <x v="13"/>
    <n v="5"/>
    <n v="0"/>
  </r>
  <r>
    <s v="Max"/>
    <s v="Ebbutt, Max"/>
    <s v="Ebbutt"/>
    <s v="mebbuttro@prnewswire.com"/>
    <x v="1"/>
    <n v="8141.54"/>
    <n v="21.653031914893617"/>
    <n v="8163.1930319148933"/>
    <x v="9"/>
    <n v="15"/>
    <n v="0"/>
  </r>
  <r>
    <s v="Diann"/>
    <s v="Eberst, Diann"/>
    <s v="Eberst"/>
    <s v="deberstcg@omniture.com"/>
    <x v="0"/>
    <n v="7435.29"/>
    <n v="19.77470744680851"/>
    <n v="7455.0647074468088"/>
    <x v="17"/>
    <n v="5"/>
    <n v="0"/>
  </r>
  <r>
    <s v="Karena"/>
    <s v="Eberst, Karena"/>
    <s v="Eberst"/>
    <s v="keberstkn@sbwire.com"/>
    <x v="0"/>
    <n v="7551.29"/>
    <n v="20.083218085106385"/>
    <n v="7571.3732180851066"/>
    <x v="3"/>
    <n v="25"/>
    <n v="0"/>
  </r>
  <r>
    <s v="Colet"/>
    <s v="Edards, Colet"/>
    <s v="Edards"/>
    <s v="cedardsl5@infoseek.co.jp"/>
    <x v="1"/>
    <n v="356.66"/>
    <n v="0.94856382978723408"/>
    <n v="357.60856382978727"/>
    <x v="1"/>
    <n v="5"/>
    <n v="0"/>
  </r>
  <r>
    <s v="Vernon"/>
    <s v="Edison, Vernon"/>
    <s v="Edison"/>
    <s v="vedisonh2@amazon.de"/>
    <x v="1"/>
    <n v="4226.82"/>
    <n v="11.241542553191488"/>
    <n v="4238.0615425531914"/>
    <x v="9"/>
    <n v="15"/>
    <n v="0"/>
  </r>
  <r>
    <s v="Sancho"/>
    <s v="Efford, Sancho"/>
    <s v="Efford"/>
    <s v="sefford7i@sciencedaily.com"/>
    <x v="1"/>
    <n v="7149.35"/>
    <n v="19.014228723404255"/>
    <n v="7168.3642287234043"/>
    <x v="21"/>
    <n v="5"/>
    <n v="0"/>
  </r>
  <r>
    <s v="Mable"/>
    <s v="Egan, Mable"/>
    <s v="Egan"/>
    <s v="megan4v@sun.com"/>
    <x v="0"/>
    <n v="7789.02"/>
    <n v="20.715478723404257"/>
    <n v="7809.7354787234044"/>
    <x v="2"/>
    <n v="5"/>
    <n v="0"/>
  </r>
  <r>
    <s v="Lory"/>
    <s v="Ege, Lory"/>
    <s v="Ege"/>
    <s v="legeg7@nifty.com"/>
    <x v="0"/>
    <n v="818.32"/>
    <n v="2.1763829787234044"/>
    <n v="820.49638297872343"/>
    <x v="7"/>
    <n v="10"/>
    <n v="10"/>
  </r>
  <r>
    <s v="Gloria"/>
    <s v="Eggle, Gloria"/>
    <s v="Eggle"/>
    <s v="gegglefl@yandex.ru"/>
    <x v="0"/>
    <n v="2759.43"/>
    <n v="7.3389095744680848"/>
    <n v="2766.7689095744681"/>
    <x v="2"/>
    <n v="5"/>
    <n v="0"/>
  </r>
  <r>
    <s v="Gian"/>
    <s v="Eles, Gian"/>
    <s v="Eles"/>
    <s v="gelespv@spotify.com"/>
    <x v="1"/>
    <n v="1960.62"/>
    <n v="5.2144148936170209"/>
    <n v="1965.8344148936169"/>
    <x v="14"/>
    <n v="5"/>
    <n v="0"/>
  </r>
  <r>
    <s v="Von"/>
    <s v="Elkington, Von"/>
    <s v="Elkington"/>
    <s v="velkingtonpy@squidoo.com"/>
    <x v="1"/>
    <n v="8580.26"/>
    <n v="22.819840425531915"/>
    <n v="8603.0798404255329"/>
    <x v="4"/>
    <n v="5"/>
    <n v="0"/>
  </r>
  <r>
    <s v="Ban"/>
    <s v="Elles, Ban"/>
    <s v="Elles"/>
    <s v="bellesic@g.co"/>
    <x v="1"/>
    <n v="1519.32"/>
    <n v="4.0407446808510636"/>
    <n v="1523.360744680851"/>
    <x v="19"/>
    <n v="5"/>
    <n v="0"/>
  </r>
  <r>
    <s v="Sky"/>
    <s v="Ellgood, Sky"/>
    <s v="Ellgood"/>
    <s v="sellgoodeb@nih.gov"/>
    <x v="1"/>
    <n v="643.58000000000004"/>
    <n v="1.711648936170213"/>
    <n v="645.2916489361703"/>
    <x v="4"/>
    <n v="5"/>
    <n v="0"/>
  </r>
  <r>
    <s v="Ebonee"/>
    <s v="Ellse, Ebonee"/>
    <s v="Ellse"/>
    <s v="eellseht@livejournal.com"/>
    <x v="0"/>
    <n v="6321.79"/>
    <n v="16.813271276595746"/>
    <n v="6338.6032712765955"/>
    <x v="14"/>
    <n v="5"/>
    <n v="0"/>
  </r>
  <r>
    <s v="Roy"/>
    <s v="Elnor, Roy"/>
    <s v="Elnor"/>
    <s v="relnor7n@earthlink.net"/>
    <x v="1"/>
    <n v="8162.25"/>
    <n v="21.70811170212766"/>
    <n v="8183.958111702128"/>
    <x v="20"/>
    <n v="5"/>
    <n v="0"/>
  </r>
  <r>
    <s v="Janice"/>
    <s v="Elwel, Janice"/>
    <s v="Elwel"/>
    <s v="jelwel8z@geocities.com"/>
    <x v="0"/>
    <n v="4151.96"/>
    <n v="11.042446808510638"/>
    <n v="4163.0024468085103"/>
    <x v="5"/>
    <n v="5"/>
    <n v="0"/>
  </r>
  <r>
    <s v="Vidovic"/>
    <s v="Emerton, Vidovic"/>
    <s v="Emerton"/>
    <s v="vemerton2b@imdb.com"/>
    <x v="1"/>
    <n v="3809.95"/>
    <n v="10.13284574468085"/>
    <n v="3820.0828457446805"/>
    <x v="11"/>
    <n v="5"/>
    <n v="0"/>
  </r>
  <r>
    <s v="Ave"/>
    <s v="Emlen, Ave"/>
    <s v="Emlen"/>
    <s v="aemlenr0@sakura.ne.jp"/>
    <x v="1"/>
    <n v="8183.94"/>
    <n v="21.765797872340425"/>
    <n v="8205.7057978723406"/>
    <x v="2"/>
    <n v="5"/>
    <n v="0"/>
  </r>
  <r>
    <s v="Gwenore"/>
    <s v="Enderlein, Gwenore"/>
    <s v="Enderlein"/>
    <s v="genderleinat@last.fm"/>
    <x v="0"/>
    <n v="5672.02"/>
    <n v="15.085159574468086"/>
    <n v="5687.1051595744684"/>
    <x v="11"/>
    <n v="5"/>
    <n v="0"/>
  </r>
  <r>
    <s v="Malinda"/>
    <s v="Enion, Malinda"/>
    <s v="Enion"/>
    <s v="menionne@purevolume.com"/>
    <x v="0"/>
    <n v="327.17"/>
    <n v="0.87013297872340434"/>
    <n v="328.04013297872342"/>
    <x v="1"/>
    <n v="5"/>
    <n v="0"/>
  </r>
  <r>
    <s v="Michell"/>
    <s v="Ennever, Michell"/>
    <s v="Ennever"/>
    <s v="mennevermj@sun.com"/>
    <x v="0"/>
    <n v="4585.12"/>
    <n v="12.194468085106383"/>
    <n v="4597.3144680851065"/>
    <x v="15"/>
    <n v="5"/>
    <n v="0"/>
  </r>
  <r>
    <s v="Myer"/>
    <s v="Epp, Myer"/>
    <s v="Epp"/>
    <s v="mepppa@ameblo.jp"/>
    <x v="1"/>
    <n v="5469.06"/>
    <n v="14.545372340425534"/>
    <n v="5483.6053723404257"/>
    <x v="4"/>
    <n v="5"/>
    <n v="0"/>
  </r>
  <r>
    <s v="Ericka"/>
    <s v="Epperson, Ericka"/>
    <s v="Epperson"/>
    <s v="eeppersonfp@netscape.com"/>
    <x v="0"/>
    <n v="5720.38"/>
    <n v="15.213776595744681"/>
    <n v="5735.5937765957451"/>
    <x v="1"/>
    <n v="5"/>
    <n v="0"/>
  </r>
  <r>
    <s v="Ryon"/>
    <s v="Esilmon, Ryon"/>
    <s v="Esilmon"/>
    <s v="resilmonnb@scribd.com"/>
    <x v="1"/>
    <n v="9661.94"/>
    <n v="25.696648936170213"/>
    <n v="9687.6366489361699"/>
    <x v="6"/>
    <n v="5"/>
    <n v="0"/>
  </r>
  <r>
    <s v="Diarmid"/>
    <s v="Etuck, Diarmid"/>
    <s v="Etuck"/>
    <s v="detuckmt@businesswire.com"/>
    <x v="1"/>
    <n v="9374.5300000000007"/>
    <n v="24.932260638297873"/>
    <n v="9399.4622606382982"/>
    <x v="13"/>
    <n v="5"/>
    <n v="0"/>
  </r>
  <r>
    <s v="Lia"/>
    <s v="Evangelinos, Lia"/>
    <s v="Evangelinos"/>
    <s v="levangelinos3g@woothemes.com"/>
    <x v="0"/>
    <n v="2715.1"/>
    <n v="7.221010638297872"/>
    <n v="2722.3210106382976"/>
    <x v="14"/>
    <n v="5"/>
    <n v="0"/>
  </r>
  <r>
    <s v="Tiffany"/>
    <s v="Eversfield, Tiffany"/>
    <s v="Eversfield"/>
    <s v="teversfieldna@vimeo.com"/>
    <x v="0"/>
    <n v="7973.39"/>
    <n v="21.205824468085108"/>
    <n v="7994.5958244680851"/>
    <x v="10"/>
    <n v="5"/>
    <n v="0"/>
  </r>
  <r>
    <s v="Kingsly"/>
    <s v="Fache, Kingsly"/>
    <s v="Fache"/>
    <s v="kfacheln@bing.com"/>
    <x v="1"/>
    <n v="2421.5300000000002"/>
    <n v="6.4402393617021279"/>
    <n v="2427.9702393617022"/>
    <x v="12"/>
    <n v="5"/>
    <n v="0"/>
  </r>
  <r>
    <s v="Innis"/>
    <s v="Fagan, Innis"/>
    <s v="Fagan"/>
    <s v="ifagann5@wix.com"/>
    <x v="1"/>
    <n v="4921.78"/>
    <n v="13.089840425531914"/>
    <n v="4934.8698404255319"/>
    <x v="10"/>
    <n v="5"/>
    <n v="0"/>
  </r>
  <r>
    <s v="Vikky"/>
    <s v="Fairclough, Vikky"/>
    <s v="Fairclough"/>
    <s v="vfairclough8b@blinklist.com"/>
    <x v="0"/>
    <n v="2442.71"/>
    <n v="6.4965691489361701"/>
    <n v="2449.2065691489361"/>
    <x v="20"/>
    <n v="5"/>
    <n v="0"/>
  </r>
  <r>
    <s v="Carrissa"/>
    <s v="Faire, Carrissa"/>
    <s v="Faire"/>
    <s v="cfaireni@bigcartel.com"/>
    <x v="0"/>
    <n v="8612.89"/>
    <n v="22.906622340425532"/>
    <n v="8635.7966223404255"/>
    <x v="1"/>
    <n v="5"/>
    <n v="0"/>
  </r>
  <r>
    <s v="Vinni"/>
    <s v="Fairfoot, Vinni"/>
    <s v="Fairfoot"/>
    <s v="vfairfoot3w@paypal.com"/>
    <x v="0"/>
    <n v="6844.35"/>
    <n v="18.2030585106383"/>
    <n v="6862.5530585106389"/>
    <x v="12"/>
    <n v="5"/>
    <n v="0"/>
  </r>
  <r>
    <s v="Samaria"/>
    <s v="Fairfull, Samaria"/>
    <s v="Fairfull"/>
    <s v="sfairfullhe@yahoo.com"/>
    <x v="0"/>
    <n v="3444.01"/>
    <n v="9.159601063829788"/>
    <n v="3453.1696010638302"/>
    <x v="18"/>
    <n v="5"/>
    <n v="10"/>
  </r>
  <r>
    <s v="Daune"/>
    <s v="Fairhead, Daune"/>
    <s v="Fairhead"/>
    <s v="dfairheadm4@shop-pro.jp"/>
    <x v="0"/>
    <n v="9636.6200000000008"/>
    <n v="25.6293085106383"/>
    <n v="9662.2493085106398"/>
    <x v="13"/>
    <n v="5"/>
    <n v="0"/>
  </r>
  <r>
    <s v="Malena"/>
    <s v="Fakeley, Malena"/>
    <s v="Fakeley"/>
    <s v="mfakeleycs@reference.com"/>
    <x v="0"/>
    <n v="985.08"/>
    <n v="2.6198936170212765"/>
    <n v="987.6998936170213"/>
    <x v="7"/>
    <n v="10"/>
    <n v="10"/>
  </r>
  <r>
    <s v="Zechariah"/>
    <s v="Farey, Zechariah"/>
    <s v="Farey"/>
    <s v="zfareycn@google.nl"/>
    <x v="1"/>
    <n v="2287.46"/>
    <n v="6.0836702127659574"/>
    <n v="2293.5436702127658"/>
    <x v="6"/>
    <n v="5"/>
    <n v="0"/>
  </r>
  <r>
    <s v="Suzie"/>
    <s v="Farlambe, Suzie"/>
    <s v="Farlambe"/>
    <s v="sfarlambeow@boston.com"/>
    <x v="0"/>
    <n v="5292.92"/>
    <n v="14.076914893617021"/>
    <n v="5306.996914893617"/>
    <x v="16"/>
    <n v="5"/>
    <n v="0"/>
  </r>
  <r>
    <s v="Arda"/>
    <s v="Farnfield, Arda"/>
    <s v="Farnfield"/>
    <s v="afarnfieldrl@cdbaby.com"/>
    <x v="0"/>
    <n v="6893.07"/>
    <n v="18.332632978723403"/>
    <n v="6911.402632978723"/>
    <x v="8"/>
    <n v="5"/>
    <n v="0"/>
  </r>
  <r>
    <s v="Enrichetta"/>
    <s v="Farrand, Enrichetta"/>
    <s v="Farrand"/>
    <s v="efarrand5l@abc.net.au"/>
    <x v="0"/>
    <n v="7674.03"/>
    <n v="20.409654255319147"/>
    <n v="7694.4396542553186"/>
    <x v="21"/>
    <n v="5"/>
    <n v="0"/>
  </r>
  <r>
    <s v="Carmelle"/>
    <s v="Farrans, Carmelle"/>
    <s v="Farrans"/>
    <s v="cfarrans27@bbc.co.uk"/>
    <x v="0"/>
    <n v="8642.41"/>
    <n v="22.985132978723403"/>
    <n v="8665.3951329787233"/>
    <x v="6"/>
    <n v="5"/>
    <n v="0"/>
  </r>
  <r>
    <s v="Blisse"/>
    <s v="Feehily, Blisse"/>
    <s v="Feehily"/>
    <s v="bfeehilyir@e-recht24.de"/>
    <x v="0"/>
    <n v="345.07"/>
    <n v="0.91773936170212767"/>
    <n v="345.9877393617021"/>
    <x v="9"/>
    <n v="15"/>
    <n v="0"/>
  </r>
  <r>
    <s v="Roarke"/>
    <s v="Feek, Roarke"/>
    <s v="Feek"/>
    <s v="rfeekam@usnews.com"/>
    <x v="1"/>
    <n v="5387.6"/>
    <n v="14.328723404255321"/>
    <n v="5401.9287234042558"/>
    <x v="15"/>
    <n v="5"/>
    <n v="0"/>
  </r>
  <r>
    <s v="Ruy"/>
    <s v="Ferens, Ruy"/>
    <s v="Ferens"/>
    <s v="rferens9w@plala.or.jp"/>
    <x v="1"/>
    <n v="6936.45"/>
    <n v="18.448005319148937"/>
    <n v="6954.898005319149"/>
    <x v="15"/>
    <n v="5"/>
    <n v="0"/>
  </r>
  <r>
    <s v="Claresta"/>
    <s v="Ferrand, Claresta"/>
    <s v="Ferrand"/>
    <s v="cferrandj@networksolutions.com"/>
    <x v="0"/>
    <n v="3217.13"/>
    <n v="8.5561968085106379"/>
    <n v="3225.6861968085109"/>
    <x v="6"/>
    <n v="5"/>
    <n v="0"/>
  </r>
  <r>
    <s v="Darcie"/>
    <s v="Ferriere, Darcie"/>
    <s v="Ferriere"/>
    <s v="dferriererj@lulu.com"/>
    <x v="0"/>
    <n v="5863.15"/>
    <n v="15.593484042553191"/>
    <n v="5878.7434840425531"/>
    <x v="17"/>
    <n v="5"/>
    <n v="0"/>
  </r>
  <r>
    <s v="Maighdiln"/>
    <s v="Ferrieri, Maighdiln"/>
    <s v="Ferrieri"/>
    <s v="mferrieri2d@baidu.com"/>
    <x v="0"/>
    <n v="4419.5"/>
    <n v="11.753989361702128"/>
    <n v="4431.2539893617022"/>
    <x v="10"/>
    <n v="5"/>
    <n v="0"/>
  </r>
  <r>
    <s v="Callida"/>
    <s v="Ferronet, Callida"/>
    <s v="Ferronet"/>
    <s v="cferronet8t@phoca.cz"/>
    <x v="0"/>
    <n v="9930.77"/>
    <n v="26.411622340425534"/>
    <n v="9957.1816223404257"/>
    <x v="19"/>
    <n v="5"/>
    <n v="0"/>
  </r>
  <r>
    <s v="Adela"/>
    <s v="Ferryman, Adela"/>
    <s v="Ferryman"/>
    <s v="aferryman4b@engadget.com"/>
    <x v="0"/>
    <n v="7900.97"/>
    <n v="21.013218085106384"/>
    <n v="7921.9832180851063"/>
    <x v="17"/>
    <n v="5"/>
    <n v="0"/>
  </r>
  <r>
    <s v="Caspar"/>
    <s v="Finch, Caspar"/>
    <s v="Finch"/>
    <s v="cfinche@marketwatch.com"/>
    <x v="1"/>
    <n v="2743.35"/>
    <n v="7.2961436170212766"/>
    <n v="2750.6461436170212"/>
    <x v="5"/>
    <n v="5"/>
    <n v="0"/>
  </r>
  <r>
    <s v="Vaughan"/>
    <s v="Finey, Vaughan"/>
    <s v="Finey"/>
    <s v="vfineypm@google.it"/>
    <x v="1"/>
    <n v="6864.49"/>
    <n v="18.25662234042553"/>
    <n v="6882.7466223404253"/>
    <x v="17"/>
    <n v="5"/>
    <n v="0"/>
  </r>
  <r>
    <s v="Alaster"/>
    <s v="Fitch, Alaster"/>
    <s v="Fitch"/>
    <s v="afitchmp@bandcamp.com"/>
    <x v="1"/>
    <n v="6563.92"/>
    <n v="17.457234042553193"/>
    <n v="6581.377234042553"/>
    <x v="15"/>
    <n v="5"/>
    <n v="0"/>
  </r>
  <r>
    <s v="Culver"/>
    <s v="Fitter, Culver"/>
    <s v="Fitter"/>
    <s v="cfitterpb@cdc.gov"/>
    <x v="1"/>
    <n v="1298.81"/>
    <n v="3.4542819148936168"/>
    <n v="1302.2642819148937"/>
    <x v="13"/>
    <n v="5"/>
    <n v="0"/>
  </r>
  <r>
    <s v="Windy"/>
    <s v="Follows, Windy"/>
    <s v="Follows"/>
    <s v="wfollowsjr@whitehouse.gov"/>
    <x v="0"/>
    <n v="141.32"/>
    <n v="0.37585106382978722"/>
    <n v="141.69585106382979"/>
    <x v="5"/>
    <n v="5"/>
    <n v="0"/>
  </r>
  <r>
    <s v="Raina"/>
    <s v="Fores, Raina"/>
    <s v="Fores"/>
    <s v="rforesgr@yahoo.co.jp"/>
    <x v="0"/>
    <n v="9633.93"/>
    <n v="25.622154255319149"/>
    <n v="9659.5521542553197"/>
    <x v="18"/>
    <n v="5"/>
    <n v="10"/>
  </r>
  <r>
    <s v="Oates"/>
    <s v="Forestall, Oates"/>
    <s v="Forestall"/>
    <s v="oforestall8c@ucoz.com"/>
    <x v="1"/>
    <n v="8795.75"/>
    <n v="23.392952127659573"/>
    <n v="8819.1429521276605"/>
    <x v="20"/>
    <n v="5"/>
    <n v="0"/>
  </r>
  <r>
    <s v="Hersch"/>
    <s v="Fortey, Hersch"/>
    <s v="Fortey"/>
    <s v="hfortey7g@amazon.co.jp"/>
    <x v="1"/>
    <n v="5257.78"/>
    <n v="13.98345744680851"/>
    <n v="5271.7634574468084"/>
    <x v="11"/>
    <n v="5"/>
    <n v="0"/>
  </r>
  <r>
    <s v="Elijah"/>
    <s v="Foxwell, Elijah"/>
    <s v="Foxwell"/>
    <s v="efoxwellr3@cdc.gov"/>
    <x v="1"/>
    <n v="6694.39"/>
    <n v="17.804228723404258"/>
    <n v="6712.1942287234042"/>
    <x v="12"/>
    <n v="5"/>
    <n v="0"/>
  </r>
  <r>
    <s v="Kennith"/>
    <s v="Francais, Kennith"/>
    <s v="Francais"/>
    <s v="kfrancaishj@cafepress.com"/>
    <x v="1"/>
    <n v="9444.14"/>
    <n v="25.117393617021275"/>
    <n v="9469.2573936170211"/>
    <x v="2"/>
    <n v="5"/>
    <n v="0"/>
  </r>
  <r>
    <s v="Kai"/>
    <s v="Franchi, Kai"/>
    <s v="Franchi"/>
    <s v="kfranchi1x@lycos.com"/>
    <x v="0"/>
    <n v="5551.23"/>
    <n v="14.763909574468084"/>
    <n v="5565.9939095744676"/>
    <x v="4"/>
    <n v="5"/>
    <n v="0"/>
  </r>
  <r>
    <s v="Keith"/>
    <s v="Francklin, Keith"/>
    <s v="Francklin"/>
    <s v="kfrancklin68@ftc.gov"/>
    <x v="1"/>
    <n v="5424.27"/>
    <n v="14.426250000000001"/>
    <n v="5438.6962500000009"/>
    <x v="0"/>
    <n v="20"/>
    <n v="0"/>
  </r>
  <r>
    <s v="Faunie"/>
    <s v="Franiak, Faunie"/>
    <s v="Franiak"/>
    <s v="ffraniak7h@topsy.com"/>
    <x v="0"/>
    <n v="9791.42"/>
    <n v="26.041010638297873"/>
    <n v="9817.4610106382988"/>
    <x v="18"/>
    <n v="5"/>
    <n v="10"/>
  </r>
  <r>
    <s v="Tremain"/>
    <s v="Franklen, Tremain"/>
    <s v="Franklen"/>
    <s v="tfranklengm@umich.edu"/>
    <x v="1"/>
    <n v="9054.65"/>
    <n v="24.081515957446808"/>
    <n v="9078.7315159574464"/>
    <x v="0"/>
    <n v="20"/>
    <n v="0"/>
  </r>
  <r>
    <s v="Tammie"/>
    <s v="Frarey, Tammie"/>
    <s v="Frarey"/>
    <s v="tfrareyqz@live.com"/>
    <x v="1"/>
    <n v="34.83"/>
    <n v="9.2632978723404244E-2"/>
    <n v="34.922632978723399"/>
    <x v="20"/>
    <n v="5"/>
    <n v="0"/>
  </r>
  <r>
    <s v="Ninnetta"/>
    <s v="Freiberg, Ninnetta"/>
    <s v="Freiberg"/>
    <s v="nfreibergdm@mit.edu"/>
    <x v="0"/>
    <n v="2163.4699999999998"/>
    <n v="5.7539095744680848"/>
    <n v="2169.2239095744681"/>
    <x v="7"/>
    <n v="10"/>
    <n v="10"/>
  </r>
  <r>
    <s v="Sidoney"/>
    <s v="Friatt, Sidoney"/>
    <s v="Friatt"/>
    <s v="sfriatt6l@samsung.com"/>
    <x v="0"/>
    <n v="2596.2800000000002"/>
    <n v="6.9050000000000002"/>
    <n v="2603.1850000000004"/>
    <x v="8"/>
    <n v="5"/>
    <n v="0"/>
  </r>
  <r>
    <s v="Frank"/>
    <s v="Fries, Frank"/>
    <s v="Fries"/>
    <s v="ffries3p@google.ca"/>
    <x v="0"/>
    <n v="2430.4499999999998"/>
    <n v="6.4639627659574463"/>
    <n v="2436.9139627659574"/>
    <x v="9"/>
    <n v="15"/>
    <n v="0"/>
  </r>
  <r>
    <s v="Florrie"/>
    <s v="Frith, Florrie"/>
    <s v="Frith"/>
    <s v="ffrith11@about.me"/>
    <x v="0"/>
    <n v="5436.23"/>
    <n v="14.458058510638297"/>
    <n v="5450.6880585106383"/>
    <x v="15"/>
    <n v="5"/>
    <n v="0"/>
  </r>
  <r>
    <s v="Stirling"/>
    <s v="Fuentes, Stirling"/>
    <s v="Fuentes"/>
    <s v="sfuentesh9@cnn.com"/>
    <x v="1"/>
    <n v="1308.04"/>
    <n v="3.4788297872340426"/>
    <n v="1311.5188297872339"/>
    <x v="0"/>
    <n v="20"/>
    <n v="0"/>
  </r>
  <r>
    <s v="Maddalena"/>
    <s v="Fullylove, Maddalena"/>
    <s v="Fullylove"/>
    <s v="mfullylover2@nyu.edu"/>
    <x v="0"/>
    <n v="962.95"/>
    <n v="2.5610372340425531"/>
    <n v="965.51103723404265"/>
    <x v="21"/>
    <n v="5"/>
    <n v="0"/>
  </r>
  <r>
    <s v="Alis"/>
    <s v="Gallaher, Alis"/>
    <s v="Gallaher"/>
    <s v="agallaher6v@bizjournals.com"/>
    <x v="0"/>
    <n v="9315.16"/>
    <n v="24.77436170212766"/>
    <n v="9339.9343617021277"/>
    <x v="12"/>
    <n v="5"/>
    <n v="0"/>
  </r>
  <r>
    <s v="Kareem"/>
    <s v="Garrattley, Kareem"/>
    <s v="Garrattley"/>
    <s v="kgarrattleyft@wunderground.com"/>
    <x v="1"/>
    <n v="9458.74"/>
    <n v="25.156223404255318"/>
    <n v="9483.8962234042556"/>
    <x v="4"/>
    <n v="5"/>
    <n v="0"/>
  </r>
  <r>
    <s v="Leshia"/>
    <s v="Garrett, Leshia"/>
    <s v="Garrett"/>
    <s v="lgarrett5y@vistaprint.com"/>
    <x v="0"/>
    <n v="2784.19"/>
    <n v="7.4047606382978728"/>
    <n v="2791.5947606382979"/>
    <x v="1"/>
    <n v="5"/>
    <n v="0"/>
  </r>
  <r>
    <s v="Barnard"/>
    <s v="Gatman, Barnard"/>
    <s v="Gatman"/>
    <s v="bgatmann0@adobe.com"/>
    <x v="1"/>
    <n v="2888.39"/>
    <n v="7.68188829787234"/>
    <n v="2896.0718882978722"/>
    <x v="21"/>
    <n v="5"/>
    <n v="0"/>
  </r>
  <r>
    <s v="Lammond"/>
    <s v="Gatus, Lammond"/>
    <s v="Gatus"/>
    <s v="lgatus1r@spiegel.de"/>
    <x v="1"/>
    <n v="7695.22"/>
    <n v="20.466010638297874"/>
    <n v="7715.6860106382983"/>
    <x v="2"/>
    <n v="5"/>
    <n v="0"/>
  </r>
  <r>
    <s v="Gusty"/>
    <s v="Gerant, Gusty"/>
    <s v="Gerant"/>
    <s v="ggerant5f@tinyurl.com"/>
    <x v="0"/>
    <n v="5125.58"/>
    <n v="13.63186170212766"/>
    <n v="5139.2118617021279"/>
    <x v="11"/>
    <n v="5"/>
    <n v="0"/>
  </r>
  <r>
    <s v="Jeremie"/>
    <s v="Gergely, Jeremie"/>
    <s v="Gergely"/>
    <s v="jgergelyoo@netvibes.com"/>
    <x v="1"/>
    <n v="6736.25"/>
    <n v="17.915558510638299"/>
    <n v="6754.1655585106382"/>
    <x v="4"/>
    <n v="5"/>
    <n v="0"/>
  </r>
  <r>
    <s v="Leonhard"/>
    <s v="Ghest, Leonhard"/>
    <s v="Ghest"/>
    <s v="lghest89@icio.us"/>
    <x v="1"/>
    <n v="2459.13"/>
    <n v="6.5402393617021284"/>
    <n v="2465.6702393617024"/>
    <x v="6"/>
    <n v="5"/>
    <n v="0"/>
  </r>
  <r>
    <s v="Holden"/>
    <s v="Ghione, Holden"/>
    <s v="Ghione"/>
    <s v="hghione40@acquirethisname.com"/>
    <x v="1"/>
    <n v="8515.4"/>
    <n v="22.647340425531915"/>
    <n v="8538.0473404255317"/>
    <x v="10"/>
    <n v="5"/>
    <n v="0"/>
  </r>
  <r>
    <s v="Agathe"/>
    <s v="Giacubo, Agathe"/>
    <s v="Giacubo"/>
    <s v="agiacubonk@ustream.tv"/>
    <x v="0"/>
    <n v="5652.61"/>
    <n v="15.033537234042551"/>
    <n v="5667.643537234042"/>
    <x v="15"/>
    <n v="5"/>
    <n v="0"/>
  </r>
  <r>
    <s v="Zelma"/>
    <s v="Giamelli, Zelma"/>
    <s v="Giamelli"/>
    <s v="zgiamelli5c@bigcartel.com"/>
    <x v="0"/>
    <n v="7882.47"/>
    <n v="20.964015957446808"/>
    <n v="7903.4340159574467"/>
    <x v="14"/>
    <n v="5"/>
    <n v="0"/>
  </r>
  <r>
    <s v="Jamie"/>
    <s v="Gian, Jamie"/>
    <s v="Gian"/>
    <s v="jgianpg@bloomberg.com"/>
    <x v="0"/>
    <n v="1129.3900000000001"/>
    <n v="3.0036968085106386"/>
    <n v="1132.3936968085106"/>
    <x v="12"/>
    <n v="5"/>
    <n v="0"/>
  </r>
  <r>
    <s v="Hans"/>
    <s v="Gianelli, Hans"/>
    <s v="Gianelli"/>
    <s v="hgianelli5k@tripadvisor.com"/>
    <x v="1"/>
    <n v="7831.69"/>
    <n v="20.828962765957446"/>
    <n v="7852.5189627659574"/>
    <x v="12"/>
    <n v="5"/>
    <n v="0"/>
  </r>
  <r>
    <s v="Felice"/>
    <s v="Giannoni, Felice"/>
    <s v="Giannoni"/>
    <s v="fgiannonibz@guardian.co.uk"/>
    <x v="0"/>
    <n v="1824.74"/>
    <n v="4.8530319148936174"/>
    <n v="1829.5930319148936"/>
    <x v="18"/>
    <n v="5"/>
    <n v="10"/>
  </r>
  <r>
    <s v="Grange"/>
    <s v="Gianolini, Grange"/>
    <s v="Gianolini"/>
    <s v="ggianolini5p@indiatimes.com"/>
    <x v="1"/>
    <n v="3043.15"/>
    <n v="8.0934840425531913"/>
    <n v="3051.2434840425531"/>
    <x v="13"/>
    <n v="5"/>
    <n v="0"/>
  </r>
  <r>
    <s v="Sinclair"/>
    <s v="Gibbett, Sinclair"/>
    <s v="Gibbett"/>
    <s v="sgibbettlg@mysql.com"/>
    <x v="1"/>
    <n v="5358.31"/>
    <n v="14.250824468085108"/>
    <n v="5372.5608244680852"/>
    <x v="18"/>
    <n v="5"/>
    <n v="10"/>
  </r>
  <r>
    <s v="Andee"/>
    <s v="Gilbert, Andee"/>
    <s v="Gilbert"/>
    <s v="agilbertp@zdnet.com"/>
    <x v="0"/>
    <n v="5664.56"/>
    <n v="15.065319148936171"/>
    <n v="5679.6253191489368"/>
    <x v="5"/>
    <n v="5"/>
    <n v="0"/>
  </r>
  <r>
    <s v="Bernetta"/>
    <s v="Gile, Bernetta"/>
    <s v="Gile"/>
    <s v="bgiler8@timesonline.co.uk"/>
    <x v="0"/>
    <n v="8915.91"/>
    <n v="23.712526595744681"/>
    <n v="8939.6225265957437"/>
    <x v="9"/>
    <n v="15"/>
    <n v="0"/>
  </r>
  <r>
    <s v="Saidee"/>
    <s v="Gilphillan, Saidee"/>
    <s v="Gilphillan"/>
    <s v="sgilphillank1@chron.com"/>
    <x v="0"/>
    <n v="4485.16"/>
    <n v="11.928617021276596"/>
    <n v="4497.0886170212761"/>
    <x v="15"/>
    <n v="5"/>
    <n v="0"/>
  </r>
  <r>
    <s v="Carolus"/>
    <s v="Gionettitti, Carolus"/>
    <s v="Gionettitti"/>
    <s v="cgionettittiav@rakuten.co.jp"/>
    <x v="1"/>
    <n v="4095.75"/>
    <n v="10.892952127659575"/>
    <n v="4106.6429521276596"/>
    <x v="3"/>
    <n v="25"/>
    <n v="0"/>
  </r>
  <r>
    <s v="Jo"/>
    <s v="Girardengo, Jo"/>
    <s v="Girardengo"/>
    <s v="jgirardengo19@apple.com"/>
    <x v="1"/>
    <n v="2147.29"/>
    <n v="5.7108776595744679"/>
    <n v="2153.0008776595746"/>
    <x v="16"/>
    <n v="5"/>
    <n v="0"/>
  </r>
  <r>
    <s v="Mathian"/>
    <s v="Giraudat, Mathian"/>
    <s v="Giraudat"/>
    <s v="mgiraudatp6@taobao.com"/>
    <x v="1"/>
    <n v="1244.3800000000001"/>
    <n v="3.3095212765957451"/>
    <n v="1247.6895212765958"/>
    <x v="10"/>
    <n v="5"/>
    <n v="0"/>
  </r>
  <r>
    <s v="Janeen"/>
    <s v="Giraudo, Janeen"/>
    <s v="Giraudo"/>
    <s v="jgiraudo6j@barnesandnoble.com"/>
    <x v="0"/>
    <n v="6755.07"/>
    <n v="17.96561170212766"/>
    <n v="6773.0356117021274"/>
    <x v="11"/>
    <n v="5"/>
    <n v="0"/>
  </r>
  <r>
    <s v="Cornie"/>
    <s v="Given, Cornie"/>
    <s v="Given"/>
    <s v="cgivenfh@reddit.com"/>
    <x v="0"/>
    <n v="5252.77"/>
    <n v="13.970132978723406"/>
    <n v="5266.7401329787235"/>
    <x v="4"/>
    <n v="5"/>
    <n v="0"/>
  </r>
  <r>
    <s v="Tamra"/>
    <s v="Glasebrook, Tamra"/>
    <s v="Glasebrook"/>
    <s v="tglasebrookj8@vistaprint.com"/>
    <x v="0"/>
    <n v="7830.83"/>
    <n v="20.826675531914894"/>
    <n v="7851.6566755319145"/>
    <x v="17"/>
    <n v="5"/>
    <n v="0"/>
  </r>
  <r>
    <s v="Madelene"/>
    <s v="Glasscoo, Madelene"/>
    <s v="Glasscoo"/>
    <s v="mglasscoodd@bloglines.com"/>
    <x v="0"/>
    <n v="1045.6300000000001"/>
    <n v="2.7809308510638302"/>
    <n v="1048.410930851064"/>
    <x v="9"/>
    <n v="15"/>
    <n v="0"/>
  </r>
  <r>
    <s v="Sidoney"/>
    <s v="Glen, Sidoney"/>
    <s v="Glen"/>
    <s v="sgleng2@soundcloud.com"/>
    <x v="0"/>
    <n v="8029.85"/>
    <n v="21.355984042553192"/>
    <n v="8051.2059840425536"/>
    <x v="0"/>
    <n v="20"/>
    <n v="0"/>
  </r>
  <r>
    <s v="Allsun"/>
    <s v="Godbert, Allsun"/>
    <s v="Godbert"/>
    <s v="agodberta4@networkadvertising.org"/>
    <x v="0"/>
    <n v="6466.75"/>
    <n v="17.198803191489361"/>
    <n v="6483.9488031914898"/>
    <x v="16"/>
    <n v="5"/>
    <n v="0"/>
  </r>
  <r>
    <s v="Siusan"/>
    <s v="Gogan, Siusan"/>
    <s v="Gogan"/>
    <s v="sgogan6r@a8.net"/>
    <x v="0"/>
    <n v="8415.7800000000007"/>
    <n v="22.382393617021279"/>
    <n v="8438.1623936170217"/>
    <x v="1"/>
    <n v="5"/>
    <n v="0"/>
  </r>
  <r>
    <s v="Wenona"/>
    <s v="Gonnard, Wenona"/>
    <s v="Gonnard"/>
    <s v="wgonnard6n@ed.gov"/>
    <x v="0"/>
    <n v="7894.24"/>
    <n v="20.995319148936169"/>
    <n v="7915.2353191489356"/>
    <x v="2"/>
    <n v="5"/>
    <n v="0"/>
  </r>
  <r>
    <s v="Conny"/>
    <s v="Goodanew, Conny"/>
    <s v="Goodanew"/>
    <s v="cgoodanewcc@jimdo.com"/>
    <x v="0"/>
    <n v="8734.75"/>
    <n v="23.230718085106382"/>
    <n v="8757.9807180851058"/>
    <x v="4"/>
    <n v="5"/>
    <n v="0"/>
  </r>
  <r>
    <s v="Ari"/>
    <s v="Goodger, Ari"/>
    <s v="Goodger"/>
    <s v="agoodger7c@house.gov"/>
    <x v="1"/>
    <n v="1716.13"/>
    <n v="4.564175531914894"/>
    <n v="1720.6941755319151"/>
    <x v="19"/>
    <n v="5"/>
    <n v="0"/>
  </r>
  <r>
    <s v="Ewell"/>
    <s v="Goodlife, Ewell"/>
    <s v="Goodlife"/>
    <s v="egoodlife4s@wikispaces.com"/>
    <x v="1"/>
    <n v="5249.02"/>
    <n v="13.960159574468086"/>
    <n v="5262.9801595744684"/>
    <x v="12"/>
    <n v="5"/>
    <n v="0"/>
  </r>
  <r>
    <s v="Alvan"/>
    <s v="Goodreid, Alvan"/>
    <s v="Goodreid"/>
    <s v="agoodreidc0@prlog.org"/>
    <x v="1"/>
    <n v="722.42"/>
    <n v="1.9213297872340425"/>
    <n v="724.34132978723403"/>
    <x v="3"/>
    <n v="25"/>
    <n v="0"/>
  </r>
  <r>
    <s v="Felicle"/>
    <s v="Goodrich, Felicle"/>
    <s v="Goodrich"/>
    <s v="fgoodrichnp@yellowpages.com"/>
    <x v="0"/>
    <n v="3570.49"/>
    <n v="9.4959840425531912"/>
    <n v="3579.9859840425529"/>
    <x v="13"/>
    <n v="5"/>
    <n v="0"/>
  </r>
  <r>
    <s v="Melisse"/>
    <s v="Gosnall, Melisse"/>
    <s v="Gosnall"/>
    <s v="mgosnallfu@umn.edu"/>
    <x v="0"/>
    <n v="4424.08"/>
    <n v="11.766170212765957"/>
    <n v="4435.8461702127661"/>
    <x v="19"/>
    <n v="5"/>
    <n v="0"/>
  </r>
  <r>
    <s v="Dorree"/>
    <s v="Gosney, Dorree"/>
    <s v="Gosney"/>
    <s v="dgosney6q@mayoclinic.com"/>
    <x v="0"/>
    <n v="727.93"/>
    <n v="1.9359840425531913"/>
    <n v="729.86598404255312"/>
    <x v="21"/>
    <n v="5"/>
    <n v="0"/>
  </r>
  <r>
    <s v="Kendell"/>
    <s v="Gosse, Kendell"/>
    <s v="Gosse"/>
    <s v="kgosse57@shinystat.com"/>
    <x v="1"/>
    <n v="4215.21"/>
    <n v="11.210664893617022"/>
    <n v="4226.420664893617"/>
    <x v="8"/>
    <n v="5"/>
    <n v="0"/>
  </r>
  <r>
    <s v="Skippy"/>
    <s v="Gosswell, Skippy"/>
    <s v="Gosswell"/>
    <s v="sgosswellb5@bbb.org"/>
    <x v="1"/>
    <n v="8285.98"/>
    <n v="22.03718085106383"/>
    <n v="8308.017180851064"/>
    <x v="1"/>
    <n v="5"/>
    <n v="0"/>
  </r>
  <r>
    <s v="Lucilia"/>
    <s v="Gostick, Lucilia"/>
    <s v="Gostick"/>
    <s v="lgostickg4@blinklist.com"/>
    <x v="0"/>
    <n v="8362.98"/>
    <n v="22.241968085106382"/>
    <n v="8385.2219680851067"/>
    <x v="12"/>
    <n v="5"/>
    <n v="0"/>
  </r>
  <r>
    <s v="Ema"/>
    <s v="Gottelier, Ema"/>
    <s v="Gottelier"/>
    <s v="egottelier50@histats.com"/>
    <x v="0"/>
    <n v="7241.9"/>
    <n v="19.26037234042553"/>
    <n v="7261.1603723404251"/>
    <x v="7"/>
    <n v="10"/>
    <n v="10"/>
  </r>
  <r>
    <s v="Suzanne"/>
    <s v="Gouda, Suzanne"/>
    <s v="Gouda"/>
    <s v="sgoudadt@wikimedia.org"/>
    <x v="0"/>
    <n v="3982.17"/>
    <n v="10.590877659574469"/>
    <n v="3992.7608776595744"/>
    <x v="16"/>
    <n v="5"/>
    <n v="0"/>
  </r>
  <r>
    <s v="Magnum"/>
    <s v="Gouldeby, Magnum"/>
    <s v="Gouldeby"/>
    <s v="mgouldeby1q@theglobeandmail.com"/>
    <x v="1"/>
    <n v="4474.59"/>
    <n v="11.900505319148937"/>
    <n v="4486.4905053191487"/>
    <x v="21"/>
    <n v="5"/>
    <n v="0"/>
  </r>
  <r>
    <s v="Esmaria"/>
    <s v="Goves, Esmaria"/>
    <s v="Goves"/>
    <s v="egoves4p@godaddy.com"/>
    <x v="0"/>
    <n v="4205.2700000000004"/>
    <n v="11.184228723404257"/>
    <n v="4216.4542287234044"/>
    <x v="14"/>
    <n v="5"/>
    <n v="0"/>
  </r>
  <r>
    <s v="Davide"/>
    <s v="Granham, Davide"/>
    <s v="Granham"/>
    <s v="dgranhamge@networkadvertising.org"/>
    <x v="1"/>
    <n v="4711.22"/>
    <n v="12.529840425531916"/>
    <n v="4723.7498404255321"/>
    <x v="10"/>
    <n v="5"/>
    <n v="0"/>
  </r>
  <r>
    <s v="Cordula"/>
    <s v="Grasner, Cordula"/>
    <s v="Grasner"/>
    <s v="cgrasner7l@wisc.edu"/>
    <x v="0"/>
    <n v="8586.39"/>
    <n v="22.836143617021275"/>
    <n v="8609.2261436170211"/>
    <x v="11"/>
    <n v="5"/>
    <n v="0"/>
  </r>
  <r>
    <s v="Delores"/>
    <s v="Grastye, Delores"/>
    <s v="Grastye"/>
    <s v="dgrastye1d@berkeley.edu"/>
    <x v="0"/>
    <n v="1395.14"/>
    <n v="3.7104787234042558"/>
    <n v="1398.8504787234044"/>
    <x v="16"/>
    <n v="5"/>
    <n v="0"/>
  </r>
  <r>
    <s v="Robby"/>
    <s v="Greenlees, Robby"/>
    <s v="Greenlees"/>
    <s v="rgreenleesiu@bluehost.com"/>
    <x v="1"/>
    <n v="2905.14"/>
    <n v="7.7264361702127653"/>
    <n v="2912.8664361702126"/>
    <x v="21"/>
    <n v="5"/>
    <n v="0"/>
  </r>
  <r>
    <s v="Rowland"/>
    <s v="Greest, Rowland"/>
    <s v="Greest"/>
    <s v="rgreest3i@ucla.edu"/>
    <x v="1"/>
    <n v="2588.7800000000002"/>
    <n v="6.8850531914893622"/>
    <n v="2595.6650531914897"/>
    <x v="9"/>
    <n v="15"/>
    <n v="0"/>
  </r>
  <r>
    <s v="Clarisse"/>
    <s v="Greir, Clarisse"/>
    <s v="Greir"/>
    <s v="cgreir1f@rakuten.co.jp"/>
    <x v="0"/>
    <n v="8695.18"/>
    <n v="23.125478723404257"/>
    <n v="8718.305478723405"/>
    <x v="20"/>
    <n v="5"/>
    <n v="0"/>
  </r>
  <r>
    <s v="Eamon"/>
    <s v="Gresser, Eamon"/>
    <s v="Gresser"/>
    <s v="egresserbt@harvard.edu"/>
    <x v="1"/>
    <n v="3692.96"/>
    <n v="9.8217021276595737"/>
    <n v="3702.7817021276596"/>
    <x v="11"/>
    <n v="5"/>
    <n v="0"/>
  </r>
  <r>
    <s v="Wendy"/>
    <s v="Grevel, Wendy"/>
    <s v="Grevel"/>
    <s v="wgreveljy@amazonaws.com"/>
    <x v="0"/>
    <n v="6720.95"/>
    <n v="17.874867021276597"/>
    <n v="6738.8248670212761"/>
    <x v="9"/>
    <n v="15"/>
    <n v="0"/>
  </r>
  <r>
    <s v="Jermain"/>
    <s v="Gridley, Jermain"/>
    <s v="Gridley"/>
    <s v="jgridleyag@time.com"/>
    <x v="1"/>
    <n v="9389.42"/>
    <n v="24.971861702127661"/>
    <n v="9414.3918617021282"/>
    <x v="13"/>
    <n v="5"/>
    <n v="0"/>
  </r>
  <r>
    <s v="Leif"/>
    <s v="Grinyov, Leif"/>
    <s v="Grinyov"/>
    <s v="lgrinyovok@mapquest.com"/>
    <x v="1"/>
    <n v="5900.7"/>
    <n v="15.693351063829788"/>
    <n v="5916.3933510638299"/>
    <x v="6"/>
    <n v="5"/>
    <n v="0"/>
  </r>
  <r>
    <s v="Theodora"/>
    <s v="Grishanin, Theodora"/>
    <s v="Grishanin"/>
    <s v="tgrishaninph@ning.com"/>
    <x v="0"/>
    <n v="5392.77"/>
    <n v="14.342473404255321"/>
    <n v="5407.112473404256"/>
    <x v="6"/>
    <n v="5"/>
    <n v="0"/>
  </r>
  <r>
    <s v="Melvin"/>
    <s v="Gristhwaite, Melvin"/>
    <s v="Gristhwaite"/>
    <s v="mgristhwaiteai@is.gd"/>
    <x v="1"/>
    <n v="5708.28"/>
    <n v="15.18159574468085"/>
    <n v="5723.4615957446804"/>
    <x v="20"/>
    <n v="5"/>
    <n v="0"/>
  </r>
  <r>
    <s v="Hermia"/>
    <s v="Grummitt, Hermia"/>
    <s v="Grummitt"/>
    <s v="hgrummitt24@reddit.com"/>
    <x v="0"/>
    <n v="5259.46"/>
    <n v="13.987925531914893"/>
    <n v="5273.4479255319147"/>
    <x v="10"/>
    <n v="5"/>
    <n v="0"/>
  </r>
  <r>
    <s v="Hollis"/>
    <s v="Guice, Hollis"/>
    <s v="Guice"/>
    <s v="hguice75@aboutads.info"/>
    <x v="1"/>
    <n v="8026.89"/>
    <n v="21.34811170212766"/>
    <n v="8048.2381117021278"/>
    <x v="5"/>
    <n v="5"/>
    <n v="0"/>
  </r>
  <r>
    <s v="Alfons"/>
    <s v="Guillerman, Alfons"/>
    <s v="Guillerman"/>
    <s v="aguillerman7b@macromedia.com"/>
    <x v="1"/>
    <n v="6588.06"/>
    <n v="17.521436170212766"/>
    <n v="6605.5814361702132"/>
    <x v="18"/>
    <n v="5"/>
    <n v="10"/>
  </r>
  <r>
    <s v="Ettore"/>
    <s v="Guislin, Ettore"/>
    <s v="Guislin"/>
    <s v="eguislinmr@independent.co.uk"/>
    <x v="1"/>
    <n v="3712.86"/>
    <n v="9.8746276595744682"/>
    <n v="3722.7346276595745"/>
    <x v="20"/>
    <n v="5"/>
    <n v="0"/>
  </r>
  <r>
    <s v="Sofia"/>
    <s v="Gwinnel, Sofia"/>
    <s v="Gwinnel"/>
    <s v="sgwinnel5@eepurl.com"/>
    <x v="0"/>
    <n v="6603.65"/>
    <n v="17.56289893617021"/>
    <n v="6621.2128989361699"/>
    <x v="20"/>
    <n v="5"/>
    <n v="0"/>
  </r>
  <r>
    <s v="Claus"/>
    <s v="Gyford, Claus"/>
    <s v="Gyford"/>
    <s v="cgyford9b@desdev.cn"/>
    <x v="1"/>
    <n v="7825.67"/>
    <n v="20.812952127659575"/>
    <n v="7846.4829521276597"/>
    <x v="8"/>
    <n v="5"/>
    <n v="0"/>
  </r>
  <r>
    <s v="Tomkin"/>
    <s v="Habbes, Tomkin"/>
    <s v="Habbes"/>
    <s v="thabbeslh@posterous.com"/>
    <x v="1"/>
    <n v="941.15"/>
    <n v="2.5030585106382977"/>
    <n v="943.65305851063829"/>
    <x v="7"/>
    <n v="10"/>
    <n v="10"/>
  </r>
  <r>
    <s v="Matias"/>
    <s v="Hacquoil, Matias"/>
    <s v="Hacquoil"/>
    <s v="mhacquoilac@qq.com"/>
    <x v="1"/>
    <n v="1977.04"/>
    <n v="5.2580851063829783"/>
    <n v="1982.298085106383"/>
    <x v="20"/>
    <n v="5"/>
    <n v="0"/>
  </r>
  <r>
    <s v="Morley"/>
    <s v="Hadwick, Morley"/>
    <s v="Hadwick"/>
    <s v="mhadwickhn@alexa.com"/>
    <x v="1"/>
    <n v="6185.17"/>
    <n v="16.449920212765957"/>
    <n v="6201.6199202127664"/>
    <x v="12"/>
    <n v="5"/>
    <n v="0"/>
  </r>
  <r>
    <s v="Redd"/>
    <s v="Haitlie, Redd"/>
    <s v="Haitlie"/>
    <s v="rhaitlie2r@admin.ch"/>
    <x v="1"/>
    <n v="7044.21"/>
    <n v="18.734601063829789"/>
    <n v="7062.9446010638294"/>
    <x v="8"/>
    <n v="5"/>
    <n v="0"/>
  </r>
  <r>
    <s v="Rosco"/>
    <s v="Hamilton, Rosco"/>
    <s v="Hamilton"/>
    <s v="rhamiltonad@google.ru"/>
    <x v="1"/>
    <n v="3039.87"/>
    <n v="8.0847606382978725"/>
    <n v="3047.9547606382976"/>
    <x v="16"/>
    <n v="5"/>
    <n v="0"/>
  </r>
  <r>
    <s v="Lorri"/>
    <s v="Hamman, Lorri"/>
    <s v="Hamman"/>
    <s v="lhamman6d@mapquest.com"/>
    <x v="0"/>
    <n v="8205.5499999999993"/>
    <n v="21.823271276595744"/>
    <n v="8227.3732712765959"/>
    <x v="17"/>
    <n v="5"/>
    <n v="0"/>
  </r>
  <r>
    <s v="Agata"/>
    <s v="Hanburry, Agata"/>
    <s v="Hanburry"/>
    <s v="ahanburryla@yale.edu"/>
    <x v="0"/>
    <n v="8430.91"/>
    <n v="22.422632978723403"/>
    <n v="8453.3326329787233"/>
    <x v="5"/>
    <n v="5"/>
    <n v="0"/>
  </r>
  <r>
    <s v="Lucien"/>
    <s v="Hands, Lucien"/>
    <s v="Hands"/>
    <s v="lhandsql@usda.gov"/>
    <x v="1"/>
    <n v="404.94"/>
    <n v="1.076968085106383"/>
    <n v="406.01696808510638"/>
    <x v="0"/>
    <n v="20"/>
    <n v="0"/>
  </r>
  <r>
    <s v="Orv"/>
    <s v="Handyside, Orv"/>
    <s v="Handyside"/>
    <s v="ohandyside3s@prweb.com"/>
    <x v="1"/>
    <n v="1982.35"/>
    <n v="5.2722074468085101"/>
    <n v="1987.6222074468085"/>
    <x v="5"/>
    <n v="5"/>
    <n v="0"/>
  </r>
  <r>
    <s v="Charmine"/>
    <s v="Hanna, Charmine"/>
    <s v="Hanna"/>
    <s v="channadl@springer.com"/>
    <x v="0"/>
    <n v="7200.05"/>
    <n v="19.149069148936171"/>
    <n v="7219.1990691489364"/>
    <x v="14"/>
    <n v="5"/>
    <n v="0"/>
  </r>
  <r>
    <s v="Adore"/>
    <s v="Hanscomb, Adore"/>
    <s v="Hanscomb"/>
    <s v="ahanscomble@tripod.com"/>
    <x v="0"/>
    <n v="580.46"/>
    <n v="1.543776595744681"/>
    <n v="582.00377659574474"/>
    <x v="12"/>
    <n v="5"/>
    <n v="0"/>
  </r>
  <r>
    <s v="Jaquelin"/>
    <s v="Hardy-Piggin, Jaquelin"/>
    <s v="Hardy-Piggin"/>
    <s v="jhardypigginfm@nationalgeographic.com"/>
    <x v="0"/>
    <n v="5954.5"/>
    <n v="15.836436170212766"/>
    <n v="5970.3364361702124"/>
    <x v="1"/>
    <n v="5"/>
    <n v="0"/>
  </r>
  <r>
    <s v="Emelia"/>
    <s v="Haresign, Emelia"/>
    <s v="Haresign"/>
    <s v="eharesigngu@oakley.com"/>
    <x v="0"/>
    <n v="4030.64"/>
    <n v="10.719787234042553"/>
    <n v="4041.3597872340424"/>
    <x v="7"/>
    <n v="10"/>
    <n v="10"/>
  </r>
  <r>
    <s v="Quinlan"/>
    <s v="Haresnaip, Quinlan"/>
    <s v="Haresnaip"/>
    <s v="qharesnaipik@cnet.com"/>
    <x v="1"/>
    <n v="8782.0499999999993"/>
    <n v="23.356515957446806"/>
    <n v="8805.4065159574457"/>
    <x v="17"/>
    <n v="5"/>
    <n v="0"/>
  </r>
  <r>
    <s v="Saraann"/>
    <s v="Hark, Saraann"/>
    <s v="Hark"/>
    <s v="sharkd3@privacy.gov.au"/>
    <x v="0"/>
    <n v="16.2"/>
    <n v="4.3085106382978723E-2"/>
    <n v="16.243085106382978"/>
    <x v="13"/>
    <n v="5"/>
    <n v="0"/>
  </r>
  <r>
    <s v="Guendolen"/>
    <s v="Haslen, Guendolen"/>
    <s v="Haslen"/>
    <s v="ghaslenp7@statcounter.com"/>
    <x v="0"/>
    <n v="5745.91"/>
    <n v="15.281675531914892"/>
    <n v="5761.1916755319144"/>
    <x v="2"/>
    <n v="5"/>
    <n v="0"/>
  </r>
  <r>
    <s v="Tilda"/>
    <s v="Hattersley, Tilda"/>
    <s v="Hattersley"/>
    <s v="thattersleynl@pinterest.com"/>
    <x v="0"/>
    <n v="5356.14"/>
    <n v="14.245053191489363"/>
    <n v="5370.3850531914895"/>
    <x v="16"/>
    <n v="5"/>
    <n v="0"/>
  </r>
  <r>
    <s v="Cirstoforo"/>
    <s v="Heams, Cirstoforo"/>
    <s v="Heams"/>
    <s v="cheamsrr@fc2.com"/>
    <x v="1"/>
    <n v="7065.39"/>
    <n v="18.79093085106383"/>
    <n v="7084.1809308510637"/>
    <x v="21"/>
    <n v="5"/>
    <n v="0"/>
  </r>
  <r>
    <s v="Miguela"/>
    <s v="Heaysman, Miguela"/>
    <s v="Heaysman"/>
    <s v="mheaysmanp3@lycos.com"/>
    <x v="0"/>
    <n v="917.97"/>
    <n v="2.4414095744680853"/>
    <n v="920.41140957446817"/>
    <x v="17"/>
    <n v="5"/>
    <n v="0"/>
  </r>
  <r>
    <s v="Randolf"/>
    <s v="Hebble, Randolf"/>
    <s v="Hebble"/>
    <s v="rhebblehc@qq.com"/>
    <x v="1"/>
    <n v="2393.16"/>
    <n v="6.3647872340425531"/>
    <n v="2399.5247872340424"/>
    <x v="14"/>
    <n v="5"/>
    <n v="0"/>
  </r>
  <r>
    <s v="Joannes"/>
    <s v="Hedgecock, Joannes"/>
    <s v="Hedgecock"/>
    <s v="jhedgecock6k@usnews.com"/>
    <x v="0"/>
    <n v="7445.6"/>
    <n v="19.80212765957447"/>
    <n v="7465.4021276595749"/>
    <x v="9"/>
    <n v="15"/>
    <n v="0"/>
  </r>
  <r>
    <s v="Roshelle"/>
    <s v="Heindle, Roshelle"/>
    <s v="Heindle"/>
    <s v="rheindle7z@gmpg.org"/>
    <x v="0"/>
    <n v="598.57000000000005"/>
    <n v="1.5919414893617023"/>
    <n v="600.16194148936177"/>
    <x v="5"/>
    <n v="5"/>
    <n v="0"/>
  </r>
  <r>
    <s v="Garvy"/>
    <s v="Heinecke, Garvy"/>
    <s v="Heinecke"/>
    <s v="gheinecke1o@wsj.com"/>
    <x v="1"/>
    <n v="6180.87"/>
    <n v="16.438484042553192"/>
    <n v="6197.3084840425527"/>
    <x v="6"/>
    <n v="5"/>
    <n v="0"/>
  </r>
  <r>
    <s v="Abagail"/>
    <s v="Heinonen, Abagail"/>
    <s v="Heinonen"/>
    <s v="aheinonennf@irs.gov"/>
    <x v="0"/>
    <n v="3600.97"/>
    <n v="9.5770478723404242"/>
    <n v="3610.54704787234"/>
    <x v="3"/>
    <n v="25"/>
    <n v="0"/>
  </r>
  <r>
    <s v="Drud"/>
    <s v="Hendrickson, Drud"/>
    <s v="Hendrickson"/>
    <s v="dhendricksonki@wix.com"/>
    <x v="1"/>
    <n v="2378.65"/>
    <n v="6.3261968085106384"/>
    <n v="2384.9761968085108"/>
    <x v="2"/>
    <n v="5"/>
    <n v="0"/>
  </r>
  <r>
    <s v="Jarid"/>
    <s v="Hentze, Jarid"/>
    <s v="Hentze"/>
    <s v="jhentzepp@g.co"/>
    <x v="1"/>
    <n v="925.58"/>
    <n v="2.4616489361702127"/>
    <n v="928.0416489361703"/>
    <x v="8"/>
    <n v="5"/>
    <n v="0"/>
  </r>
  <r>
    <s v="Aubree"/>
    <s v="Hickin, Aubree"/>
    <s v="Hickin"/>
    <s v="ahickinog@over-blog.com"/>
    <x v="0"/>
    <n v="1465.77"/>
    <n v="3.8983244680851064"/>
    <n v="1469.6683244680851"/>
    <x v="2"/>
    <n v="5"/>
    <n v="0"/>
  </r>
  <r>
    <s v="Kettie"/>
    <s v="Hillen, Kettie"/>
    <s v="Hillen"/>
    <s v="khillenab@google.cn"/>
    <x v="0"/>
    <n v="4973.53"/>
    <n v="13.227473404255319"/>
    <n v="4986.7574734042555"/>
    <x v="14"/>
    <n v="5"/>
    <n v="0"/>
  </r>
  <r>
    <s v="Hunter"/>
    <s v="Hinchon, Hunter"/>
    <s v="Hinchon"/>
    <s v="hhinchonkp@quantcast.com"/>
    <x v="1"/>
    <n v="5429.28"/>
    <n v="14.439574468085105"/>
    <n v="5443.7195744680848"/>
    <x v="15"/>
    <n v="5"/>
    <n v="0"/>
  </r>
  <r>
    <s v="Rasla"/>
    <s v="Hodgen, Rasla"/>
    <s v="Hodgen"/>
    <s v="rhodgenib@yahoo.co.jp"/>
    <x v="0"/>
    <n v="7921.74"/>
    <n v="21.068457446808509"/>
    <n v="7942.8084574468085"/>
    <x v="14"/>
    <n v="5"/>
    <n v="0"/>
  </r>
  <r>
    <s v="Courtnay"/>
    <s v="Hodges, Courtnay"/>
    <s v="Hodges"/>
    <s v="chodgesnd@paypal.com"/>
    <x v="1"/>
    <n v="3088.57"/>
    <n v="8.2142819148936166"/>
    <n v="3096.7842819148937"/>
    <x v="17"/>
    <n v="5"/>
    <n v="0"/>
  </r>
  <r>
    <s v="Clerissa"/>
    <s v="Holbie, Clerissa"/>
    <s v="Holbie"/>
    <s v="cholbien@msu.edu"/>
    <x v="0"/>
    <n v="4637.29"/>
    <n v="12.333218085106383"/>
    <n v="4649.6232180851066"/>
    <x v="7"/>
    <n v="10"/>
    <n v="10"/>
  </r>
  <r>
    <s v="Angy"/>
    <s v="Holbury, Angy"/>
    <s v="Holbury"/>
    <s v="aholbury6z@weather.com"/>
    <x v="0"/>
    <n v="374.31"/>
    <n v="0.99550531914893614"/>
    <n v="375.30550531914895"/>
    <x v="8"/>
    <n v="5"/>
    <n v="0"/>
  </r>
  <r>
    <s v="Luca"/>
    <s v="Holbury, Luca"/>
    <s v="Holbury"/>
    <s v="lholburynr@unicef.org"/>
    <x v="1"/>
    <n v="1636.59"/>
    <n v="4.3526329787234044"/>
    <n v="1640.9426329787234"/>
    <x v="21"/>
    <n v="5"/>
    <n v="0"/>
  </r>
  <r>
    <s v="Monte"/>
    <s v="Holgan, Monte"/>
    <s v="Holgan"/>
    <s v="mholgan29@multiply.com"/>
    <x v="1"/>
    <n v="9192.67"/>
    <n v="24.448590425531915"/>
    <n v="9217.1185904255326"/>
    <x v="21"/>
    <n v="5"/>
    <n v="0"/>
  </r>
  <r>
    <s v="Gwenni"/>
    <s v="Hollerin, Gwenni"/>
    <s v="Hollerin"/>
    <s v="ghollerinpw@twitpic.com"/>
    <x v="0"/>
    <n v="6625.11"/>
    <n v="17.619973404255319"/>
    <n v="6642.7299734042554"/>
    <x v="2"/>
    <n v="5"/>
    <n v="0"/>
  </r>
  <r>
    <s v="Oliviero"/>
    <s v="Holligan, Oliviero"/>
    <s v="Holligan"/>
    <s v="oholligania@cyberchimps.com"/>
    <x v="1"/>
    <n v="7752.59"/>
    <n v="20.618590425531917"/>
    <n v="7773.2085904255318"/>
    <x v="18"/>
    <n v="5"/>
    <n v="10"/>
  </r>
  <r>
    <s v="Latrena"/>
    <s v="Horder, Latrena"/>
    <s v="Horder"/>
    <s v="lhorderrp@weibo.com"/>
    <x v="0"/>
    <n v="4925.22"/>
    <n v="13.098989361702129"/>
    <n v="4938.3189893617027"/>
    <x v="0"/>
    <n v="20"/>
    <n v="0"/>
  </r>
  <r>
    <s v="Johan"/>
    <s v="Horsey, Johan"/>
    <s v="Horsey"/>
    <s v="jhorsey9h@xinhuanet.com"/>
    <x v="1"/>
    <n v="7594.98"/>
    <n v="20.199414893617021"/>
    <n v="7615.1794148936169"/>
    <x v="12"/>
    <n v="5"/>
    <n v="0"/>
  </r>
  <r>
    <s v="Felike"/>
    <s v="Houdmont, Felike"/>
    <s v="Houdmont"/>
    <s v="fhoudmont6p@google.fr"/>
    <x v="1"/>
    <n v="5404.09"/>
    <n v="14.372579787234043"/>
    <n v="5418.4625797872341"/>
    <x v="19"/>
    <n v="5"/>
    <n v="0"/>
  </r>
  <r>
    <s v="Kelcy"/>
    <s v="Housecroft, Kelcy"/>
    <s v="Housecroft"/>
    <s v="khousecroftal@shutterfly.com"/>
    <x v="0"/>
    <n v="8800.9"/>
    <n v="23.40664893617021"/>
    <n v="8824.3066489361699"/>
    <x v="11"/>
    <n v="5"/>
    <n v="0"/>
  </r>
  <r>
    <s v="Ryun"/>
    <s v="Howlin, Ryun"/>
    <s v="Howlin"/>
    <s v="rhowlin66@yandex.ru"/>
    <x v="1"/>
    <n v="2827.93"/>
    <n v="7.5210904255319146"/>
    <n v="2835.4510904255317"/>
    <x v="9"/>
    <n v="15"/>
    <n v="0"/>
  </r>
  <r>
    <s v="Remy"/>
    <s v="Hoyte, Remy"/>
    <s v="Hoyte"/>
    <s v="rhoyteiq@home.pl"/>
    <x v="0"/>
    <n v="2736.29"/>
    <n v="7.2773670212765955"/>
    <n v="2743.5673670212764"/>
    <x v="10"/>
    <n v="5"/>
    <n v="0"/>
  </r>
  <r>
    <s v="Dunstan"/>
    <s v="Huggons, Dunstan"/>
    <s v="Huggons"/>
    <s v="dhuggonsaw@ask.com"/>
    <x v="1"/>
    <n v="3142.51"/>
    <n v="8.3577393617021283"/>
    <n v="3150.8677393617022"/>
    <x v="17"/>
    <n v="5"/>
    <n v="0"/>
  </r>
  <r>
    <s v="Jaine"/>
    <s v="Hugo, Jaine"/>
    <s v="Hugo"/>
    <s v="jhugoe6@vinaora.com"/>
    <x v="0"/>
    <n v="136.38"/>
    <n v="0.36271276595744678"/>
    <n v="136.74271276595744"/>
    <x v="21"/>
    <n v="5"/>
    <n v="0"/>
  </r>
  <r>
    <s v="Legra"/>
    <s v="Hurcombe, Legra"/>
    <s v="Hurcombe"/>
    <s v="lhurcombe60@china.com.cn"/>
    <x v="0"/>
    <n v="1822.02"/>
    <n v="4.8457978723404258"/>
    <n v="1826.8657978723404"/>
    <x v="21"/>
    <n v="5"/>
    <n v="0"/>
  </r>
  <r>
    <s v="Arvie"/>
    <s v="Hurt, Arvie"/>
    <s v="Hurt"/>
    <s v="ahurtpk@nytimes.com"/>
    <x v="1"/>
    <n v="4890.29"/>
    <n v="13.006090425531914"/>
    <n v="4903.2960904255315"/>
    <x v="3"/>
    <n v="25"/>
    <n v="0"/>
  </r>
  <r>
    <s v="Oswell"/>
    <s v="Hutchison, Oswell"/>
    <s v="Hutchison"/>
    <s v="ohutchisonda@chronoengine.com"/>
    <x v="1"/>
    <n v="1203.03"/>
    <n v="3.1995478723404256"/>
    <n v="1206.2295478723404"/>
    <x v="20"/>
    <n v="5"/>
    <n v="0"/>
  </r>
  <r>
    <s v="Schuyler"/>
    <s v="Iiannoni, Schuyler"/>
    <s v="Iiannoni"/>
    <s v="siiannoni5j@hatena.ne.jp"/>
    <x v="1"/>
    <n v="2137.27"/>
    <n v="5.6842287234042557"/>
    <n v="2142.9542287234044"/>
    <x v="11"/>
    <n v="5"/>
    <n v="0"/>
  </r>
  <r>
    <s v="Arnoldo"/>
    <s v="Ikins, Arnoldo"/>
    <s v="Ikins"/>
    <s v="aikinspf@nationalgeographic.com"/>
    <x v="1"/>
    <n v="6064.87"/>
    <n v="16.12997340425532"/>
    <n v="6080.9999734042549"/>
    <x v="9"/>
    <n v="15"/>
    <n v="0"/>
  </r>
  <r>
    <s v="Marna"/>
    <s v="Infantino, Marna"/>
    <s v="Infantino"/>
    <s v="minfantinomc@upenn.edu"/>
    <x v="0"/>
    <n v="6323.88"/>
    <n v="16.818829787234044"/>
    <n v="6340.698829787234"/>
    <x v="3"/>
    <n v="25"/>
    <n v="0"/>
  </r>
  <r>
    <s v="Griz"/>
    <s v="Inglesent, Griz"/>
    <s v="Inglesent"/>
    <s v="ginglesenthu@home.pl"/>
    <x v="1"/>
    <n v="6125.91"/>
    <n v="16.292313829787233"/>
    <n v="6142.2023138297873"/>
    <x v="11"/>
    <n v="5"/>
    <n v="0"/>
  </r>
  <r>
    <s v="Standford"/>
    <s v="Inseal, Standford"/>
    <s v="Inseal"/>
    <s v="sinseal1m@house.gov"/>
    <x v="1"/>
    <n v="601.89"/>
    <n v="1.6007712765957447"/>
    <n v="603.49077127659575"/>
    <x v="3"/>
    <n v="25"/>
    <n v="0"/>
  </r>
  <r>
    <s v="Sebastiano"/>
    <s v="Irnis, Sebastiano"/>
    <s v="Irnis"/>
    <s v="sirnisd2@themeforest.net"/>
    <x v="1"/>
    <n v="4827.22"/>
    <n v="12.838351063829787"/>
    <n v="4840.0583510638298"/>
    <x v="5"/>
    <n v="5"/>
    <n v="0"/>
  </r>
  <r>
    <s v="Angelika"/>
    <s v="Irving, Angelika"/>
    <s v="Irving"/>
    <s v="airvingae@dyndns.org"/>
    <x v="0"/>
    <n v="3975.21"/>
    <n v="10.572367021276596"/>
    <n v="3985.7823670212765"/>
    <x v="2"/>
    <n v="5"/>
    <n v="0"/>
  </r>
  <r>
    <s v="Shir"/>
    <s v="Itzkovich, Shir"/>
    <s v="Itzkovich"/>
    <s v="sitzkovichcz@ocn.ne.jp"/>
    <x v="0"/>
    <n v="4994.13"/>
    <n v="13.282260638297872"/>
    <n v="5007.412260638298"/>
    <x v="14"/>
    <n v="5"/>
    <n v="0"/>
  </r>
  <r>
    <s v="Blythe"/>
    <s v="Ivanitsa, Blythe"/>
    <s v="Ivanitsa"/>
    <s v="bivanitsahy@mozilla.org"/>
    <x v="0"/>
    <n v="7040.23"/>
    <n v="18.724015957446806"/>
    <n v="7058.9540159574462"/>
    <x v="12"/>
    <n v="5"/>
    <n v="0"/>
  </r>
  <r>
    <s v="Jo ann"/>
    <s v="Ivkovic, Jo ann"/>
    <s v="Ivkovic"/>
    <s v="jivkovicmm@yelp.com"/>
    <x v="0"/>
    <n v="9083.56"/>
    <n v="24.158404255319148"/>
    <n v="9107.7184042553181"/>
    <x v="5"/>
    <n v="5"/>
    <n v="0"/>
  </r>
  <r>
    <s v="Robinetta"/>
    <s v="Izakson, Robinetta"/>
    <s v="Izakson"/>
    <s v="rizaksonqg@furl.net"/>
    <x v="0"/>
    <n v="510.35"/>
    <n v="1.357313829787234"/>
    <n v="511.70731382978727"/>
    <x v="7"/>
    <n v="10"/>
    <n v="10"/>
  </r>
  <r>
    <s v="Winston"/>
    <s v="Izkovici, Winston"/>
    <s v="Izkovici"/>
    <s v="wizkoviciqe@uiuc.edu"/>
    <x v="1"/>
    <n v="6790.72"/>
    <n v="18.060425531914895"/>
    <n v="6808.7804255319152"/>
    <x v="21"/>
    <n v="5"/>
    <n v="0"/>
  </r>
  <r>
    <s v="Sheelah"/>
    <s v="Jacob, Sheelah"/>
    <s v="Jacob"/>
    <s v="sjacobpc@theguardian.com"/>
    <x v="0"/>
    <n v="8992.06"/>
    <n v="23.91505319148936"/>
    <n v="9015.9750531914888"/>
    <x v="0"/>
    <n v="20"/>
    <n v="0"/>
  </r>
  <r>
    <s v="Merralee"/>
    <s v="Jaggi, Merralee"/>
    <s v="Jaggi"/>
    <s v="mjaggibf@qq.com"/>
    <x v="0"/>
    <n v="3609.73"/>
    <n v="9.6003457446808511"/>
    <n v="3619.3303457446809"/>
    <x v="6"/>
    <n v="5"/>
    <n v="0"/>
  </r>
  <r>
    <s v="Jen"/>
    <s v="Jagoe, Jen"/>
    <s v="Jagoe"/>
    <s v="jjagoe8r@oakley.com"/>
    <x v="0"/>
    <n v="7848.01"/>
    <n v="20.872367021276595"/>
    <n v="7868.8823670212769"/>
    <x v="1"/>
    <n v="5"/>
    <n v="0"/>
  </r>
  <r>
    <s v="Marta"/>
    <s v="Janssens, Marta"/>
    <s v="Janssens"/>
    <s v="mjanssensol@redcross.org"/>
    <x v="0"/>
    <n v="3636.56"/>
    <n v="9.6717021276595752"/>
    <n v="3646.2317021276594"/>
    <x v="16"/>
    <n v="5"/>
    <n v="0"/>
  </r>
  <r>
    <s v="Verney"/>
    <s v="Jefferd, Verney"/>
    <s v="Jefferd"/>
    <s v="vjefferd13@ox.ac.uk"/>
    <x v="1"/>
    <n v="4484.1899999999996"/>
    <n v="11.926037234042552"/>
    <n v="4496.1160372340419"/>
    <x v="17"/>
    <n v="5"/>
    <n v="0"/>
  </r>
  <r>
    <s v="Zia"/>
    <s v="Jenman, Zia"/>
    <s v="Jenman"/>
    <s v="zjenmanf0@ezinearticles.com"/>
    <x v="0"/>
    <n v="3843.15"/>
    <n v="10.221143617021276"/>
    <n v="3853.3711436170215"/>
    <x v="9"/>
    <n v="15"/>
    <n v="0"/>
  </r>
  <r>
    <s v="Stephana"/>
    <s v="Jennemann, Stephana"/>
    <s v="Jennemann"/>
    <s v="sjennemann33@fc2.com"/>
    <x v="0"/>
    <n v="8395.2199999999993"/>
    <n v="22.327712765957447"/>
    <n v="8417.547712765956"/>
    <x v="14"/>
    <n v="5"/>
    <n v="0"/>
  </r>
  <r>
    <s v="Flory"/>
    <s v="Jephcott, Flory"/>
    <s v="Jephcott"/>
    <s v="fjephcott4f@wisc.edu"/>
    <x v="0"/>
    <n v="6959.3"/>
    <n v="18.508776595744681"/>
    <n v="6977.8087765957453"/>
    <x v="14"/>
    <n v="5"/>
    <n v="0"/>
  </r>
  <r>
    <s v="Zorana"/>
    <s v="Jerschke, Zorana"/>
    <s v="Jerschke"/>
    <s v="zjerschkefc@blog.com"/>
    <x v="0"/>
    <n v="6117.55"/>
    <n v="16.270079787234042"/>
    <n v="6133.8200797872341"/>
    <x v="1"/>
    <n v="5"/>
    <n v="0"/>
  </r>
  <r>
    <s v="Moira"/>
    <s v="Jinkinson, Moira"/>
    <s v="Jinkinson"/>
    <s v="mjinkinsonci@imdb.com"/>
    <x v="0"/>
    <n v="599.52"/>
    <n v="1.5944680851063828"/>
    <n v="601.11446808510641"/>
    <x v="18"/>
    <n v="5"/>
    <n v="10"/>
  </r>
  <r>
    <s v="Nat"/>
    <s v="Jirek, Nat"/>
    <s v="Jirek"/>
    <s v="njirekb2@loc.gov"/>
    <x v="1"/>
    <n v="4231.28"/>
    <n v="11.253404255319149"/>
    <n v="4242.5334042553186"/>
    <x v="7"/>
    <n v="10"/>
    <n v="10"/>
  </r>
  <r>
    <s v="Darelle"/>
    <s v="Jirick, Darelle"/>
    <s v="Jirick"/>
    <s v="djirick3l@wikispaces.com"/>
    <x v="0"/>
    <n v="3638.9"/>
    <n v="9.6779255319148945"/>
    <n v="3648.5779255319148"/>
    <x v="2"/>
    <n v="5"/>
    <n v="0"/>
  </r>
  <r>
    <s v="Ettore"/>
    <s v="Jobern, Ettore"/>
    <s v="Jobern"/>
    <s v="ejobern5e@pinterest.com"/>
    <x v="1"/>
    <n v="5251.3"/>
    <n v="13.96622340425532"/>
    <n v="5265.2662234042555"/>
    <x v="20"/>
    <n v="5"/>
    <n v="0"/>
  </r>
  <r>
    <s v="Bowie"/>
    <s v="Joderli, Bowie"/>
    <s v="Joderli"/>
    <s v="bjoderliel@ycombinator.com"/>
    <x v="1"/>
    <n v="88.7"/>
    <n v="0.23590425531914894"/>
    <n v="88.935904255319159"/>
    <x v="9"/>
    <n v="15"/>
    <n v="0"/>
  </r>
  <r>
    <s v="Mariette"/>
    <s v="Joesbury, Mariette"/>
    <s v="Joesbury"/>
    <s v="mjoesburykm@cloudflare.com"/>
    <x v="0"/>
    <n v="8909.5300000000007"/>
    <n v="23.6955585106383"/>
    <n v="8933.2255585106395"/>
    <x v="4"/>
    <n v="5"/>
    <n v="0"/>
  </r>
  <r>
    <s v="Herculie"/>
    <s v="Johanchon, Herculie"/>
    <s v="Johanchon"/>
    <s v="hjohanchonhr@over-blog.com"/>
    <x v="1"/>
    <n v="9321.0499999999993"/>
    <n v="24.790026595744678"/>
    <n v="9345.8400265957443"/>
    <x v="16"/>
    <n v="5"/>
    <n v="0"/>
  </r>
  <r>
    <s v="Hillary"/>
    <s v="Jonke, Hillary"/>
    <s v="Jonke"/>
    <s v="hjonkefo@dell.com"/>
    <x v="0"/>
    <n v="4770.66"/>
    <n v="12.687925531914892"/>
    <n v="4783.3479255319144"/>
    <x v="17"/>
    <n v="5"/>
    <n v="0"/>
  </r>
  <r>
    <s v="Emile"/>
    <s v="Jonsson, Emile"/>
    <s v="Jonsson"/>
    <s v="ejonssonoa@merriam-webster.com"/>
    <x v="1"/>
    <n v="2481.1999999999998"/>
    <n v="6.5989361702127658"/>
    <n v="2487.7989361702125"/>
    <x v="3"/>
    <n v="25"/>
    <n v="0"/>
  </r>
  <r>
    <s v="Elenore"/>
    <s v="Joscelin, Elenore"/>
    <s v="Joscelin"/>
    <s v="ejoscelin2e@smugmug.com"/>
    <x v="0"/>
    <n v="2759.83"/>
    <n v="7.3399734042553186"/>
    <n v="2767.1699734042554"/>
    <x v="11"/>
    <n v="5"/>
    <n v="0"/>
  </r>
  <r>
    <s v="Barton"/>
    <s v="Josiah, Barton"/>
    <s v="Josiah"/>
    <s v="bjosiahco@example.com"/>
    <x v="1"/>
    <n v="1816.41"/>
    <n v="4.830877659574468"/>
    <n v="1821.2408776595746"/>
    <x v="18"/>
    <n v="5"/>
    <n v="10"/>
  </r>
  <r>
    <s v="Hewe"/>
    <s v="Jouanny, Hewe"/>
    <s v="Jouanny"/>
    <s v="hjouannym6@wikia.com"/>
    <x v="1"/>
    <n v="3192.54"/>
    <n v="8.4907978723404263"/>
    <n v="3201.0307978723404"/>
    <x v="9"/>
    <n v="15"/>
    <n v="0"/>
  </r>
  <r>
    <s v="Dale"/>
    <s v="Jovicevic, Dale"/>
    <s v="Jovicevic"/>
    <s v="djovicevicms@psu.edu"/>
    <x v="0"/>
    <n v="93.37"/>
    <n v="0.24832446808510639"/>
    <n v="93.618324468085106"/>
    <x v="11"/>
    <n v="5"/>
    <n v="0"/>
  </r>
  <r>
    <s v="Selma"/>
    <s v="Jubert, Selma"/>
    <s v="Jubert"/>
    <s v="sjubertky@mapy.cz"/>
    <x v="0"/>
    <n v="8878.75"/>
    <n v="23.613696808510639"/>
    <n v="8902.3636968085102"/>
    <x v="3"/>
    <n v="25"/>
    <n v="0"/>
  </r>
  <r>
    <s v="Rochester"/>
    <s v="Juszczyk, Rochester"/>
    <s v="Juszczyk"/>
    <s v="rjuszczyk9@washington.edu"/>
    <x v="1"/>
    <n v="8168.25"/>
    <n v="21.72406914893617"/>
    <n v="8189.974069148936"/>
    <x v="14"/>
    <n v="5"/>
    <n v="0"/>
  </r>
  <r>
    <s v="Justen"/>
    <s v="Kadar, Justen"/>
    <s v="Kadar"/>
    <s v="jkadarr@rambler.ru"/>
    <x v="1"/>
    <n v="1695.37"/>
    <n v="4.5089627659574463"/>
    <n v="1699.8789627659573"/>
    <x v="7"/>
    <n v="10"/>
    <n v="10"/>
  </r>
  <r>
    <s v="Merle"/>
    <s v="Kaminski, Merle"/>
    <s v="Kaminski"/>
    <s v="mkaminskib1@fotki.com"/>
    <x v="0"/>
    <n v="9718.2999999999993"/>
    <n v="25.846542553191487"/>
    <n v="9744.1465425531915"/>
    <x v="14"/>
    <n v="5"/>
    <n v="0"/>
  </r>
  <r>
    <s v="Tandie"/>
    <s v="Kanzler, Tandie"/>
    <s v="Kanzler"/>
    <s v="tkanzlerbu@cnn.com"/>
    <x v="0"/>
    <n v="5972.34"/>
    <n v="15.883882978723404"/>
    <n v="5988.2238829787239"/>
    <x v="16"/>
    <n v="5"/>
    <n v="0"/>
  </r>
  <r>
    <s v="Purcell"/>
    <s v="Karpeev, Purcell"/>
    <s v="Karpeev"/>
    <s v="pkarpeevgv@merriam-webster.com"/>
    <x v="1"/>
    <n v="337.04"/>
    <n v="0.89638297872340433"/>
    <n v="337.93638297872343"/>
    <x v="15"/>
    <n v="5"/>
    <n v="0"/>
  </r>
  <r>
    <s v="Emelina"/>
    <s v="Karpman, Emelina"/>
    <s v="Karpman"/>
    <s v="ekarpman6u@fastcompany.com"/>
    <x v="0"/>
    <n v="7348.79"/>
    <n v="19.544654255319148"/>
    <n v="7368.334654255319"/>
    <x v="19"/>
    <n v="5"/>
    <n v="0"/>
  </r>
  <r>
    <s v="Bron"/>
    <s v="Kearn, Bron"/>
    <s v="Kearn"/>
    <s v="bkearni@hexun.com"/>
    <x v="1"/>
    <n v="2337.5700000000002"/>
    <n v="6.2169414893617025"/>
    <n v="2343.7869414893617"/>
    <x v="12"/>
    <n v="5"/>
    <n v="0"/>
  </r>
  <r>
    <s v="Liana"/>
    <s v="Keay, Liana"/>
    <s v="Keay"/>
    <s v="lkeayri@privacy.gov.au"/>
    <x v="0"/>
    <n v="4605.37"/>
    <n v="12.248324468085107"/>
    <n v="4617.6183244680851"/>
    <x v="2"/>
    <n v="5"/>
    <n v="0"/>
  </r>
  <r>
    <s v="Benny"/>
    <s v="Keeton, Benny"/>
    <s v="Keeton"/>
    <s v="bkeetonmb@cisco.com"/>
    <x v="1"/>
    <n v="1029.1400000000001"/>
    <n v="2.7370744680851065"/>
    <n v="1031.8770744680853"/>
    <x v="2"/>
    <n v="5"/>
    <n v="0"/>
  </r>
  <r>
    <s v="Gray"/>
    <s v="Kegan, Gray"/>
    <s v="Kegan"/>
    <s v="gkeganit@sciencedaily.com"/>
    <x v="1"/>
    <n v="9490.5400000000009"/>
    <n v="25.240797872340426"/>
    <n v="9515.7807978723413"/>
    <x v="16"/>
    <n v="5"/>
    <n v="0"/>
  </r>
  <r>
    <s v="Dylan"/>
    <s v="Kennewell, Dylan"/>
    <s v="Kennewell"/>
    <s v="dkennewell73@google.de"/>
    <x v="1"/>
    <n v="8494.15"/>
    <n v="22.590824468085106"/>
    <n v="8516.7408244680846"/>
    <x v="8"/>
    <n v="5"/>
    <n v="0"/>
  </r>
  <r>
    <s v="Alma"/>
    <s v="Kenningley, Alma"/>
    <s v="Kenningley"/>
    <s v="akenningley8k@qq.com"/>
    <x v="0"/>
    <n v="7742.47"/>
    <n v="20.591675531914895"/>
    <n v="7763.0616755319152"/>
    <x v="10"/>
    <n v="5"/>
    <n v="0"/>
  </r>
  <r>
    <s v="Evy"/>
    <s v="Ketchaside, Evy"/>
    <s v="Ketchaside"/>
    <s v="eketchasidegh@jiathis.com"/>
    <x v="0"/>
    <n v="7740.11"/>
    <n v="20.585398936170211"/>
    <n v="7760.69539893617"/>
    <x v="13"/>
    <n v="5"/>
    <n v="0"/>
  </r>
  <r>
    <s v="Brooks"/>
    <s v="Kid, Brooks"/>
    <s v="Kid"/>
    <s v="bkid3n@ucla.edu"/>
    <x v="0"/>
    <n v="5444.58"/>
    <n v="14.480265957446809"/>
    <n v="5459.060265957447"/>
    <x v="6"/>
    <n v="5"/>
    <n v="0"/>
  </r>
  <r>
    <s v="Land"/>
    <s v="Kiernan, Land"/>
    <s v="Kiernan"/>
    <s v="lkiernanlq@furl.net"/>
    <x v="1"/>
    <n v="8528.4699999999993"/>
    <n v="22.682101063829787"/>
    <n v="8551.1521010638298"/>
    <x v="2"/>
    <n v="5"/>
    <n v="0"/>
  </r>
  <r>
    <s v="Arni"/>
    <s v="Kightly, Arni"/>
    <s v="Kightly"/>
    <s v="akightlymg@is.gd"/>
    <x v="1"/>
    <n v="2808.04"/>
    <n v="7.4681914893617023"/>
    <n v="2815.5081914893617"/>
    <x v="19"/>
    <n v="5"/>
    <n v="0"/>
  </r>
  <r>
    <s v="Vilhelmina"/>
    <s v="Kilgrew, Vilhelmina"/>
    <s v="Kilgrew"/>
    <s v="vkilgrew9i@hud.gov"/>
    <x v="0"/>
    <n v="6127.28"/>
    <n v="16.295957446808512"/>
    <n v="6143.5759574468084"/>
    <x v="19"/>
    <n v="5"/>
    <n v="0"/>
  </r>
  <r>
    <s v="Tyson"/>
    <s v="Kingham, Tyson"/>
    <s v="Kingham"/>
    <s v="tkinghamgc@tumblr.com"/>
    <x v="1"/>
    <n v="8887.57"/>
    <n v="23.63715425531915"/>
    <n v="8911.2071542553185"/>
    <x v="19"/>
    <n v="5"/>
    <n v="0"/>
  </r>
  <r>
    <s v="Vincenz"/>
    <s v="Kiossel, Vincenz"/>
    <s v="Kiossel"/>
    <s v="vkiosselg3@printfriendly.com"/>
    <x v="1"/>
    <n v="7258.53"/>
    <n v="19.304601063829786"/>
    <n v="7277.8346010638297"/>
    <x v="0"/>
    <n v="20"/>
    <n v="0"/>
  </r>
  <r>
    <s v="Roosevelt"/>
    <s v="Kirley, Roosevelt"/>
    <s v="Kirley"/>
    <s v="rkirley2n@cisco.com"/>
    <x v="1"/>
    <n v="3352.13"/>
    <n v="8.9152393617021275"/>
    <n v="3361.0452393617024"/>
    <x v="4"/>
    <n v="5"/>
    <n v="0"/>
  </r>
  <r>
    <s v="Correy"/>
    <s v="Kirvell, Correy"/>
    <s v="Kirvell"/>
    <s v="ckirvell8q@economist.com"/>
    <x v="1"/>
    <n v="713.99"/>
    <n v="1.8989095744680851"/>
    <n v="715.88890957446813"/>
    <x v="10"/>
    <n v="5"/>
    <n v="0"/>
  </r>
  <r>
    <s v="Cobbie"/>
    <s v="Klagges, Cobbie"/>
    <s v="Klagges"/>
    <s v="cklagges74@auda.org.au"/>
    <x v="1"/>
    <n v="6217.63"/>
    <n v="16.536249999999999"/>
    <n v="6234.1662500000002"/>
    <x v="19"/>
    <n v="5"/>
    <n v="0"/>
  </r>
  <r>
    <s v="Ogdan"/>
    <s v="Klammt, Ogdan"/>
    <s v="Klammt"/>
    <s v="oklammt5h@skype.com"/>
    <x v="1"/>
    <n v="493.35"/>
    <n v="1.3121010638297872"/>
    <n v="494.66210106382982"/>
    <x v="7"/>
    <n v="10"/>
    <n v="10"/>
  </r>
  <r>
    <s v="Maiga"/>
    <s v="Kleisel, Maiga"/>
    <s v="Kleisel"/>
    <s v="mkleiselkr@example.com"/>
    <x v="0"/>
    <n v="7404.7"/>
    <n v="19.693351063829788"/>
    <n v="7424.3933510638299"/>
    <x v="4"/>
    <n v="5"/>
    <n v="0"/>
  </r>
  <r>
    <s v="Corena"/>
    <s v="Klink, Corena"/>
    <s v="Klink"/>
    <s v="cklinkhv@list-manage.com"/>
    <x v="0"/>
    <n v="5356.16"/>
    <n v="14.245106382978722"/>
    <n v="5370.4051063829784"/>
    <x v="5"/>
    <n v="5"/>
    <n v="0"/>
  </r>
  <r>
    <s v="Bartram"/>
    <s v="Knewstub, Bartram"/>
    <s v="Knewstub"/>
    <s v="bknewstubpu@t-online.de"/>
    <x v="1"/>
    <n v="4364.29"/>
    <n v="11.607154255319148"/>
    <n v="4375.897154255319"/>
    <x v="19"/>
    <n v="5"/>
    <n v="0"/>
  </r>
  <r>
    <s v="Zahara"/>
    <s v="Knewstubb, Zahara"/>
    <s v="Knewstubb"/>
    <s v="zknewstubbg1@shop-pro.jp"/>
    <x v="0"/>
    <n v="9725.16"/>
    <n v="25.864787234042552"/>
    <n v="9751.0247872340424"/>
    <x v="0"/>
    <n v="20"/>
    <n v="0"/>
  </r>
  <r>
    <s v="Rosemaria"/>
    <s v="Knok, Rosemaria"/>
    <s v="Knok"/>
    <s v="rknok41@un.org"/>
    <x v="0"/>
    <n v="4043.07"/>
    <n v="10.752845744680851"/>
    <n v="4053.8228457446812"/>
    <x v="18"/>
    <n v="5"/>
    <n v="10"/>
  </r>
  <r>
    <s v="Tiertza"/>
    <s v="Knotton, Tiertza"/>
    <s v="Knotton"/>
    <s v="tknottonlu@tripod.com"/>
    <x v="0"/>
    <n v="8145.37"/>
    <n v="21.663218085106383"/>
    <n v="8167.0332180851065"/>
    <x v="17"/>
    <n v="5"/>
    <n v="0"/>
  </r>
  <r>
    <s v="Kathrine"/>
    <s v="Kobelt, Kathrine"/>
    <s v="Kobelt"/>
    <s v="kkobelt6t@facebook.com"/>
    <x v="0"/>
    <n v="2442.94"/>
    <n v="6.4971808510638303"/>
    <n v="2449.4371808510637"/>
    <x v="8"/>
    <n v="5"/>
    <n v="0"/>
  </r>
  <r>
    <s v="Ashli"/>
    <s v="Koch, Ashli"/>
    <s v="Koch"/>
    <s v="akoch39@skyrock.com"/>
    <x v="0"/>
    <n v="7667.32"/>
    <n v="20.391808510638295"/>
    <n v="7687.7118085106376"/>
    <x v="6"/>
    <n v="5"/>
    <n v="0"/>
  </r>
  <r>
    <s v="Rinaldo"/>
    <s v="Kock, Rinaldo"/>
    <s v="Kock"/>
    <s v="rkockpn@icio.us"/>
    <x v="1"/>
    <n v="6163.7"/>
    <n v="16.392819148936169"/>
    <n v="6180.0928191489356"/>
    <x v="4"/>
    <n v="5"/>
    <n v="0"/>
  </r>
  <r>
    <s v="Konstance"/>
    <s v="Kolczynski, Konstance"/>
    <s v="Kolczynski"/>
    <s v="kkolczynskiho@digg.com"/>
    <x v="0"/>
    <n v="8343.86"/>
    <n v="22.191117021276597"/>
    <n v="8366.0511170212776"/>
    <x v="1"/>
    <n v="5"/>
    <n v="0"/>
  </r>
  <r>
    <s v="Celestyn"/>
    <s v="Komorowski, Celestyn"/>
    <s v="Komorowski"/>
    <s v="ckomorowskid6@zimbio.com"/>
    <x v="0"/>
    <n v="3760.62"/>
    <n v="10.001648936170213"/>
    <n v="3770.62164893617"/>
    <x v="6"/>
    <n v="5"/>
    <n v="0"/>
  </r>
  <r>
    <s v="Honey"/>
    <s v="Kondratowicz, Honey"/>
    <s v="Kondratowicz"/>
    <s v="hkondratowiczks@blogtalkradio.com"/>
    <x v="0"/>
    <n v="9498.5300000000007"/>
    <n v="25.262047872340428"/>
    <n v="9523.7920478723408"/>
    <x v="0"/>
    <n v="20"/>
    <n v="0"/>
  </r>
  <r>
    <s v="Jennilee"/>
    <s v="Kruse, Jennilee"/>
    <s v="Kruse"/>
    <s v="jkrusehz@mysql.com"/>
    <x v="0"/>
    <n v="3567.53"/>
    <n v="9.4881117021276609"/>
    <n v="3577.018111702128"/>
    <x v="20"/>
    <n v="5"/>
    <n v="0"/>
  </r>
  <r>
    <s v="Jayne"/>
    <s v="Kubacek, Jayne"/>
    <s v="Kubacek"/>
    <s v="jkubaceke8@geocities.jp"/>
    <x v="0"/>
    <n v="1138.73"/>
    <n v="3.0285372340425534"/>
    <n v="1141.7585372340425"/>
    <x v="17"/>
    <n v="5"/>
    <n v="0"/>
  </r>
  <r>
    <s v="Heath"/>
    <s v="Kulver, Heath"/>
    <s v="Kulver"/>
    <s v="hkulverhf@about.me"/>
    <x v="1"/>
    <n v="4602.32"/>
    <n v="12.240212765957446"/>
    <n v="4614.5602127659567"/>
    <x v="17"/>
    <n v="5"/>
    <n v="0"/>
  </r>
  <r>
    <s v="Ariel"/>
    <s v="Kunath, Ariel"/>
    <s v="Kunath"/>
    <s v="akunath9r@eepurl.com"/>
    <x v="1"/>
    <n v="4265.75"/>
    <n v="11.345079787234043"/>
    <n v="4277.0950797872338"/>
    <x v="5"/>
    <n v="5"/>
    <n v="0"/>
  </r>
  <r>
    <s v="Benetta"/>
    <s v="Kunneke, Benetta"/>
    <s v="Kunneke"/>
    <s v="bkunnekeio@psu.edu"/>
    <x v="0"/>
    <n v="454.25"/>
    <n v="1.2081117021276595"/>
    <n v="455.45811170212767"/>
    <x v="0"/>
    <n v="20"/>
    <n v="0"/>
  </r>
  <r>
    <s v="Tucker"/>
    <s v="Kuschke, Tucker"/>
    <s v="Kuschke"/>
    <s v="tkuschke3u@cafepress.com"/>
    <x v="1"/>
    <n v="3821.05"/>
    <n v="10.162367021276596"/>
    <n v="3831.2123670212768"/>
    <x v="9"/>
    <n v="15"/>
    <n v="0"/>
  </r>
  <r>
    <s v="Danyelle"/>
    <s v="Lackey, Danyelle"/>
    <s v="Lackey"/>
    <s v="dlackeycw@exblog.jp"/>
    <x v="0"/>
    <n v="8850.0400000000009"/>
    <n v="23.537340425531916"/>
    <n v="8873.5773404255324"/>
    <x v="16"/>
    <n v="5"/>
    <n v="0"/>
  </r>
  <r>
    <s v="Lonny"/>
    <s v="Lackie, Lonny"/>
    <s v="Lackie"/>
    <s v="llackie9e@icio.us"/>
    <x v="1"/>
    <n v="3346.19"/>
    <n v="8.8994414893617027"/>
    <n v="3355.0894414893619"/>
    <x v="10"/>
    <n v="5"/>
    <n v="0"/>
  </r>
  <r>
    <s v="Filberto"/>
    <s v="Laise, Filberto"/>
    <s v="Laise"/>
    <s v="flaisem7@harvard.edu"/>
    <x v="1"/>
    <n v="5870.36"/>
    <n v="15.612659574468085"/>
    <n v="5885.9726595744678"/>
    <x v="10"/>
    <n v="5"/>
    <n v="0"/>
  </r>
  <r>
    <s v="Leontine"/>
    <s v="Lambis, Leontine"/>
    <s v="Lambis"/>
    <s v="llambis4o@indiatimes.com"/>
    <x v="0"/>
    <n v="8124.19"/>
    <n v="21.606888297872338"/>
    <n v="8145.7968882978721"/>
    <x v="2"/>
    <n v="5"/>
    <n v="0"/>
  </r>
  <r>
    <s v="Christie"/>
    <s v="Lamb-shine, Christie"/>
    <s v="Lamb-shine"/>
    <s v="clambshinefk@twitter.com"/>
    <x v="0"/>
    <n v="5267.18"/>
    <n v="14.008457446808512"/>
    <n v="5281.1884574468086"/>
    <x v="11"/>
    <n v="5"/>
    <n v="0"/>
  </r>
  <r>
    <s v="Yancy"/>
    <s v="Landeg, Yancy"/>
    <s v="Landeg"/>
    <s v="ylandeg1g@mediafire.com"/>
    <x v="1"/>
    <n v="7626.72"/>
    <n v="20.283829787234044"/>
    <n v="7647.0038297872343"/>
    <x v="15"/>
    <n v="5"/>
    <n v="0"/>
  </r>
  <r>
    <s v="Gloria"/>
    <s v="Langtree, Gloria"/>
    <s v="Langtree"/>
    <s v="glangtreegp@linkedin.com"/>
    <x v="0"/>
    <n v="6047.48"/>
    <n v="16.083723404255316"/>
    <n v="6063.5637234042551"/>
    <x v="17"/>
    <n v="5"/>
    <n v="0"/>
  </r>
  <r>
    <s v="Vale"/>
    <s v="Lapenna, Vale"/>
    <s v="Lapenna"/>
    <s v="vlapenna91@fastcompany.com"/>
    <x v="0"/>
    <n v="6606.46"/>
    <n v="17.570372340425532"/>
    <n v="6624.0303723404259"/>
    <x v="4"/>
    <n v="5"/>
    <n v="0"/>
  </r>
  <r>
    <s v="Robin"/>
    <s v="Lapthorn, Robin"/>
    <s v="Lapthorn"/>
    <s v="rlapthornde@oracle.com"/>
    <x v="0"/>
    <n v="9676.7999999999993"/>
    <n v="25.736170212765956"/>
    <n v="9702.5361702127648"/>
    <x v="1"/>
    <n v="5"/>
    <n v="0"/>
  </r>
  <r>
    <s v="Giacobo"/>
    <s v="L'Archer, Giacobo"/>
    <s v="L'Archer"/>
    <s v="glarcherw@npr.org"/>
    <x v="1"/>
    <n v="6894.85"/>
    <n v="18.337367021276595"/>
    <n v="6913.1873670212772"/>
    <x v="6"/>
    <n v="5"/>
    <n v="0"/>
  </r>
  <r>
    <s v="Vere"/>
    <s v="Larcher, Vere"/>
    <s v="Larcher"/>
    <s v="vlarcherkv@cornell.edu"/>
    <x v="0"/>
    <n v="8157.65"/>
    <n v="21.695877659574467"/>
    <n v="8179.3458776595744"/>
    <x v="9"/>
    <n v="15"/>
    <n v="0"/>
  </r>
  <r>
    <s v="Lory"/>
    <s v="Lashmore, Lory"/>
    <s v="Lashmore"/>
    <s v="llashmoreqf@desdev.cn"/>
    <x v="0"/>
    <n v="9414.1299999999992"/>
    <n v="25.037579787234041"/>
    <n v="9439.167579787234"/>
    <x v="8"/>
    <n v="5"/>
    <n v="0"/>
  </r>
  <r>
    <s v="Dorree"/>
    <s v="Lathleiffure, Dorree"/>
    <s v="Lathleiffure"/>
    <s v="dlathleiffure22@i2i.jp"/>
    <x v="0"/>
    <n v="5454.93"/>
    <n v="14.507792553191489"/>
    <n v="5469.4377925531917"/>
    <x v="19"/>
    <n v="5"/>
    <n v="0"/>
  </r>
  <r>
    <s v="Joey"/>
    <s v="Laver, Joey"/>
    <s v="Laver"/>
    <s v="jlaverig@networkadvertising.org"/>
    <x v="0"/>
    <n v="580.04"/>
    <n v="1.5426595744680851"/>
    <n v="581.58265957446804"/>
    <x v="19"/>
    <n v="5"/>
    <n v="0"/>
  </r>
  <r>
    <s v="Vally"/>
    <s v="Laycock, Vally"/>
    <s v="Laycock"/>
    <s v="vlaycocko8@va.gov"/>
    <x v="0"/>
    <n v="8392.27"/>
    <n v="22.319867021276597"/>
    <n v="8414.5898670212773"/>
    <x v="21"/>
    <n v="5"/>
    <n v="0"/>
  </r>
  <r>
    <s v="Moore"/>
    <s v="Lea, Moore"/>
    <s v="Lea"/>
    <s v="mlea2s@google.co.jp"/>
    <x v="1"/>
    <n v="6887"/>
    <n v="18.316489361702128"/>
    <n v="6905.3164893617022"/>
    <x v="15"/>
    <n v="5"/>
    <n v="0"/>
  </r>
  <r>
    <s v="Vivienne"/>
    <s v="Leathart, Vivienne"/>
    <s v="Leathart"/>
    <s v="vleathart35@prnewswire.com"/>
    <x v="0"/>
    <n v="2226.5300000000002"/>
    <n v="5.9216223404255324"/>
    <n v="2232.4516223404257"/>
    <x v="4"/>
    <n v="5"/>
    <n v="0"/>
  </r>
  <r>
    <s v="Darin"/>
    <s v="Leger, Darin"/>
    <s v="Leger"/>
    <s v="dlegermx@npr.org"/>
    <x v="1"/>
    <n v="4490.1899999999996"/>
    <n v="11.941994680851062"/>
    <n v="4502.1319946808508"/>
    <x v="16"/>
    <n v="5"/>
    <n v="0"/>
  </r>
  <r>
    <s v="Robb"/>
    <s v="Le-Good, Robb"/>
    <s v="Le-Good"/>
    <s v="rlegoodas@soup.io"/>
    <x v="1"/>
    <n v="8799.1200000000008"/>
    <n v="23.401914893617022"/>
    <n v="8822.5219148936176"/>
    <x v="1"/>
    <n v="5"/>
    <n v="0"/>
  </r>
  <r>
    <s v="Zorah"/>
    <s v="Lehmann, Zorah"/>
    <s v="Lehmann"/>
    <s v="zlehmannji@joomla.org"/>
    <x v="0"/>
    <n v="5369.62"/>
    <n v="14.280904255319149"/>
    <n v="5383.9009042553189"/>
    <x v="4"/>
    <n v="5"/>
    <n v="0"/>
  </r>
  <r>
    <s v="Colette"/>
    <s v="Lenard, Colette"/>
    <s v="Lenard"/>
    <s v="clenard7k@house.gov"/>
    <x v="0"/>
    <n v="373.9"/>
    <n v="0.99441489361702118"/>
    <n v="374.89441489361701"/>
    <x v="4"/>
    <n v="5"/>
    <n v="0"/>
  </r>
  <r>
    <s v="Olly"/>
    <s v="Lendon, Olly"/>
    <s v="Lendon"/>
    <s v="olendon93@comcast.net"/>
    <x v="0"/>
    <n v="4077.04"/>
    <n v="10.843191489361702"/>
    <n v="4087.8831914893617"/>
    <x v="4"/>
    <n v="5"/>
    <n v="0"/>
  </r>
  <r>
    <s v="Linnea"/>
    <s v="Lennox, Linnea"/>
    <s v="Lennox"/>
    <s v="llennoxqv@parallels.com"/>
    <x v="0"/>
    <n v="3029.65"/>
    <n v="8.057579787234042"/>
    <n v="3037.707579787234"/>
    <x v="15"/>
    <n v="5"/>
    <n v="0"/>
  </r>
  <r>
    <s v="Zack"/>
    <s v="Leppard, Zack"/>
    <s v="Leppard"/>
    <s v="zleppardr7@answers.com"/>
    <x v="1"/>
    <n v="611.71"/>
    <n v="1.6268882978723405"/>
    <n v="613.33688829787241"/>
    <x v="4"/>
    <n v="5"/>
    <n v="0"/>
  </r>
  <r>
    <s v="Lea"/>
    <s v="Lerohan, Lea"/>
    <s v="Lerohan"/>
    <s v="llerohan92@symantec.com"/>
    <x v="0"/>
    <n v="9853.41"/>
    <n v="26.205877659574469"/>
    <n v="9879.6158776595748"/>
    <x v="11"/>
    <n v="5"/>
    <n v="0"/>
  </r>
  <r>
    <s v="Minna"/>
    <s v="Lerohan, Minna"/>
    <s v="Lerohan"/>
    <s v="mlerohanll@reuters.com"/>
    <x v="0"/>
    <n v="6867.86"/>
    <n v="18.265585106382979"/>
    <n v="6886.1255851063825"/>
    <x v="2"/>
    <n v="5"/>
    <n v="0"/>
  </r>
  <r>
    <s v="Jaimie"/>
    <s v="Letterese, Jaimie"/>
    <s v="Letterese"/>
    <s v="jletteresem3@shop-pro.jp"/>
    <x v="0"/>
    <n v="3651.97"/>
    <n v="9.7126861702127663"/>
    <n v="3661.6826861702125"/>
    <x v="14"/>
    <n v="5"/>
    <n v="0"/>
  </r>
  <r>
    <s v="Kipp"/>
    <s v="Lettson, Kipp"/>
    <s v="Lettson"/>
    <s v="klettsonje@mapquest.com"/>
    <x v="0"/>
    <n v="3497.48"/>
    <n v="9.3018085106382973"/>
    <n v="3506.7818085106383"/>
    <x v="9"/>
    <n v="15"/>
    <n v="0"/>
  </r>
  <r>
    <s v="Roi"/>
    <s v="Leven, Roi"/>
    <s v="Leven"/>
    <s v="rlevenem@weebly.com"/>
    <x v="1"/>
    <n v="3896.83"/>
    <n v="10.363909574468085"/>
    <n v="3907.1939095744679"/>
    <x v="19"/>
    <n v="5"/>
    <n v="0"/>
  </r>
  <r>
    <s v="Moyra"/>
    <s v="Leverington, Moyra"/>
    <s v="Leverington"/>
    <s v="mleveringtong9@howstuffworks.com"/>
    <x v="0"/>
    <n v="6117.86"/>
    <n v="16.270904255319149"/>
    <n v="6134.1309042553185"/>
    <x v="2"/>
    <n v="5"/>
    <n v="0"/>
  </r>
  <r>
    <s v="Almire"/>
    <s v="Leyes, Almire"/>
    <s v="Leyes"/>
    <s v="aleyeslj@wp.com"/>
    <x v="0"/>
    <n v="6009.92"/>
    <n v="15.983829787234043"/>
    <n v="6025.9038297872339"/>
    <x v="17"/>
    <n v="5"/>
    <n v="0"/>
  </r>
  <r>
    <s v="Tomas"/>
    <s v="Liell, Tomas"/>
    <s v="Liell"/>
    <s v="tlielli3@a8.net"/>
    <x v="1"/>
    <n v="5202.68"/>
    <n v="13.836914893617022"/>
    <n v="5216.5169148936175"/>
    <x v="19"/>
    <n v="5"/>
    <n v="0"/>
  </r>
  <r>
    <s v="Angelica"/>
    <s v="Lindbergh, Angelica"/>
    <s v="Lindbergh"/>
    <s v="alindbergh7a@vkontakte.ru"/>
    <x v="0"/>
    <n v="9434.27"/>
    <n v="25.091143617021277"/>
    <n v="9459.3611436170213"/>
    <x v="1"/>
    <n v="5"/>
    <n v="0"/>
  </r>
  <r>
    <s v="Yorker"/>
    <s v="Lindop, Yorker"/>
    <s v="Lindop"/>
    <s v="ylindopj3@merriam-webster.com"/>
    <x v="1"/>
    <n v="2329"/>
    <n v="6.1941489361702127"/>
    <n v="2335.1941489361702"/>
    <x v="2"/>
    <n v="5"/>
    <n v="0"/>
  </r>
  <r>
    <s v="Charmane"/>
    <s v="Linscott, Charmane"/>
    <s v="Linscott"/>
    <s v="clinscott7m@geocities.jp"/>
    <x v="0"/>
    <n v="1931.92"/>
    <n v="5.1380851063829791"/>
    <n v="1937.058085106383"/>
    <x v="8"/>
    <n v="5"/>
    <n v="0"/>
  </r>
  <r>
    <s v="Ravi"/>
    <s v="Linscott, Ravi"/>
    <s v="Linscott"/>
    <s v="rlinscott5g@seattletimes.com"/>
    <x v="1"/>
    <n v="2636.31"/>
    <n v="7.0114627659574467"/>
    <n v="2643.3214627659572"/>
    <x v="5"/>
    <n v="5"/>
    <n v="0"/>
  </r>
  <r>
    <s v="Tallulah"/>
    <s v="Lintall, Tallulah"/>
    <s v="Lintall"/>
    <s v="tlintall2i@jugem.jp"/>
    <x v="0"/>
    <n v="3691.44"/>
    <n v="9.8176595744680846"/>
    <n v="3701.2576595744681"/>
    <x v="0"/>
    <n v="20"/>
    <n v="0"/>
  </r>
  <r>
    <s v="Corinna"/>
    <s v="Lishman, Corinna"/>
    <s v="Lishman"/>
    <s v="clishman3@gravatar.com"/>
    <x v="0"/>
    <n v="3924.99"/>
    <n v="10.438803191489361"/>
    <n v="3935.4288031914894"/>
    <x v="9"/>
    <n v="15"/>
    <n v="0"/>
  </r>
  <r>
    <s v="Debbi"/>
    <s v="List, Debbi"/>
    <s v="List"/>
    <s v="dlistns@dell.com"/>
    <x v="0"/>
    <n v="3332.53"/>
    <n v="8.8631117021276609"/>
    <n v="3341.393111702128"/>
    <x v="6"/>
    <n v="5"/>
    <n v="0"/>
  </r>
  <r>
    <s v="Clemence"/>
    <s v="Little, Clemence"/>
    <s v="Little"/>
    <s v="clittled7@disqus.com"/>
    <x v="0"/>
    <n v="6202.05"/>
    <n v="16.494813829787233"/>
    <n v="6218.544813829787"/>
    <x v="18"/>
    <n v="5"/>
    <n v="10"/>
  </r>
  <r>
    <s v="Townsend"/>
    <s v="Livzey, Townsend"/>
    <s v="Livzey"/>
    <s v="tlivzey2a@nyu.edu"/>
    <x v="1"/>
    <n v="8981.2999999999993"/>
    <n v="23.886436170212765"/>
    <n v="9005.1864361702119"/>
    <x v="20"/>
    <n v="5"/>
    <n v="0"/>
  </r>
  <r>
    <s v="Harris"/>
    <s v="Lofting, Harris"/>
    <s v="Lofting"/>
    <s v="hloftingan@sphinn.com"/>
    <x v="1"/>
    <n v="6208.44"/>
    <n v="16.511808510638296"/>
    <n v="6224.9518085106383"/>
    <x v="19"/>
    <n v="5"/>
    <n v="0"/>
  </r>
  <r>
    <s v="Carny"/>
    <s v="Lohmeyer, Carny"/>
    <s v="Lohmeyer"/>
    <s v="clohmeyer65@networksolutions.com"/>
    <x v="1"/>
    <n v="4455.8900000000003"/>
    <n v="11.850771276595745"/>
    <n v="4467.7407712765962"/>
    <x v="4"/>
    <n v="5"/>
    <n v="0"/>
  </r>
  <r>
    <s v="Dody"/>
    <s v="Longmore, Dody"/>
    <s v="Longmore"/>
    <s v="dlongmoreh@so-net.ne.jp"/>
    <x v="0"/>
    <n v="6136.1"/>
    <n v="16.319414893617022"/>
    <n v="6152.4194148936176"/>
    <x v="17"/>
    <n v="5"/>
    <n v="0"/>
  </r>
  <r>
    <s v="Hubie"/>
    <s v="Look, Hubie"/>
    <s v="Look"/>
    <s v="hlooka5@delicious.com"/>
    <x v="1"/>
    <n v="5207.09"/>
    <n v="13.848643617021278"/>
    <n v="5220.9386436170216"/>
    <x v="19"/>
    <n v="5"/>
    <n v="0"/>
  </r>
  <r>
    <s v="Hedda"/>
    <s v="Loosmore, Hedda"/>
    <s v="Loosmore"/>
    <s v="hloosmorebq@hugedomains.com"/>
    <x v="0"/>
    <n v="4470.6899999999996"/>
    <n v="11.890132978723404"/>
    <n v="4482.5801329787228"/>
    <x v="12"/>
    <n v="5"/>
    <n v="0"/>
  </r>
  <r>
    <s v="Olenolin"/>
    <s v="Losbie, Olenolin"/>
    <s v="Losbie"/>
    <s v="olosbiear@t.co"/>
    <x v="1"/>
    <n v="1521.48"/>
    <n v="4.046489361702128"/>
    <n v="1525.526489361702"/>
    <x v="2"/>
    <n v="5"/>
    <n v="0"/>
  </r>
  <r>
    <s v="Riccardo"/>
    <s v="Louden, Riccardo"/>
    <s v="Louden"/>
    <s v="rloudenip@marriott.com"/>
    <x v="1"/>
    <n v="8020.77"/>
    <n v="21.331835106382979"/>
    <n v="8042.1018351063831"/>
    <x v="14"/>
    <n v="5"/>
    <n v="0"/>
  </r>
  <r>
    <s v="Hayes"/>
    <s v="Loveard, Hayes"/>
    <s v="Loveard"/>
    <s v="hloveardin@google.com.hk"/>
    <x v="1"/>
    <n v="4694.3"/>
    <n v="12.484840425531916"/>
    <n v="4706.7848404255319"/>
    <x v="10"/>
    <n v="5"/>
    <n v="0"/>
  </r>
  <r>
    <s v="Rodd"/>
    <s v="Lowth, Rodd"/>
    <s v="Lowth"/>
    <s v="rlowthi5@ucoz.ru"/>
    <x v="1"/>
    <n v="4569.97"/>
    <n v="12.154175531914895"/>
    <n v="4582.1241755319152"/>
    <x v="15"/>
    <n v="5"/>
    <n v="0"/>
  </r>
  <r>
    <s v="Kayle"/>
    <s v="Luc, Kayle"/>
    <s v="Luc"/>
    <s v="klucor@vinaora.com"/>
    <x v="0"/>
    <n v="8066.4"/>
    <n v="21.4531914893617"/>
    <n v="8087.8531914893611"/>
    <x v="0"/>
    <n v="20"/>
    <n v="0"/>
  </r>
  <r>
    <s v="Rutledge"/>
    <s v="Lucock, Rutledge"/>
    <s v="Lucock"/>
    <s v="rlucockf1@harvard.edu"/>
    <x v="1"/>
    <n v="5465.65"/>
    <n v="14.536303191489361"/>
    <n v="5480.1863031914891"/>
    <x v="18"/>
    <n v="5"/>
    <n v="10"/>
  </r>
  <r>
    <s v="Dulcie"/>
    <s v="Ludman, Dulcie"/>
    <s v="Ludman"/>
    <s v="dludmangq@upenn.edu"/>
    <x v="0"/>
    <n v="2641.01"/>
    <n v="7.0239627659574477"/>
    <n v="2648.0339627659578"/>
    <x v="3"/>
    <n v="25"/>
    <n v="0"/>
  </r>
  <r>
    <s v="Arly"/>
    <s v="Lumsdaine, Arly"/>
    <s v="Lumsdaine"/>
    <s v="alumsdaine5t@slideshare.net"/>
    <x v="0"/>
    <n v="5951.21"/>
    <n v="15.827686170212766"/>
    <n v="5967.0376861702125"/>
    <x v="0"/>
    <n v="20"/>
    <n v="0"/>
  </r>
  <r>
    <s v="Lauralee"/>
    <s v="Luscott, Lauralee"/>
    <s v="Luscott"/>
    <s v="lluscotthl@ameblo.jp"/>
    <x v="0"/>
    <n v="4534.87"/>
    <n v="12.060824468085107"/>
    <n v="4546.9308244680851"/>
    <x v="8"/>
    <n v="5"/>
    <n v="0"/>
  </r>
  <r>
    <s v="Pate"/>
    <s v="Lyall, Pate"/>
    <s v="Lyall"/>
    <s v="plyalldv@list-manage.com"/>
    <x v="1"/>
    <n v="3164.42"/>
    <n v="8.4160106382978732"/>
    <n v="3172.8360106382979"/>
    <x v="1"/>
    <n v="5"/>
    <n v="0"/>
  </r>
  <r>
    <s v="Patience"/>
    <s v="Lynas, Patience"/>
    <s v="Lynas"/>
    <s v="plynaskt@ibm.com"/>
    <x v="0"/>
    <n v="2887.88"/>
    <n v="7.6805319148936171"/>
    <n v="2895.5605319148935"/>
    <x v="12"/>
    <n v="5"/>
    <n v="0"/>
  </r>
  <r>
    <s v="Terrijo"/>
    <s v="Lynde, Terrijo"/>
    <s v="Lynde"/>
    <s v="tlyndejw@blogspot.com"/>
    <x v="0"/>
    <n v="6592"/>
    <n v="17.531914893617021"/>
    <n v="6609.5319148936169"/>
    <x v="11"/>
    <n v="5"/>
    <n v="0"/>
  </r>
  <r>
    <s v="Dexter"/>
    <s v="Lyosik, Dexter"/>
    <s v="Lyosik"/>
    <s v="dlyosikmz@infoseek.co.jp"/>
    <x v="1"/>
    <n v="5748.56"/>
    <n v="15.28872340425532"/>
    <n v="5763.8487234042559"/>
    <x v="11"/>
    <n v="5"/>
    <n v="0"/>
  </r>
  <r>
    <s v="Paul"/>
    <s v="Lyptrade, Paul"/>
    <s v="Lyptrade"/>
    <s v="plyptrade4u@ox.ac.uk"/>
    <x v="1"/>
    <n v="9554.98"/>
    <n v="25.41218085106383"/>
    <n v="9580.392180851064"/>
    <x v="17"/>
    <n v="5"/>
    <n v="0"/>
  </r>
  <r>
    <s v="Raynell"/>
    <s v="Maasz, Raynell"/>
    <s v="Maasz"/>
    <s v="rmaaszec@japanpost.jp"/>
    <x v="0"/>
    <n v="8448.5499999999993"/>
    <n v="22.469547872340424"/>
    <n v="8471.0195478723399"/>
    <x v="14"/>
    <n v="5"/>
    <n v="0"/>
  </r>
  <r>
    <s v="Ole"/>
    <s v="Mabb, Ole"/>
    <s v="Mabb"/>
    <s v="omabb3q@odnoklassniki.ru"/>
    <x v="1"/>
    <n v="8200.07"/>
    <n v="21.808696808510639"/>
    <n v="8221.8786968085096"/>
    <x v="10"/>
    <n v="5"/>
    <n v="0"/>
  </r>
  <r>
    <s v="Gabi"/>
    <s v="MacGorley, Gabi"/>
    <s v="MacGorley"/>
    <s v="gmacgorleyet@nba.com"/>
    <x v="1"/>
    <n v="3406.63"/>
    <n v="9.0601861702127664"/>
    <n v="3415.6901861702127"/>
    <x v="17"/>
    <n v="5"/>
    <n v="0"/>
  </r>
  <r>
    <s v="Maxim"/>
    <s v="MacGorley, Maxim"/>
    <s v="MacGorley"/>
    <s v="mmacgorley4z@sun.com"/>
    <x v="1"/>
    <n v="233.33"/>
    <n v="0.62055851063829792"/>
    <n v="233.9505585106383"/>
    <x v="5"/>
    <n v="5"/>
    <n v="0"/>
  </r>
  <r>
    <s v="Barbra"/>
    <s v="MacKnocker, Barbra"/>
    <s v="MacKnocker"/>
    <s v="bmacknockerbs@macromedia.com"/>
    <x v="0"/>
    <n v="6327.82"/>
    <n v="16.829308510638295"/>
    <n v="6344.6493085106376"/>
    <x v="3"/>
    <n v="25"/>
    <n v="0"/>
  </r>
  <r>
    <s v="Brooks"/>
    <s v="Mackrell, Brooks"/>
    <s v="Mackrell"/>
    <s v="bmackrell2q@discovery.com"/>
    <x v="1"/>
    <n v="7758.42"/>
    <n v="20.634095744680852"/>
    <n v="7779.054095744681"/>
    <x v="20"/>
    <n v="5"/>
    <n v="0"/>
  </r>
  <r>
    <s v="Felecia"/>
    <s v="MacLaverty, Felecia"/>
    <s v="MacLaverty"/>
    <s v="fmaclaverty3r@engadget.com"/>
    <x v="0"/>
    <n v="729.35"/>
    <n v="1.9397606382978725"/>
    <n v="731.28976063829793"/>
    <x v="4"/>
    <n v="5"/>
    <n v="0"/>
  </r>
  <r>
    <s v="Antonino"/>
    <s v="MacNulty, Antonino"/>
    <s v="MacNulty"/>
    <s v="amacnultyn8@dmoz.org"/>
    <x v="1"/>
    <n v="8995.93"/>
    <n v="23.92534574468085"/>
    <n v="9019.8553457446815"/>
    <x v="21"/>
    <n v="5"/>
    <n v="0"/>
  </r>
  <r>
    <s v="Francesco"/>
    <s v="Macrae, Francesco"/>
    <s v="Macrae"/>
    <s v="fmacraegg@narod.ru"/>
    <x v="1"/>
    <n v="8435.48"/>
    <n v="22.434787234042552"/>
    <n v="8457.9147872340418"/>
    <x v="8"/>
    <n v="5"/>
    <n v="0"/>
  </r>
  <r>
    <s v="Erastus"/>
    <s v="MacSporran, Erastus"/>
    <s v="MacSporran"/>
    <s v="emacsporranno@simplemachines.org"/>
    <x v="1"/>
    <n v="1925.72"/>
    <n v="5.1215957446808513"/>
    <n v="1930.8415957446809"/>
    <x v="6"/>
    <n v="5"/>
    <n v="0"/>
  </r>
  <r>
    <s v="Margaretta"/>
    <s v="MacTrustam, Margaretta"/>
    <s v="MacTrustam"/>
    <s v="mmactrustaml7@smh.com.au"/>
    <x v="0"/>
    <n v="3852.22"/>
    <n v="10.245265957446808"/>
    <n v="3862.4652659574467"/>
    <x v="13"/>
    <n v="5"/>
    <n v="0"/>
  </r>
  <r>
    <s v="Ezekiel"/>
    <s v="MacTrustram, Ezekiel"/>
    <s v="MacTrustram"/>
    <s v="emactrustrama2@youku.com"/>
    <x v="1"/>
    <n v="317.08"/>
    <n v="0.84329787234042553"/>
    <n v="317.92329787234041"/>
    <x v="6"/>
    <n v="5"/>
    <n v="0"/>
  </r>
  <r>
    <s v="Maegan"/>
    <s v="Macy, Maegan"/>
    <s v="Macy"/>
    <s v="mmacy70@qq.com"/>
    <x v="0"/>
    <n v="5555.41"/>
    <n v="14.775026595744681"/>
    <n v="5570.1850265957446"/>
    <x v="3"/>
    <n v="25"/>
    <n v="0"/>
  </r>
  <r>
    <s v="Traver"/>
    <s v="Maffei, Traver"/>
    <s v="Maffei"/>
    <s v="tmaffei9k@dmoz.org"/>
    <x v="1"/>
    <n v="4839.0200000000004"/>
    <n v="12.869734042553192"/>
    <n v="4851.8897340425538"/>
    <x v="20"/>
    <n v="5"/>
    <n v="0"/>
  </r>
  <r>
    <s v="Allegra"/>
    <s v="Maha, Allegra"/>
    <s v="Maha"/>
    <s v="amahag5@mozilla.org"/>
    <x v="0"/>
    <n v="245.51"/>
    <n v="0.65295212765957444"/>
    <n v="246.16295212765957"/>
    <x v="4"/>
    <n v="5"/>
    <n v="0"/>
  </r>
  <r>
    <s v="Shelba"/>
    <s v="Males, Shelba"/>
    <s v="Males"/>
    <s v="smalesay@flavors.me"/>
    <x v="0"/>
    <n v="8893.61"/>
    <n v="23.653218085106385"/>
    <n v="8917.2632180851069"/>
    <x v="1"/>
    <n v="5"/>
    <n v="0"/>
  </r>
  <r>
    <s v="Chlo"/>
    <s v="Mallabund, Chlo"/>
    <s v="Mallabund"/>
    <s v="cmallabundob@wikispaces.com"/>
    <x v="0"/>
    <n v="9430.9699999999993"/>
    <n v="25.082367021276593"/>
    <n v="9456.0523670212751"/>
    <x v="19"/>
    <n v="5"/>
    <n v="0"/>
  </r>
  <r>
    <s v="Bonnibelle"/>
    <s v="Mapson, Bonnibelle"/>
    <s v="Mapson"/>
    <s v="bmapsonpd@alexa.com"/>
    <x v="0"/>
    <n v="979"/>
    <n v="2.603723404255319"/>
    <n v="981.60372340425533"/>
    <x v="5"/>
    <n v="5"/>
    <n v="0"/>
  </r>
  <r>
    <s v="Averil"/>
    <s v="Marcq, Averil"/>
    <s v="Marcq"/>
    <s v="amarcq23@technorati.com"/>
    <x v="1"/>
    <n v="7030.46"/>
    <n v="18.698031914893615"/>
    <n v="7049.1580319148934"/>
    <x v="13"/>
    <n v="5"/>
    <n v="0"/>
  </r>
  <r>
    <s v="Salomone"/>
    <s v="Marklin, Salomone"/>
    <s v="Marklin"/>
    <s v="smarklin9l@csmonitor.com"/>
    <x v="1"/>
    <n v="4497.5600000000004"/>
    <n v="11.961595744680853"/>
    <n v="4509.5215957446817"/>
    <x v="3"/>
    <n v="25"/>
    <n v="0"/>
  </r>
  <r>
    <s v="Engelbert"/>
    <s v="Marlowe, Engelbert"/>
    <s v="Marlowe"/>
    <s v="emarlowep4@soup.io"/>
    <x v="1"/>
    <n v="5590.27"/>
    <n v="14.867739361702128"/>
    <n v="5605.1377393617022"/>
    <x v="14"/>
    <n v="5"/>
    <n v="0"/>
  </r>
  <r>
    <s v="Micky"/>
    <s v="Marner, Micky"/>
    <s v="Marner"/>
    <s v="mmarneres@homestead.com"/>
    <x v="1"/>
    <n v="3801.08"/>
    <n v="10.109255319148936"/>
    <n v="3811.1892553191487"/>
    <x v="14"/>
    <n v="5"/>
    <n v="0"/>
  </r>
  <r>
    <s v="Fritz"/>
    <s v="Marousek, Fritz"/>
    <s v="Marousek"/>
    <s v="fmarousekc@fastcompany.com"/>
    <x v="1"/>
    <n v="2092.1799999999998"/>
    <n v="5.5643085106382975"/>
    <n v="2097.7443085106383"/>
    <x v="12"/>
    <n v="5"/>
    <n v="0"/>
  </r>
  <r>
    <s v="Anatollo"/>
    <s v="Marshman, Anatollo"/>
    <s v="Marshman"/>
    <s v="amarshmanlc@accuweather.com"/>
    <x v="1"/>
    <n v="1352.14"/>
    <n v="3.596117021276596"/>
    <n v="1355.7361170212766"/>
    <x v="12"/>
    <n v="5"/>
    <n v="0"/>
  </r>
  <r>
    <s v="Raddie"/>
    <s v="Marvelley, Raddie"/>
    <s v="Marvelley"/>
    <s v="rmarvelleyg6@netvibes.com"/>
    <x v="1"/>
    <n v="5923.5"/>
    <n v="15.753989361702128"/>
    <n v="5939.2539893617022"/>
    <x v="21"/>
    <n v="5"/>
    <n v="0"/>
  </r>
  <r>
    <s v="Sharline"/>
    <s v="Masurel, Sharline"/>
    <s v="Masurel"/>
    <s v="smasurell0@wikimedia.org"/>
    <x v="0"/>
    <n v="3497.54"/>
    <n v="9.3019680851063828"/>
    <n v="3506.8419680851061"/>
    <x v="21"/>
    <n v="5"/>
    <n v="0"/>
  </r>
  <r>
    <s v="Jojo"/>
    <s v="Matchitt, Jojo"/>
    <s v="Matchitt"/>
    <s v="jmatchittos@hugedomains.com"/>
    <x v="0"/>
    <n v="7851.1"/>
    <n v="20.880585106382981"/>
    <n v="7871.9805851063829"/>
    <x v="3"/>
    <n v="25"/>
    <n v="0"/>
  </r>
  <r>
    <s v="Quincey"/>
    <s v="Mathys, Quincey"/>
    <s v="Mathys"/>
    <s v="qmathysmw@yandex.ru"/>
    <x v="1"/>
    <n v="5202.99"/>
    <n v="13.837739361702127"/>
    <n v="5216.8277393617018"/>
    <x v="5"/>
    <n v="5"/>
    <n v="0"/>
  </r>
  <r>
    <s v="Angelico"/>
    <s v="Matieu, Angelico"/>
    <s v="Matieu"/>
    <s v="amatieuo6@boston.com"/>
    <x v="1"/>
    <n v="8677.26"/>
    <n v="23.077819148936172"/>
    <n v="8700.3378191489355"/>
    <x v="4"/>
    <n v="5"/>
    <n v="0"/>
  </r>
  <r>
    <s v="Deck"/>
    <s v="Matieu, Deck"/>
    <s v="Matieu"/>
    <s v="dmatieujv@bing.com"/>
    <x v="1"/>
    <n v="400.51"/>
    <n v="1.0651861702127658"/>
    <n v="401.57518617021276"/>
    <x v="8"/>
    <n v="5"/>
    <n v="0"/>
  </r>
  <r>
    <s v="Adriana"/>
    <s v="Mattiessen, Adriana"/>
    <s v="Mattiessen"/>
    <s v="amattiessenbp@telegraph.co.uk"/>
    <x v="0"/>
    <n v="2672.9"/>
    <n v="7.1087765957446809"/>
    <n v="2680.0087765957446"/>
    <x v="4"/>
    <n v="5"/>
    <n v="0"/>
  </r>
  <r>
    <s v="Lyman"/>
    <s v="Matzaitis, Lyman"/>
    <s v="Matzaitis"/>
    <s v="lmatzaitis49@stanford.edu"/>
    <x v="1"/>
    <n v="5174.59"/>
    <n v="13.76220744680851"/>
    <n v="5188.3522074468083"/>
    <x v="17"/>
    <n v="5"/>
    <n v="0"/>
  </r>
  <r>
    <s v="Giustino"/>
    <s v="Matzkaitis, Giustino"/>
    <s v="Matzkaitis"/>
    <s v="gmatzkaitisaq@myspace.com"/>
    <x v="1"/>
    <n v="371.8"/>
    <n v="0.98882978723404258"/>
    <n v="372.78882978723408"/>
    <x v="10"/>
    <n v="5"/>
    <n v="0"/>
  </r>
  <r>
    <s v="Roland"/>
    <s v="Mauvin, Roland"/>
    <s v="Mauvin"/>
    <s v="rmauvin28@google.com.hk"/>
    <x v="1"/>
    <n v="6282.62"/>
    <n v="16.709095744680852"/>
    <n v="6299.3290957446807"/>
    <x v="11"/>
    <n v="5"/>
    <n v="0"/>
  </r>
  <r>
    <s v="Salomon"/>
    <s v="Mayberry, Salomon"/>
    <s v="Mayberry"/>
    <s v="smayberryfw@dmoz.org"/>
    <x v="1"/>
    <n v="5846.79"/>
    <n v="15.549973404255319"/>
    <n v="5862.339973404255"/>
    <x v="21"/>
    <n v="5"/>
    <n v="0"/>
  </r>
  <r>
    <s v="Phil"/>
    <s v="McAlees, Phil"/>
    <s v="McAlees"/>
    <s v="pmcalees2c@pbs.org"/>
    <x v="1"/>
    <n v="6659.21"/>
    <n v="17.710664893617022"/>
    <n v="6676.920664893617"/>
    <x v="6"/>
    <n v="5"/>
    <n v="0"/>
  </r>
  <r>
    <s v="Balduin"/>
    <s v="McArdle, Balduin"/>
    <s v="McArdle"/>
    <s v="bmcardlej4@ifeng.com"/>
    <x v="1"/>
    <n v="1253.7"/>
    <n v="3.3343085106382979"/>
    <n v="1257.0343085106383"/>
    <x v="10"/>
    <n v="5"/>
    <n v="0"/>
  </r>
  <r>
    <s v="Dianna"/>
    <s v="McCarron, Dianna"/>
    <s v="McCarron"/>
    <s v="dmccarrondj@furl.net"/>
    <x v="0"/>
    <n v="1928.84"/>
    <n v="5.1298936170212768"/>
    <n v="1933.9698936170212"/>
    <x v="7"/>
    <n v="10"/>
    <n v="10"/>
  </r>
  <r>
    <s v="Zsa zsa"/>
    <s v="McClenan, Zsa zsa"/>
    <s v="McClenan"/>
    <s v="zmcclenan90@craigslist.org"/>
    <x v="0"/>
    <n v="5467.57"/>
    <n v="14.541409574468084"/>
    <n v="5482.1114095744679"/>
    <x v="16"/>
    <n v="5"/>
    <n v="0"/>
  </r>
  <r>
    <s v="Norah"/>
    <s v="McClinton, Norah"/>
    <s v="McClinton"/>
    <s v="nmcclintonko@sakura.ne.jp"/>
    <x v="0"/>
    <n v="588.63"/>
    <n v="1.5655053191489361"/>
    <n v="590.19550531914888"/>
    <x v="8"/>
    <n v="5"/>
    <n v="0"/>
  </r>
  <r>
    <s v="Finlay"/>
    <s v="McCollum, Finlay"/>
    <s v="McCollum"/>
    <s v="fmccollumdu@gnu.org"/>
    <x v="1"/>
    <n v="8437.9699999999993"/>
    <n v="22.441409574468082"/>
    <n v="8460.4114095744681"/>
    <x v="3"/>
    <n v="25"/>
    <n v="0"/>
  </r>
  <r>
    <s v="Marijo"/>
    <s v="McCullouch, Marijo"/>
    <s v="McCullouch"/>
    <s v="mmccullouchlk@yellowbook.com"/>
    <x v="0"/>
    <n v="7740.94"/>
    <n v="20.587606382978723"/>
    <n v="7761.5276063829788"/>
    <x v="17"/>
    <n v="5"/>
    <n v="0"/>
  </r>
  <r>
    <s v="Corbett"/>
    <s v="McCullum, Corbett"/>
    <s v="McCullum"/>
    <s v="cmccullumf7@theatlantic.com"/>
    <x v="1"/>
    <n v="7717.24"/>
    <n v="20.524574468085106"/>
    <n v="7737.7645744680849"/>
    <x v="13"/>
    <n v="5"/>
    <n v="0"/>
  </r>
  <r>
    <s v="Brander"/>
    <s v="McFaell, Brander"/>
    <s v="McFaell"/>
    <s v="bmcfaellgw@com.com"/>
    <x v="1"/>
    <n v="6804.87"/>
    <n v="18.098058510638296"/>
    <n v="6822.968058510638"/>
    <x v="10"/>
    <n v="5"/>
    <n v="0"/>
  </r>
  <r>
    <s v="Farica"/>
    <s v="McGaughey, Farica"/>
    <s v="McGaughey"/>
    <s v="fmcgaugheyfd@telegraph.co.uk"/>
    <x v="0"/>
    <n v="1847.86"/>
    <n v="4.9145212765957442"/>
    <n v="1852.7745212765956"/>
    <x v="1"/>
    <n v="5"/>
    <n v="0"/>
  </r>
  <r>
    <s v="Cheston"/>
    <s v="McGee, Cheston"/>
    <s v="McGee"/>
    <s v="cmcgeek7@oaic.gov.au"/>
    <x v="1"/>
    <n v="6141.58"/>
    <n v="16.333989361702127"/>
    <n v="6157.9139893617021"/>
    <x v="5"/>
    <n v="5"/>
    <n v="0"/>
  </r>
  <r>
    <s v="Petronille"/>
    <s v="McGooch, Petronille"/>
    <s v="McGooch"/>
    <s v="pmcgoochp0@umich.edu"/>
    <x v="0"/>
    <n v="2533.94"/>
    <n v="6.739202127659575"/>
    <n v="2540.6792021276597"/>
    <x v="14"/>
    <n v="5"/>
    <n v="0"/>
  </r>
  <r>
    <s v="Deni"/>
    <s v="McInnery, Deni"/>
    <s v="McInnery"/>
    <s v="dmcinneryme@netscape.com"/>
    <x v="0"/>
    <n v="5740.62"/>
    <n v="15.267606382978723"/>
    <n v="5755.8876063829784"/>
    <x v="19"/>
    <n v="5"/>
    <n v="0"/>
  </r>
  <r>
    <s v="Pascal"/>
    <s v="McKimmie, Pascal"/>
    <s v="McKimmie"/>
    <s v="pmckimmiebd@shop-pro.jp"/>
    <x v="1"/>
    <n v="4198.8599999999997"/>
    <n v="11.167180851063829"/>
    <n v="4210.0271808510633"/>
    <x v="7"/>
    <n v="10"/>
    <n v="10"/>
  </r>
  <r>
    <s v="Irina"/>
    <s v="McLae, Irina"/>
    <s v="McLae"/>
    <s v="imclaedw@dropbox.com"/>
    <x v="0"/>
    <n v="7930.99"/>
    <n v="21.093058510638297"/>
    <n v="7952.0830585106378"/>
    <x v="18"/>
    <n v="5"/>
    <n v="10"/>
  </r>
  <r>
    <s v="Raymond"/>
    <s v="McLeish, Raymond"/>
    <s v="McLeish"/>
    <s v="rmcleishee@feedburner.com"/>
    <x v="1"/>
    <n v="6288.46"/>
    <n v="16.72462765957447"/>
    <n v="6305.1846276595743"/>
    <x v="7"/>
    <n v="10"/>
    <n v="10"/>
  </r>
  <r>
    <s v="Marielle"/>
    <s v="McNeely, Marielle"/>
    <s v="McNeely"/>
    <s v="mmcneelyg0@geocities.com"/>
    <x v="0"/>
    <n v="221.72"/>
    <n v="0.58968085106382984"/>
    <n v="222.30968085106383"/>
    <x v="16"/>
    <n v="5"/>
    <n v="0"/>
  </r>
  <r>
    <s v="Kelly"/>
    <s v="McPharlain, Kelly"/>
    <s v="McPharlain"/>
    <s v="kmcpharlaina6@feedburner.com"/>
    <x v="0"/>
    <n v="2471.65"/>
    <n v="6.5735372340425533"/>
    <n v="2478.2235372340429"/>
    <x v="14"/>
    <n v="5"/>
    <n v="0"/>
  </r>
  <r>
    <s v="Rae"/>
    <s v="McPheat, Rae"/>
    <s v="McPheat"/>
    <s v="rmcpheatgl@symantec.com"/>
    <x v="0"/>
    <n v="1314.99"/>
    <n v="3.4973138297872342"/>
    <n v="1318.4873138297874"/>
    <x v="19"/>
    <n v="5"/>
    <n v="0"/>
  </r>
  <r>
    <s v="Haywood"/>
    <s v="McReidy, Haywood"/>
    <s v="McReidy"/>
    <s v="hmcreidycl@opensource.org"/>
    <x v="1"/>
    <n v="9376.66"/>
    <n v="24.937925531914892"/>
    <n v="9401.5979255319144"/>
    <x v="0"/>
    <n v="20"/>
    <n v="0"/>
  </r>
  <r>
    <s v="Tremaine"/>
    <s v="McTeer, Tremaine"/>
    <s v="McTeer"/>
    <s v="tmcteer88@gmpg.org"/>
    <x v="1"/>
    <n v="1164.9000000000001"/>
    <n v="3.0981382978723406"/>
    <n v="1167.9981382978724"/>
    <x v="12"/>
    <n v="5"/>
    <n v="0"/>
  </r>
  <r>
    <s v="Bobette"/>
    <s v="Measen, Bobette"/>
    <s v="Measen"/>
    <s v="bmeasenjd@arstechnica.com"/>
    <x v="0"/>
    <n v="2029.24"/>
    <n v="5.396914893617021"/>
    <n v="2034.6369148936171"/>
    <x v="9"/>
    <n v="15"/>
    <n v="0"/>
  </r>
  <r>
    <s v="Corilla"/>
    <s v="Melledy, Corilla"/>
    <s v="Melledy"/>
    <s v="cmelledyk6@edublogs.org"/>
    <x v="0"/>
    <n v="1406.83"/>
    <n v="3.7415691489361702"/>
    <n v="1410.5715691489361"/>
    <x v="1"/>
    <n v="5"/>
    <n v="0"/>
  </r>
  <r>
    <s v="Lawry"/>
    <s v="Mengo, Lawry"/>
    <s v="Mengo"/>
    <s v="lmengoom@wordpress.org"/>
    <x v="1"/>
    <n v="8976.7199999999993"/>
    <n v="23.874255319148933"/>
    <n v="9000.5942553191489"/>
    <x v="7"/>
    <n v="10"/>
    <n v="10"/>
  </r>
  <r>
    <s v="Sayres"/>
    <s v="Meugens, Sayres"/>
    <s v="Meugens"/>
    <s v="smeugensqy@netscape.com"/>
    <x v="1"/>
    <n v="7455.33"/>
    <n v="19.828005319148936"/>
    <n v="7475.1580053191492"/>
    <x v="21"/>
    <n v="5"/>
    <n v="0"/>
  </r>
  <r>
    <s v="Elias"/>
    <s v="Miall, Elias"/>
    <s v="Miall"/>
    <s v="emiall5a@tripod.com"/>
    <x v="1"/>
    <n v="2538.29"/>
    <n v="6.7507712765957448"/>
    <n v="2545.0407712765959"/>
    <x v="8"/>
    <n v="5"/>
    <n v="0"/>
  </r>
  <r>
    <s v="Germayne"/>
    <s v="Millership, Germayne"/>
    <s v="Millership"/>
    <s v="gmillershipu@angelfire.com"/>
    <x v="1"/>
    <n v="5305.33"/>
    <n v="14.109920212765957"/>
    <n v="5319.4399202127661"/>
    <x v="12"/>
    <n v="5"/>
    <n v="0"/>
  </r>
  <r>
    <s v="Aristotle"/>
    <s v="Minmagh, Aristotle"/>
    <s v="Minmagh"/>
    <s v="aminmaghe5@angelfire.com"/>
    <x v="1"/>
    <n v="5685.69"/>
    <n v="15.121515957446807"/>
    <n v="5700.8115159574463"/>
    <x v="4"/>
    <n v="5"/>
    <n v="0"/>
  </r>
  <r>
    <s v="Jasun"/>
    <s v="Mitkcov, Jasun"/>
    <s v="Mitkcov"/>
    <s v="jmitkcov5n@japanpost.jp"/>
    <x v="1"/>
    <n v="8418.65"/>
    <n v="22.390026595744679"/>
    <n v="8441.0400265957451"/>
    <x v="12"/>
    <n v="5"/>
    <n v="0"/>
  </r>
  <r>
    <s v="Royce"/>
    <s v="Mollnar, Royce"/>
    <s v="Mollnar"/>
    <s v="rmollnark@cloudflare.com"/>
    <x v="1"/>
    <n v="6330.91"/>
    <n v="16.837526595744681"/>
    <n v="6347.7475265957446"/>
    <x v="21"/>
    <n v="5"/>
    <n v="0"/>
  </r>
  <r>
    <s v="Irma"/>
    <s v="Monshall, Irma"/>
    <s v="Monshall"/>
    <s v="imonshallby@a8.net"/>
    <x v="0"/>
    <n v="6841.16"/>
    <n v="18.194574468085104"/>
    <n v="6859.354574468085"/>
    <x v="15"/>
    <n v="5"/>
    <n v="0"/>
  </r>
  <r>
    <s v="Dorothee"/>
    <s v="Monson, Dorothee"/>
    <s v="Monson"/>
    <s v="dmonsonds@sakura.ne.jp"/>
    <x v="0"/>
    <n v="3562.09"/>
    <n v="9.4736436170212777"/>
    <n v="3571.5636436170216"/>
    <x v="19"/>
    <n v="5"/>
    <n v="0"/>
  </r>
  <r>
    <s v="Ludovika"/>
    <s v="Moore, Ludovika"/>
    <s v="Moore"/>
    <s v="lmoore3h@wsj.com"/>
    <x v="0"/>
    <n v="2714.67"/>
    <n v="7.2198670212765963"/>
    <n v="2721.8898670212766"/>
    <x v="11"/>
    <n v="5"/>
    <n v="0"/>
  </r>
  <r>
    <s v="Roseanne"/>
    <s v="Mooring, Roseanne"/>
    <s v="Mooring"/>
    <s v="rmooring7d@qq.com"/>
    <x v="0"/>
    <n v="3119.55"/>
    <n v="8.2966755319148948"/>
    <n v="3127.846675531915"/>
    <x v="19"/>
    <n v="5"/>
    <n v="0"/>
  </r>
  <r>
    <s v="Torey"/>
    <s v="Morant, Torey"/>
    <s v="Morant"/>
    <s v="tmorantiw@alexa.com"/>
    <x v="1"/>
    <n v="6966.87"/>
    <n v="18.528909574468084"/>
    <n v="6985.3989095744682"/>
    <x v="15"/>
    <n v="5"/>
    <n v="0"/>
  </r>
  <r>
    <s v="Ainslie"/>
    <s v="Morfield, Ainslie"/>
    <s v="Morfield"/>
    <s v="amorfieldl@hud.gov"/>
    <x v="0"/>
    <n v="8122.57"/>
    <n v="21.602579787234042"/>
    <n v="8144.1725797872341"/>
    <x v="3"/>
    <n v="25"/>
    <n v="0"/>
  </r>
  <r>
    <s v="Lindie"/>
    <s v="Mothersole, Lindie"/>
    <s v="Mothersole"/>
    <s v="lmothersolelw@photobucket.com"/>
    <x v="0"/>
    <n v="2654.06"/>
    <n v="7.0586702127659571"/>
    <n v="2661.1186702127661"/>
    <x v="17"/>
    <n v="5"/>
    <n v="0"/>
  </r>
  <r>
    <s v="Doralin"/>
    <s v="M'Quhan, Doralin"/>
    <s v="M'Quhan"/>
    <s v="dmquhannu@qq.com"/>
    <x v="0"/>
    <n v="1079.3699999999999"/>
    <n v="2.8706648936170209"/>
    <n v="1082.2406648936169"/>
    <x v="13"/>
    <n v="5"/>
    <n v="0"/>
  </r>
  <r>
    <s v="Claybourne"/>
    <s v="Muckley, Claybourne"/>
    <s v="Muckley"/>
    <s v="cmuckleyi0@mtv.com"/>
    <x v="1"/>
    <n v="7615.03"/>
    <n v="20.252739361702126"/>
    <n v="7635.2827393617017"/>
    <x v="3"/>
    <n v="25"/>
    <n v="0"/>
  </r>
  <r>
    <s v="Gaby"/>
    <s v="Muddiman, Gaby"/>
    <s v="Muddiman"/>
    <s v="gmuddiman84@wiley.com"/>
    <x v="0"/>
    <n v="6579.89"/>
    <n v="17.499707446808511"/>
    <n v="6597.3897074468086"/>
    <x v="10"/>
    <n v="5"/>
    <n v="0"/>
  </r>
  <r>
    <s v="Arne"/>
    <s v="Munnion, Arne"/>
    <s v="Munnion"/>
    <s v="amunnionim@pen.io"/>
    <x v="1"/>
    <n v="3372.76"/>
    <n v="8.9701063829787238"/>
    <n v="3381.7301063829791"/>
    <x v="14"/>
    <n v="5"/>
    <n v="0"/>
  </r>
  <r>
    <s v="Hart"/>
    <s v="Murcutt, Hart"/>
    <s v="Murcutt"/>
    <s v="hmurcuttn1@patch.com"/>
    <x v="1"/>
    <n v="7063.71"/>
    <n v="18.786462765957445"/>
    <n v="7082.4964627659574"/>
    <x v="12"/>
    <n v="5"/>
    <n v="0"/>
  </r>
  <r>
    <s v="Laureen"/>
    <s v="Muro, Laureen"/>
    <s v="Muro"/>
    <s v="lmuroa7@shinystat.com"/>
    <x v="0"/>
    <n v="5172.91"/>
    <n v="13.757739361702127"/>
    <n v="5186.6677393617019"/>
    <x v="15"/>
    <n v="5"/>
    <n v="0"/>
  </r>
  <r>
    <s v="Alecia"/>
    <s v="Musto, Alecia"/>
    <s v="Musto"/>
    <s v="amustob0@census.gov"/>
    <x v="0"/>
    <n v="5476.67"/>
    <n v="14.56561170212766"/>
    <n v="5491.2356117021282"/>
    <x v="13"/>
    <n v="5"/>
    <n v="0"/>
  </r>
  <r>
    <s v="Olivier"/>
    <s v="Muzzlewhite, Olivier"/>
    <s v="Muzzlewhite"/>
    <s v="omuzzlewhiteou@earthlink.net"/>
    <x v="1"/>
    <n v="632.71"/>
    <n v="1.6827393617021278"/>
    <n v="634.39273936170218"/>
    <x v="18"/>
    <n v="5"/>
    <n v="10"/>
  </r>
  <r>
    <s v="Anatollo"/>
    <s v="Nancarrow, Anatollo"/>
    <s v="Nancarrow"/>
    <s v="anancarrow9a@wikimedia.org"/>
    <x v="1"/>
    <n v="6622.69"/>
    <n v="17.613537234042553"/>
    <n v="6640.3035372340419"/>
    <x v="5"/>
    <n v="5"/>
    <n v="0"/>
  </r>
  <r>
    <s v="Anneliese"/>
    <s v="Nann, Anneliese"/>
    <s v="Nann"/>
    <s v="anann1w@time.com"/>
    <x v="0"/>
    <n v="1411.35"/>
    <n v="3.7535904255319146"/>
    <n v="1415.1035904255318"/>
    <x v="21"/>
    <n v="5"/>
    <n v="0"/>
  </r>
  <r>
    <s v="Robinet"/>
    <s v="Nanninini, Robinet"/>
    <s v="Nanninini"/>
    <s v="rnannininieu@yellowpages.com"/>
    <x v="1"/>
    <n v="2474.1"/>
    <n v="6.5800531914893616"/>
    <n v="2480.6800531914892"/>
    <x v="16"/>
    <n v="5"/>
    <n v="0"/>
  </r>
  <r>
    <s v="Trenna"/>
    <s v="Nern, Trenna"/>
    <s v="Nern"/>
    <s v="tnern63@pagesperso-orange.fr"/>
    <x v="0"/>
    <n v="8481.81"/>
    <n v="22.558005319148936"/>
    <n v="8504.3680053191492"/>
    <x v="11"/>
    <n v="5"/>
    <n v="0"/>
  </r>
  <r>
    <s v="Fairlie"/>
    <s v="Nethercott, Fairlie"/>
    <s v="Nethercott"/>
    <s v="fnethercottmf@dropbox.com"/>
    <x v="1"/>
    <n v="6559.36"/>
    <n v="17.445106382978722"/>
    <n v="6576.805106382978"/>
    <x v="7"/>
    <n v="10"/>
    <n v="10"/>
  </r>
  <r>
    <s v="Jeff"/>
    <s v="Newcom, Jeff"/>
    <s v="Newcom"/>
    <s v="jnewcom54@chron.com"/>
    <x v="1"/>
    <n v="6438.25"/>
    <n v="17.123005319148938"/>
    <n v="6455.3730053191493"/>
    <x v="0"/>
    <n v="20"/>
    <n v="0"/>
  </r>
  <r>
    <s v="Leoine"/>
    <s v="Newlyn, Leoine"/>
    <s v="Newlyn"/>
    <s v="lnewlyn9p@wisc.edu"/>
    <x v="0"/>
    <n v="7684.65"/>
    <n v="20.43789893617021"/>
    <n v="7705.0878989361699"/>
    <x v="21"/>
    <n v="5"/>
    <n v="0"/>
  </r>
  <r>
    <s v="Doralia"/>
    <s v="Neylan, Doralia"/>
    <s v="Neylan"/>
    <s v="dneylanlx@quantcast.com"/>
    <x v="0"/>
    <n v="4130.99"/>
    <n v="10.986675531914893"/>
    <n v="4141.9766755319142"/>
    <x v="12"/>
    <n v="5"/>
    <n v="0"/>
  </r>
  <r>
    <s v="Anabel"/>
    <s v="Niesel, Anabel"/>
    <s v="Niesel"/>
    <s v="anieseld5@networkadvertising.org"/>
    <x v="0"/>
    <n v="5781.71"/>
    <n v="15.376888297872341"/>
    <n v="5797.0868882978721"/>
    <x v="8"/>
    <n v="5"/>
    <n v="0"/>
  </r>
  <r>
    <s v="Glenda"/>
    <s v="Northill, Glenda"/>
    <s v="Northill"/>
    <s v="gnorthillkq@imdb.com"/>
    <x v="0"/>
    <n v="6299.39"/>
    <n v="16.753696808510639"/>
    <n v="6316.1436968085109"/>
    <x v="15"/>
    <n v="5"/>
    <n v="0"/>
  </r>
  <r>
    <s v="Celinda"/>
    <s v="Nuemann, Celinda"/>
    <s v="Nuemann"/>
    <s v="cnuemannei@jiathis.com"/>
    <x v="0"/>
    <n v="2788.33"/>
    <n v="7.4157712765957449"/>
    <n v="2795.7457712765959"/>
    <x v="7"/>
    <n v="10"/>
    <n v="10"/>
  </r>
  <r>
    <s v="Randy"/>
    <s v="Nyles, Randy"/>
    <s v="Nyles"/>
    <s v="rnylesoi@imgur.com"/>
    <x v="0"/>
    <n v="1936.55"/>
    <n v="5.1503989361702125"/>
    <n v="1941.7003989361701"/>
    <x v="1"/>
    <n v="5"/>
    <n v="0"/>
  </r>
  <r>
    <s v="Dorey"/>
    <s v="O'Brollachain, Dorey"/>
    <s v="O'Brollachain"/>
    <s v="dobrollachainen@opera.com"/>
    <x v="0"/>
    <n v="8642.65"/>
    <n v="22.985771276595745"/>
    <n v="8665.6357712765948"/>
    <x v="17"/>
    <n v="5"/>
    <n v="0"/>
  </r>
  <r>
    <s v="Marissa"/>
    <s v="O'Cassidy, Marissa"/>
    <s v="O'Cassidy"/>
    <s v="mocassidykc@cnbc.com"/>
    <x v="0"/>
    <n v="323.97000000000003"/>
    <n v="0.86162234042553199"/>
    <n v="324.83162234042555"/>
    <x v="1"/>
    <n v="5"/>
    <n v="0"/>
  </r>
  <r>
    <s v="Brodie"/>
    <s v="O'Criane, Brodie"/>
    <s v="O'Criane"/>
    <s v="bocrianep8@bizjournals.com"/>
    <x v="1"/>
    <n v="3673.24"/>
    <n v="9.769255319148936"/>
    <n v="3683.0092553191489"/>
    <x v="14"/>
    <n v="5"/>
    <n v="0"/>
  </r>
  <r>
    <s v="Annabella"/>
    <s v="Ody, Annabella"/>
    <s v="Ody"/>
    <s v="aody9y@acquirethisname.com"/>
    <x v="0"/>
    <n v="16.12"/>
    <n v="4.2872340425531917E-2"/>
    <n v="16.162872340425533"/>
    <x v="14"/>
    <n v="5"/>
    <n v="0"/>
  </r>
  <r>
    <s v="Sherman"/>
    <s v="O'Flaverty, Sherman"/>
    <s v="O'Flaverty"/>
    <s v="soflavertyn9@flavors.me"/>
    <x v="1"/>
    <n v="5026.16"/>
    <n v="13.367446808510637"/>
    <n v="5039.5274468085108"/>
    <x v="13"/>
    <n v="5"/>
    <n v="0"/>
  </r>
  <r>
    <s v="Magdaia"/>
    <s v="O'Gleasane, Magdaia"/>
    <s v="O'Gleasane"/>
    <s v="mogleasaneii@vkontakte.ru"/>
    <x v="0"/>
    <n v="372.02"/>
    <n v="0.98941489361702117"/>
    <n v="373.00941489361702"/>
    <x v="10"/>
    <n v="5"/>
    <n v="0"/>
  </r>
  <r>
    <s v="Heinrik"/>
    <s v="Oldrey, Heinrik"/>
    <s v="Oldrey"/>
    <s v="holdreyoe@sciencedirect.com"/>
    <x v="1"/>
    <n v="2939.96"/>
    <n v="7.8190425531914896"/>
    <n v="2947.7790425531916"/>
    <x v="8"/>
    <n v="5"/>
    <n v="0"/>
  </r>
  <r>
    <s v="Roxana"/>
    <s v="Olkowicz, Roxana"/>
    <s v="Olkowicz"/>
    <s v="rolkowicz9d@tiny.cc"/>
    <x v="0"/>
    <n v="3509.51"/>
    <n v="9.3338031914893627"/>
    <n v="3518.8438031914898"/>
    <x v="1"/>
    <n v="5"/>
    <n v="0"/>
  </r>
  <r>
    <s v="Erik"/>
    <s v="Olliffe, Erik"/>
    <s v="Olliffe"/>
    <s v="eolliffekj@e-recht24.de"/>
    <x v="1"/>
    <n v="1075.06"/>
    <n v="2.8592021276595743"/>
    <n v="1077.9192021276594"/>
    <x v="17"/>
    <n v="5"/>
    <n v="0"/>
  </r>
  <r>
    <s v="Elysee"/>
    <s v="Ollivier, Elysee"/>
    <s v="Ollivier"/>
    <s v="eollivier20@imdb.com"/>
    <x v="0"/>
    <n v="8181.77"/>
    <n v="21.760026595744684"/>
    <n v="8203.5300265957449"/>
    <x v="4"/>
    <n v="5"/>
    <n v="0"/>
  </r>
  <r>
    <s v="Anselma"/>
    <s v="Olwen, Anselma"/>
    <s v="Olwen"/>
    <s v="aolwen61@addtoany.com"/>
    <x v="0"/>
    <n v="3557.19"/>
    <n v="9.4606117021276592"/>
    <n v="3566.6506117021277"/>
    <x v="14"/>
    <n v="5"/>
    <n v="0"/>
  </r>
  <r>
    <s v="Spenser"/>
    <s v="O'Neary, Spenser"/>
    <s v="O'Neary"/>
    <s v="sonearyka@i2i.jp"/>
    <x v="1"/>
    <n v="4718.12"/>
    <n v="12.548191489361702"/>
    <n v="4730.6681914893616"/>
    <x v="11"/>
    <n v="5"/>
    <n v="0"/>
  </r>
  <r>
    <s v="Ibby"/>
    <s v="Opdenorth, Ibby"/>
    <s v="Opdenorth"/>
    <s v="iopdenorthf2@abc.net.au"/>
    <x v="0"/>
    <n v="4376.17"/>
    <n v="11.63875"/>
    <n v="4387.8087500000001"/>
    <x v="5"/>
    <n v="5"/>
    <n v="0"/>
  </r>
  <r>
    <s v="Joli"/>
    <s v="Orgill, Joli"/>
    <s v="Orgill"/>
    <s v="jorgillmi@sun.com"/>
    <x v="0"/>
    <n v="9412.0499999999993"/>
    <n v="25.032047872340424"/>
    <n v="9437.0820478723399"/>
    <x v="6"/>
    <n v="5"/>
    <n v="0"/>
  </r>
  <r>
    <s v="Carlo"/>
    <s v="Orr, Carlo"/>
    <s v="Orr"/>
    <s v="corrkw@trellian.com"/>
    <x v="1"/>
    <n v="8734.36"/>
    <n v="23.229680851063833"/>
    <n v="8757.5896808510643"/>
    <x v="16"/>
    <n v="5"/>
    <n v="0"/>
  </r>
  <r>
    <s v="Francisca"/>
    <s v="Orrum, Francisca"/>
    <s v="Orrum"/>
    <s v="forrumk8@answers.com"/>
    <x v="0"/>
    <n v="5198.3900000000003"/>
    <n v="13.825505319148936"/>
    <n v="5212.2155053191491"/>
    <x v="1"/>
    <n v="5"/>
    <n v="0"/>
  </r>
  <r>
    <s v="Wendall"/>
    <s v="Osgodby, Wendall"/>
    <s v="Osgodby"/>
    <s v="wosgodbyf@elegantthemes.com"/>
    <x v="1"/>
    <n v="5704.9"/>
    <n v="15.172606382978723"/>
    <n v="5720.0726063829779"/>
    <x v="18"/>
    <n v="5"/>
    <n v="10"/>
  </r>
  <r>
    <s v="Chrissie"/>
    <s v="Ottley, Chrissie"/>
    <s v="Ottley"/>
    <s v="cottleynt@cnet.com"/>
    <x v="1"/>
    <n v="7898.88"/>
    <n v="21.007659574468086"/>
    <n v="7919.8876595744678"/>
    <x v="7"/>
    <n v="10"/>
    <n v="10"/>
  </r>
  <r>
    <s v="Pepi"/>
    <s v="Ower, Pepi"/>
    <s v="Ower"/>
    <s v="powerey@t.co"/>
    <x v="0"/>
    <n v="8740.65"/>
    <n v="23.246409574468085"/>
    <n v="8763.8964095744668"/>
    <x v="6"/>
    <n v="5"/>
    <n v="0"/>
  </r>
  <r>
    <s v="Pip"/>
    <s v="Oxtoby, Pip"/>
    <s v="Oxtoby"/>
    <s v="poxtoby4x@nymag.com"/>
    <x v="1"/>
    <n v="501.49"/>
    <n v="1.33375"/>
    <n v="502.82375000000002"/>
    <x v="5"/>
    <n v="5"/>
    <n v="0"/>
  </r>
  <r>
    <s v="Foster"/>
    <s v="Ozanne, Foster"/>
    <s v="Ozanne"/>
    <s v="fozanne3a@epa.gov"/>
    <x v="1"/>
    <n v="1618.65"/>
    <n v="4.3049202127659578"/>
    <n v="1622.954920212766"/>
    <x v="21"/>
    <n v="5"/>
    <n v="0"/>
  </r>
  <r>
    <s v="Huntley"/>
    <s v="Palle, Huntley"/>
    <s v="Palle"/>
    <s v="hpalle9s@jalbum.net"/>
    <x v="1"/>
    <n v="4138.3599999999997"/>
    <n v="11.00627659574468"/>
    <n v="4149.3662765957442"/>
    <x v="4"/>
    <n v="5"/>
    <n v="0"/>
  </r>
  <r>
    <s v="Raf"/>
    <s v="Pankettman, Raf"/>
    <s v="Pankettman"/>
    <s v="rpankettman4n@ask.com"/>
    <x v="0"/>
    <n v="6805.79"/>
    <n v="18.100505319148937"/>
    <n v="6823.8905053191493"/>
    <x v="16"/>
    <n v="5"/>
    <n v="0"/>
  </r>
  <r>
    <s v="Melva"/>
    <s v="Pantin, Melva"/>
    <s v="Pantin"/>
    <s v="mpantind@1688.com"/>
    <x v="0"/>
    <n v="5374.62"/>
    <n v="14.294202127659574"/>
    <n v="5388.9142021276593"/>
    <x v="10"/>
    <n v="5"/>
    <n v="0"/>
  </r>
  <r>
    <s v="Imojean"/>
    <s v="Parfett, Imojean"/>
    <s v="Parfett"/>
    <s v="iparfett5x@mapquest.com"/>
    <x v="0"/>
    <n v="2421.67"/>
    <n v="6.4406117021276597"/>
    <n v="2428.1106117021277"/>
    <x v="14"/>
    <n v="5"/>
    <n v="0"/>
  </r>
  <r>
    <s v="Cobb"/>
    <s v="Parkins, Cobb"/>
    <s v="Parkins"/>
    <s v="cparkins8i@gravatar.com"/>
    <x v="1"/>
    <n v="9151.9699999999993"/>
    <n v="24.34034574468085"/>
    <n v="9176.3103457446796"/>
    <x v="19"/>
    <n v="5"/>
    <n v="0"/>
  </r>
  <r>
    <s v="Chrystal"/>
    <s v="Parminter, Chrystal"/>
    <s v="Parminter"/>
    <s v="cparmintern2@yellowbook.com"/>
    <x v="0"/>
    <n v="3892.43"/>
    <n v="10.35220744680851"/>
    <n v="3902.7822074468086"/>
    <x v="14"/>
    <n v="5"/>
    <n v="0"/>
  </r>
  <r>
    <s v="Orbadiah"/>
    <s v="Parriss, Orbadiah"/>
    <s v="Parriss"/>
    <s v="oparrisso0@sciencedirect.com"/>
    <x v="1"/>
    <n v="8468.32"/>
    <n v="22.522127659574469"/>
    <n v="8490.8421276595745"/>
    <x v="0"/>
    <n v="20"/>
    <n v="0"/>
  </r>
  <r>
    <s v="Ag"/>
    <s v="Parry, Ag"/>
    <s v="Parry"/>
    <s v="aparry16@cdc.gov"/>
    <x v="0"/>
    <n v="8156.7"/>
    <n v="21.693351063829788"/>
    <n v="8178.3933510638299"/>
    <x v="17"/>
    <n v="5"/>
    <n v="0"/>
  </r>
  <r>
    <s v="Charmane"/>
    <s v="Parsons, Charmane"/>
    <s v="Parsons"/>
    <s v="cparsons8o@rediff.com"/>
    <x v="0"/>
    <n v="8339.66"/>
    <n v="22.179946808510639"/>
    <n v="8361.8399468085099"/>
    <x v="15"/>
    <n v="5"/>
    <n v="0"/>
  </r>
  <r>
    <s v="Electra"/>
    <s v="Paulitschke, Electra"/>
    <s v="Paulitschke"/>
    <s v="epaulitschkeqh@behance.net"/>
    <x v="0"/>
    <n v="3310.03"/>
    <n v="8.8032712765957459"/>
    <n v="3318.833271276596"/>
    <x v="9"/>
    <n v="15"/>
    <n v="0"/>
  </r>
  <r>
    <s v="Bucky"/>
    <s v="Pavlenko, Bucky"/>
    <s v="Pavlenko"/>
    <s v="bpavlenkoix@time.com"/>
    <x v="1"/>
    <n v="8933.0499999999993"/>
    <n v="23.758111702127657"/>
    <n v="8956.8081117021266"/>
    <x v="15"/>
    <n v="5"/>
    <n v="0"/>
  </r>
  <r>
    <s v="Garrik"/>
    <s v="Payton, Garrik"/>
    <s v="Payton"/>
    <s v="gpaytondx@cbsnews.com"/>
    <x v="1"/>
    <n v="8144.74"/>
    <n v="21.661542553191488"/>
    <n v="8166.4015425531916"/>
    <x v="6"/>
    <n v="5"/>
    <n v="0"/>
  </r>
  <r>
    <s v="Cheston"/>
    <s v="Peaden, Cheston"/>
    <s v="Peaden"/>
    <s v="cpeaden67@jigsy.com"/>
    <x v="1"/>
    <n v="5472.16"/>
    <n v="14.553617021276596"/>
    <n v="5486.7136170212761"/>
    <x v="5"/>
    <n v="5"/>
    <n v="0"/>
  </r>
  <r>
    <s v="Fields"/>
    <s v="Peasee, Fields"/>
    <s v="Peasee"/>
    <s v="fpeasee3t@exblog.jp"/>
    <x v="1"/>
    <n v="5722.5"/>
    <n v="15.219414893617021"/>
    <n v="5737.7194148936169"/>
    <x v="16"/>
    <n v="5"/>
    <n v="0"/>
  </r>
  <r>
    <s v="Tye"/>
    <s v="Pech, Tye"/>
    <s v="Pech"/>
    <s v="tpech1b@wikispaces.com"/>
    <x v="1"/>
    <n v="152.27000000000001"/>
    <n v="0.40497340425531919"/>
    <n v="152.67497340425533"/>
    <x v="1"/>
    <n v="5"/>
    <n v="0"/>
  </r>
  <r>
    <s v="Barnett"/>
    <s v="Pechard, Barnett"/>
    <s v="Pechard"/>
    <s v="bpechard32@vimeo.com"/>
    <x v="1"/>
    <n v="1616.69"/>
    <n v="4.2997074468085108"/>
    <n v="1620.9897074468086"/>
    <x v="4"/>
    <n v="5"/>
    <n v="0"/>
  </r>
  <r>
    <s v="Jasun"/>
    <s v="Peele, Jasun"/>
    <s v="Peele"/>
    <s v="jpeelem2@techcrunch.com"/>
    <x v="1"/>
    <n v="2641.81"/>
    <n v="7.0260904255319145"/>
    <n v="2648.8360904255319"/>
    <x v="11"/>
    <n v="5"/>
    <n v="0"/>
  </r>
  <r>
    <s v="Reynolds"/>
    <s v="Peert, Reynolds"/>
    <s v="Peert"/>
    <s v="rpeertg@cocolog-nifty.com"/>
    <x v="1"/>
    <n v="9045.44"/>
    <n v="24.057021276595744"/>
    <n v="9069.4970212765966"/>
    <x v="9"/>
    <n v="15"/>
    <n v="0"/>
  </r>
  <r>
    <s v="Aymer"/>
    <s v="Penhearow, Aymer"/>
    <s v="Penhearow"/>
    <s v="apenhearowfe@twitpic.com"/>
    <x v="1"/>
    <n v="1739.52"/>
    <n v="4.6263829787234041"/>
    <n v="1744.1463829787233"/>
    <x v="11"/>
    <n v="5"/>
    <n v="0"/>
  </r>
  <r>
    <s v="Etta"/>
    <s v="Pennuzzi, Etta"/>
    <s v="Pennuzzi"/>
    <s v="epennuzzi4c@who.int"/>
    <x v="0"/>
    <n v="9499.77"/>
    <n v="25.265345744680854"/>
    <n v="9525.0353457446818"/>
    <x v="2"/>
    <n v="5"/>
    <n v="0"/>
  </r>
  <r>
    <s v="Urban"/>
    <s v="Peracco, Urban"/>
    <s v="Peracco"/>
    <s v="uperaccojl@umich.edu"/>
    <x v="1"/>
    <n v="4935.82"/>
    <n v="13.127180851063828"/>
    <n v="4948.9471808510634"/>
    <x v="13"/>
    <n v="5"/>
    <n v="0"/>
  </r>
  <r>
    <s v="Hildagard"/>
    <s v="Perrygo, Hildagard"/>
    <s v="Perrygo"/>
    <s v="hperrygo8y@microsoft.com"/>
    <x v="0"/>
    <n v="4524.04"/>
    <n v="12.032021276595744"/>
    <n v="4536.0720212765955"/>
    <x v="17"/>
    <n v="5"/>
    <n v="0"/>
  </r>
  <r>
    <s v="Elberta"/>
    <s v="Pestridge, Elberta"/>
    <s v="Pestridge"/>
    <s v="epestridge79@com.com"/>
    <x v="0"/>
    <n v="5511.4"/>
    <n v="14.657978723404254"/>
    <n v="5526.0579787234037"/>
    <x v="9"/>
    <n v="15"/>
    <n v="0"/>
  </r>
  <r>
    <s v="Woodie"/>
    <s v="Petow, Woodie"/>
    <s v="Petow"/>
    <s v="wpetowc2@4shared.com"/>
    <x v="1"/>
    <n v="2612.3200000000002"/>
    <n v="6.9476595744680854"/>
    <n v="2619.2676595744683"/>
    <x v="4"/>
    <n v="5"/>
    <n v="0"/>
  </r>
  <r>
    <s v="Kessia"/>
    <s v="Petrolli, Kessia"/>
    <s v="Petrolli"/>
    <s v="kpetrolligi@altervista.org"/>
    <x v="0"/>
    <n v="7400.83"/>
    <n v="19.683058510638297"/>
    <n v="7420.5130585106381"/>
    <x v="13"/>
    <n v="5"/>
    <n v="0"/>
  </r>
  <r>
    <s v="Berkeley"/>
    <s v="Petrollo, Berkeley"/>
    <s v="Petrollo"/>
    <s v="bpetrollofn@behance.net"/>
    <x v="1"/>
    <n v="4895.75"/>
    <n v="13.02061170212766"/>
    <n v="4908.770611702128"/>
    <x v="0"/>
    <n v="20"/>
    <n v="0"/>
  </r>
  <r>
    <s v="Darryl"/>
    <s v="Petschelt, Darryl"/>
    <s v="Petschelt"/>
    <s v="dpetscheltju@about.com"/>
    <x v="1"/>
    <n v="1241.58"/>
    <n v="3.3020744680851064"/>
    <n v="1244.882074468085"/>
    <x v="8"/>
    <n v="5"/>
    <n v="0"/>
  </r>
  <r>
    <s v="Juliane"/>
    <s v="Pfeffer, Juliane"/>
    <s v="Pfeffer"/>
    <s v="jpfefferp9@canalblog.com"/>
    <x v="0"/>
    <n v="8217.15"/>
    <n v="21.85412234042553"/>
    <n v="8239.004122340426"/>
    <x v="17"/>
    <n v="5"/>
    <n v="0"/>
  </r>
  <r>
    <s v="Emlen"/>
    <s v="Pfertner, Emlen"/>
    <s v="Pfertner"/>
    <s v="epfertner52@uiuc.edu"/>
    <x v="1"/>
    <n v="5676.26"/>
    <n v="15.096436170212767"/>
    <n v="5691.3564361702129"/>
    <x v="11"/>
    <n v="5"/>
    <n v="0"/>
  </r>
  <r>
    <s v="Auguste"/>
    <s v="Philliphs, Auguste"/>
    <s v="Philliphs"/>
    <s v="aphilliphs8s@e-recht24.de"/>
    <x v="0"/>
    <n v="2943.74"/>
    <n v="7.8290957446808509"/>
    <n v="2951.5690957446805"/>
    <x v="2"/>
    <n v="5"/>
    <n v="0"/>
  </r>
  <r>
    <s v="Jenni"/>
    <s v="Physic, Jenni"/>
    <s v="Physic"/>
    <s v="jphysicpq@edublogs.org"/>
    <x v="0"/>
    <n v="2527.84"/>
    <n v="6.722978723404256"/>
    <n v="2534.5629787234043"/>
    <x v="13"/>
    <n v="5"/>
    <n v="0"/>
  </r>
  <r>
    <s v="Roseline"/>
    <s v="Pickaver, Roseline"/>
    <s v="Pickaver"/>
    <s v="rpickaverqr@nyu.edu"/>
    <x v="0"/>
    <n v="3719.81"/>
    <n v="9.8931117021276602"/>
    <n v="3729.7031117021274"/>
    <x v="2"/>
    <n v="5"/>
    <n v="0"/>
  </r>
  <r>
    <s v="Fawnia"/>
    <s v="Pierro, Fawnia"/>
    <s v="Pierro"/>
    <s v="fpierro5q@a8.net"/>
    <x v="0"/>
    <n v="4566.08"/>
    <n v="12.143829787234042"/>
    <n v="4578.2238297872336"/>
    <x v="17"/>
    <n v="5"/>
    <n v="0"/>
  </r>
  <r>
    <s v="Obadias"/>
    <s v="Pietzner, Obadias"/>
    <s v="Pietzner"/>
    <s v="opietznerp5@ebay.co.uk"/>
    <x v="1"/>
    <n v="1790.35"/>
    <n v="4.7615691489361698"/>
    <n v="1795.111569148936"/>
    <x v="5"/>
    <n v="5"/>
    <n v="0"/>
  </r>
  <r>
    <s v="Dukey"/>
    <s v="Pim, Dukey"/>
    <s v="Pim"/>
    <s v="dpim1@illinois.edu"/>
    <x v="1"/>
    <n v="7485.29"/>
    <n v="19.907686170212767"/>
    <n v="7505.1976861702124"/>
    <x v="0"/>
    <n v="20"/>
    <n v="0"/>
  </r>
  <r>
    <s v="Kalina"/>
    <s v="Pindar, Kalina"/>
    <s v="Pindar"/>
    <s v="kpindarj6@kickstarter.com"/>
    <x v="0"/>
    <n v="6969.1"/>
    <n v="18.534840425531915"/>
    <n v="6987.6348404255323"/>
    <x v="14"/>
    <n v="5"/>
    <n v="0"/>
  </r>
  <r>
    <s v="Rossie"/>
    <s v="Pinwill, Rossie"/>
    <s v="Pinwill"/>
    <s v="rpinwill8a@berkeley.edu"/>
    <x v="1"/>
    <n v="8472.6"/>
    <n v="22.533510638297873"/>
    <n v="8495.1335106382976"/>
    <x v="14"/>
    <n v="5"/>
    <n v="0"/>
  </r>
  <r>
    <s v="Constance"/>
    <s v="Pinxton, Constance"/>
    <s v="Pinxton"/>
    <s v="cpinxton6g@networkadvertising.org"/>
    <x v="0"/>
    <n v="6138.88"/>
    <n v="16.326808510638298"/>
    <n v="6155.2068085106384"/>
    <x v="20"/>
    <n v="5"/>
    <n v="0"/>
  </r>
  <r>
    <s v="Mollee"/>
    <s v="Plan, Mollee"/>
    <s v="Plan"/>
    <s v="mplanlz@symantec.com"/>
    <x v="0"/>
    <n v="2950.92"/>
    <n v="7.8481914893617022"/>
    <n v="2958.7681914893619"/>
    <x v="0"/>
    <n v="20"/>
    <n v="0"/>
  </r>
  <r>
    <s v="Kennedy"/>
    <s v="Plant, Kennedy"/>
    <s v="Plant"/>
    <s v="kplant4j@businesswire.com"/>
    <x v="1"/>
    <n v="3877.34"/>
    <n v="10.312074468085108"/>
    <n v="3887.6520744680852"/>
    <x v="14"/>
    <n v="5"/>
    <n v="0"/>
  </r>
  <r>
    <s v="Jacquenette"/>
    <s v="Plaster, Jacquenette"/>
    <s v="Plaster"/>
    <s v="jplastercr@archive.org"/>
    <x v="0"/>
    <n v="9684.5499999999993"/>
    <n v="25.756781914893615"/>
    <n v="9710.3067819148928"/>
    <x v="7"/>
    <n v="10"/>
    <n v="10"/>
  </r>
  <r>
    <s v="Michal"/>
    <s v="Polden, Michal"/>
    <s v="Polden"/>
    <s v="mpolden4a@geocities.jp"/>
    <x v="1"/>
    <n v="5886.77"/>
    <n v="15.656303191489362"/>
    <n v="5902.4263031914898"/>
    <x v="16"/>
    <n v="5"/>
    <n v="0"/>
  </r>
  <r>
    <s v="Monroe"/>
    <s v="Polglase, Monroe"/>
    <s v="Polglase"/>
    <s v="mpolglase2z@walmart.com"/>
    <x v="1"/>
    <n v="6998.55"/>
    <n v="18.613164893617022"/>
    <n v="7017.1631648936172"/>
    <x v="4"/>
    <n v="5"/>
    <n v="0"/>
  </r>
  <r>
    <s v="Consolata"/>
    <s v="Pollie, Consolata"/>
    <s v="Pollie"/>
    <s v="cpollie69@ucoz.com"/>
    <x v="0"/>
    <n v="2100.33"/>
    <n v="5.585984042553191"/>
    <n v="2105.9159840425532"/>
    <x v="13"/>
    <n v="5"/>
    <n v="0"/>
  </r>
  <r>
    <s v="Rivi"/>
    <s v="Ponnsett, Rivi"/>
    <s v="Ponnsett"/>
    <s v="rponnsettb6@friendfeed.com"/>
    <x v="0"/>
    <n v="3580.73"/>
    <n v="9.5232180851063823"/>
    <n v="3590.2532180851063"/>
    <x v="19"/>
    <n v="5"/>
    <n v="0"/>
  </r>
  <r>
    <s v="Jessamyn"/>
    <s v="Powell, Jessamyn"/>
    <s v="Powell"/>
    <s v="jpowelliy@omniture.com"/>
    <x v="0"/>
    <n v="2137.19"/>
    <n v="5.6840159574468085"/>
    <n v="2142.8740159574468"/>
    <x v="0"/>
    <n v="20"/>
    <n v="0"/>
  </r>
  <r>
    <s v="Quill"/>
    <s v="Prantl, Quill"/>
    <s v="Prantl"/>
    <s v="qprantl8n@woothemes.com"/>
    <x v="1"/>
    <n v="4048.64"/>
    <n v="10.767659574468086"/>
    <n v="4059.4076595744677"/>
    <x v="0"/>
    <n v="20"/>
    <n v="0"/>
  </r>
  <r>
    <s v="Cazzie"/>
    <s v="Preddle, Cazzie"/>
    <s v="Preddle"/>
    <s v="cpreddleqj@vk.com"/>
    <x v="1"/>
    <n v="3611.14"/>
    <n v="9.6040957446808513"/>
    <n v="3620.7440957446806"/>
    <x v="2"/>
    <n v="5"/>
    <n v="0"/>
  </r>
  <r>
    <s v="Wallas"/>
    <s v="Preene, Wallas"/>
    <s v="Preene"/>
    <s v="wpreeneml@biglobe.ne.jp"/>
    <x v="1"/>
    <n v="3220.47"/>
    <n v="8.5650797872340423"/>
    <n v="3229.0350797872338"/>
    <x v="4"/>
    <n v="5"/>
    <n v="0"/>
  </r>
  <r>
    <s v="Bernete"/>
    <s v="Prene, Bernete"/>
    <s v="Prene"/>
    <s v="bpreneeh@newsvine.com"/>
    <x v="0"/>
    <n v="2960.97"/>
    <n v="7.8749202127659572"/>
    <n v="2968.8449202127658"/>
    <x v="1"/>
    <n v="5"/>
    <n v="0"/>
  </r>
  <r>
    <s v="Nedi"/>
    <s v="Presman, Nedi"/>
    <s v="Presman"/>
    <s v="npresman7@a8.net"/>
    <x v="0"/>
    <n v="9620.33"/>
    <n v="25.585984042553193"/>
    <n v="9645.9159840425527"/>
    <x v="8"/>
    <n v="5"/>
    <n v="0"/>
  </r>
  <r>
    <s v="Amerigo"/>
    <s v="Pridgeon, Amerigo"/>
    <s v="Pridgeon"/>
    <s v="apridgeon9f@bluehost.com"/>
    <x v="1"/>
    <n v="2765.43"/>
    <n v="7.3548670212765952"/>
    <n v="2772.7848670212766"/>
    <x v="0"/>
    <n v="20"/>
    <n v="0"/>
  </r>
  <r>
    <s v="Avivah"/>
    <s v="Prigg, Avivah"/>
    <s v="Prigg"/>
    <s v="apriggd8@archive.org"/>
    <x v="0"/>
    <n v="5645.54"/>
    <n v="15.014734042553192"/>
    <n v="5660.5547340425528"/>
    <x v="8"/>
    <n v="5"/>
    <n v="0"/>
  </r>
  <r>
    <s v="Abelard"/>
    <s v="Pringell, Abelard"/>
    <s v="Pringell"/>
    <s v="apringellng@lycos.com"/>
    <x v="1"/>
    <n v="3430.81"/>
    <n v="9.124494680851063"/>
    <n v="3439.934494680851"/>
    <x v="1"/>
    <n v="5"/>
    <n v="0"/>
  </r>
  <r>
    <s v="Humfrey"/>
    <s v="Proschke, Humfrey"/>
    <s v="Proschke"/>
    <s v="hproschkerc@163.com"/>
    <x v="1"/>
    <n v="350.83"/>
    <n v="0.93305851063829781"/>
    <n v="351.7630585106383"/>
    <x v="4"/>
    <n v="5"/>
    <n v="0"/>
  </r>
  <r>
    <s v="Virgil"/>
    <s v="Prue, Virgil"/>
    <s v="Prue"/>
    <s v="vprue0@pen.io"/>
    <x v="1"/>
    <n v="9097.85"/>
    <n v="24.196409574468085"/>
    <n v="9122.0464095744683"/>
    <x v="3"/>
    <n v="25"/>
    <n v="0"/>
  </r>
  <r>
    <s v="Lucien"/>
    <s v="Pudge, Lucien"/>
    <s v="Pudge"/>
    <s v="lpudgeaf@ustream.tv"/>
    <x v="1"/>
    <n v="2587.6799999999998"/>
    <n v="6.8821276595744676"/>
    <n v="2594.5621276595743"/>
    <x v="5"/>
    <n v="5"/>
    <n v="0"/>
  </r>
  <r>
    <s v="Cori"/>
    <s v="Puller, Cori"/>
    <s v="Puller"/>
    <s v="cpuller1y@homestead.com"/>
    <x v="1"/>
    <n v="1492.71"/>
    <n v="3.9699734042553194"/>
    <n v="1496.6799734042554"/>
    <x v="7"/>
    <n v="10"/>
    <n v="10"/>
  </r>
  <r>
    <s v="Lay"/>
    <s v="Pusill, Lay"/>
    <s v="Pusill"/>
    <s v="lpusill8u@slashdot.org"/>
    <x v="1"/>
    <n v="2131.5300000000002"/>
    <n v="5.6689627659574473"/>
    <n v="2137.1989627659577"/>
    <x v="15"/>
    <n v="5"/>
    <n v="0"/>
  </r>
  <r>
    <s v="Iseabal"/>
    <s v="Puttergill, Iseabal"/>
    <s v="Puttergill"/>
    <s v="iputtergilll2@jalbum.net"/>
    <x v="0"/>
    <n v="888.38"/>
    <n v="2.3627127659574469"/>
    <n v="890.74271276595744"/>
    <x v="19"/>
    <n v="5"/>
    <n v="0"/>
  </r>
  <r>
    <s v="Erica"/>
    <s v="Quickenden, Erica"/>
    <s v="Quickenden"/>
    <s v="equickendenoc@cornell.edu"/>
    <x v="0"/>
    <n v="9621.5400000000009"/>
    <n v="25.589202127659576"/>
    <n v="9647.1292021276604"/>
    <x v="3"/>
    <n v="25"/>
    <n v="0"/>
  </r>
  <r>
    <s v="Gwenore"/>
    <s v="Rampley, Gwenore"/>
    <s v="Rampley"/>
    <s v="grampleynn@soundcloud.com"/>
    <x v="0"/>
    <n v="9578.0400000000009"/>
    <n v="25.473510638297874"/>
    <n v="9603.5135106382986"/>
    <x v="7"/>
    <n v="10"/>
    <n v="10"/>
  </r>
  <r>
    <s v="Itch"/>
    <s v="Rappa, Itch"/>
    <s v="Rappa"/>
    <s v="irappabj@cnet.com"/>
    <x v="1"/>
    <n v="5164.2299999999996"/>
    <n v="13.734654255319148"/>
    <n v="5177.9646542553191"/>
    <x v="15"/>
    <n v="5"/>
    <n v="0"/>
  </r>
  <r>
    <s v="Ronni"/>
    <s v="Ratley, Ronni"/>
    <s v="Ratley"/>
    <s v="rratley48@boston.com"/>
    <x v="0"/>
    <n v="3686.67"/>
    <n v="9.8049734042553194"/>
    <n v="3696.4749734042553"/>
    <x v="7"/>
    <n v="10"/>
    <n v="10"/>
  </r>
  <r>
    <s v="Justis"/>
    <s v="Rawnsley, Justis"/>
    <s v="Rawnsley"/>
    <s v="jrawnsleyo3@time.com"/>
    <x v="1"/>
    <n v="1154.4000000000001"/>
    <n v="3.070212765957447"/>
    <n v="1157.4702127659575"/>
    <x v="14"/>
    <n v="5"/>
    <n v="0"/>
  </r>
  <r>
    <s v="Patric"/>
    <s v="Redfearn, Patric"/>
    <s v="Redfearn"/>
    <s v="predfearnga@redcross.org"/>
    <x v="1"/>
    <n v="2579.85"/>
    <n v="6.8613031914893616"/>
    <n v="2586.7113031914892"/>
    <x v="4"/>
    <n v="5"/>
    <n v="0"/>
  </r>
  <r>
    <s v="Oby"/>
    <s v="Renad, Oby"/>
    <s v="Renad"/>
    <s v="orenad8g@stanford.edu"/>
    <x v="1"/>
    <n v="2551.9299999999998"/>
    <n v="6.7870478723404251"/>
    <n v="2558.7170478723401"/>
    <x v="0"/>
    <n v="20"/>
    <n v="0"/>
  </r>
  <r>
    <s v="Lindi"/>
    <s v="Reneke, Lindi"/>
    <s v="Reneke"/>
    <s v="lreneke37@jigsy.com"/>
    <x v="0"/>
    <n v="1030.3699999999999"/>
    <n v="2.7403457446808508"/>
    <n v="1033.1103457446807"/>
    <x v="20"/>
    <n v="5"/>
    <n v="0"/>
  </r>
  <r>
    <s v="Lisetta"/>
    <s v="Renison, Lisetta"/>
    <s v="Renison"/>
    <s v="lrenison3o@bloomberg.com"/>
    <x v="0"/>
    <n v="9188.24"/>
    <n v="24.436808510638297"/>
    <n v="9212.6768085106378"/>
    <x v="10"/>
    <n v="5"/>
    <n v="0"/>
  </r>
  <r>
    <s v="Burch"/>
    <s v="Rennie, Burch"/>
    <s v="Rennie"/>
    <s v="brennieq0@rambler.ru"/>
    <x v="1"/>
    <n v="9680.02"/>
    <n v="25.744734042553194"/>
    <n v="9705.7647340425538"/>
    <x v="20"/>
    <n v="5"/>
    <n v="0"/>
  </r>
  <r>
    <s v="Alair"/>
    <s v="Rentelll, Alair"/>
    <s v="Rentelll"/>
    <s v="arentelllif@lycos.com"/>
    <x v="1"/>
    <n v="7165.02"/>
    <n v="19.055904255319149"/>
    <n v="7184.07590425532"/>
    <x v="16"/>
    <n v="5"/>
    <n v="0"/>
  </r>
  <r>
    <s v="Saunder"/>
    <s v="Renzullo, Saunder"/>
    <s v="Renzullo"/>
    <s v="srenzulloi6@weather.com"/>
    <x v="1"/>
    <n v="4844.05"/>
    <n v="12.88311170212766"/>
    <n v="4856.9331117021275"/>
    <x v="11"/>
    <n v="5"/>
    <n v="0"/>
  </r>
  <r>
    <s v="Barth"/>
    <s v="Reuben, Barth"/>
    <s v="Reuben"/>
    <s v="breuben2@zimbio.com"/>
    <x v="1"/>
    <n v="8216.9699999999993"/>
    <n v="21.853643617021273"/>
    <n v="8238.8236436170209"/>
    <x v="3"/>
    <n v="25"/>
    <n v="0"/>
  </r>
  <r>
    <s v="Pamella"/>
    <s v="Riall, Pamella"/>
    <s v="Riall"/>
    <s v="priallc8@paypal.com"/>
    <x v="0"/>
    <n v="3856.22"/>
    <n v="10.255904255319148"/>
    <n v="3866.4759042553192"/>
    <x v="3"/>
    <n v="25"/>
    <n v="0"/>
  </r>
  <r>
    <s v="Kippie"/>
    <s v="Ribchester, Kippie"/>
    <s v="Ribchester"/>
    <s v="kribchester2u@symantec.com"/>
    <x v="1"/>
    <n v="5287.97"/>
    <n v="14.063750000000001"/>
    <n v="5302.0337500000005"/>
    <x v="6"/>
    <n v="5"/>
    <n v="0"/>
  </r>
  <r>
    <s v="Domenico"/>
    <s v="Richt, Domenico"/>
    <s v="Richt"/>
    <s v="dricht98@so-net.ne.jp"/>
    <x v="1"/>
    <n v="8099.54"/>
    <n v="21.541329787234041"/>
    <n v="8121.0813297872337"/>
    <x v="15"/>
    <n v="5"/>
    <n v="0"/>
  </r>
  <r>
    <s v="Myles"/>
    <s v="Rickets, Myles"/>
    <s v="Rickets"/>
    <s v="mricketsdb@redcross.org"/>
    <x v="1"/>
    <n v="3314.92"/>
    <n v="8.8162765957446805"/>
    <n v="3323.7362765957446"/>
    <x v="1"/>
    <n v="5"/>
    <n v="0"/>
  </r>
  <r>
    <s v="Sibbie"/>
    <s v="Ridler, Sibbie"/>
    <s v="Ridler"/>
    <s v="sridlerr5@businesswire.com"/>
    <x v="0"/>
    <n v="6972.47"/>
    <n v="18.543803191489364"/>
    <n v="6991.0138031914894"/>
    <x v="13"/>
    <n v="5"/>
    <n v="0"/>
  </r>
  <r>
    <s v="Anni"/>
    <s v="Ring, Anni"/>
    <s v="Ring"/>
    <s v="aring6f@tumblr.com"/>
    <x v="0"/>
    <n v="720.97"/>
    <n v="1.9174734042553192"/>
    <n v="722.88747340425539"/>
    <x v="20"/>
    <n v="5"/>
    <n v="0"/>
  </r>
  <r>
    <s v="Luis"/>
    <s v="Rivallant, Luis"/>
    <s v="Rivallant"/>
    <s v="lrivallant6y@vimeo.com"/>
    <x v="1"/>
    <n v="7637.17"/>
    <n v="20.311622340425533"/>
    <n v="7657.4816223404259"/>
    <x v="1"/>
    <n v="5"/>
    <n v="0"/>
  </r>
  <r>
    <s v="Nina"/>
    <s v="Rivitt, Nina"/>
    <s v="Rivitt"/>
    <s v="nrivitt5s@msu.edu"/>
    <x v="0"/>
    <n v="3308.23"/>
    <n v="8.7984840425531914"/>
    <n v="3317.0284840425534"/>
    <x v="20"/>
    <n v="5"/>
    <n v="0"/>
  </r>
  <r>
    <s v="Kaja"/>
    <s v="Robertis, Kaja"/>
    <s v="Robertis"/>
    <s v="krobertisps@4shared.com"/>
    <x v="0"/>
    <n v="5416.51"/>
    <n v="14.40561170212766"/>
    <n v="5430.9156117021275"/>
    <x v="3"/>
    <n v="25"/>
    <n v="0"/>
  </r>
  <r>
    <s v="Lelia"/>
    <s v="Robshaw, Lelia"/>
    <s v="Robshaw"/>
    <s v="lrobshawq8@digg.com"/>
    <x v="0"/>
    <n v="6142.76"/>
    <n v="16.33712765957447"/>
    <n v="6159.0971276595747"/>
    <x v="10"/>
    <n v="5"/>
    <n v="0"/>
  </r>
  <r>
    <s v="Leanora"/>
    <s v="Roche, Leanora"/>
    <s v="Roche"/>
    <s v="lroche97@technorati.com"/>
    <x v="0"/>
    <n v="7929.65"/>
    <n v="21.089494680851065"/>
    <n v="7950.7394946808508"/>
    <x v="18"/>
    <n v="5"/>
    <n v="10"/>
  </r>
  <r>
    <s v="Editha"/>
    <s v="Roffe, Editha"/>
    <s v="Roffe"/>
    <s v="eroffeaj@chron.com"/>
    <x v="0"/>
    <n v="2374.91"/>
    <n v="6.3162499999999993"/>
    <n v="2381.2262499999997"/>
    <x v="13"/>
    <n v="5"/>
    <n v="0"/>
  </r>
  <r>
    <s v="Burgess"/>
    <s v="Rollitt, Burgess"/>
    <s v="Rollitt"/>
    <s v="brollitt42@exblog.jp"/>
    <x v="1"/>
    <n v="1581.49"/>
    <n v="4.2060904255319151"/>
    <n v="1585.696090425532"/>
    <x v="1"/>
    <n v="5"/>
    <n v="0"/>
  </r>
  <r>
    <s v="Clarette"/>
    <s v="Ropert, Clarette"/>
    <s v="Ropert"/>
    <s v="cropert4t@mayoclinic.com"/>
    <x v="0"/>
    <n v="6580.61"/>
    <n v="17.501622340425531"/>
    <n v="6598.1116223404251"/>
    <x v="3"/>
    <n v="25"/>
    <n v="0"/>
  </r>
  <r>
    <s v="Claudine"/>
    <s v="Ropkes, Claudine"/>
    <s v="Ropkes"/>
    <s v="cropkesc9@usnews.com"/>
    <x v="0"/>
    <n v="4199.0200000000004"/>
    <n v="11.167606382978725"/>
    <n v="4210.1876063829795"/>
    <x v="9"/>
    <n v="15"/>
    <n v="0"/>
  </r>
  <r>
    <s v="Eberhard"/>
    <s v="Rosenshine, Eberhard"/>
    <s v="Rosenshine"/>
    <s v="erosenshine2w@unesco.org"/>
    <x v="1"/>
    <n v="4857.43"/>
    <n v="12.918696808510639"/>
    <n v="4870.3486968085108"/>
    <x v="15"/>
    <n v="5"/>
    <n v="0"/>
  </r>
  <r>
    <s v="Tarrah"/>
    <s v="Rotge, Tarrah"/>
    <s v="Rotge"/>
    <s v="trotgeo2@cnet.com"/>
    <x v="0"/>
    <n v="5978.45"/>
    <n v="15.900132978723404"/>
    <n v="5994.3501329787232"/>
    <x v="3"/>
    <n v="25"/>
    <n v="0"/>
  </r>
  <r>
    <s v="Corie"/>
    <s v="Rubrow, Corie"/>
    <s v="Rubrow"/>
    <s v="crubrow51@youtube.com"/>
    <x v="0"/>
    <n v="9658.68"/>
    <n v="25.687978723404257"/>
    <n v="9684.367978723405"/>
    <x v="6"/>
    <n v="5"/>
    <n v="0"/>
  </r>
  <r>
    <s v="Moreen"/>
    <s v="Ruby, Moreen"/>
    <s v="Ruby"/>
    <s v="mrubyb4@msn.com"/>
    <x v="0"/>
    <n v="1107.02"/>
    <n v="2.9442021276595742"/>
    <n v="1109.9642021276595"/>
    <x v="1"/>
    <n v="5"/>
    <n v="0"/>
  </r>
  <r>
    <s v="Lianne"/>
    <s v="Ruffles, Lianne"/>
    <s v="Ruffles"/>
    <s v="lrufflesd1@psu.edu"/>
    <x v="0"/>
    <n v="8103.74"/>
    <n v="21.552499999999998"/>
    <n v="8125.2924999999996"/>
    <x v="1"/>
    <n v="5"/>
    <n v="0"/>
  </r>
  <r>
    <s v="Ramona"/>
    <s v="Sabin, Ramona"/>
    <s v="Sabin"/>
    <s v="rsabinc6@youku.com"/>
    <x v="0"/>
    <n v="5760.69"/>
    <n v="15.32098404255319"/>
    <n v="5776.010984042553"/>
    <x v="15"/>
    <n v="5"/>
    <n v="0"/>
  </r>
  <r>
    <s v="Isobel"/>
    <s v="Sadler, Isobel"/>
    <s v="Sadler"/>
    <s v="isadlerbm@ftc.gov"/>
    <x v="0"/>
    <n v="2086.08"/>
    <n v="5.5480851063829784"/>
    <n v="2091.628085106383"/>
    <x v="16"/>
    <n v="5"/>
    <n v="0"/>
  </r>
  <r>
    <s v="Skipp"/>
    <s v="Saffin, Skipp"/>
    <s v="Saffin"/>
    <s v="ssaffinm5@google.com.hk"/>
    <x v="1"/>
    <n v="5014.5200000000004"/>
    <n v="13.336489361702128"/>
    <n v="5027.8564893617022"/>
    <x v="21"/>
    <n v="5"/>
    <n v="0"/>
  </r>
  <r>
    <s v="Andrea"/>
    <s v="Sainteau, Andrea"/>
    <s v="Sainteau"/>
    <s v="asainteauie@a8.net"/>
    <x v="0"/>
    <n v="9626.9"/>
    <n v="25.603457446808509"/>
    <n v="9652.5034574468082"/>
    <x v="9"/>
    <n v="15"/>
    <n v="0"/>
  </r>
  <r>
    <s v="Wilt"/>
    <s v="Salandino, Wilt"/>
    <s v="Salandino"/>
    <s v="wsalandino12@mashable.com"/>
    <x v="1"/>
    <n v="6851.17"/>
    <n v="18.221196808510637"/>
    <n v="6869.3911968085104"/>
    <x v="20"/>
    <n v="5"/>
    <n v="0"/>
  </r>
  <r>
    <s v="Emanuel"/>
    <s v="Saltern, Emanuel"/>
    <s v="Saltern"/>
    <s v="esalterni1@csmonitor.com"/>
    <x v="1"/>
    <n v="9728.98"/>
    <n v="25.874946808510636"/>
    <n v="9754.8549468085093"/>
    <x v="14"/>
    <n v="5"/>
    <n v="0"/>
  </r>
  <r>
    <s v="Raine"/>
    <s v="Samarth, Raine"/>
    <s v="Samarth"/>
    <s v="rsamarth72@canalblog.com"/>
    <x v="0"/>
    <n v="5678.53"/>
    <n v="15.102473404255319"/>
    <n v="5693.6324734042555"/>
    <x v="20"/>
    <n v="5"/>
    <n v="0"/>
  </r>
  <r>
    <s v="Onofredo"/>
    <s v="Sandcraft, Onofredo"/>
    <s v="Sandcraft"/>
    <s v="osandcraftnw@cdbaby.com"/>
    <x v="1"/>
    <n v="969.32"/>
    <n v="2.5779787234042555"/>
    <n v="971.89797872340432"/>
    <x v="18"/>
    <n v="5"/>
    <n v="10"/>
  </r>
  <r>
    <s v="Lisbeth"/>
    <s v="Sandwick, Lisbeth"/>
    <s v="Sandwick"/>
    <s v="lsandwick2t@spotify.com"/>
    <x v="0"/>
    <n v="4806.4799999999996"/>
    <n v="12.783191489361702"/>
    <n v="4819.2631914893609"/>
    <x v="20"/>
    <n v="5"/>
    <n v="0"/>
  </r>
  <r>
    <s v="Cyrus"/>
    <s v="Sanper, Cyrus"/>
    <s v="Sanper"/>
    <s v="csanper21@netvibes.com"/>
    <x v="1"/>
    <n v="5346.05"/>
    <n v="14.218218085106383"/>
    <n v="5360.2682180851061"/>
    <x v="14"/>
    <n v="5"/>
    <n v="0"/>
  </r>
  <r>
    <s v="Dasha"/>
    <s v="Santello, Dasha"/>
    <s v="Santello"/>
    <s v="dsantellojk@google.fr"/>
    <x v="0"/>
    <n v="5584.1"/>
    <n v="14.851329787234043"/>
    <n v="5598.9513297872345"/>
    <x v="19"/>
    <n v="5"/>
    <n v="0"/>
  </r>
  <r>
    <s v="Ring"/>
    <s v="Santorini, Ring"/>
    <s v="Santorini"/>
    <s v="rsantorini7t@bandcamp.com"/>
    <x v="1"/>
    <n v="8508.7099999999991"/>
    <n v="22.629547872340424"/>
    <n v="8531.3395478723396"/>
    <x v="10"/>
    <n v="5"/>
    <n v="0"/>
  </r>
  <r>
    <s v="Keane"/>
    <s v="Sapena, Keane"/>
    <s v="Sapena"/>
    <s v="ksapenat@gmpg.org"/>
    <x v="1"/>
    <n v="9462.0300000000007"/>
    <n v="25.164973404255321"/>
    <n v="9487.1949734042555"/>
    <x v="4"/>
    <n v="5"/>
    <n v="0"/>
  </r>
  <r>
    <s v="Odille"/>
    <s v="Sargison, Odille"/>
    <s v="Sargison"/>
    <s v="osargison4k@eventbrite.com"/>
    <x v="0"/>
    <n v="5662.26"/>
    <n v="15.059202127659574"/>
    <n v="5677.31920212766"/>
    <x v="4"/>
    <n v="5"/>
    <n v="0"/>
  </r>
  <r>
    <s v="Oriana"/>
    <s v="Sarjant, Oriana"/>
    <s v="Sarjant"/>
    <s v="osarjantev@gizmodo.com"/>
    <x v="0"/>
    <n v="4220.3100000000004"/>
    <n v="11.224228723404256"/>
    <n v="4231.5342287234043"/>
    <x v="4"/>
    <n v="5"/>
    <n v="0"/>
  </r>
  <r>
    <s v="Rancell"/>
    <s v="Scare, Rancell"/>
    <s v="Scare"/>
    <s v="rscarely@soundcloud.com"/>
    <x v="1"/>
    <n v="7432.38"/>
    <n v="19.766968085106384"/>
    <n v="7452.1469680851069"/>
    <x v="12"/>
    <n v="5"/>
    <n v="0"/>
  </r>
  <r>
    <s v="Geri"/>
    <s v="Scaysbrook, Geri"/>
    <s v="Scaysbrook"/>
    <s v="gscaysbrookhs@yellowpages.com"/>
    <x v="1"/>
    <n v="5149.5200000000004"/>
    <n v="13.695531914893618"/>
    <n v="5163.2155319148942"/>
    <x v="15"/>
    <n v="5"/>
    <n v="0"/>
  </r>
  <r>
    <s v="Thorvald"/>
    <s v="Schanke, Thorvald"/>
    <s v="Schanke"/>
    <s v="tschanke83@feedburner.com"/>
    <x v="1"/>
    <n v="2278.69"/>
    <n v="6.0603457446808511"/>
    <n v="2284.750345744681"/>
    <x v="20"/>
    <n v="5"/>
    <n v="0"/>
  </r>
  <r>
    <s v="Andre"/>
    <s v="Schapero, Andre"/>
    <s v="Schapero"/>
    <s v="aschaperoe9@cargocollective.com"/>
    <x v="1"/>
    <n v="6653.13"/>
    <n v="17.694494680851065"/>
    <n v="6670.8244946808509"/>
    <x v="6"/>
    <n v="5"/>
    <n v="0"/>
  </r>
  <r>
    <s v="Kelbee"/>
    <s v="Schouthede, Kelbee"/>
    <s v="Schouthede"/>
    <s v="kschouthededg@networksolutions.com"/>
    <x v="1"/>
    <n v="400.19"/>
    <n v="1.0643351063829787"/>
    <n v="401.254335106383"/>
    <x v="4"/>
    <n v="5"/>
    <n v="0"/>
  </r>
  <r>
    <s v="Verge"/>
    <s v="Schrader, Verge"/>
    <s v="Schrader"/>
    <s v="vschraderb3@lycos.com"/>
    <x v="1"/>
    <n v="7571.58"/>
    <n v="20.137180851063828"/>
    <n v="7591.7171808510639"/>
    <x v="21"/>
    <n v="5"/>
    <n v="0"/>
  </r>
  <r>
    <s v="Nora"/>
    <s v="Schubart, Nora"/>
    <s v="Schubart"/>
    <s v="nschubarto@de.vu"/>
    <x v="0"/>
    <n v="6748.21"/>
    <n v="17.947367021276595"/>
    <n v="6766.1573670212765"/>
    <x v="20"/>
    <n v="5"/>
    <n v="0"/>
  </r>
  <r>
    <s v="Kellyann"/>
    <s v="Schutze, Kellyann"/>
    <s v="Schutze"/>
    <s v="kschutze9n@networksolutions.com"/>
    <x v="0"/>
    <n v="5945.51"/>
    <n v="15.812526595744682"/>
    <n v="5961.3225265957453"/>
    <x v="2"/>
    <n v="5"/>
    <n v="0"/>
  </r>
  <r>
    <s v="Ashby"/>
    <s v="Scinelli, Ashby"/>
    <s v="Scinelli"/>
    <s v="ascinellibr@indiegogo.com"/>
    <x v="1"/>
    <n v="1540.58"/>
    <n v="4.097287234042553"/>
    <n v="1544.6772872340425"/>
    <x v="11"/>
    <n v="5"/>
    <n v="0"/>
  </r>
  <r>
    <s v="Yancy"/>
    <s v="Scirman, Yancy"/>
    <s v="Scirman"/>
    <s v="yscirmanfa@prnewswire.com"/>
    <x v="1"/>
    <n v="3296.61"/>
    <n v="8.7675797872340429"/>
    <n v="3305.377579787234"/>
    <x v="6"/>
    <n v="5"/>
    <n v="0"/>
  </r>
  <r>
    <s v="Valerye"/>
    <s v="Scogin, Valerye"/>
    <s v="Scogin"/>
    <s v="vscogini8@wisc.edu"/>
    <x v="0"/>
    <n v="8022.73"/>
    <n v="21.337047872340424"/>
    <n v="8044.0670478723396"/>
    <x v="6"/>
    <n v="5"/>
    <n v="0"/>
  </r>
  <r>
    <s v="Tiphanie"/>
    <s v="Scotchmur, Tiphanie"/>
    <s v="Scotchmur"/>
    <s v="tscotchmur64@mozilla.com"/>
    <x v="0"/>
    <n v="2274.27"/>
    <n v="6.0485904255319145"/>
    <n v="2280.318590425532"/>
    <x v="9"/>
    <n v="15"/>
    <n v="0"/>
  </r>
  <r>
    <s v="Lisbeth"/>
    <s v="Scotter, Lisbeth"/>
    <s v="Scotter"/>
    <s v="lscottere2@sitemeter.com"/>
    <x v="0"/>
    <n v="3500.36"/>
    <n v="9.3094680851063831"/>
    <n v="3509.6694680851065"/>
    <x v="3"/>
    <n v="25"/>
    <n v="0"/>
  </r>
  <r>
    <s v="Cross"/>
    <s v="Scrigmour, Cross"/>
    <s v="Scrigmour"/>
    <s v="cscrigmourf4@walmart.com"/>
    <x v="1"/>
    <n v="1279.96"/>
    <n v="3.4041489361702131"/>
    <n v="1283.3641489361703"/>
    <x v="4"/>
    <n v="5"/>
    <n v="0"/>
  </r>
  <r>
    <s v="Talbot"/>
    <s v="Scroyton, Talbot"/>
    <s v="Scroyton"/>
    <s v="tscroytonm8@army.mil"/>
    <x v="1"/>
    <n v="2432.9"/>
    <n v="6.4704787234042556"/>
    <n v="2439.3704787234042"/>
    <x v="11"/>
    <n v="5"/>
    <n v="0"/>
  </r>
  <r>
    <s v="Reena"/>
    <s v="Sculpher, Reena"/>
    <s v="Sculpher"/>
    <s v="rsculpher4q@blogs.com"/>
    <x v="0"/>
    <n v="8549.23"/>
    <n v="22.737313829787233"/>
    <n v="8571.9673138297876"/>
    <x v="1"/>
    <n v="5"/>
    <n v="0"/>
  </r>
  <r>
    <s v="Abey"/>
    <s v="Scurlock, Abey"/>
    <s v="Scurlock"/>
    <s v="ascurlockz@shinystat.com"/>
    <x v="1"/>
    <n v="524.96"/>
    <n v="1.3961702127659577"/>
    <n v="526.35617021276596"/>
    <x v="10"/>
    <n v="5"/>
    <n v="0"/>
  </r>
  <r>
    <s v="Nowell"/>
    <s v="Seawell, Nowell"/>
    <s v="Seawell"/>
    <s v="nseawelljm@discovery.com"/>
    <x v="1"/>
    <n v="3824.52"/>
    <n v="10.17159574468085"/>
    <n v="3834.6915957446809"/>
    <x v="2"/>
    <n v="5"/>
    <n v="0"/>
  </r>
  <r>
    <s v="Magnum"/>
    <s v="Sebring, Magnum"/>
    <s v="Sebring"/>
    <s v="msebring71@archive.org"/>
    <x v="1"/>
    <n v="6791.26"/>
    <n v="18.061861702127661"/>
    <n v="6809.3218617021275"/>
    <x v="18"/>
    <n v="5"/>
    <n v="10"/>
  </r>
  <r>
    <s v="Clarey"/>
    <s v="Sedger, Clarey"/>
    <s v="Sedger"/>
    <s v="csedgerb9@weebly.com"/>
    <x v="0"/>
    <n v="1378.33"/>
    <n v="3.6657712765957444"/>
    <n v="1381.9957712765956"/>
    <x v="17"/>
    <n v="5"/>
    <n v="0"/>
  </r>
  <r>
    <s v="Marnia"/>
    <s v="Semkins, Marnia"/>
    <s v="Semkins"/>
    <s v="msemkins80@kickstarter.com"/>
    <x v="0"/>
    <n v="4929.8500000000004"/>
    <n v="13.111303191489363"/>
    <n v="4942.9613031914896"/>
    <x v="11"/>
    <n v="5"/>
    <n v="0"/>
  </r>
  <r>
    <s v="Thibaut"/>
    <s v="Setford, Thibaut"/>
    <s v="Setford"/>
    <s v="tsetfordnj@whitehouse.gov"/>
    <x v="1"/>
    <n v="270.17"/>
    <n v="0.71853723404255321"/>
    <n v="270.88853723404259"/>
    <x v="12"/>
    <n v="5"/>
    <n v="0"/>
  </r>
  <r>
    <s v="Danielle"/>
    <s v="Sexstone, Danielle"/>
    <s v="Sexstone"/>
    <s v="dsexstone2l@ehow.com"/>
    <x v="0"/>
    <n v="7298.36"/>
    <n v="19.410531914893618"/>
    <n v="7317.7705319148936"/>
    <x v="7"/>
    <n v="10"/>
    <n v="10"/>
  </r>
  <r>
    <s v="Culley"/>
    <s v="Shailer, Culley"/>
    <s v="Shailer"/>
    <s v="cshailerdh@microsoft.com"/>
    <x v="1"/>
    <n v="3258.93"/>
    <n v="8.6673670212765952"/>
    <n v="3267.5973670212766"/>
    <x v="9"/>
    <n v="15"/>
    <n v="0"/>
  </r>
  <r>
    <s v="Staford"/>
    <s v="Sharnock, Staford"/>
    <s v="Sharnock"/>
    <s v="ssharnock10@who.int"/>
    <x v="1"/>
    <n v="9674.3799999999992"/>
    <n v="25.72973404255319"/>
    <n v="9700.1097340425531"/>
    <x v="20"/>
    <n v="5"/>
    <n v="0"/>
  </r>
  <r>
    <s v="Cathyleen"/>
    <s v="Sharphouse, Cathyleen"/>
    <s v="Sharphouse"/>
    <s v="csharphouse58@reference.com"/>
    <x v="0"/>
    <n v="8467.48"/>
    <n v="22.519893617021275"/>
    <n v="8489.9998936170214"/>
    <x v="18"/>
    <n v="5"/>
    <n v="10"/>
  </r>
  <r>
    <s v="Dan"/>
    <s v="Sharrard, Dan"/>
    <s v="Sharrard"/>
    <s v="dsharrardgf@nyu.edu"/>
    <x v="1"/>
    <n v="6138.65"/>
    <n v="16.326196808510637"/>
    <n v="6154.9761968085104"/>
    <x v="5"/>
    <n v="5"/>
    <n v="0"/>
  </r>
  <r>
    <s v="Patty"/>
    <s v="Shaw, Patty"/>
    <s v="Shaw"/>
    <s v="pshawh6@myspace.com"/>
    <x v="1"/>
    <n v="1555.2"/>
    <n v="4.1361702127659576"/>
    <n v="1559.3361702127661"/>
    <x v="1"/>
    <n v="5"/>
    <n v="0"/>
  </r>
  <r>
    <s v="Tania"/>
    <s v="Shearmer, Tania"/>
    <s v="Shearmer"/>
    <s v="tshearmeroj@illinois.edu"/>
    <x v="0"/>
    <n v="1082.06"/>
    <n v="2.8778191489361702"/>
    <n v="1084.9378191489361"/>
    <x v="21"/>
    <n v="5"/>
    <n v="0"/>
  </r>
  <r>
    <s v="Humphrey"/>
    <s v="Sheere, Humphrey"/>
    <s v="Sheere"/>
    <s v="hsheerea1@sourceforge.net"/>
    <x v="1"/>
    <n v="5608.72"/>
    <n v="14.916808510638299"/>
    <n v="5623.6368085106387"/>
    <x v="14"/>
    <n v="5"/>
    <n v="0"/>
  </r>
  <r>
    <s v="Fanchette"/>
    <s v="Sheffield, Fanchette"/>
    <s v="Sheffield"/>
    <s v="fsheffieldf3@ehow.com"/>
    <x v="0"/>
    <n v="4428.26"/>
    <n v="11.777287234042554"/>
    <n v="4440.0372872340431"/>
    <x v="12"/>
    <n v="5"/>
    <n v="0"/>
  </r>
  <r>
    <s v="Alwyn"/>
    <s v="Sherlaw, Alwyn"/>
    <s v="Sherlaw"/>
    <s v="asherlawnc@imgur.com"/>
    <x v="1"/>
    <n v="761.95"/>
    <n v="2.0264627659574468"/>
    <n v="763.97646276595754"/>
    <x v="15"/>
    <n v="5"/>
    <n v="0"/>
  </r>
  <r>
    <s v="Shandie"/>
    <s v="Shiers, Shandie"/>
    <s v="Shiers"/>
    <s v="sshiers99@npr.org"/>
    <x v="0"/>
    <n v="6849.34"/>
    <n v="18.216329787234042"/>
    <n v="6867.5563297872341"/>
    <x v="21"/>
    <n v="5"/>
    <n v="0"/>
  </r>
  <r>
    <s v="Zuzana"/>
    <s v="Shimwall, Zuzana"/>
    <s v="Shimwall"/>
    <s v="zshimwallbh@mac.com"/>
    <x v="0"/>
    <n v="308.51"/>
    <n v="0.8205053191489361"/>
    <n v="309.33050531914893"/>
    <x v="19"/>
    <n v="5"/>
    <n v="0"/>
  </r>
  <r>
    <s v="Claudius"/>
    <s v="Shipton, Claudius"/>
    <s v="Shipton"/>
    <s v="cshiptonh4@flavors.me"/>
    <x v="1"/>
    <n v="848.02"/>
    <n v="2.2553723404255317"/>
    <n v="850.27537234042552"/>
    <x v="13"/>
    <n v="5"/>
    <n v="0"/>
  </r>
  <r>
    <s v="Kip"/>
    <s v="Shrawley, Kip"/>
    <s v="Shrawley"/>
    <s v="kshrawley31@soundcloud.com"/>
    <x v="0"/>
    <n v="5395.47"/>
    <n v="14.34965425531915"/>
    <n v="5409.8196542553196"/>
    <x v="16"/>
    <n v="5"/>
    <n v="0"/>
  </r>
  <r>
    <s v="Lambert"/>
    <s v="Sieghart, Lambert"/>
    <s v="Sieghart"/>
    <s v="lsiegharte3@jimdo.com"/>
    <x v="1"/>
    <n v="5616.78"/>
    <n v="14.938244680851064"/>
    <n v="5631.7182446808511"/>
    <x v="17"/>
    <n v="5"/>
    <n v="0"/>
  </r>
  <r>
    <s v="Arte"/>
    <s v="Sieve, Arte"/>
    <s v="Sieve"/>
    <s v="asievecd@netvibes.com"/>
    <x v="1"/>
    <n v="7185.17"/>
    <n v="19.109494680851064"/>
    <n v="7204.2794946808508"/>
    <x v="18"/>
    <n v="5"/>
    <n v="10"/>
  </r>
  <r>
    <s v="Lorinda"/>
    <s v="Silverlock, Lorinda"/>
    <s v="Silverlock"/>
    <s v="lsilverlockgj@e-recht24.de"/>
    <x v="0"/>
    <n v="4179.0600000000004"/>
    <n v="11.114521276595745"/>
    <n v="4190.1745212765964"/>
    <x v="19"/>
    <n v="5"/>
    <n v="0"/>
  </r>
  <r>
    <s v="Winifred"/>
    <s v="Silverlock, Winifred"/>
    <s v="Silverlock"/>
    <s v="wsilverlockls@marketwatch.com"/>
    <x v="0"/>
    <n v="5503.29"/>
    <n v="14.636409574468084"/>
    <n v="5517.9264095744684"/>
    <x v="17"/>
    <n v="5"/>
    <n v="0"/>
  </r>
  <r>
    <s v="Ad"/>
    <s v="Simmons, Ad"/>
    <s v="Simmons"/>
    <s v="asimmonshw@soundcloud.com"/>
    <x v="1"/>
    <n v="6665.19"/>
    <n v="17.726569148936168"/>
    <n v="6682.9165691489361"/>
    <x v="17"/>
    <n v="5"/>
    <n v="0"/>
  </r>
  <r>
    <s v="Annabel"/>
    <s v="Simonnet, Annabel"/>
    <s v="Simonnet"/>
    <s v="asimonneto4@fema.gov"/>
    <x v="0"/>
    <n v="7140.8"/>
    <n v="18.991489361702129"/>
    <n v="7159.7914893617026"/>
    <x v="15"/>
    <n v="5"/>
    <n v="0"/>
  </r>
  <r>
    <s v="Curt"/>
    <s v="Sineath, Curt"/>
    <s v="Sineath"/>
    <s v="csineathiv@house.gov"/>
    <x v="1"/>
    <n v="1156.04"/>
    <n v="3.0745744680851064"/>
    <n v="1159.114574468085"/>
    <x v="5"/>
    <n v="5"/>
    <n v="0"/>
  </r>
  <r>
    <s v="Adria"/>
    <s v="Skeermer, Adria"/>
    <s v="Skeermer"/>
    <s v="askeermerba@google.de"/>
    <x v="0"/>
    <n v="3948.34"/>
    <n v="10.500904255319149"/>
    <n v="3958.8409042553194"/>
    <x v="7"/>
    <n v="10"/>
    <n v="10"/>
  </r>
  <r>
    <s v="Penny"/>
    <s v="Skett, Penny"/>
    <s v="Skett"/>
    <s v="pskettl4@github.io"/>
    <x v="0"/>
    <n v="9751.52"/>
    <n v="25.934893617021277"/>
    <n v="9777.4548936170213"/>
    <x v="10"/>
    <n v="5"/>
    <n v="0"/>
  </r>
  <r>
    <s v="Gualterio"/>
    <s v="Skitch, Gualterio"/>
    <s v="Skitch"/>
    <s v="gskitch55@harvard.edu"/>
    <x v="1"/>
    <n v="6587.77"/>
    <n v="17.520664893617024"/>
    <n v="6605.2906648936178"/>
    <x v="1"/>
    <n v="5"/>
    <n v="0"/>
  </r>
  <r>
    <s v="Fallon"/>
    <s v="Skunes, Fallon"/>
    <s v="Skunes"/>
    <s v="fskunespe@cocolog-nifty.com"/>
    <x v="0"/>
    <n v="8451.09"/>
    <n v="22.476303191489361"/>
    <n v="8473.5663031914901"/>
    <x v="5"/>
    <n v="5"/>
    <n v="0"/>
  </r>
  <r>
    <s v="Pauline"/>
    <s v="Slimmon, Pauline"/>
    <s v="Slimmon"/>
    <s v="pslimmond9@kickstarter.com"/>
    <x v="0"/>
    <n v="4465.8900000000003"/>
    <n v="11.877367021276596"/>
    <n v="4477.7673670212771"/>
    <x v="17"/>
    <n v="5"/>
    <n v="0"/>
  </r>
  <r>
    <s v="Holden"/>
    <s v="Slisby, Holden"/>
    <s v="Slisby"/>
    <s v="hslisby2y@skype.com"/>
    <x v="1"/>
    <n v="9256.0499999999993"/>
    <n v="24.617154255319146"/>
    <n v="9280.6671542553177"/>
    <x v="3"/>
    <n v="25"/>
    <n v="0"/>
  </r>
  <r>
    <s v="Wally"/>
    <s v="Sloan, Wally"/>
    <s v="Sloan"/>
    <s v="wsloan6o@nymag.com"/>
    <x v="1"/>
    <n v="3819.77"/>
    <n v="10.158962765957448"/>
    <n v="3829.9289627659573"/>
    <x v="9"/>
    <n v="15"/>
    <n v="0"/>
  </r>
  <r>
    <s v="Tresa"/>
    <s v="Small, Tresa"/>
    <s v="Small"/>
    <s v="tsmallq9@istockphoto.com"/>
    <x v="0"/>
    <n v="5189.24"/>
    <n v="13.801170212765957"/>
    <n v="5203.0411702127658"/>
    <x v="20"/>
    <n v="5"/>
    <n v="0"/>
  </r>
  <r>
    <s v="Fionna"/>
    <s v="Smalley, Fionna"/>
    <s v="Smalley"/>
    <s v="fsmalley7x@businessinsider.com"/>
    <x v="0"/>
    <n v="3586.4"/>
    <n v="9.5382978723404257"/>
    <n v="3595.9382978723406"/>
    <x v="1"/>
    <n v="5"/>
    <n v="0"/>
  </r>
  <r>
    <s v="Alexandro"/>
    <s v="Smart, Alexandro"/>
    <s v="Smart"/>
    <s v="asmart2k@163.com"/>
    <x v="1"/>
    <n v="6318.36"/>
    <n v="16.804148936170211"/>
    <n v="6335.16414893617"/>
    <x v="8"/>
    <n v="5"/>
    <n v="0"/>
  </r>
  <r>
    <s v="Dennet"/>
    <s v="Smidmoor, Dennet"/>
    <s v="Smidmoor"/>
    <s v="dsmidmoor6a@businesswire.com"/>
    <x v="1"/>
    <n v="5142.4799999999996"/>
    <n v="13.676808510638297"/>
    <n v="5156.1568085106383"/>
    <x v="13"/>
    <n v="5"/>
    <n v="0"/>
  </r>
  <r>
    <s v="Kaleb"/>
    <s v="Smorthit, Kaleb"/>
    <s v="Smorthit"/>
    <s v="ksmorthitha@netscape.com"/>
    <x v="1"/>
    <n v="1735.22"/>
    <n v="4.6149468085106387"/>
    <n v="1739.8349468085107"/>
    <x v="16"/>
    <n v="5"/>
    <n v="0"/>
  </r>
  <r>
    <s v="Yardley"/>
    <s v="Snar, Yardley"/>
    <s v="Snar"/>
    <s v="ysnarld@w3.org"/>
    <x v="1"/>
    <n v="2389.11"/>
    <n v="6.3540159574468085"/>
    <n v="2395.4640159574469"/>
    <x v="4"/>
    <n v="5"/>
    <n v="0"/>
  </r>
  <r>
    <s v="Madelena"/>
    <s v="Snepp, Madelena"/>
    <s v="Snepp"/>
    <s v="msneppqc@example.com"/>
    <x v="0"/>
    <n v="3513.94"/>
    <n v="9.3455851063829787"/>
    <n v="3523.2855851063832"/>
    <x v="10"/>
    <n v="5"/>
    <n v="0"/>
  </r>
  <r>
    <s v="Verna"/>
    <s v="Snooks, Verna"/>
    <s v="Snooks"/>
    <s v="vsnooksg8@flavors.me"/>
    <x v="0"/>
    <n v="2513.62"/>
    <n v="6.6851595744680852"/>
    <n v="2520.3051595744678"/>
    <x v="10"/>
    <n v="5"/>
    <n v="0"/>
  </r>
  <r>
    <s v="Rodrick"/>
    <s v="Sommerscales, Rodrick"/>
    <s v="Sommerscales"/>
    <s v="rsommerscales15@gizmodo.com"/>
    <x v="1"/>
    <n v="7424.51"/>
    <n v="19.746037234042554"/>
    <n v="7444.2560372340431"/>
    <x v="10"/>
    <n v="5"/>
    <n v="0"/>
  </r>
  <r>
    <s v="Marina"/>
    <s v="Southwood, Marina"/>
    <s v="Southwood"/>
    <s v="msouthwooda@google.com.au"/>
    <x v="0"/>
    <n v="4531.45"/>
    <n v="12.051728723404254"/>
    <n v="4543.5017287234041"/>
    <x v="13"/>
    <n v="5"/>
    <n v="0"/>
  </r>
  <r>
    <s v="Isaac"/>
    <s v="Southworth, Isaac"/>
    <s v="Southworth"/>
    <s v="isouthworthcb@eepurl.com"/>
    <x v="1"/>
    <n v="3774.96"/>
    <n v="10.039787234042553"/>
    <n v="3784.9997872340427"/>
    <x v="15"/>
    <n v="5"/>
    <n v="0"/>
  </r>
  <r>
    <s v="Gualterio"/>
    <s v="Speares, Gualterio"/>
    <s v="Speares"/>
    <s v="gspeareseo@google.it"/>
    <x v="1"/>
    <n v="6562.81"/>
    <n v="17.454281914893617"/>
    <n v="6580.2642819148941"/>
    <x v="15"/>
    <n v="5"/>
    <n v="0"/>
  </r>
  <r>
    <s v="Blakeley"/>
    <s v="Speight, Blakeley"/>
    <s v="Speight"/>
    <s v="bspeight9t@dropbox.com"/>
    <x v="0"/>
    <n v="3215.31"/>
    <n v="8.5513563829787227"/>
    <n v="3223.8613563829786"/>
    <x v="5"/>
    <n v="5"/>
    <n v="0"/>
  </r>
  <r>
    <s v="Gabey"/>
    <s v="Spelwood, Gabey"/>
    <s v="Spelwood"/>
    <s v="gspelwood3d@wired.com"/>
    <x v="0"/>
    <n v="6058.55"/>
    <n v="16.113164893617022"/>
    <n v="6074.6631648936172"/>
    <x v="13"/>
    <n v="5"/>
    <n v="0"/>
  </r>
  <r>
    <s v="Lennard"/>
    <s v="Spilisy, Lennard"/>
    <s v="Spilisy"/>
    <s v="lspilisykf@chronoengine.com"/>
    <x v="1"/>
    <n v="3451.53"/>
    <n v="9.1796010638297876"/>
    <n v="3460.7096010638302"/>
    <x v="3"/>
    <n v="25"/>
    <n v="0"/>
  </r>
  <r>
    <s v="Smitty"/>
    <s v="Spilstead, Smitty"/>
    <s v="Spilstead"/>
    <s v="sspilsteadfx@seattletimes.com"/>
    <x v="1"/>
    <n v="4675.68"/>
    <n v="12.435319148936172"/>
    <n v="4688.1153191489366"/>
    <x v="3"/>
    <n v="25"/>
    <n v="0"/>
  </r>
  <r>
    <s v="Demetris"/>
    <s v="Spinola, Demetris"/>
    <s v="Spinola"/>
    <s v="dspinolaca@smugmug.com"/>
    <x v="0"/>
    <n v="5538.86"/>
    <n v="14.731010638297871"/>
    <n v="5553.5910106382971"/>
    <x v="16"/>
    <n v="5"/>
    <n v="0"/>
  </r>
  <r>
    <s v="Ginevra"/>
    <s v="Splevings, Ginevra"/>
    <s v="Splevings"/>
    <s v="gsplevings3v@ted.com"/>
    <x v="0"/>
    <n v="1450.32"/>
    <n v="3.8572340425531912"/>
    <n v="1454.1772340425532"/>
    <x v="14"/>
    <n v="5"/>
    <n v="0"/>
  </r>
  <r>
    <s v="Bethanne"/>
    <s v="Spoerl, Bethanne"/>
    <s v="Spoerl"/>
    <s v="bspoerl9u@g.co"/>
    <x v="0"/>
    <n v="5406.78"/>
    <n v="14.37973404255319"/>
    <n v="5421.1597340425533"/>
    <x v="7"/>
    <n v="10"/>
    <n v="10"/>
  </r>
  <r>
    <s v="Eimile"/>
    <s v="Spottswood, Eimile"/>
    <s v="Spottswood"/>
    <s v="espottswood3j@theguardian.com"/>
    <x v="0"/>
    <n v="3038.82"/>
    <n v="8.081968085106384"/>
    <n v="3046.9019680851065"/>
    <x v="1"/>
    <n v="5"/>
    <n v="0"/>
  </r>
  <r>
    <s v="Alfons"/>
    <s v="Spragge, Alfons"/>
    <s v="Spragge"/>
    <s v="aspraggey@amazon.com"/>
    <x v="1"/>
    <n v="827.58"/>
    <n v="2.2010106382978725"/>
    <n v="829.78101063829786"/>
    <x v="21"/>
    <n v="5"/>
    <n v="0"/>
  </r>
  <r>
    <s v="Catherina"/>
    <s v="Spyby, Catherina"/>
    <s v="Spyby"/>
    <s v="cspybyot@cpanel.net"/>
    <x v="0"/>
    <n v="5719.61"/>
    <n v="15.211728723404255"/>
    <n v="5734.8217287234038"/>
    <x v="7"/>
    <n v="10"/>
    <n v="10"/>
  </r>
  <r>
    <s v="Oriana"/>
    <s v="Squier, Oriana"/>
    <s v="Squier"/>
    <s v="osquieri2@blinklist.com"/>
    <x v="0"/>
    <n v="5418.4"/>
    <n v="14.410638297872339"/>
    <n v="5432.8106382978722"/>
    <x v="20"/>
    <n v="5"/>
    <n v="0"/>
  </r>
  <r>
    <s v="Samantha"/>
    <s v="Squire, Samantha"/>
    <s v="Squire"/>
    <s v="ssquireij@cmu.edu"/>
    <x v="0"/>
    <n v="5081.21"/>
    <n v="13.513856382978723"/>
    <n v="5094.7238563829787"/>
    <x v="0"/>
    <n v="20"/>
    <n v="0"/>
  </r>
  <r>
    <s v="Doll"/>
    <s v="Stack, Doll"/>
    <s v="Stack"/>
    <s v="dstackc3@constantcontact.com"/>
    <x v="0"/>
    <n v="150.99"/>
    <n v="0.40156914893617024"/>
    <n v="151.39156914893618"/>
    <x v="9"/>
    <n v="15"/>
    <n v="0"/>
  </r>
  <r>
    <s v="Rodie"/>
    <s v="Stallebrass, Rodie"/>
    <s v="Stallebrass"/>
    <s v="rstallebrass62@cyberchimps.com"/>
    <x v="0"/>
    <n v="9650.24"/>
    <n v="25.665531914893617"/>
    <n v="9675.9055319148938"/>
    <x v="2"/>
    <n v="5"/>
    <n v="0"/>
  </r>
  <r>
    <s v="Leonid"/>
    <s v="Stanyon, Leonid"/>
    <s v="Stanyon"/>
    <s v="lstanyonqo@nba.com"/>
    <x v="1"/>
    <n v="8847.4"/>
    <n v="23.530319148936169"/>
    <n v="8870.9303191489362"/>
    <x v="9"/>
    <n v="15"/>
    <n v="0"/>
  </r>
  <r>
    <s v="Ariadne"/>
    <s v="Starmer, Ariadne"/>
    <s v="Starmer"/>
    <s v="astarmerox@bbb.org"/>
    <x v="0"/>
    <n v="9443.1299999999992"/>
    <n v="25.114707446808509"/>
    <n v="9468.2447074468073"/>
    <x v="4"/>
    <n v="5"/>
    <n v="0"/>
  </r>
  <r>
    <s v="Noby"/>
    <s v="Steger, Noby"/>
    <s v="Steger"/>
    <s v="nstegergx@addthis.com"/>
    <x v="1"/>
    <n v="7185.69"/>
    <n v="19.110877659574466"/>
    <n v="7204.8008776595743"/>
    <x v="18"/>
    <n v="5"/>
    <n v="10"/>
  </r>
  <r>
    <s v="Matias"/>
    <s v="Steiner, Matias"/>
    <s v="Steiner"/>
    <s v="msteinerjz@twitter.com"/>
    <x v="1"/>
    <n v="6047.02"/>
    <n v="16.0825"/>
    <n v="6063.1025000000009"/>
    <x v="0"/>
    <n v="20"/>
    <n v="0"/>
  </r>
  <r>
    <s v="Joyous"/>
    <s v="Stenning, Joyous"/>
    <s v="Stenning"/>
    <s v="jstenning6i@ezinearticles.com"/>
    <x v="0"/>
    <n v="6443.19"/>
    <n v="17.136143617021276"/>
    <n v="6460.3261436170205"/>
    <x v="12"/>
    <n v="5"/>
    <n v="0"/>
  </r>
  <r>
    <s v="Kass"/>
    <s v="Stirtle, Kass"/>
    <s v="Stirtle"/>
    <s v="kstirtle9c@php.net"/>
    <x v="0"/>
    <n v="3593.17"/>
    <n v="9.556303191489361"/>
    <n v="3602.7263031914895"/>
    <x v="1"/>
    <n v="5"/>
    <n v="0"/>
  </r>
  <r>
    <s v="Reena"/>
    <s v="Stitle, Reena"/>
    <s v="Stitle"/>
    <s v="rstitlee0@pcworld.com"/>
    <x v="0"/>
    <n v="8378.49"/>
    <n v="22.283218085106384"/>
    <n v="8400.7732180851053"/>
    <x v="11"/>
    <n v="5"/>
    <n v="0"/>
  </r>
  <r>
    <s v="Hernando"/>
    <s v="Stoffels, Hernando"/>
    <s v="Stoffels"/>
    <s v="hstoffelsk9@printfriendly.com"/>
    <x v="1"/>
    <n v="26.57"/>
    <n v="7.0664893617021274E-2"/>
    <n v="26.640664893617021"/>
    <x v="12"/>
    <n v="5"/>
    <n v="0"/>
  </r>
  <r>
    <s v="Tymothy"/>
    <s v="Storrah, Tymothy"/>
    <s v="Storrah"/>
    <s v="tstorrahpx@wisc.edu"/>
    <x v="1"/>
    <n v="874.59"/>
    <n v="2.3260372340425532"/>
    <n v="876.91603723404262"/>
    <x v="13"/>
    <n v="5"/>
    <n v="0"/>
  </r>
  <r>
    <s v="Norby"/>
    <s v="Storton, Norby"/>
    <s v="Storton"/>
    <s v="nstorton8w@themeforest.net"/>
    <x v="1"/>
    <n v="4700.1000000000004"/>
    <n v="12.500265957446809"/>
    <n v="4712.6002659574469"/>
    <x v="21"/>
    <n v="5"/>
    <n v="0"/>
  </r>
  <r>
    <s v="Roxine"/>
    <s v="Stranger, Roxine"/>
    <s v="Stranger"/>
    <s v="rstranger53@woothemes.com"/>
    <x v="0"/>
    <n v="3601.74"/>
    <n v="9.5790957446808509"/>
    <n v="3611.3190957446805"/>
    <x v="11"/>
    <n v="5"/>
    <n v="0"/>
  </r>
  <r>
    <s v="Aylmar"/>
    <s v="Strapp, Aylmar"/>
    <s v="Strapp"/>
    <s v="astrappl9@godaddy.com"/>
    <x v="1"/>
    <n v="2604.08"/>
    <n v="6.9257446808510634"/>
    <n v="2611.005744680851"/>
    <x v="18"/>
    <n v="5"/>
    <n v="10"/>
  </r>
  <r>
    <s v="Linda"/>
    <s v="Sucre, Linda"/>
    <s v="Sucre"/>
    <s v="lsucre82@ycombinator.com"/>
    <x v="0"/>
    <n v="2508.7399999999998"/>
    <n v="6.6721808510638292"/>
    <n v="2515.4121808510636"/>
    <x v="7"/>
    <n v="10"/>
    <n v="10"/>
  </r>
  <r>
    <s v="Gussi"/>
    <s v="Suddards, Gussi"/>
    <s v="Suddards"/>
    <s v="gsuddardsr6@histats.com"/>
    <x v="0"/>
    <n v="3310.96"/>
    <n v="8.8057446808510633"/>
    <n v="3319.7657446808512"/>
    <x v="10"/>
    <n v="5"/>
    <n v="0"/>
  </r>
  <r>
    <s v="Denys"/>
    <s v="Summergill, Denys"/>
    <s v="Summergill"/>
    <s v="dsummergilllf@businesswire.com"/>
    <x v="1"/>
    <n v="5130.3900000000003"/>
    <n v="13.64465425531915"/>
    <n v="5144.0346542553198"/>
    <x v="5"/>
    <n v="5"/>
    <n v="0"/>
  </r>
  <r>
    <s v="Cyrille"/>
    <s v="Summerson, Cyrille"/>
    <s v="Summerson"/>
    <s v="csummersonfs@statcounter.com"/>
    <x v="1"/>
    <n v="5433.08"/>
    <n v="14.44968085106383"/>
    <n v="5447.5296808510639"/>
    <x v="6"/>
    <n v="5"/>
    <n v="0"/>
  </r>
  <r>
    <s v="Linnie"/>
    <s v="Sumption, Linnie"/>
    <s v="Sumption"/>
    <s v="lsumption8m@angelfire.com"/>
    <x v="0"/>
    <n v="5457.62"/>
    <n v="14.514946808510638"/>
    <n v="5472.1349468085109"/>
    <x v="19"/>
    <n v="5"/>
    <n v="0"/>
  </r>
  <r>
    <s v="Lida"/>
    <s v="Swains, Lida"/>
    <s v="Swains"/>
    <s v="lswainsh5@fotki.com"/>
    <x v="0"/>
    <n v="3916.07"/>
    <n v="10.415079787234044"/>
    <n v="3926.4850797872341"/>
    <x v="16"/>
    <n v="5"/>
    <n v="0"/>
  </r>
  <r>
    <s v="Erroll"/>
    <s v="Sweett, Erroll"/>
    <s v="Sweett"/>
    <s v="esweett46@washingtonpost.com"/>
    <x v="1"/>
    <n v="5423.19"/>
    <n v="14.423377659574466"/>
    <n v="5437.6133776595743"/>
    <x v="4"/>
    <n v="5"/>
    <n v="0"/>
  </r>
  <r>
    <s v="Tadeo"/>
    <s v="Sygroves, Tadeo"/>
    <s v="Sygroves"/>
    <s v="tsygroveshh@un.org"/>
    <x v="1"/>
    <n v="3724.9"/>
    <n v="9.9066489361702121"/>
    <n v="3734.8066489361704"/>
    <x v="9"/>
    <n v="15"/>
    <n v="0"/>
  </r>
  <r>
    <s v="Karrah"/>
    <s v="Symson, Karrah"/>
    <s v="Symson"/>
    <s v="ksymson1c@woothemes.com"/>
    <x v="0"/>
    <n v="4466.4399999999996"/>
    <n v="11.878829787234041"/>
    <n v="4478.3188297872339"/>
    <x v="2"/>
    <n v="5"/>
    <n v="0"/>
  </r>
  <r>
    <s v="Halli"/>
    <s v="Szymoni, Halli"/>
    <s v="Szymoni"/>
    <s v="hszymonif9@oaic.gov.au"/>
    <x v="0"/>
    <n v="7665.56"/>
    <n v="20.387127659574467"/>
    <n v="7685.947127659575"/>
    <x v="21"/>
    <n v="5"/>
    <n v="0"/>
  </r>
  <r>
    <s v="Kaitlyn"/>
    <s v="Taberner, Kaitlyn"/>
    <s v="Taberner"/>
    <s v="ktaberneroh@independent.co.uk"/>
    <x v="0"/>
    <n v="6882.19"/>
    <n v="18.303696808510637"/>
    <n v="6900.4936968085103"/>
    <x v="14"/>
    <n v="5"/>
    <n v="0"/>
  </r>
  <r>
    <s v="Pepita"/>
    <s v="Talboy, Pepita"/>
    <s v="Talboy"/>
    <s v="ptalboy94@salon.com"/>
    <x v="0"/>
    <n v="6461.66"/>
    <n v="17.185265957446809"/>
    <n v="6478.8452659574468"/>
    <x v="5"/>
    <n v="5"/>
    <n v="0"/>
  </r>
  <r>
    <s v="Hendrick"/>
    <s v="Tape, Hendrick"/>
    <s v="Tape"/>
    <s v="htapemn@independent.co.uk"/>
    <x v="1"/>
    <n v="7752.76"/>
    <n v="20.619042553191491"/>
    <n v="7773.3790425531915"/>
    <x v="8"/>
    <n v="5"/>
    <n v="0"/>
  </r>
  <r>
    <s v="Wilie"/>
    <s v="Tarver, Wilie"/>
    <s v="Tarver"/>
    <s v="wtarverkd@who.int"/>
    <x v="0"/>
    <n v="8447.2999999999993"/>
    <n v="22.466223404255317"/>
    <n v="8469.7662234042546"/>
    <x v="5"/>
    <n v="5"/>
    <n v="0"/>
  </r>
  <r>
    <s v="Rozele"/>
    <s v="Tattam, Rozele"/>
    <s v="Tattam"/>
    <s v="rtattamhi@china.com.cn"/>
    <x v="0"/>
    <n v="3979.41"/>
    <n v="10.583537234042552"/>
    <n v="3989.9935372340424"/>
    <x v="0"/>
    <n v="20"/>
    <n v="0"/>
  </r>
  <r>
    <s v="Vassily"/>
    <s v="Tattersfield, Vassily"/>
    <s v="Tattersfield"/>
    <s v="vtattersfieldbo@desdev.cn"/>
    <x v="1"/>
    <n v="3555.6"/>
    <n v="9.4563829787234042"/>
    <n v="3565.0563829787234"/>
    <x v="20"/>
    <n v="5"/>
    <n v="0"/>
  </r>
  <r>
    <s v="Nealy"/>
    <s v="Temperley, Nealy"/>
    <s v="Temperley"/>
    <s v="ntemperleyj9@mediafire.com"/>
    <x v="1"/>
    <n v="3468.43"/>
    <n v="9.2245478723404251"/>
    <n v="3477.6545478723401"/>
    <x v="16"/>
    <n v="5"/>
    <n v="0"/>
  </r>
  <r>
    <s v="Nerita"/>
    <s v="Teresa, Nerita"/>
    <s v="Teresa"/>
    <s v="nteresa2f@youtu.be"/>
    <x v="0"/>
    <n v="3809.17"/>
    <n v="10.130771276595745"/>
    <n v="3819.3007712765957"/>
    <x v="9"/>
    <n v="15"/>
    <n v="0"/>
  </r>
  <r>
    <s v="Laura"/>
    <s v="Terzo, Laura"/>
    <s v="Terzo"/>
    <s v="lterzo5z@wisc.edu"/>
    <x v="0"/>
    <n v="8895.7099999999991"/>
    <n v="23.658803191489358"/>
    <n v="8919.368803191488"/>
    <x v="13"/>
    <n v="5"/>
    <n v="0"/>
  </r>
  <r>
    <s v="Jakie"/>
    <s v="Thewlis, Jakie"/>
    <s v="Thewlis"/>
    <s v="jthewlis95@devhub.com"/>
    <x v="1"/>
    <n v="6047.71"/>
    <n v="16.08433510638298"/>
    <n v="6063.7943351063832"/>
    <x v="0"/>
    <n v="20"/>
    <n v="0"/>
  </r>
  <r>
    <s v="Frederik"/>
    <s v="Thor, Frederik"/>
    <s v="Thor"/>
    <s v="fthorgd@rambler.ru"/>
    <x v="1"/>
    <n v="6407.44"/>
    <n v="17.041063829787234"/>
    <n v="6424.4810638297868"/>
    <x v="11"/>
    <n v="5"/>
    <n v="0"/>
  </r>
  <r>
    <s v="Leela"/>
    <s v="Thorneloe, Leela"/>
    <s v="Thorneloe"/>
    <s v="lthorneloe1k@cbslocal.com"/>
    <x v="0"/>
    <n v="3169.86"/>
    <n v="8.4304787234042564"/>
    <n v="3178.2904787234042"/>
    <x v="8"/>
    <n v="5"/>
    <n v="0"/>
  </r>
  <r>
    <s v="Sherman"/>
    <s v="Tippings, Sherman"/>
    <s v="Tippings"/>
    <s v="stippingsgo@marriott.com"/>
    <x v="1"/>
    <n v="3452.48"/>
    <n v="9.1821276595744674"/>
    <n v="3461.6621276595747"/>
    <x v="13"/>
    <n v="5"/>
    <n v="0"/>
  </r>
  <r>
    <s v="Jamey"/>
    <s v="Toft, Jamey"/>
    <s v="Toft"/>
    <s v="jtofto7@cornell.edu"/>
    <x v="1"/>
    <n v="9715.4599999999991"/>
    <n v="25.838989361702126"/>
    <n v="9741.2989893617014"/>
    <x v="2"/>
    <n v="5"/>
    <n v="0"/>
  </r>
  <r>
    <s v="Dmitri"/>
    <s v="Tolley, Dmitri"/>
    <s v="Tolley"/>
    <s v="dtolley1h@businesswire.com"/>
    <x v="1"/>
    <n v="1685.45"/>
    <n v="4.4825797872340427"/>
    <n v="1689.9325797872341"/>
    <x v="0"/>
    <n v="20"/>
    <n v="0"/>
  </r>
  <r>
    <s v="Celestyna"/>
    <s v="Tolumello, Celestyna"/>
    <s v="Tolumello"/>
    <s v="ctolumellonz@cmu.edu"/>
    <x v="0"/>
    <n v="192.31"/>
    <n v="0.51146276595744677"/>
    <n v="192.82146276595745"/>
    <x v="2"/>
    <n v="5"/>
    <n v="0"/>
  </r>
  <r>
    <s v="Tye"/>
    <s v="Toms, Tye"/>
    <s v="Toms"/>
    <s v="ttomss@scientificamerican.com"/>
    <x v="1"/>
    <n v="6602.06"/>
    <n v="17.558670212765957"/>
    <n v="6619.6186702127661"/>
    <x v="15"/>
    <n v="5"/>
    <n v="0"/>
  </r>
  <r>
    <s v="Auberta"/>
    <s v="Toope, Auberta"/>
    <s v="Toope"/>
    <s v="atoopep2@toplist.cz"/>
    <x v="0"/>
    <n v="6518.31"/>
    <n v="17.335930851063832"/>
    <n v="6535.6459308510639"/>
    <x v="18"/>
    <n v="5"/>
    <n v="10"/>
  </r>
  <r>
    <s v="Lazaro"/>
    <s v="Torrisi, Lazaro"/>
    <s v="Torrisi"/>
    <s v="ltorrisiqt@china.com.cn"/>
    <x v="1"/>
    <n v="2969.48"/>
    <n v="7.8975531914893615"/>
    <n v="2977.3775531914894"/>
    <x v="18"/>
    <n v="5"/>
    <n v="10"/>
  </r>
  <r>
    <s v="Dael"/>
    <s v="Toulamain, Dael"/>
    <s v="Toulamain"/>
    <s v="dtoulamain9z@blogs.com"/>
    <x v="0"/>
    <n v="5846.04"/>
    <n v="15.547978723404254"/>
    <n v="5861.5879787234044"/>
    <x v="7"/>
    <n v="10"/>
    <n v="10"/>
  </r>
  <r>
    <s v="Asher"/>
    <s v="Tour, Asher"/>
    <s v="Tour"/>
    <s v="atourjg@webnode.com"/>
    <x v="1"/>
    <n v="36.69"/>
    <n v="9.757978723404255E-2"/>
    <n v="36.787579787234037"/>
    <x v="21"/>
    <n v="5"/>
    <n v="0"/>
  </r>
  <r>
    <s v="Shirlene"/>
    <s v="Tout, Shirlene"/>
    <s v="Tout"/>
    <s v="stoutrf@indiegogo.com"/>
    <x v="0"/>
    <n v="9242.9699999999993"/>
    <n v="24.582367021276593"/>
    <n v="9267.5523670212751"/>
    <x v="13"/>
    <n v="5"/>
    <n v="0"/>
  </r>
  <r>
    <s v="Sterne"/>
    <s v="Trase, Sterne"/>
    <s v="Trase"/>
    <s v="strase7e@java.com"/>
    <x v="1"/>
    <n v="1222.1600000000001"/>
    <n v="3.2504255319148938"/>
    <n v="1225.4104255319151"/>
    <x v="7"/>
    <n v="10"/>
    <n v="10"/>
  </r>
  <r>
    <s v="Orlan"/>
    <s v="Tredwell, Orlan"/>
    <s v="Tredwell"/>
    <s v="otredwell5w@hc360.com"/>
    <x v="1"/>
    <n v="5431.5"/>
    <n v="14.445478723404255"/>
    <n v="5445.9454787234044"/>
    <x v="16"/>
    <n v="5"/>
    <n v="0"/>
  </r>
  <r>
    <s v="Saw"/>
    <s v="Tredwell, Saw"/>
    <s v="Tredwell"/>
    <s v="stredwellau@japanpost.jp"/>
    <x v="1"/>
    <n v="2324.7800000000002"/>
    <n v="6.1829255319148944"/>
    <n v="2330.9629255319151"/>
    <x v="10"/>
    <n v="5"/>
    <n v="0"/>
  </r>
  <r>
    <s v="Ezra"/>
    <s v="Trevorrow, Ezra"/>
    <s v="Trevorrow"/>
    <s v="etrevorrowbk@flavors.me"/>
    <x v="1"/>
    <n v="996.54"/>
    <n v="2.6503723404255317"/>
    <n v="999.19037234042548"/>
    <x v="11"/>
    <n v="5"/>
    <n v="0"/>
  </r>
  <r>
    <s v="Essy"/>
    <s v="Trimby, Essy"/>
    <s v="Trimby"/>
    <s v="etrimby7u@bravesites.com"/>
    <x v="0"/>
    <n v="9325.02"/>
    <n v="24.800585106382979"/>
    <n v="9349.8205851063831"/>
    <x v="20"/>
    <n v="5"/>
    <n v="0"/>
  </r>
  <r>
    <s v="Scott"/>
    <s v="Truckell, Scott"/>
    <s v="Truckell"/>
    <s v="struckellkk@guardian.co.uk"/>
    <x v="1"/>
    <n v="4674.29"/>
    <n v="12.431622340425532"/>
    <n v="4686.7216223404257"/>
    <x v="18"/>
    <n v="5"/>
    <n v="10"/>
  </r>
  <r>
    <s v="Cosette"/>
    <s v="Trustey, Cosette"/>
    <s v="Trustey"/>
    <s v="ctrusteybc@odnoklassniki.ru"/>
    <x v="0"/>
    <n v="3128.46"/>
    <n v="8.3203723404255321"/>
    <n v="3136.7803723404254"/>
    <x v="2"/>
    <n v="5"/>
    <n v="0"/>
  </r>
  <r>
    <s v="Dennet"/>
    <s v="Tschersich, Dennet"/>
    <s v="Tschersich"/>
    <s v="dtschersich2p@dion.ne.jp"/>
    <x v="1"/>
    <n v="4434.8100000000004"/>
    <n v="11.794707446808511"/>
    <n v="4446.6047074468088"/>
    <x v="10"/>
    <n v="5"/>
    <n v="0"/>
  </r>
  <r>
    <s v="Timmi"/>
    <s v="Tuftin, Timmi"/>
    <s v="Tuftin"/>
    <s v="ttuftin9m@blinklist.com"/>
    <x v="0"/>
    <n v="4906.6099999999997"/>
    <n v="13.049494680851064"/>
    <n v="4919.6594946808509"/>
    <x v="16"/>
    <n v="5"/>
    <n v="0"/>
  </r>
  <r>
    <s v="Alexia"/>
    <s v="Tune, Alexia"/>
    <s v="Tune"/>
    <s v="atunefy@webmd.com"/>
    <x v="0"/>
    <n v="9878.61"/>
    <n v="26.272898936170215"/>
    <n v="9904.88289893617"/>
    <x v="17"/>
    <n v="5"/>
    <n v="0"/>
  </r>
  <r>
    <s v="Maible"/>
    <s v="Twiddell, Maible"/>
    <s v="Twiddell"/>
    <s v="mtwiddell5r@soundcloud.com"/>
    <x v="0"/>
    <n v="968.76"/>
    <n v="2.5764893617021278"/>
    <n v="971.33648936170209"/>
    <x v="15"/>
    <n v="5"/>
    <n v="0"/>
  </r>
  <r>
    <s v="Mirelle"/>
    <s v="Twist, Mirelle"/>
    <s v="Twist"/>
    <s v="mtwistdi@imdb.com"/>
    <x v="0"/>
    <n v="476.12"/>
    <n v="1.2662765957446809"/>
    <n v="477.38627659574468"/>
    <x v="19"/>
    <n v="5"/>
    <n v="0"/>
  </r>
  <r>
    <s v="Ebeneser"/>
    <s v="Twohig, Ebeneser"/>
    <s v="Twohig"/>
    <s v="etwohigcx@aboutads.info"/>
    <x v="1"/>
    <n v="9645.44"/>
    <n v="25.65276595744681"/>
    <n v="9671.0927659574481"/>
    <x v="8"/>
    <n v="5"/>
    <n v="0"/>
  </r>
  <r>
    <s v="Anabal"/>
    <s v="Udale, Anabal"/>
    <s v="Udale"/>
    <s v="audalej5@arizona.edu"/>
    <x v="0"/>
    <n v="8302.0300000000007"/>
    <n v="22.079867021276598"/>
    <n v="8324.1098670212778"/>
    <x v="5"/>
    <n v="5"/>
    <n v="0"/>
  </r>
  <r>
    <s v="Christoffer"/>
    <s v="Udden, Christoffer"/>
    <s v="Udden"/>
    <s v="cuddenqu@washington.edu"/>
    <x v="1"/>
    <n v="8545.69"/>
    <n v="22.727898936170213"/>
    <n v="8568.4178989361699"/>
    <x v="6"/>
    <n v="5"/>
    <n v="0"/>
  </r>
  <r>
    <s v="Rora"/>
    <s v="Udden, Rora"/>
    <s v="Udden"/>
    <s v="rudden1a@tuttocitta.it"/>
    <x v="0"/>
    <n v="3111.67"/>
    <n v="8.2757180851063836"/>
    <n v="3119.9457180851064"/>
    <x v="18"/>
    <n v="5"/>
    <n v="10"/>
  </r>
  <r>
    <s v="Alejandro"/>
    <s v="Ugolotti, Alejandro"/>
    <s v="Ugolotti"/>
    <s v="augolotti8j@google.ca"/>
    <x v="1"/>
    <n v="4378.6099999999997"/>
    <n v="11.645239361702126"/>
    <n v="4390.2552393617016"/>
    <x v="13"/>
    <n v="5"/>
    <n v="0"/>
  </r>
  <r>
    <s v="Leonhard"/>
    <s v="Valdes, Leonhard"/>
    <s v="Valdes"/>
    <s v="lvaldesao@wsj.com"/>
    <x v="1"/>
    <n v="1351.64"/>
    <n v="3.5947872340425535"/>
    <n v="1355.2347872340426"/>
    <x v="0"/>
    <n v="20"/>
    <n v="0"/>
  </r>
  <r>
    <s v="Barron"/>
    <s v="Van de Castele, Barron"/>
    <s v="Van de Castele"/>
    <s v="bvandecastelea3@washingtonpost.com"/>
    <x v="1"/>
    <n v="2952.4"/>
    <n v="7.8521276595744682"/>
    <n v="2960.2521276595744"/>
    <x v="1"/>
    <n v="5"/>
    <n v="0"/>
  </r>
  <r>
    <s v="Alisander"/>
    <s v="Van den Velde, Alisander"/>
    <s v="Van den Velde"/>
    <s v="avandenveldel6@imgur.com"/>
    <x v="1"/>
    <n v="4486.41"/>
    <n v="11.931941489361702"/>
    <n v="4498.3419414893615"/>
    <x v="21"/>
    <n v="5"/>
    <n v="0"/>
  </r>
  <r>
    <s v="Ulrich"/>
    <s v="Vasilchikov, Ulrich"/>
    <s v="Vasilchikov"/>
    <s v="uvasilchikovn6@nsw.gov.au"/>
    <x v="1"/>
    <n v="4196.88"/>
    <n v="11.161914893617022"/>
    <n v="4208.0419148936171"/>
    <x v="15"/>
    <n v="5"/>
    <n v="0"/>
  </r>
  <r>
    <s v="Dana"/>
    <s v="Vassbender, Dana"/>
    <s v="Vassbender"/>
    <s v="dvassbender1s@lycos.com"/>
    <x v="1"/>
    <n v="8428.68"/>
    <n v="22.416702127659576"/>
    <n v="8451.0967021276592"/>
    <x v="5"/>
    <n v="5"/>
    <n v="0"/>
  </r>
  <r>
    <s v="Hatty"/>
    <s v="Veld, Hatty"/>
    <s v="Veld"/>
    <s v="hveldh8@walmart.com"/>
    <x v="0"/>
    <n v="807.7"/>
    <n v="2.1481382978723405"/>
    <n v="809.84813829787242"/>
    <x v="12"/>
    <n v="5"/>
    <n v="0"/>
  </r>
  <r>
    <s v="Shaylah"/>
    <s v="Veldens, Shaylah"/>
    <s v="Veldens"/>
    <s v="sveldenspz@ocn.ne.jp"/>
    <x v="0"/>
    <n v="5618.93"/>
    <n v="14.943962765957448"/>
    <n v="5633.8739627659579"/>
    <x v="0"/>
    <n v="20"/>
    <n v="0"/>
  </r>
  <r>
    <s v="Sylvan"/>
    <s v="Venart, Sylvan"/>
    <s v="Venart"/>
    <s v="svenarteg@blinklist.com"/>
    <x v="1"/>
    <n v="5156.45"/>
    <n v="13.713962765957445"/>
    <n v="5170.163962765957"/>
    <x v="21"/>
    <n v="5"/>
    <n v="0"/>
  </r>
  <r>
    <s v="Duff"/>
    <s v="Verillo, Duff"/>
    <s v="Verillo"/>
    <s v="dverillo30@chron.com"/>
    <x v="1"/>
    <n v="6037"/>
    <n v="16.055851063829788"/>
    <n v="6053.0558510638302"/>
    <x v="14"/>
    <n v="5"/>
    <n v="0"/>
  </r>
  <r>
    <s v="Cirilo"/>
    <s v="Vernau, Cirilo"/>
    <s v="Vernau"/>
    <s v="cvernaujp@nymag.com"/>
    <x v="1"/>
    <n v="929.56"/>
    <n v="2.4722340425531915"/>
    <n v="932.03223404255311"/>
    <x v="15"/>
    <n v="5"/>
    <n v="0"/>
  </r>
  <r>
    <s v="Marcella"/>
    <s v="Vernazza, Marcella"/>
    <s v="Vernazza"/>
    <s v="mvernazzahk@mapquest.com"/>
    <x v="0"/>
    <n v="3066.65"/>
    <n v="8.1559840425531913"/>
    <n v="3074.8059840425531"/>
    <x v="21"/>
    <n v="5"/>
    <n v="0"/>
  </r>
  <r>
    <s v="Marion"/>
    <s v="Verrechia, Marion"/>
    <s v="Verrechia"/>
    <s v="mverrechiaq7@msu.edu"/>
    <x v="1"/>
    <n v="2676.87"/>
    <n v="7.1193351063829784"/>
    <n v="2683.9893351063829"/>
    <x v="3"/>
    <n v="25"/>
    <n v="0"/>
  </r>
  <r>
    <s v="Walker"/>
    <s v="Verrills, Walker"/>
    <s v="Verrills"/>
    <s v="wverrills3k@state.gov"/>
    <x v="1"/>
    <n v="1276.5899999999999"/>
    <n v="3.3951861702127659"/>
    <n v="1279.9851861702127"/>
    <x v="13"/>
    <n v="5"/>
    <n v="0"/>
  </r>
  <r>
    <s v="Louisette"/>
    <s v="Vickery, Louisette"/>
    <s v="Vickery"/>
    <s v="lvickery85@sogou.com"/>
    <x v="0"/>
    <n v="8445.5300000000007"/>
    <n v="22.46151595744681"/>
    <n v="8467.9915159574466"/>
    <x v="4"/>
    <n v="5"/>
    <n v="0"/>
  </r>
  <r>
    <s v="Rodge"/>
    <s v="Videan, Rodge"/>
    <s v="Videan"/>
    <s v="rvideanja@who.int"/>
    <x v="1"/>
    <n v="8648.18"/>
    <n v="23.000478723404257"/>
    <n v="8671.180478723405"/>
    <x v="5"/>
    <n v="5"/>
    <n v="0"/>
  </r>
  <r>
    <s v="Trent"/>
    <s v="Vigurs, Trent"/>
    <s v="Vigurs"/>
    <s v="tvigurslp@uiuc.edu"/>
    <x v="1"/>
    <n v="880.97"/>
    <n v="2.3430053191489364"/>
    <n v="883.31300531914894"/>
    <x v="0"/>
    <n v="20"/>
    <n v="0"/>
  </r>
  <r>
    <s v="Valma"/>
    <s v="Vinick, Valma"/>
    <s v="Vinick"/>
    <s v="vvinickdr@imageshack.us"/>
    <x v="0"/>
    <n v="9209.1200000000008"/>
    <n v="24.492340425531918"/>
    <n v="9233.6123404255322"/>
    <x v="3"/>
    <n v="25"/>
    <n v="0"/>
  </r>
  <r>
    <s v="Mariele"/>
    <s v="Vockings, Mariele"/>
    <s v="Vockings"/>
    <s v="mvockingspt@omniture.com"/>
    <x v="0"/>
    <n v="4161.71"/>
    <n v="11.068377659574468"/>
    <n v="4172.7783776595743"/>
    <x v="6"/>
    <n v="5"/>
    <n v="0"/>
  </r>
  <r>
    <s v="Car"/>
    <s v="Vsanelli, Car"/>
    <s v="Vsanelli"/>
    <s v="cvsanellijf@oracle.com"/>
    <x v="1"/>
    <n v="3648.53"/>
    <n v="9.7035372340425532"/>
    <n v="3658.2335372340426"/>
    <x v="15"/>
    <n v="5"/>
    <n v="0"/>
  </r>
  <r>
    <s v="Jillana"/>
    <s v="Waberer, Jillana"/>
    <s v="Waberer"/>
    <s v="jwabererc4@merriam-webster.com"/>
    <x v="0"/>
    <n v="7912.62"/>
    <n v="21.044202127659574"/>
    <n v="7933.6642021276593"/>
    <x v="4"/>
    <n v="5"/>
    <n v="0"/>
  </r>
  <r>
    <s v="Fairlie"/>
    <s v="Wadge, Fairlie"/>
    <s v="Wadge"/>
    <s v="fwadgek3@apple.com"/>
    <x v="1"/>
    <n v="7627.01"/>
    <n v="20.284601063829786"/>
    <n v="7647.2946010638298"/>
    <x v="16"/>
    <n v="5"/>
    <n v="0"/>
  </r>
  <r>
    <s v="Noach"/>
    <s v="Wagenen, Noach"/>
    <s v="Wagenen"/>
    <s v="nwagenenrn@fotki.com"/>
    <x v="1"/>
    <n v="3932.97"/>
    <n v="10.460026595744681"/>
    <n v="3943.4300265957445"/>
    <x v="12"/>
    <n v="5"/>
    <n v="0"/>
  </r>
  <r>
    <s v="Filmore"/>
    <s v="Wagerfield, Filmore"/>
    <s v="Wagerfield"/>
    <s v="fwagerfieldpo@nature.com"/>
    <x v="1"/>
    <n v="5126.7299999999996"/>
    <n v="13.634920212765957"/>
    <n v="5140.3649202127654"/>
    <x v="12"/>
    <n v="5"/>
    <n v="0"/>
  </r>
  <r>
    <s v="Jillayne"/>
    <s v="Walczak, Jillayne"/>
    <s v="Walczak"/>
    <s v="jwalczakqd@bing.com"/>
    <x v="0"/>
    <n v="4538.68"/>
    <n v="12.070957446808512"/>
    <n v="4550.7509574468086"/>
    <x v="5"/>
    <n v="5"/>
    <n v="0"/>
  </r>
  <r>
    <s v="Torr"/>
    <s v="Wallage, Torr"/>
    <s v="Wallage"/>
    <s v="twallageek@umn.edu"/>
    <x v="1"/>
    <n v="3704.91"/>
    <n v="9.8534840425531911"/>
    <n v="3714.763484042553"/>
    <x v="1"/>
    <n v="5"/>
    <n v="0"/>
  </r>
  <r>
    <s v="Jeffry"/>
    <s v="Wallbank, Jeffry"/>
    <s v="Wallbank"/>
    <s v="jwallbankq@google.com.br"/>
    <x v="1"/>
    <n v="6907.63"/>
    <n v="18.371356382978725"/>
    <n v="6926.0013563829789"/>
    <x v="7"/>
    <n v="10"/>
    <n v="10"/>
  </r>
  <r>
    <s v="Loren"/>
    <s v="Warbrick, Loren"/>
    <s v="Warbrick"/>
    <s v="lwarbricke7@4shared.com"/>
    <x v="1"/>
    <n v="2803.12"/>
    <n v="7.4551063829787232"/>
    <n v="2810.5751063829784"/>
    <x v="17"/>
    <n v="5"/>
    <n v="0"/>
  </r>
  <r>
    <s v="Purcell"/>
    <s v="Wasiela, Purcell"/>
    <s v="Wasiela"/>
    <s v="pwasielacy@hubpages.com"/>
    <x v="1"/>
    <n v="6390.32"/>
    <n v="16.995531914893615"/>
    <n v="6407.3155319148937"/>
    <x v="2"/>
    <n v="5"/>
    <n v="0"/>
  </r>
  <r>
    <s v="Alec"/>
    <s v="Waslin, Alec"/>
    <s v="Waslin"/>
    <s v="awaslinm1@bandcamp.com"/>
    <x v="1"/>
    <n v="1382.49"/>
    <n v="3.6768351063829789"/>
    <n v="1386.1668351063829"/>
    <x v="11"/>
    <n v="5"/>
    <n v="0"/>
  </r>
  <r>
    <s v="Elston"/>
    <s v="Waymont, Elston"/>
    <s v="Waymont"/>
    <s v="ewaymontkb@delicious.com"/>
    <x v="1"/>
    <n v="4005.17"/>
    <n v="10.652047872340425"/>
    <n v="4015.8220478723406"/>
    <x v="15"/>
    <n v="5"/>
    <n v="0"/>
  </r>
  <r>
    <s v="Bethina"/>
    <s v="Wedmore, Bethina"/>
    <s v="Wedmore"/>
    <s v="bwedmoreea@marriott.com"/>
    <x v="0"/>
    <n v="7916.98"/>
    <n v="21.055797872340424"/>
    <n v="7938.0357978723396"/>
    <x v="3"/>
    <n v="25"/>
    <n v="0"/>
  </r>
  <r>
    <s v="Giorgia"/>
    <s v="Westcot, Giorgia"/>
    <s v="Westcot"/>
    <s v="gwestcot6c@qq.com"/>
    <x v="0"/>
    <n v="4683.87"/>
    <n v="12.457101063829787"/>
    <n v="4696.32710106383"/>
    <x v="20"/>
    <n v="5"/>
    <n v="0"/>
  </r>
  <r>
    <s v="Karoline"/>
    <s v="Westpfel, Karoline"/>
    <s v="Westpfel"/>
    <s v="kwestpfeljs@ifeng.com"/>
    <x v="0"/>
    <n v="1563.89"/>
    <n v="4.1592819148936169"/>
    <n v="1568.0492819148938"/>
    <x v="13"/>
    <n v="5"/>
    <n v="0"/>
  </r>
  <r>
    <s v="Rufus"/>
    <s v="Wheaton, Rufus"/>
    <s v="Wheaton"/>
    <s v="rwheaton5d@google.fr"/>
    <x v="1"/>
    <n v="5158.29"/>
    <n v="13.718856382978723"/>
    <n v="5172.0088563829786"/>
    <x v="11"/>
    <n v="5"/>
    <n v="0"/>
  </r>
  <r>
    <s v="Eugenia"/>
    <s v="Whitham, Eugenia"/>
    <s v="Whitham"/>
    <s v="ewhithamkl@redcross.org"/>
    <x v="0"/>
    <n v="2129.11"/>
    <n v="5.6625265957446809"/>
    <n v="2134.7725265957447"/>
    <x v="7"/>
    <n v="10"/>
    <n v="10"/>
  </r>
  <r>
    <s v="Marci"/>
    <s v="Whittlesea, Marci"/>
    <s v="Whittlesea"/>
    <s v="mwhittlesea8v@exblog.jp"/>
    <x v="0"/>
    <n v="8787.81"/>
    <n v="23.371835106382978"/>
    <n v="8811.181835106383"/>
    <x v="9"/>
    <n v="15"/>
    <n v="0"/>
  </r>
  <r>
    <s v="Malachi"/>
    <s v="Whysall, Malachi"/>
    <s v="Whysall"/>
    <s v="mwhysallgt@arizona.edu"/>
    <x v="1"/>
    <n v="9828.86"/>
    <n v="26.140585106382979"/>
    <n v="9855.0005851063834"/>
    <x v="15"/>
    <n v="5"/>
    <n v="0"/>
  </r>
  <r>
    <s v="Wainwright"/>
    <s v="Whyteman, Wainwright"/>
    <s v="Whyteman"/>
    <s v="wwhytemanh7@ucoz.ru"/>
    <x v="1"/>
    <n v="656.67"/>
    <n v="1.7464627659574468"/>
    <n v="658.41646276595736"/>
    <x v="7"/>
    <n v="10"/>
    <n v="10"/>
  </r>
  <r>
    <s v="Pen"/>
    <s v="Widdocks, Pen"/>
    <s v="Widdocks"/>
    <s v="pwiddocks76@unc.edu"/>
    <x v="1"/>
    <n v="1992.57"/>
    <n v="5.2993882978723406"/>
    <n v="1997.8693882978723"/>
    <x v="4"/>
    <n v="5"/>
    <n v="0"/>
  </r>
  <r>
    <s v="Wilbur"/>
    <s v="Wigfield, Wilbur"/>
    <s v="Wigfield"/>
    <s v="wwigfielda8@usnews.com"/>
    <x v="1"/>
    <n v="1165.3900000000001"/>
    <n v="3.0994414893617024"/>
    <n v="1168.4894414893618"/>
    <x v="6"/>
    <n v="5"/>
    <n v="0"/>
  </r>
  <r>
    <s v="Shell"/>
    <s v="Wigzell, Shell"/>
    <s v="Wigzell"/>
    <s v="swigzellmd@aol.com"/>
    <x v="0"/>
    <n v="8260.08"/>
    <n v="21.968297872340425"/>
    <n v="8282.0482978723412"/>
    <x v="15"/>
    <n v="5"/>
    <n v="0"/>
  </r>
  <r>
    <s v="Nikita"/>
    <s v="Wilce, Nikita"/>
    <s v="Wilce"/>
    <s v="nwilcebv@cargocollective.com"/>
    <x v="1"/>
    <n v="376.86"/>
    <n v="1.0022872340425533"/>
    <n v="377.86228723404258"/>
    <x v="4"/>
    <n v="5"/>
    <n v="0"/>
  </r>
  <r>
    <s v="Aluino"/>
    <s v="Wille, Aluino"/>
    <s v="Wille"/>
    <s v="awillepj@un.org"/>
    <x v="1"/>
    <n v="4361.53"/>
    <n v="11.599813829787234"/>
    <n v="4373.1298138297871"/>
    <x v="21"/>
    <n v="5"/>
    <n v="0"/>
  </r>
  <r>
    <s v="Eberto"/>
    <s v="Wimes, Eberto"/>
    <s v="Wimes"/>
    <s v="ewimesfq@google.nl"/>
    <x v="1"/>
    <n v="1211.56"/>
    <n v="3.2222340425531915"/>
    <n v="1214.7822340425532"/>
    <x v="14"/>
    <n v="5"/>
    <n v="0"/>
  </r>
  <r>
    <s v="Bride"/>
    <s v="Witcherley, Bride"/>
    <s v="Witcherley"/>
    <s v="bwitcherleybb@wunderground.com"/>
    <x v="0"/>
    <n v="4389.0600000000004"/>
    <n v="11.673031914893619"/>
    <n v="4400.7330319148941"/>
    <x v="21"/>
    <n v="5"/>
    <n v="0"/>
  </r>
  <r>
    <s v="Armin"/>
    <s v="Withams, Armin"/>
    <s v="Withams"/>
    <s v="awithams8f@wikipedia.org"/>
    <x v="1"/>
    <n v="8255.68"/>
    <n v="21.95659574468085"/>
    <n v="8277.6365957446815"/>
    <x v="10"/>
    <n v="5"/>
    <n v="0"/>
  </r>
  <r>
    <s v="Fran"/>
    <s v="Withnall, Fran"/>
    <s v="Withnall"/>
    <s v="fwithnallnx@pinterest.com"/>
    <x v="1"/>
    <n v="8906.7000000000007"/>
    <n v="23.688031914893617"/>
    <n v="8930.3880319148939"/>
    <x v="14"/>
    <n v="5"/>
    <n v="0"/>
  </r>
  <r>
    <s v="Trina"/>
    <s v="Wolford, Trina"/>
    <s v="Wolford"/>
    <s v="twolfordoz@cnbc.com"/>
    <x v="0"/>
    <n v="3808.59"/>
    <n v="10.129228723404255"/>
    <n v="3818.7192287234043"/>
    <x v="19"/>
    <n v="5"/>
    <n v="0"/>
  </r>
  <r>
    <s v="Foster"/>
    <s v="Wondraschek, Foster"/>
    <s v="Wondraschek"/>
    <s v="fwondraschek34@techcrunch.com"/>
    <x v="1"/>
    <n v="6201.4"/>
    <n v="16.493085106382978"/>
    <n v="6217.8930851063824"/>
    <x v="17"/>
    <n v="5"/>
    <n v="0"/>
  </r>
  <r>
    <s v="Blondy"/>
    <s v="Woodburn, Blondy"/>
    <s v="Woodburn"/>
    <s v="bwoodburnb8@ebay.co.uk"/>
    <x v="0"/>
    <n v="6751.32"/>
    <n v="17.955638297872341"/>
    <n v="6769.2756382978723"/>
    <x v="9"/>
    <n v="15"/>
    <n v="0"/>
  </r>
  <r>
    <s v="Yvor"/>
    <s v="Woodroof, Yvor"/>
    <s v="Woodroof"/>
    <s v="ywoodroofdn@icq.com"/>
    <x v="1"/>
    <n v="7079.43"/>
    <n v="18.828271276595746"/>
    <n v="7098.2582712765961"/>
    <x v="2"/>
    <n v="5"/>
    <n v="0"/>
  </r>
  <r>
    <s v="Wilone"/>
    <s v="Woodthorpe, Wilone"/>
    <s v="Woodthorpe"/>
    <s v="wwoodthorpef5@histats.com"/>
    <x v="0"/>
    <n v="6341.87"/>
    <n v="16.866675531914893"/>
    <n v="6358.7366755319144"/>
    <x v="13"/>
    <n v="5"/>
    <n v="0"/>
  </r>
  <r>
    <s v="Danie"/>
    <s v="Worcester, Danie"/>
    <s v="Worcester"/>
    <s v="dworcesterlb@com.com"/>
    <x v="1"/>
    <n v="8198.23"/>
    <n v="21.803803191489362"/>
    <n v="8220.0338031914889"/>
    <x v="7"/>
    <n v="10"/>
    <n v="10"/>
  </r>
  <r>
    <s v="Raychel"/>
    <s v="Wrassell, Raychel"/>
    <s v="Wrassell"/>
    <s v="rwrassell96@netscape.com"/>
    <x v="0"/>
    <n v="6601.38"/>
    <n v="17.556861702127659"/>
    <n v="6618.9368617021273"/>
    <x v="2"/>
    <n v="5"/>
    <n v="0"/>
  </r>
  <r>
    <s v="Illa"/>
    <s v="Wretham, Illa"/>
    <s v="Wretham"/>
    <s v="iwrethamov@webs.com"/>
    <x v="0"/>
    <n v="2488.12"/>
    <n v="6.617340425531915"/>
    <n v="2494.7373404255318"/>
    <x v="11"/>
    <n v="5"/>
    <n v="0"/>
  </r>
  <r>
    <s v="Devy"/>
    <s v="Wroath, Devy"/>
    <s v="Wroath"/>
    <s v="dwroath4i@prweb.com"/>
    <x v="1"/>
    <n v="6044.44"/>
    <n v="16.075638297872338"/>
    <n v="6060.5156382978721"/>
    <x v="17"/>
    <n v="5"/>
    <n v="0"/>
  </r>
  <r>
    <s v="Barney"/>
    <s v="Wych, Barney"/>
    <s v="Wych"/>
    <s v="bwych1p@comsenz.com"/>
    <x v="1"/>
    <n v="3343.96"/>
    <n v="8.8935106382978724"/>
    <n v="3352.8535106382978"/>
    <x v="6"/>
    <n v="5"/>
    <n v="0"/>
  </r>
  <r>
    <s v="Tonia"/>
    <s v="Wyvill, Tonia"/>
    <s v="Wyvill"/>
    <s v="twyvill9q@ebay.co.uk"/>
    <x v="0"/>
    <n v="8724.08"/>
    <n v="23.202340425531915"/>
    <n v="8747.2823404255323"/>
    <x v="9"/>
    <n v="15"/>
    <n v="0"/>
  </r>
  <r>
    <s v="Maritsa"/>
    <s v="Yablsley, Maritsa"/>
    <s v="Yablsley"/>
    <s v="myablsleyn3@vinaora.com"/>
    <x v="0"/>
    <n v="9839.73"/>
    <n v="26.169494680851063"/>
    <n v="9865.8994946808507"/>
    <x v="10"/>
    <n v="5"/>
    <n v="0"/>
  </r>
  <r>
    <s v="Patten"/>
    <s v="Yantsev, Patten"/>
    <s v="Yantsev"/>
    <s v="pyantsevgz@amazon.com"/>
    <x v="1"/>
    <n v="5616.51"/>
    <n v="14.937526595744682"/>
    <n v="5631.4475265957453"/>
    <x v="7"/>
    <n v="10"/>
    <n v="10"/>
  </r>
  <r>
    <s v="Harper"/>
    <s v="Yanuk, Harper"/>
    <s v="Yanuk"/>
    <s v="hyanuk7p@ox.ac.uk"/>
    <x v="1"/>
    <n v="3681.27"/>
    <n v="9.7906117021276593"/>
    <n v="3691.0606117021275"/>
    <x v="16"/>
    <n v="5"/>
    <n v="0"/>
  </r>
  <r>
    <s v="Janot"/>
    <s v="Yate, Janot"/>
    <s v="Yate"/>
    <s v="jyate3b@businessinsider.com"/>
    <x v="0"/>
    <n v="3067.97"/>
    <n v="8.1594946808510631"/>
    <n v="3076.1294946808507"/>
    <x v="3"/>
    <n v="25"/>
    <n v="0"/>
  </r>
  <r>
    <s v="Thatcher"/>
    <s v="Yearron, Thatcher"/>
    <s v="Yearron"/>
    <s v="tyearroni7@unicef.org"/>
    <x v="1"/>
    <n v="4427.54"/>
    <n v="11.775372340425532"/>
    <n v="4439.3153723404257"/>
    <x v="18"/>
    <n v="5"/>
    <n v="10"/>
  </r>
  <r>
    <s v="Pat"/>
    <s v="Yekel, Pat"/>
    <s v="Yekel"/>
    <s v="pyekelrh@loc.gov"/>
    <x v="1"/>
    <n v="1386.5"/>
    <n v="3.6875"/>
    <n v="1390.1875"/>
    <x v="3"/>
    <n v="25"/>
    <n v="0"/>
  </r>
  <r>
    <s v="Thebault"/>
    <s v="Yerson, Thebault"/>
    <s v="Yerson"/>
    <s v="tyersonbw@miitbeian.gov.cn"/>
    <x v="1"/>
    <n v="7406.1"/>
    <n v="19.697074468085109"/>
    <n v="7425.7970744680852"/>
    <x v="4"/>
    <n v="5"/>
    <n v="0"/>
  </r>
  <r>
    <s v="Lorna"/>
    <s v="Yielding, Lorna"/>
    <s v="Yielding"/>
    <s v="lyieldingnh@ameblo.jp"/>
    <x v="0"/>
    <n v="3083.31"/>
    <n v="8.2002925531914901"/>
    <n v="3091.5102925531914"/>
    <x v="10"/>
    <n v="5"/>
    <n v="0"/>
  </r>
  <r>
    <s v="Gabrielle"/>
    <s v="Yitshak, Gabrielle"/>
    <s v="Yitshak"/>
    <s v="gyitshakk0@cisco.com"/>
    <x v="0"/>
    <n v="5414.24"/>
    <n v="14.399574468085106"/>
    <n v="5428.6395744680849"/>
    <x v="4"/>
    <n v="5"/>
    <n v="0"/>
  </r>
  <r>
    <s v="Trumann"/>
    <s v="York, Trumann"/>
    <s v="York"/>
    <s v="tyorkd4@bing.com"/>
    <x v="1"/>
    <n v="2968.98"/>
    <n v="7.896223404255319"/>
    <n v="2976.8762234042551"/>
    <x v="14"/>
    <n v="5"/>
    <n v="0"/>
  </r>
  <r>
    <s v="Margalit"/>
    <s v="Youde, Margalit"/>
    <s v="Youde"/>
    <s v="myoudedy@multiply.com"/>
    <x v="0"/>
    <n v="3683.83"/>
    <n v="9.7974202127659566"/>
    <n v="3693.6274202127661"/>
    <x v="8"/>
    <n v="5"/>
    <n v="0"/>
  </r>
  <r>
    <s v="Kaylyn"/>
    <s v="Youens, Kaylyn"/>
    <s v="Youens"/>
    <s v="kyouenskz@latimes.com"/>
    <x v="0"/>
    <n v="1486.62"/>
    <n v="3.9537765957446807"/>
    <n v="1490.5737765957447"/>
    <x v="12"/>
    <n v="5"/>
    <n v="0"/>
  </r>
  <r>
    <s v="Iolande"/>
    <s v="Younglove, Iolande"/>
    <s v="Younglove"/>
    <s v="iyounglovemh@trellian.com"/>
    <x v="0"/>
    <n v="7742.47"/>
    <n v="20.591675531914895"/>
    <n v="7763.0616755319152"/>
    <x v="12"/>
    <n v="5"/>
    <n v="0"/>
  </r>
  <r>
    <s v="Nanci"/>
    <s v="Zambon, Nanci"/>
    <s v="Zambon"/>
    <s v="nzambonli@msu.edu"/>
    <x v="0"/>
    <n v="8108.53"/>
    <n v="21.565239361702126"/>
    <n v="8130.0952393617017"/>
    <x v="6"/>
    <n v="5"/>
    <n v="0"/>
  </r>
  <r>
    <s v="Tye"/>
    <s v="Zollner, Tye"/>
    <s v="Zollner"/>
    <s v="tzollnerre@globo.com"/>
    <x v="1"/>
    <n v="8597.2999999999993"/>
    <n v="22.865159574468084"/>
    <n v="8620.1651595744679"/>
    <x v="15"/>
    <n v="5"/>
    <n v="0"/>
  </r>
  <r>
    <s v="Bette"/>
    <s v="Zorzetti, Bette"/>
    <s v="Zorzetti"/>
    <s v="bzorzetti4m@multiply.com"/>
    <x v="0"/>
    <n v="4776.67"/>
    <n v="12.703909574468085"/>
    <n v="4789.3739095744686"/>
    <x v="1"/>
    <n v="5"/>
    <n v="0"/>
  </r>
  <r>
    <s v="Dewitt"/>
    <s v="Zottoli, Dewitt"/>
    <s v="Zottoli"/>
    <s v="dzottoli59@blog.com"/>
    <x v="1"/>
    <n v="8200.34"/>
    <n v="21.809414893617021"/>
    <n v="8222.1494148936163"/>
    <x v="5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7044D-3DD7-47EE-BC96-51E0AF214BA9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E3:H27" firstHeaderRow="1" firstDataRow="2" firstDataCol="1"/>
  <pivotFields count="11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numFmtId="8" showAll="0"/>
    <pivotField numFmtId="8" showAll="0"/>
    <pivotField dataField="1" numFmtId="8" showAll="0"/>
    <pivotField axis="axisRow" showAll="0">
      <items count="23">
        <item x="20"/>
        <item x="19"/>
        <item x="1"/>
        <item x="18"/>
        <item x="15"/>
        <item x="8"/>
        <item x="3"/>
        <item x="11"/>
        <item x="5"/>
        <item x="13"/>
        <item x="17"/>
        <item x="4"/>
        <item x="12"/>
        <item x="14"/>
        <item x="6"/>
        <item x="2"/>
        <item x="10"/>
        <item x="21"/>
        <item x="7"/>
        <item x="9"/>
        <item x="16"/>
        <item x="0"/>
        <item t="default"/>
      </items>
    </pivotField>
    <pivotField numFmtId="172" showAll="0"/>
    <pivotField numFmtId="172" showAll="0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Sales" fld="7" baseField="0" baseItem="0" numFmtId="172"/>
  </dataFields>
  <formats count="25">
    <format dxfId="104">
      <pivotArea outline="0" collapsedLevelsAreSubtotals="1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type="origin" dataOnly="0" labelOnly="1" outline="0" fieldPosition="0"/>
    </format>
    <format dxfId="100">
      <pivotArea field="4" type="button" dataOnly="0" labelOnly="1" outline="0" axis="axisCol" fieldPosition="0"/>
    </format>
    <format dxfId="99">
      <pivotArea type="topRight" dataOnly="0" labelOnly="1" outline="0" fieldPosition="0"/>
    </format>
    <format dxfId="98">
      <pivotArea field="8" type="button" dataOnly="0" labelOnly="1" outline="0" axis="axisRow" fieldPosition="0"/>
    </format>
    <format dxfId="97">
      <pivotArea dataOnly="0" labelOnly="1" fieldPosition="0">
        <references count="1">
          <reference field="8" count="0"/>
        </references>
      </pivotArea>
    </format>
    <format dxfId="96">
      <pivotArea dataOnly="0" labelOnly="1" grandRow="1" outline="0" fieldPosition="0"/>
    </format>
    <format dxfId="95">
      <pivotArea dataOnly="0" labelOnly="1" fieldPosition="0">
        <references count="1">
          <reference field="4" count="0"/>
        </references>
      </pivotArea>
    </format>
    <format dxfId="94">
      <pivotArea dataOnly="0" labelOnly="1" grandCol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47">
      <pivotArea type="all" dataOnly="0" outline="0" fieldPosition="0"/>
    </format>
    <format dxfId="46">
      <pivotArea type="all" dataOnly="0" outline="0" fieldPosition="0"/>
    </format>
    <format dxfId="44">
      <pivotArea type="origin" dataOnly="0" labelOnly="1" outline="0" fieldPosition="0"/>
    </format>
    <format dxfId="42">
      <pivotArea field="4" type="button" dataOnly="0" labelOnly="1" outline="0" axis="axisCol" fieldPosition="0"/>
    </format>
    <format dxfId="40">
      <pivotArea type="topRight" dataOnly="0" labelOnly="1" outline="0" fieldPosition="0"/>
    </format>
    <format dxfId="38">
      <pivotArea field="8" type="button" dataOnly="0" labelOnly="1" outline="0" axis="axisRow" fieldPosition="0"/>
    </format>
    <format dxfId="36">
      <pivotArea dataOnly="0" labelOnly="1" fieldPosition="0">
        <references count="1">
          <reference field="4" count="0"/>
        </references>
      </pivotArea>
    </format>
    <format dxfId="34">
      <pivotArea dataOnly="0" labelOnly="1" grandCol="1" outline="0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29">
      <pivotArea collapsedLevelsAreSubtotals="1" fieldPosition="0">
        <references count="1">
          <reference field="8" count="0"/>
        </references>
      </pivotArea>
    </format>
    <format dxfId="28">
      <pivotArea dataOnly="0" labelOnly="1" fieldPosition="0">
        <references count="1">
          <reference field="8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C6E24-7DBA-46A9-A486-3A1C255DDEA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3:C26" firstHeaderRow="1" firstDataRow="1" firstDataCol="1"/>
  <pivotFields count="11"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axis="axisRow" showAll="0">
      <items count="23">
        <item x="20"/>
        <item x="19"/>
        <item x="1"/>
        <item x="18"/>
        <item x="15"/>
        <item x="8"/>
        <item x="3"/>
        <item x="11"/>
        <item x="5"/>
        <item x="13"/>
        <item x="17"/>
        <item x="4"/>
        <item x="12"/>
        <item x="14"/>
        <item x="6"/>
        <item x="2"/>
        <item x="10"/>
        <item x="21"/>
        <item x="7"/>
        <item x="9"/>
        <item x="16"/>
        <item x="0"/>
        <item t="default"/>
      </items>
    </pivotField>
    <pivotField numFmtId="172" showAll="0"/>
    <pivotField numFmtId="172" showAll="0"/>
  </pivotFields>
  <rowFields count="1">
    <field x="8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 Sales" fld="7" baseField="0" baseItem="0" numFmtId="172"/>
  </dataFields>
  <formats count="27">
    <format dxfId="105">
      <pivotArea outline="0" collapsedLevelsAreSubtotals="1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8" type="button" dataOnly="0" labelOnly="1" outline="0" axis="axisRow" fieldPosition="0"/>
    </format>
    <format dxfId="90">
      <pivotArea dataOnly="0" labelOnly="1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1">
      <pivotArea field="8" type="button" dataOnly="0" labelOnly="1" outline="0" axis="axisRow" fieldPosition="0"/>
    </format>
    <format dxfId="78">
      <pivotArea dataOnly="0" labelOnly="1" outline="0" axis="axisValues" fieldPosition="0"/>
    </format>
    <format dxfId="76">
      <pivotArea collapsedLevelsAreSubtotals="1" fieldPosition="0">
        <references count="1">
          <reference field="8" count="0"/>
        </references>
      </pivotArea>
    </format>
    <format dxfId="75">
      <pivotArea dataOnly="0" labelOnly="1" fieldPosition="0">
        <references count="1">
          <reference field="8" count="0"/>
        </references>
      </pivotArea>
    </format>
    <format dxfId="72">
      <pivotArea grandRow="1" outline="0" collapsedLevelsAreSubtotals="1" fieldPosition="0"/>
    </format>
    <format dxfId="70">
      <pivotArea dataOnly="0" labelOnly="1" grandRow="1" outline="0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8" type="button" dataOnly="0" labelOnly="1" outline="0" axis="axisRow" fieldPosition="0"/>
    </format>
    <format dxfId="65">
      <pivotArea dataOnly="0" labelOnly="1" fieldPosition="0">
        <references count="1">
          <reference field="8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0">
      <pivotArea type="all" dataOnly="0" outline="0" fieldPosition="0"/>
    </format>
    <format dxfId="53">
      <pivotArea outline="0" collapsedLevelsAreSubtotals="1" fieldPosition="0"/>
    </format>
    <format dxfId="52">
      <pivotArea field="8" type="button" dataOnly="0" labelOnly="1" outline="0" axis="axisRow" fieldPosition="0"/>
    </format>
    <format dxfId="51">
      <pivotArea dataOnly="0" labelOnly="1" fieldPosition="0">
        <references count="1">
          <reference field="8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CDBA-BF3E-4978-9583-65131AC0F649}">
  <sheetPr>
    <tabColor rgb="FF00B0F0"/>
  </sheetPr>
  <dimension ref="A1:F5"/>
  <sheetViews>
    <sheetView showGridLines="0" tabSelected="1" zoomScaleNormal="100" workbookViewId="0">
      <selection activeCell="H9" sqref="H9"/>
    </sheetView>
  </sheetViews>
  <sheetFormatPr defaultRowHeight="15" x14ac:dyDescent="0.25"/>
  <cols>
    <col min="1" max="1" width="34.7109375" style="1" customWidth="1"/>
    <col min="2" max="2" width="23.5703125" style="1" customWidth="1"/>
    <col min="3" max="3" width="17.7109375" style="1" customWidth="1"/>
    <col min="4" max="4" width="15.5703125" style="1" customWidth="1"/>
    <col min="5" max="5" width="16.140625" style="1" customWidth="1"/>
    <col min="6" max="6" width="14.28515625" style="1" customWidth="1"/>
    <col min="7" max="16384" width="9.140625" style="1"/>
  </cols>
  <sheetData>
    <row r="1" spans="1:6" ht="15.75" thickBot="1" x14ac:dyDescent="0.3">
      <c r="A1" s="10" t="s">
        <v>2960</v>
      </c>
      <c r="B1" s="47" t="s">
        <v>2967</v>
      </c>
    </row>
    <row r="3" spans="1:6" ht="15.75" thickBot="1" x14ac:dyDescent="0.3"/>
    <row r="4" spans="1:6" x14ac:dyDescent="0.25">
      <c r="A4" s="2" t="s">
        <v>2961</v>
      </c>
      <c r="B4" s="3" t="s">
        <v>2953</v>
      </c>
      <c r="C4" s="3" t="s">
        <v>2954</v>
      </c>
      <c r="D4" s="3" t="s">
        <v>1</v>
      </c>
      <c r="E4" s="3" t="s">
        <v>2955</v>
      </c>
      <c r="F4" s="4" t="s">
        <v>2958</v>
      </c>
    </row>
    <row r="5" spans="1:6" ht="15.75" thickBot="1" x14ac:dyDescent="0.3">
      <c r="A5" s="5" t="str">
        <f>VLOOKUP($B$1,'Sales Data'!$B$2:$K$1001,3)</f>
        <v>espottswood3j@theguardian.com</v>
      </c>
      <c r="B5" s="6" t="str">
        <f>VLOOKUP($B$1,'Sales Data'!$B$2:$K$1001,4)</f>
        <v>Female</v>
      </c>
      <c r="C5" s="7">
        <f>VLOOKUP($B$1,'Sales Data'!$B$2:$K$1001,6)</f>
        <v>8.081968085106384</v>
      </c>
      <c r="D5" s="6">
        <f>VLOOKUP($B$1,'Sales Data'!$B$2:$K$1001,7)</f>
        <v>3046.9019680851065</v>
      </c>
      <c r="E5" s="8" t="str">
        <f>VLOOKUP($B$1,'Sales Data'!$B$2:$K$1001,8)</f>
        <v>Beauty</v>
      </c>
      <c r="F5" s="9">
        <f>VLOOKUP($B$1,'Sales Data'!$B$2:$K$1001,9)</f>
        <v>5</v>
      </c>
    </row>
  </sheetData>
  <dataValidations count="1">
    <dataValidation type="list" allowBlank="1" showInputMessage="1" showErrorMessage="1" sqref="B1" xr:uid="{5ABB2105-4A8C-470A-8253-EDE3FC53BF28}">
      <formula1>Customers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N1002"/>
  <sheetViews>
    <sheetView showGridLines="0" workbookViewId="0">
      <selection activeCell="D11" sqref="D11"/>
    </sheetView>
  </sheetViews>
  <sheetFormatPr defaultRowHeight="15" x14ac:dyDescent="0.25"/>
  <cols>
    <col min="1" max="1" width="12.140625" style="11" bestFit="1" customWidth="1"/>
    <col min="2" max="2" width="23.85546875" style="11" bestFit="1" customWidth="1"/>
    <col min="3" max="3" width="14.28515625" style="11" bestFit="1" customWidth="1"/>
    <col min="4" max="4" width="38.5703125" style="11" bestFit="1" customWidth="1"/>
    <col min="5" max="5" width="7.7109375" style="11" bestFit="1" customWidth="1"/>
    <col min="6" max="6" width="9.85546875" style="11" bestFit="1" customWidth="1"/>
    <col min="7" max="8" width="11.85546875" style="11" customWidth="1"/>
    <col min="9" max="9" width="11.7109375" style="11" bestFit="1" customWidth="1"/>
    <col min="10" max="10" width="10.7109375" style="11" customWidth="1"/>
    <col min="11" max="11" width="10.42578125" style="21" bestFit="1" customWidth="1"/>
    <col min="12" max="12" width="10.5703125" style="11" bestFit="1" customWidth="1"/>
    <col min="13" max="16384" width="9.140625" style="11"/>
  </cols>
  <sheetData>
    <row r="1" spans="1:14" ht="15.75" thickBot="1" x14ac:dyDescent="0.3">
      <c r="A1" s="53" t="s">
        <v>2950</v>
      </c>
      <c r="B1" s="54" t="s">
        <v>2959</v>
      </c>
      <c r="C1" s="54" t="s">
        <v>2951</v>
      </c>
      <c r="D1" s="54" t="s">
        <v>2952</v>
      </c>
      <c r="E1" s="54" t="s">
        <v>2953</v>
      </c>
      <c r="F1" s="54" t="s">
        <v>0</v>
      </c>
      <c r="G1" s="54" t="s">
        <v>2954</v>
      </c>
      <c r="H1" s="54" t="s">
        <v>2962</v>
      </c>
      <c r="I1" s="54" t="s">
        <v>1</v>
      </c>
      <c r="J1" s="55" t="s">
        <v>2955</v>
      </c>
      <c r="K1" s="56" t="s">
        <v>2958</v>
      </c>
      <c r="M1" s="13" t="s">
        <v>2955</v>
      </c>
      <c r="N1" s="14" t="s">
        <v>2956</v>
      </c>
    </row>
    <row r="2" spans="1:14" x14ac:dyDescent="0.25">
      <c r="A2" s="48" t="s">
        <v>492</v>
      </c>
      <c r="B2" s="49" t="str">
        <f>_xlfn.CONCAT(C2,", ",A2)</f>
        <v>Abbot, Cordi</v>
      </c>
      <c r="C2" s="49" t="s">
        <v>493</v>
      </c>
      <c r="D2" s="49" t="s">
        <v>494</v>
      </c>
      <c r="E2" s="49" t="s">
        <v>17</v>
      </c>
      <c r="F2" s="50">
        <v>106.1</v>
      </c>
      <c r="G2" s="50">
        <f>F2/376</f>
        <v>0.28218085106382979</v>
      </c>
      <c r="H2" s="50">
        <f>F2+G2</f>
        <v>106.38218085106382</v>
      </c>
      <c r="I2" s="50" t="s">
        <v>10</v>
      </c>
      <c r="J2" s="51">
        <f>IF(I2=$M$2,$N$2,IF(I2=$M$3,$N$3,IF(I2=$M$4,$N$4,IF(I2=$M$5,$N$5,$N$6))))</f>
        <v>20</v>
      </c>
      <c r="K2" s="52">
        <f>IF(OR(I2="books",I2="shoes"),10,0)</f>
        <v>0</v>
      </c>
      <c r="M2" s="15" t="s">
        <v>6</v>
      </c>
      <c r="N2" s="16">
        <v>25</v>
      </c>
    </row>
    <row r="3" spans="1:14" x14ac:dyDescent="0.25">
      <c r="A3" s="23" t="s">
        <v>2944</v>
      </c>
      <c r="B3" s="12" t="str">
        <f>_xlfn.CONCAT(C3,", ",A3)</f>
        <v>Abrahart, Elwira</v>
      </c>
      <c r="C3" s="12" t="s">
        <v>2945</v>
      </c>
      <c r="D3" s="12" t="s">
        <v>2946</v>
      </c>
      <c r="E3" s="12" t="s">
        <v>17</v>
      </c>
      <c r="F3" s="26">
        <v>3299.1</v>
      </c>
      <c r="G3" s="26">
        <f>F3/376</f>
        <v>8.7742021276595743</v>
      </c>
      <c r="H3" s="26">
        <f t="shared" ref="H3:H66" si="0">F3+G3</f>
        <v>3307.8742021276594</v>
      </c>
      <c r="I3" s="26" t="s">
        <v>166</v>
      </c>
      <c r="J3" s="27">
        <f>IF(I3=$M$2,$N$2,IF(I3=$M$3,$N$3,IF(I3=$M$4,$N$4,IF(I3=$M$5,$N$5,$N$6))))</f>
        <v>5</v>
      </c>
      <c r="K3" s="28">
        <f>IF(OR(I3="books",I3="shoes"),10,0)</f>
        <v>0</v>
      </c>
      <c r="M3" s="17" t="s">
        <v>10</v>
      </c>
      <c r="N3" s="18">
        <v>20</v>
      </c>
    </row>
    <row r="4" spans="1:14" x14ac:dyDescent="0.25">
      <c r="A4" s="23" t="s">
        <v>2406</v>
      </c>
      <c r="B4" s="12" t="str">
        <f>_xlfn.CONCAT(C4,", ",A4)</f>
        <v>Adamolli, Lexis</v>
      </c>
      <c r="C4" s="12" t="s">
        <v>2407</v>
      </c>
      <c r="D4" s="12" t="s">
        <v>2408</v>
      </c>
      <c r="E4" s="12" t="s">
        <v>17</v>
      </c>
      <c r="F4" s="26">
        <v>1294.21</v>
      </c>
      <c r="G4" s="26">
        <f>F4/376</f>
        <v>3.4420478723404258</v>
      </c>
      <c r="H4" s="26">
        <f t="shared" si="0"/>
        <v>1297.6520478723405</v>
      </c>
      <c r="I4" s="26" t="s">
        <v>154</v>
      </c>
      <c r="J4" s="27">
        <f>IF(I4=$M$2,$N$2,IF(I4=$M$3,$N$3,IF(I4=$M$4,$N$4,IF(I4=$M$5,$N$5,$N$6))))</f>
        <v>5</v>
      </c>
      <c r="K4" s="28">
        <f>IF(OR(I4="books",I4="shoes"),10,0)</f>
        <v>0</v>
      </c>
      <c r="M4" s="17" t="s">
        <v>18</v>
      </c>
      <c r="N4" s="18">
        <v>15</v>
      </c>
    </row>
    <row r="5" spans="1:14" x14ac:dyDescent="0.25">
      <c r="A5" s="23" t="s">
        <v>1214</v>
      </c>
      <c r="B5" s="12" t="str">
        <f>_xlfn.CONCAT(C5,", ",A5)</f>
        <v>Adelsberg, Jeno</v>
      </c>
      <c r="C5" s="12" t="s">
        <v>1215</v>
      </c>
      <c r="D5" s="12" t="s">
        <v>1216</v>
      </c>
      <c r="E5" s="12" t="s">
        <v>5</v>
      </c>
      <c r="F5" s="26">
        <v>2834.21</v>
      </c>
      <c r="G5" s="26">
        <f>F5/376</f>
        <v>7.5377925531914896</v>
      </c>
      <c r="H5" s="26">
        <f t="shared" si="0"/>
        <v>2841.7477925531916</v>
      </c>
      <c r="I5" s="26" t="s">
        <v>6</v>
      </c>
      <c r="J5" s="27">
        <f>IF(I5=$M$2,$N$2,IF(I5=$M$3,$N$3,IF(I5=$M$4,$N$4,IF(I5=$M$5,$N$5,$N$6))))</f>
        <v>25</v>
      </c>
      <c r="K5" s="28">
        <f>IF(OR(I5="books",I5="shoes"),10,0)</f>
        <v>0</v>
      </c>
      <c r="M5" s="17" t="s">
        <v>22</v>
      </c>
      <c r="N5" s="18">
        <v>10</v>
      </c>
    </row>
    <row r="6" spans="1:14" ht="15.75" thickBot="1" x14ac:dyDescent="0.3">
      <c r="A6" s="23" t="s">
        <v>1343</v>
      </c>
      <c r="B6" s="12" t="str">
        <f>_xlfn.CONCAT(C6,", ",A6)</f>
        <v>Adiscot, Daron</v>
      </c>
      <c r="C6" s="12" t="s">
        <v>1344</v>
      </c>
      <c r="D6" s="12" t="s">
        <v>1345</v>
      </c>
      <c r="E6" s="12" t="s">
        <v>5</v>
      </c>
      <c r="F6" s="26">
        <v>3342.9</v>
      </c>
      <c r="G6" s="26">
        <f>F6/376</f>
        <v>8.8906914893617017</v>
      </c>
      <c r="H6" s="26">
        <f t="shared" si="0"/>
        <v>3351.790691489362</v>
      </c>
      <c r="I6" s="26" t="s">
        <v>111</v>
      </c>
      <c r="J6" s="27">
        <f>IF(I6=$M$2,$N$2,IF(I6=$M$3,$N$3,IF(I6=$M$4,$N$4,IF(I6=$M$5,$N$5,$N$6))))</f>
        <v>5</v>
      </c>
      <c r="K6" s="28">
        <f>IF(OR(I6="books",I6="shoes"),10,0)</f>
        <v>0</v>
      </c>
      <c r="M6" s="19" t="s">
        <v>2957</v>
      </c>
      <c r="N6" s="20">
        <v>5</v>
      </c>
    </row>
    <row r="7" spans="1:14" x14ac:dyDescent="0.25">
      <c r="A7" s="23" t="s">
        <v>1090</v>
      </c>
      <c r="B7" s="12" t="str">
        <f>_xlfn.CONCAT(C7,", ",A7)</f>
        <v>Ahern, Barbaraanne</v>
      </c>
      <c r="C7" s="12" t="s">
        <v>1091</v>
      </c>
      <c r="D7" s="12" t="s">
        <v>1092</v>
      </c>
      <c r="E7" s="12" t="s">
        <v>17</v>
      </c>
      <c r="F7" s="26">
        <v>6395.17</v>
      </c>
      <c r="G7" s="26">
        <f>F7/376</f>
        <v>17.008430851063832</v>
      </c>
      <c r="H7" s="26">
        <f t="shared" si="0"/>
        <v>6412.1784308510641</v>
      </c>
      <c r="I7" s="26" t="s">
        <v>60</v>
      </c>
      <c r="J7" s="27">
        <f>IF(I7=$M$2,$N$2,IF(I7=$M$3,$N$3,IF(I7=$M$4,$N$4,IF(I7=$M$5,$N$5,$N$6))))</f>
        <v>5</v>
      </c>
      <c r="K7" s="28">
        <f>IF(OR(I7="books",I7="shoes"),10,0)</f>
        <v>0</v>
      </c>
    </row>
    <row r="8" spans="1:14" x14ac:dyDescent="0.25">
      <c r="A8" s="23" t="s">
        <v>1235</v>
      </c>
      <c r="B8" s="12" t="str">
        <f>_xlfn.CONCAT(C8,", ",A8)</f>
        <v>Allaker, Manuel</v>
      </c>
      <c r="C8" s="12" t="s">
        <v>1236</v>
      </c>
      <c r="D8" s="12" t="s">
        <v>1237</v>
      </c>
      <c r="E8" s="12" t="s">
        <v>5</v>
      </c>
      <c r="F8" s="26">
        <v>4964.05</v>
      </c>
      <c r="G8" s="26">
        <f>F8/376</f>
        <v>13.202260638297872</v>
      </c>
      <c r="H8" s="26">
        <f t="shared" si="0"/>
        <v>4977.2522606382981</v>
      </c>
      <c r="I8" s="26" t="s">
        <v>78</v>
      </c>
      <c r="J8" s="27">
        <f>IF(I8=$M$2,$N$2,IF(I8=$M$3,$N$3,IF(I8=$M$4,$N$4,IF(I8=$M$5,$N$5,$N$6))))</f>
        <v>5</v>
      </c>
      <c r="K8" s="28">
        <f>IF(OR(I8="books",I8="shoes"),10,0)</f>
        <v>0</v>
      </c>
    </row>
    <row r="9" spans="1:14" x14ac:dyDescent="0.25">
      <c r="A9" s="23" t="s">
        <v>1969</v>
      </c>
      <c r="B9" s="12" t="str">
        <f>_xlfn.CONCAT(C9,", ",A9)</f>
        <v>Allinson, Dorise</v>
      </c>
      <c r="C9" s="12" t="s">
        <v>1970</v>
      </c>
      <c r="D9" s="12" t="s">
        <v>1971</v>
      </c>
      <c r="E9" s="12" t="s">
        <v>17</v>
      </c>
      <c r="F9" s="26">
        <v>5048.68</v>
      </c>
      <c r="G9" s="26">
        <f>F9/376</f>
        <v>13.427340425531916</v>
      </c>
      <c r="H9" s="26">
        <f t="shared" si="0"/>
        <v>5062.1073404255321</v>
      </c>
      <c r="I9" s="26" t="s">
        <v>22</v>
      </c>
      <c r="J9" s="27">
        <f>IF(I9=$M$2,$N$2,IF(I9=$M$3,$N$3,IF(I9=$M$4,$N$4,IF(I9=$M$5,$N$5,$N$6))))</f>
        <v>10</v>
      </c>
      <c r="K9" s="28">
        <f>IF(OR(I9="books",I9="shoes"),10,0)</f>
        <v>10</v>
      </c>
    </row>
    <row r="10" spans="1:14" x14ac:dyDescent="0.25">
      <c r="A10" s="23" t="s">
        <v>2043</v>
      </c>
      <c r="B10" s="12" t="str">
        <f>_xlfn.CONCAT(C10,", ",A10)</f>
        <v>Amos, Whit</v>
      </c>
      <c r="C10" s="12" t="s">
        <v>2044</v>
      </c>
      <c r="D10" s="12" t="s">
        <v>2045</v>
      </c>
      <c r="E10" s="12" t="s">
        <v>5</v>
      </c>
      <c r="F10" s="26">
        <v>5157.8100000000004</v>
      </c>
      <c r="G10" s="26">
        <f>F10/376</f>
        <v>13.717579787234044</v>
      </c>
      <c r="H10" s="26">
        <f t="shared" si="0"/>
        <v>5171.5275797872346</v>
      </c>
      <c r="I10" s="26" t="s">
        <v>78</v>
      </c>
      <c r="J10" s="27">
        <f>IF(I10=$M$2,$N$2,IF(I10=$M$3,$N$3,IF(I10=$M$4,$N$4,IF(I10=$M$5,$N$5,$N$6))))</f>
        <v>5</v>
      </c>
      <c r="K10" s="28">
        <f>IF(OR(I10="books",I10="shoes"),10,0)</f>
        <v>0</v>
      </c>
    </row>
    <row r="11" spans="1:14" x14ac:dyDescent="0.25">
      <c r="A11" s="23" t="s">
        <v>898</v>
      </c>
      <c r="B11" s="12" t="str">
        <f>_xlfn.CONCAT(C11,", ",A11)</f>
        <v>Amoss, Cicily</v>
      </c>
      <c r="C11" s="12" t="s">
        <v>899</v>
      </c>
      <c r="D11" s="12" t="s">
        <v>900</v>
      </c>
      <c r="E11" s="12" t="s">
        <v>17</v>
      </c>
      <c r="F11" s="26">
        <v>3904.75</v>
      </c>
      <c r="G11" s="26">
        <f>F11/376</f>
        <v>10.384973404255319</v>
      </c>
      <c r="H11" s="26">
        <f t="shared" si="0"/>
        <v>3915.1349734042551</v>
      </c>
      <c r="I11" s="26" t="s">
        <v>22</v>
      </c>
      <c r="J11" s="27">
        <f>IF(I11=$M$2,$N$2,IF(I11=$M$3,$N$3,IF(I11=$M$4,$N$4,IF(I11=$M$5,$N$5,$N$6))))</f>
        <v>10</v>
      </c>
      <c r="K11" s="28">
        <f>IF(OR(I11="books",I11="shoes"),10,0)</f>
        <v>10</v>
      </c>
    </row>
    <row r="12" spans="1:14" x14ac:dyDescent="0.25">
      <c r="A12" s="23" t="s">
        <v>1518</v>
      </c>
      <c r="B12" s="12" t="str">
        <f>_xlfn.CONCAT(C12,", ",A12)</f>
        <v>Anderton, Maritsa</v>
      </c>
      <c r="C12" s="12" t="s">
        <v>1519</v>
      </c>
      <c r="D12" s="12" t="s">
        <v>1520</v>
      </c>
      <c r="E12" s="12" t="s">
        <v>17</v>
      </c>
      <c r="F12" s="26">
        <v>5466.06</v>
      </c>
      <c r="G12" s="26">
        <f>F12/376</f>
        <v>14.537393617021278</v>
      </c>
      <c r="H12" s="26">
        <f t="shared" si="0"/>
        <v>5480.5973936170212</v>
      </c>
      <c r="I12" s="26" t="s">
        <v>33</v>
      </c>
      <c r="J12" s="27">
        <f>IF(I12=$M$2,$N$2,IF(I12=$M$3,$N$3,IF(I12=$M$4,$N$4,IF(I12=$M$5,$N$5,$N$6))))</f>
        <v>5</v>
      </c>
      <c r="K12" s="28">
        <f>IF(OR(I12="books",I12="shoes"),10,0)</f>
        <v>0</v>
      </c>
    </row>
    <row r="13" spans="1:14" x14ac:dyDescent="0.25">
      <c r="A13" s="23" t="s">
        <v>258</v>
      </c>
      <c r="B13" s="12" t="str">
        <f>_xlfn.CONCAT(C13,", ",A13)</f>
        <v>Andri, Evan</v>
      </c>
      <c r="C13" s="12" t="s">
        <v>259</v>
      </c>
      <c r="D13" s="12" t="s">
        <v>260</v>
      </c>
      <c r="E13" s="12" t="s">
        <v>5</v>
      </c>
      <c r="F13" s="26">
        <v>2564.35</v>
      </c>
      <c r="G13" s="26">
        <f>F13/376</f>
        <v>6.8200797872340422</v>
      </c>
      <c r="H13" s="26">
        <f t="shared" si="0"/>
        <v>2571.170079787234</v>
      </c>
      <c r="I13" s="26" t="s">
        <v>22</v>
      </c>
      <c r="J13" s="27">
        <f>IF(I13=$M$2,$N$2,IF(I13=$M$3,$N$3,IF(I13=$M$4,$N$4,IF(I13=$M$5,$N$5,$N$6))))</f>
        <v>10</v>
      </c>
      <c r="K13" s="28">
        <f>IF(OR(I13="books",I13="shoes"),10,0)</f>
        <v>10</v>
      </c>
    </row>
    <row r="14" spans="1:14" x14ac:dyDescent="0.25">
      <c r="A14" s="23" t="s">
        <v>1358</v>
      </c>
      <c r="B14" s="12" t="str">
        <f>_xlfn.CONCAT(C14,", ",A14)</f>
        <v>Andrzejewski, Petunia</v>
      </c>
      <c r="C14" s="12" t="s">
        <v>1359</v>
      </c>
      <c r="D14" s="12" t="s">
        <v>1360</v>
      </c>
      <c r="E14" s="12" t="s">
        <v>17</v>
      </c>
      <c r="F14" s="26">
        <v>7630.37</v>
      </c>
      <c r="G14" s="26">
        <f>F14/376</f>
        <v>20.293537234042553</v>
      </c>
      <c r="H14" s="26">
        <f t="shared" si="0"/>
        <v>7650.6635372340425</v>
      </c>
      <c r="I14" s="26" t="s">
        <v>18</v>
      </c>
      <c r="J14" s="27">
        <f>IF(I14=$M$2,$N$2,IF(I14=$M$3,$N$3,IF(I14=$M$4,$N$4,IF(I14=$M$5,$N$5,$N$6))))</f>
        <v>15</v>
      </c>
      <c r="K14" s="28">
        <f>IF(OR(I14="books",I14="shoes"),10,0)</f>
        <v>0</v>
      </c>
    </row>
    <row r="15" spans="1:14" x14ac:dyDescent="0.25">
      <c r="A15" s="23" t="s">
        <v>1866</v>
      </c>
      <c r="B15" s="12" t="str">
        <f>_xlfn.CONCAT(C15,", ",A15)</f>
        <v>Angell, Rollo</v>
      </c>
      <c r="C15" s="12" t="s">
        <v>2230</v>
      </c>
      <c r="D15" s="12" t="s">
        <v>2231</v>
      </c>
      <c r="E15" s="12" t="s">
        <v>5</v>
      </c>
      <c r="F15" s="26">
        <v>6057.2</v>
      </c>
      <c r="G15" s="26">
        <f>F15/376</f>
        <v>16.109574468085107</v>
      </c>
      <c r="H15" s="26">
        <f t="shared" si="0"/>
        <v>6073.309574468085</v>
      </c>
      <c r="I15" s="26" t="s">
        <v>56</v>
      </c>
      <c r="J15" s="27">
        <f>IF(I15=$M$2,$N$2,IF(I15=$M$3,$N$3,IF(I15=$M$4,$N$4,IF(I15=$M$5,$N$5,$N$6))))</f>
        <v>5</v>
      </c>
      <c r="K15" s="28">
        <f>IF(OR(I15="books",I15="shoes"),10,0)</f>
        <v>0</v>
      </c>
    </row>
    <row r="16" spans="1:14" x14ac:dyDescent="0.25">
      <c r="A16" s="23" t="s">
        <v>1637</v>
      </c>
      <c r="B16" s="12" t="str">
        <f>_xlfn.CONCAT(C16,", ",A16)</f>
        <v>Antognoni, Nettle</v>
      </c>
      <c r="C16" s="12" t="s">
        <v>1638</v>
      </c>
      <c r="D16" s="12" t="s">
        <v>1639</v>
      </c>
      <c r="E16" s="12" t="s">
        <v>17</v>
      </c>
      <c r="F16" s="26">
        <v>459.5</v>
      </c>
      <c r="G16" s="26">
        <f>F16/376</f>
        <v>1.2220744680851063</v>
      </c>
      <c r="H16" s="26">
        <f t="shared" si="0"/>
        <v>460.72207446808511</v>
      </c>
      <c r="I16" s="26" t="s">
        <v>267</v>
      </c>
      <c r="J16" s="27">
        <f>IF(I16=$M$2,$N$2,IF(I16=$M$3,$N$3,IF(I16=$M$4,$N$4,IF(I16=$M$5,$N$5,$N$6))))</f>
        <v>5</v>
      </c>
      <c r="K16" s="28">
        <f>IF(OR(I16="books",I16="shoes"),10,0)</f>
        <v>0</v>
      </c>
    </row>
    <row r="17" spans="1:11" x14ac:dyDescent="0.25">
      <c r="A17" s="23" t="s">
        <v>2628</v>
      </c>
      <c r="B17" s="12" t="str">
        <f>_xlfn.CONCAT(C17,", ",A17)</f>
        <v>Antonietti, Niccolo</v>
      </c>
      <c r="C17" s="12" t="s">
        <v>2629</v>
      </c>
      <c r="D17" s="12" t="s">
        <v>2630</v>
      </c>
      <c r="E17" s="12" t="s">
        <v>5</v>
      </c>
      <c r="F17" s="26">
        <v>1305.2</v>
      </c>
      <c r="G17" s="26">
        <f>F17/376</f>
        <v>3.4712765957446812</v>
      </c>
      <c r="H17" s="26">
        <f t="shared" si="0"/>
        <v>1308.6712765957448</v>
      </c>
      <c r="I17" s="26" t="s">
        <v>52</v>
      </c>
      <c r="J17" s="27">
        <f>IF(I17=$M$2,$N$2,IF(I17=$M$3,$N$3,IF(I17=$M$4,$N$4,IF(I17=$M$5,$N$5,$N$6))))</f>
        <v>5</v>
      </c>
      <c r="K17" s="28">
        <f>IF(OR(I17="books",I17="shoes"),10,0)</f>
        <v>0</v>
      </c>
    </row>
    <row r="18" spans="1:11" x14ac:dyDescent="0.25">
      <c r="A18" s="23" t="s">
        <v>843</v>
      </c>
      <c r="B18" s="12" t="str">
        <f>_xlfn.CONCAT(C18,", ",A18)</f>
        <v>Antwis, Christen</v>
      </c>
      <c r="C18" s="12" t="s">
        <v>844</v>
      </c>
      <c r="D18" s="12" t="s">
        <v>845</v>
      </c>
      <c r="E18" s="12" t="s">
        <v>17</v>
      </c>
      <c r="F18" s="26">
        <v>354.34</v>
      </c>
      <c r="G18" s="26">
        <f>F18/376</f>
        <v>0.94239361702127655</v>
      </c>
      <c r="H18" s="26">
        <f t="shared" si="0"/>
        <v>355.28239361702123</v>
      </c>
      <c r="I18" s="26" t="s">
        <v>33</v>
      </c>
      <c r="J18" s="27">
        <f>IF(I18=$M$2,$N$2,IF(I18=$M$3,$N$3,IF(I18=$M$4,$N$4,IF(I18=$M$5,$N$5,$N$6))))</f>
        <v>5</v>
      </c>
      <c r="K18" s="28">
        <f>IF(OR(I18="books",I18="shoes"),10,0)</f>
        <v>0</v>
      </c>
    </row>
    <row r="19" spans="1:11" x14ac:dyDescent="0.25">
      <c r="A19" s="23" t="s">
        <v>1866</v>
      </c>
      <c r="B19" s="12" t="str">
        <f>_xlfn.CONCAT(C19,", ",A19)</f>
        <v>Archibould, Rollo</v>
      </c>
      <c r="C19" s="12" t="s">
        <v>1867</v>
      </c>
      <c r="D19" s="12" t="s">
        <v>1868</v>
      </c>
      <c r="E19" s="12" t="s">
        <v>5</v>
      </c>
      <c r="F19" s="26">
        <v>4815.04</v>
      </c>
      <c r="G19" s="26">
        <f>F19/376</f>
        <v>12.805957446808511</v>
      </c>
      <c r="H19" s="26">
        <f t="shared" si="0"/>
        <v>4827.8459574468088</v>
      </c>
      <c r="I19" s="26" t="s">
        <v>56</v>
      </c>
      <c r="J19" s="27">
        <f>IF(I19=$M$2,$N$2,IF(I19=$M$3,$N$3,IF(I19=$M$4,$N$4,IF(I19=$M$5,$N$5,$N$6))))</f>
        <v>5</v>
      </c>
      <c r="K19" s="28">
        <f>IF(OR(I19="books",I19="shoes"),10,0)</f>
        <v>0</v>
      </c>
    </row>
    <row r="20" spans="1:11" x14ac:dyDescent="0.25">
      <c r="A20" s="23" t="s">
        <v>2464</v>
      </c>
      <c r="B20" s="12" t="str">
        <f>_xlfn.CONCAT(C20,", ",A20)</f>
        <v>Arger, Rey</v>
      </c>
      <c r="C20" s="12" t="s">
        <v>2465</v>
      </c>
      <c r="D20" s="12" t="s">
        <v>2466</v>
      </c>
      <c r="E20" s="12" t="s">
        <v>5</v>
      </c>
      <c r="F20" s="26">
        <v>3225.88</v>
      </c>
      <c r="G20" s="26">
        <f>F20/376</f>
        <v>8.5794680851063827</v>
      </c>
      <c r="H20" s="26">
        <f t="shared" si="0"/>
        <v>3234.4594680851064</v>
      </c>
      <c r="I20" s="26" t="s">
        <v>45</v>
      </c>
      <c r="J20" s="27">
        <f>IF(I20=$M$2,$N$2,IF(I20=$M$3,$N$3,IF(I20=$M$4,$N$4,IF(I20=$M$5,$N$5,$N$6))))</f>
        <v>5</v>
      </c>
      <c r="K20" s="28">
        <f>IF(OR(I20="books",I20="shoes"),10,0)</f>
        <v>0</v>
      </c>
    </row>
    <row r="21" spans="1:11" x14ac:dyDescent="0.25">
      <c r="A21" s="23" t="s">
        <v>2093</v>
      </c>
      <c r="B21" s="12" t="str">
        <f>_xlfn.CONCAT(C21,", ",A21)</f>
        <v>Armsden, Sashenka</v>
      </c>
      <c r="C21" s="12" t="s">
        <v>2094</v>
      </c>
      <c r="D21" s="12" t="s">
        <v>2095</v>
      </c>
      <c r="E21" s="12" t="s">
        <v>17</v>
      </c>
      <c r="F21" s="26">
        <v>285.2</v>
      </c>
      <c r="G21" s="26">
        <f>F21/376</f>
        <v>0.75851063829787235</v>
      </c>
      <c r="H21" s="26">
        <f t="shared" si="0"/>
        <v>285.95851063829787</v>
      </c>
      <c r="I21" s="26" t="s">
        <v>33</v>
      </c>
      <c r="J21" s="27">
        <f>IF(I21=$M$2,$N$2,IF(I21=$M$3,$N$3,IF(I21=$M$4,$N$4,IF(I21=$M$5,$N$5,$N$6))))</f>
        <v>5</v>
      </c>
      <c r="K21" s="28">
        <f>IF(OR(I21="books",I21="shoes"),10,0)</f>
        <v>0</v>
      </c>
    </row>
    <row r="22" spans="1:11" x14ac:dyDescent="0.25">
      <c r="A22" s="23" t="s">
        <v>236</v>
      </c>
      <c r="B22" s="12" t="str">
        <f>_xlfn.CONCAT(C22,", ",A22)</f>
        <v>Arni, Ladonna</v>
      </c>
      <c r="C22" s="12" t="s">
        <v>237</v>
      </c>
      <c r="D22" s="12" t="s">
        <v>238</v>
      </c>
      <c r="E22" s="12" t="s">
        <v>17</v>
      </c>
      <c r="F22" s="26">
        <v>9317.8799999999992</v>
      </c>
      <c r="G22" s="26">
        <f>F22/376</f>
        <v>24.78159574468085</v>
      </c>
      <c r="H22" s="26">
        <f t="shared" si="0"/>
        <v>9342.6615957446793</v>
      </c>
      <c r="I22" s="26" t="s">
        <v>33</v>
      </c>
      <c r="J22" s="27">
        <f>IF(I22=$M$2,$N$2,IF(I22=$M$3,$N$3,IF(I22=$M$4,$N$4,IF(I22=$M$5,$N$5,$N$6))))</f>
        <v>5</v>
      </c>
      <c r="K22" s="28">
        <f>IF(OR(I22="books",I22="shoes"),10,0)</f>
        <v>0</v>
      </c>
    </row>
    <row r="23" spans="1:11" x14ac:dyDescent="0.25">
      <c r="A23" s="23" t="s">
        <v>2900</v>
      </c>
      <c r="B23" s="12" t="str">
        <f>_xlfn.CONCAT(C23,", ",A23)</f>
        <v>Aronstam, Lev</v>
      </c>
      <c r="C23" s="12" t="s">
        <v>2901</v>
      </c>
      <c r="D23" s="12" t="s">
        <v>2902</v>
      </c>
      <c r="E23" s="12" t="s">
        <v>5</v>
      </c>
      <c r="F23" s="26">
        <v>761.94</v>
      </c>
      <c r="G23" s="26">
        <f>F23/376</f>
        <v>2.026436170212766</v>
      </c>
      <c r="H23" s="26">
        <f t="shared" si="0"/>
        <v>763.96643617021277</v>
      </c>
      <c r="I23" s="26" t="s">
        <v>267</v>
      </c>
      <c r="J23" s="27">
        <f>IF(I23=$M$2,$N$2,IF(I23=$M$3,$N$3,IF(I23=$M$4,$N$4,IF(I23=$M$5,$N$5,$N$6))))</f>
        <v>5</v>
      </c>
      <c r="K23" s="28">
        <f>IF(OR(I23="books",I23="shoes"),10,0)</f>
        <v>0</v>
      </c>
    </row>
    <row r="24" spans="1:11" x14ac:dyDescent="0.25">
      <c r="A24" s="23" t="s">
        <v>1923</v>
      </c>
      <c r="B24" s="12" t="str">
        <f>_xlfn.CONCAT(C24,", ",A24)</f>
        <v>Arrigo, Gannon</v>
      </c>
      <c r="C24" s="12" t="s">
        <v>1924</v>
      </c>
      <c r="D24" s="12" t="s">
        <v>1925</v>
      </c>
      <c r="E24" s="12" t="s">
        <v>5</v>
      </c>
      <c r="F24" s="26">
        <v>6211.86</v>
      </c>
      <c r="G24" s="26">
        <f>F24/376</f>
        <v>16.520904255319149</v>
      </c>
      <c r="H24" s="26">
        <f t="shared" si="0"/>
        <v>6228.3809042553185</v>
      </c>
      <c r="I24" s="26" t="s">
        <v>45</v>
      </c>
      <c r="J24" s="27">
        <f>IF(I24=$M$2,$N$2,IF(I24=$M$3,$N$3,IF(I24=$M$4,$N$4,IF(I24=$M$5,$N$5,$N$6))))</f>
        <v>5</v>
      </c>
      <c r="K24" s="28">
        <f>IF(OR(I24="books",I24="shoes"),10,0)</f>
        <v>0</v>
      </c>
    </row>
    <row r="25" spans="1:11" x14ac:dyDescent="0.25">
      <c r="A25" s="23" t="s">
        <v>185</v>
      </c>
      <c r="B25" s="12" t="str">
        <f>_xlfn.CONCAT(C25,", ",A25)</f>
        <v>Arrigucci, Carolann</v>
      </c>
      <c r="C25" s="12" t="s">
        <v>186</v>
      </c>
      <c r="D25" s="12" t="s">
        <v>187</v>
      </c>
      <c r="E25" s="12" t="s">
        <v>17</v>
      </c>
      <c r="F25" s="26">
        <v>5600.92</v>
      </c>
      <c r="G25" s="26">
        <f>F25/376</f>
        <v>14.896063829787234</v>
      </c>
      <c r="H25" s="26">
        <f t="shared" si="0"/>
        <v>5615.8160638297877</v>
      </c>
      <c r="I25" s="26" t="s">
        <v>166</v>
      </c>
      <c r="J25" s="27">
        <f>IF(I25=$M$2,$N$2,IF(I25=$M$3,$N$3,IF(I25=$M$4,$N$4,IF(I25=$M$5,$N$5,$N$6))))</f>
        <v>5</v>
      </c>
      <c r="K25" s="28">
        <f>IF(OR(I25="books",I25="shoes"),10,0)</f>
        <v>0</v>
      </c>
    </row>
    <row r="26" spans="1:11" x14ac:dyDescent="0.25">
      <c r="A26" s="23" t="s">
        <v>1837</v>
      </c>
      <c r="B26" s="12" t="str">
        <f>_xlfn.CONCAT(C26,", ",A26)</f>
        <v>Ashby, Michel</v>
      </c>
      <c r="C26" s="12" t="s">
        <v>1274</v>
      </c>
      <c r="D26" s="12" t="s">
        <v>1838</v>
      </c>
      <c r="E26" s="12" t="s">
        <v>17</v>
      </c>
      <c r="F26" s="26">
        <v>9165.2199999999993</v>
      </c>
      <c r="G26" s="26">
        <f>F26/376</f>
        <v>24.375585106382978</v>
      </c>
      <c r="H26" s="26">
        <f t="shared" si="0"/>
        <v>9189.5955851063827</v>
      </c>
      <c r="I26" s="26" t="s">
        <v>41</v>
      </c>
      <c r="J26" s="27">
        <f>IF(I26=$M$2,$N$2,IF(I26=$M$3,$N$3,IF(I26=$M$4,$N$4,IF(I26=$M$5,$N$5,$N$6))))</f>
        <v>5</v>
      </c>
      <c r="K26" s="28">
        <f>IF(OR(I26="books",I26="shoes"),10,0)</f>
        <v>0</v>
      </c>
    </row>
    <row r="27" spans="1:11" x14ac:dyDescent="0.25">
      <c r="A27" s="23" t="s">
        <v>462</v>
      </c>
      <c r="B27" s="12" t="str">
        <f>_xlfn.CONCAT(C27,", ",A27)</f>
        <v>Atrill, Gaylene</v>
      </c>
      <c r="C27" s="12" t="s">
        <v>463</v>
      </c>
      <c r="D27" s="12" t="s">
        <v>464</v>
      </c>
      <c r="E27" s="12" t="s">
        <v>17</v>
      </c>
      <c r="F27" s="26">
        <v>1644.08</v>
      </c>
      <c r="G27" s="26">
        <f>F27/376</f>
        <v>4.3725531914893612</v>
      </c>
      <c r="H27" s="26">
        <f t="shared" si="0"/>
        <v>1648.4525531914892</v>
      </c>
      <c r="I27" s="26" t="s">
        <v>78</v>
      </c>
      <c r="J27" s="27">
        <f>IF(I27=$M$2,$N$2,IF(I27=$M$3,$N$3,IF(I27=$M$4,$N$4,IF(I27=$M$5,$N$5,$N$6))))</f>
        <v>5</v>
      </c>
      <c r="K27" s="28">
        <f>IF(OR(I27="books",I27="shoes"),10,0)</f>
        <v>0</v>
      </c>
    </row>
    <row r="28" spans="1:11" x14ac:dyDescent="0.25">
      <c r="A28" s="23" t="s">
        <v>298</v>
      </c>
      <c r="B28" s="12" t="str">
        <f>_xlfn.CONCAT(C28,", ",A28)</f>
        <v>Atwill, Jerrold</v>
      </c>
      <c r="C28" s="12" t="s">
        <v>299</v>
      </c>
      <c r="D28" s="12" t="s">
        <v>300</v>
      </c>
      <c r="E28" s="12" t="s">
        <v>5</v>
      </c>
      <c r="F28" s="26">
        <v>7143.95</v>
      </c>
      <c r="G28" s="26">
        <f>F28/376</f>
        <v>18.999867021276597</v>
      </c>
      <c r="H28" s="26">
        <f t="shared" si="0"/>
        <v>7162.9498670212761</v>
      </c>
      <c r="I28" s="26" t="s">
        <v>267</v>
      </c>
      <c r="J28" s="27">
        <f>IF(I28=$M$2,$N$2,IF(I28=$M$3,$N$3,IF(I28=$M$4,$N$4,IF(I28=$M$5,$N$5,$N$6))))</f>
        <v>5</v>
      </c>
      <c r="K28" s="28">
        <f>IF(OR(I28="books",I28="shoes"),10,0)</f>
        <v>0</v>
      </c>
    </row>
    <row r="29" spans="1:11" x14ac:dyDescent="0.25">
      <c r="A29" s="23" t="s">
        <v>2830</v>
      </c>
      <c r="B29" s="12" t="str">
        <f>_xlfn.CONCAT(C29,", ",A29)</f>
        <v>Austins, Curran</v>
      </c>
      <c r="C29" s="12" t="s">
        <v>2831</v>
      </c>
      <c r="D29" s="12" t="s">
        <v>2832</v>
      </c>
      <c r="E29" s="12" t="s">
        <v>5</v>
      </c>
      <c r="F29" s="26">
        <v>780.26</v>
      </c>
      <c r="G29" s="26">
        <f>F29/376</f>
        <v>2.0751595744680853</v>
      </c>
      <c r="H29" s="26">
        <f t="shared" si="0"/>
        <v>782.33515957446809</v>
      </c>
      <c r="I29" s="26" t="s">
        <v>52</v>
      </c>
      <c r="J29" s="27">
        <f>IF(I29=$M$2,$N$2,IF(I29=$M$3,$N$3,IF(I29=$M$4,$N$4,IF(I29=$M$5,$N$5,$N$6))))</f>
        <v>5</v>
      </c>
      <c r="K29" s="28">
        <f>IF(OR(I29="books",I29="shoes"),10,0)</f>
        <v>0</v>
      </c>
    </row>
    <row r="30" spans="1:11" x14ac:dyDescent="0.25">
      <c r="A30" s="23" t="s">
        <v>2623</v>
      </c>
      <c r="B30" s="12" t="str">
        <f>_xlfn.CONCAT(C30,", ",A30)</f>
        <v>Avo, Christian</v>
      </c>
      <c r="C30" s="12" t="s">
        <v>2624</v>
      </c>
      <c r="D30" s="12" t="s">
        <v>2625</v>
      </c>
      <c r="E30" s="12" t="s">
        <v>5</v>
      </c>
      <c r="F30" s="26">
        <v>6981.2</v>
      </c>
      <c r="G30" s="26">
        <f>F30/376</f>
        <v>18.567021276595746</v>
      </c>
      <c r="H30" s="26">
        <f t="shared" si="0"/>
        <v>6999.7670212765952</v>
      </c>
      <c r="I30" s="26" t="s">
        <v>107</v>
      </c>
      <c r="J30" s="27">
        <f>IF(I30=$M$2,$N$2,IF(I30=$M$3,$N$3,IF(I30=$M$4,$N$4,IF(I30=$M$5,$N$5,$N$6))))</f>
        <v>5</v>
      </c>
      <c r="K30" s="28">
        <f>IF(OR(I30="books",I30="shoes"),10,0)</f>
        <v>0</v>
      </c>
    </row>
    <row r="31" spans="1:11" x14ac:dyDescent="0.25">
      <c r="A31" s="23" t="s">
        <v>975</v>
      </c>
      <c r="B31" s="12" t="str">
        <f>_xlfn.CONCAT(C31,", ",A31)</f>
        <v>Avrahamof, Ferrell</v>
      </c>
      <c r="C31" s="12" t="s">
        <v>976</v>
      </c>
      <c r="D31" s="12" t="s">
        <v>977</v>
      </c>
      <c r="E31" s="12" t="s">
        <v>5</v>
      </c>
      <c r="F31" s="26">
        <v>7729.18</v>
      </c>
      <c r="G31" s="26">
        <f>F31/376</f>
        <v>20.556329787234045</v>
      </c>
      <c r="H31" s="26">
        <f t="shared" si="0"/>
        <v>7749.7363297872344</v>
      </c>
      <c r="I31" s="26" t="s">
        <v>60</v>
      </c>
      <c r="J31" s="27">
        <f>IF(I31=$M$2,$N$2,IF(I31=$M$3,$N$3,IF(I31=$M$4,$N$4,IF(I31=$M$5,$N$5,$N$6))))</f>
        <v>5</v>
      </c>
      <c r="K31" s="28">
        <f>IF(OR(I31="books",I31="shoes"),10,0)</f>
        <v>0</v>
      </c>
    </row>
    <row r="32" spans="1:11" x14ac:dyDescent="0.25">
      <c r="A32" s="23" t="s">
        <v>1322</v>
      </c>
      <c r="B32" s="12" t="str">
        <f>_xlfn.CONCAT(C32,", ",A32)</f>
        <v>Avramchik, Tedman</v>
      </c>
      <c r="C32" s="12" t="s">
        <v>1323</v>
      </c>
      <c r="D32" s="12" t="s">
        <v>1324</v>
      </c>
      <c r="E32" s="12" t="s">
        <v>5</v>
      </c>
      <c r="F32" s="26">
        <v>6467.02</v>
      </c>
      <c r="G32" s="26">
        <f>F32/376</f>
        <v>17.199521276595746</v>
      </c>
      <c r="H32" s="26">
        <f t="shared" si="0"/>
        <v>6484.2195212765964</v>
      </c>
      <c r="I32" s="26" t="s">
        <v>56</v>
      </c>
      <c r="J32" s="27">
        <f>IF(I32=$M$2,$N$2,IF(I32=$M$3,$N$3,IF(I32=$M$4,$N$4,IF(I32=$M$5,$N$5,$N$6))))</f>
        <v>5</v>
      </c>
      <c r="K32" s="28">
        <f>IF(OR(I32="books",I32="shoes"),10,0)</f>
        <v>0</v>
      </c>
    </row>
    <row r="33" spans="1:11" x14ac:dyDescent="0.25">
      <c r="A33" s="23" t="s">
        <v>115</v>
      </c>
      <c r="B33" s="12" t="str">
        <f>_xlfn.CONCAT(C33,", ",A33)</f>
        <v>Avramovich, Nataniel</v>
      </c>
      <c r="C33" s="12" t="s">
        <v>116</v>
      </c>
      <c r="D33" s="12" t="s">
        <v>117</v>
      </c>
      <c r="E33" s="12" t="s">
        <v>5</v>
      </c>
      <c r="F33" s="26">
        <v>1239.1600000000001</v>
      </c>
      <c r="G33" s="26">
        <f>F33/376</f>
        <v>3.2956382978723409</v>
      </c>
      <c r="H33" s="26">
        <f t="shared" si="0"/>
        <v>1242.4556382978724</v>
      </c>
      <c r="I33" s="26" t="s">
        <v>22</v>
      </c>
      <c r="J33" s="27">
        <f>IF(I33=$M$2,$N$2,IF(I33=$M$3,$N$3,IF(I33=$M$4,$N$4,IF(I33=$M$5,$N$5,$N$6))))</f>
        <v>10</v>
      </c>
      <c r="K33" s="28">
        <f>IF(OR(I33="books",I33="shoes"),10,0)</f>
        <v>10</v>
      </c>
    </row>
    <row r="34" spans="1:11" x14ac:dyDescent="0.25">
      <c r="A34" s="23" t="s">
        <v>852</v>
      </c>
      <c r="B34" s="12" t="str">
        <f>_xlfn.CONCAT(C34,", ",A34)</f>
        <v>Axe, Leland</v>
      </c>
      <c r="C34" s="12" t="s">
        <v>27</v>
      </c>
      <c r="D34" s="12" t="s">
        <v>853</v>
      </c>
      <c r="E34" s="12" t="s">
        <v>17</v>
      </c>
      <c r="F34" s="26">
        <v>3399.92</v>
      </c>
      <c r="G34" s="26">
        <f>F34/376</f>
        <v>9.0423404255319149</v>
      </c>
      <c r="H34" s="26">
        <f t="shared" si="0"/>
        <v>3408.9623404255321</v>
      </c>
      <c r="I34" s="26" t="s">
        <v>37</v>
      </c>
      <c r="J34" s="27">
        <f>IF(I34=$M$2,$N$2,IF(I34=$M$3,$N$3,IF(I34=$M$4,$N$4,IF(I34=$M$5,$N$5,$N$6))))</f>
        <v>5</v>
      </c>
      <c r="K34" s="28">
        <f>IF(OR(I34="books",I34="shoes"),10,0)</f>
        <v>0</v>
      </c>
    </row>
    <row r="35" spans="1:11" x14ac:dyDescent="0.25">
      <c r="A35" s="23" t="s">
        <v>1783</v>
      </c>
      <c r="B35" s="12" t="str">
        <f>_xlfn.CONCAT(C35,", ",A35)</f>
        <v>Axtell, Smith</v>
      </c>
      <c r="C35" s="12" t="s">
        <v>1784</v>
      </c>
      <c r="D35" s="12" t="s">
        <v>1785</v>
      </c>
      <c r="E35" s="12" t="s">
        <v>5</v>
      </c>
      <c r="F35" s="26">
        <v>2965.48</v>
      </c>
      <c r="G35" s="26">
        <f>F35/376</f>
        <v>7.8869148936170212</v>
      </c>
      <c r="H35" s="26">
        <f t="shared" si="0"/>
        <v>2973.3669148936169</v>
      </c>
      <c r="I35" s="26" t="s">
        <v>10</v>
      </c>
      <c r="J35" s="27">
        <f>IF(I35=$M$2,$N$2,IF(I35=$M$3,$N$3,IF(I35=$M$4,$N$4,IF(I35=$M$5,$N$5,$N$6))))</f>
        <v>20</v>
      </c>
      <c r="K35" s="28">
        <f>IF(OR(I35="books",I35="shoes"),10,0)</f>
        <v>0</v>
      </c>
    </row>
    <row r="36" spans="1:11" x14ac:dyDescent="0.25">
      <c r="A36" s="23" t="s">
        <v>1075</v>
      </c>
      <c r="B36" s="12" t="str">
        <f>_xlfn.CONCAT(C36,", ",A36)</f>
        <v>Bach, Abeu</v>
      </c>
      <c r="C36" s="12" t="s">
        <v>1076</v>
      </c>
      <c r="D36" s="12" t="s">
        <v>1077</v>
      </c>
      <c r="E36" s="12" t="s">
        <v>5</v>
      </c>
      <c r="F36" s="26">
        <v>9150.9699999999993</v>
      </c>
      <c r="G36" s="26">
        <f>F36/376</f>
        <v>24.337686170212763</v>
      </c>
      <c r="H36" s="26">
        <f t="shared" si="0"/>
        <v>9175.307686170212</v>
      </c>
      <c r="I36" s="26" t="s">
        <v>267</v>
      </c>
      <c r="J36" s="27">
        <f>IF(I36=$M$2,$N$2,IF(I36=$M$3,$N$3,IF(I36=$M$4,$N$4,IF(I36=$M$5,$N$5,$N$6))))</f>
        <v>5</v>
      </c>
      <c r="K36" s="28">
        <f>IF(OR(I36="books",I36="shoes"),10,0)</f>
        <v>0</v>
      </c>
    </row>
    <row r="37" spans="1:11" x14ac:dyDescent="0.25">
      <c r="A37" s="23" t="s">
        <v>654</v>
      </c>
      <c r="B37" s="12" t="str">
        <f>_xlfn.CONCAT(C37,", ",A37)</f>
        <v>Bailey, Grantham</v>
      </c>
      <c r="C37" s="12" t="s">
        <v>655</v>
      </c>
      <c r="D37" s="12" t="s">
        <v>656</v>
      </c>
      <c r="E37" s="12" t="s">
        <v>5</v>
      </c>
      <c r="F37" s="26">
        <v>5365.2</v>
      </c>
      <c r="G37" s="26">
        <f>F37/376</f>
        <v>14.269148936170213</v>
      </c>
      <c r="H37" s="26">
        <f t="shared" si="0"/>
        <v>5379.4691489361703</v>
      </c>
      <c r="I37" s="26" t="s">
        <v>154</v>
      </c>
      <c r="J37" s="27">
        <f>IF(I37=$M$2,$N$2,IF(I37=$M$3,$N$3,IF(I37=$M$4,$N$4,IF(I37=$M$5,$N$5,$N$6))))</f>
        <v>5</v>
      </c>
      <c r="K37" s="28">
        <f>IF(OR(I37="books",I37="shoes"),10,0)</f>
        <v>0</v>
      </c>
    </row>
    <row r="38" spans="1:11" x14ac:dyDescent="0.25">
      <c r="A38" s="23" t="s">
        <v>2664</v>
      </c>
      <c r="B38" s="12" t="str">
        <f>_xlfn.CONCAT(C38,", ",A38)</f>
        <v>Bakeup, Urbano</v>
      </c>
      <c r="C38" s="12" t="s">
        <v>2665</v>
      </c>
      <c r="D38" s="12" t="s">
        <v>2666</v>
      </c>
      <c r="E38" s="12" t="s">
        <v>5</v>
      </c>
      <c r="F38" s="26">
        <v>1073.6500000000001</v>
      </c>
      <c r="G38" s="26">
        <f>F38/376</f>
        <v>2.8554521276595746</v>
      </c>
      <c r="H38" s="26">
        <f t="shared" si="0"/>
        <v>1076.5054521276597</v>
      </c>
      <c r="I38" s="26" t="s">
        <v>154</v>
      </c>
      <c r="J38" s="27">
        <f>IF(I38=$M$2,$N$2,IF(I38=$M$3,$N$3,IF(I38=$M$4,$N$4,IF(I38=$M$5,$N$5,$N$6))))</f>
        <v>5</v>
      </c>
      <c r="K38" s="28">
        <f>IF(OR(I38="books",I38="shoes"),10,0)</f>
        <v>0</v>
      </c>
    </row>
    <row r="39" spans="1:11" x14ac:dyDescent="0.25">
      <c r="A39" s="23" t="s">
        <v>2631</v>
      </c>
      <c r="B39" s="12" t="str">
        <f>_xlfn.CONCAT(C39,", ",A39)</f>
        <v>Balden, Trev</v>
      </c>
      <c r="C39" s="12" t="s">
        <v>2632</v>
      </c>
      <c r="D39" s="12" t="s">
        <v>2633</v>
      </c>
      <c r="E39" s="12" t="s">
        <v>5</v>
      </c>
      <c r="F39" s="26">
        <v>6813.95</v>
      </c>
      <c r="G39" s="26">
        <f>F39/376</f>
        <v>18.12220744680851</v>
      </c>
      <c r="H39" s="26">
        <f t="shared" si="0"/>
        <v>6832.0722074468085</v>
      </c>
      <c r="I39" s="26" t="s">
        <v>10</v>
      </c>
      <c r="J39" s="27">
        <f>IF(I39=$M$2,$N$2,IF(I39=$M$3,$N$3,IF(I39=$M$4,$N$4,IF(I39=$M$5,$N$5,$N$6))))</f>
        <v>20</v>
      </c>
      <c r="K39" s="28">
        <f>IF(OR(I39="books",I39="shoes"),10,0)</f>
        <v>0</v>
      </c>
    </row>
    <row r="40" spans="1:11" x14ac:dyDescent="0.25">
      <c r="A40" s="23" t="s">
        <v>2796</v>
      </c>
      <c r="B40" s="12" t="str">
        <f>_xlfn.CONCAT(C40,", ",A40)</f>
        <v>Baldry, Kym</v>
      </c>
      <c r="C40" s="12" t="s">
        <v>2797</v>
      </c>
      <c r="D40" s="12" t="s">
        <v>2798</v>
      </c>
      <c r="E40" s="12" t="s">
        <v>17</v>
      </c>
      <c r="F40" s="26">
        <v>8733.52</v>
      </c>
      <c r="G40" s="26">
        <f>F40/376</f>
        <v>23.227446808510638</v>
      </c>
      <c r="H40" s="26">
        <f t="shared" si="0"/>
        <v>8756.7474468085111</v>
      </c>
      <c r="I40" s="26" t="s">
        <v>78</v>
      </c>
      <c r="J40" s="27">
        <f>IF(I40=$M$2,$N$2,IF(I40=$M$3,$N$3,IF(I40=$M$4,$N$4,IF(I40=$M$5,$N$5,$N$6))))</f>
        <v>5</v>
      </c>
      <c r="K40" s="28">
        <f>IF(OR(I40="books",I40="shoes"),10,0)</f>
        <v>0</v>
      </c>
    </row>
    <row r="41" spans="1:11" x14ac:dyDescent="0.25">
      <c r="A41" s="23" t="s">
        <v>2473</v>
      </c>
      <c r="B41" s="12" t="str">
        <f>_xlfn.CONCAT(C41,", ",A41)</f>
        <v>Barbour, Abdul</v>
      </c>
      <c r="C41" s="12" t="s">
        <v>2474</v>
      </c>
      <c r="D41" s="12" t="s">
        <v>2475</v>
      </c>
      <c r="E41" s="12" t="s">
        <v>5</v>
      </c>
      <c r="F41" s="26">
        <v>4572.51</v>
      </c>
      <c r="G41" s="26">
        <f>F41/376</f>
        <v>12.16093085106383</v>
      </c>
      <c r="H41" s="26">
        <f t="shared" si="0"/>
        <v>4584.6709308510644</v>
      </c>
      <c r="I41" s="26" t="s">
        <v>71</v>
      </c>
      <c r="J41" s="27">
        <f>IF(I41=$M$2,$N$2,IF(I41=$M$3,$N$3,IF(I41=$M$4,$N$4,IF(I41=$M$5,$N$5,$N$6))))</f>
        <v>5</v>
      </c>
      <c r="K41" s="28">
        <f>IF(OR(I41="books",I41="shoes"),10,0)</f>
        <v>0</v>
      </c>
    </row>
    <row r="42" spans="1:11" x14ac:dyDescent="0.25">
      <c r="A42" s="23" t="s">
        <v>34</v>
      </c>
      <c r="B42" s="12" t="str">
        <f>_xlfn.CONCAT(C42,", ",A42)</f>
        <v>Barde, Rudy</v>
      </c>
      <c r="C42" s="12" t="s">
        <v>35</v>
      </c>
      <c r="D42" s="12" t="s">
        <v>36</v>
      </c>
      <c r="E42" s="12" t="s">
        <v>5</v>
      </c>
      <c r="F42" s="26">
        <v>9159.9</v>
      </c>
      <c r="G42" s="26">
        <f>F42/376</f>
        <v>24.361436170212766</v>
      </c>
      <c r="H42" s="26">
        <f t="shared" si="0"/>
        <v>9184.2614361702126</v>
      </c>
      <c r="I42" s="26" t="s">
        <v>37</v>
      </c>
      <c r="J42" s="27">
        <f>IF(I42=$M$2,$N$2,IF(I42=$M$3,$N$3,IF(I42=$M$4,$N$4,IF(I42=$M$5,$N$5,$N$6))))</f>
        <v>5</v>
      </c>
      <c r="K42" s="28">
        <f>IF(OR(I42="books",I42="shoes"),10,0)</f>
        <v>0</v>
      </c>
    </row>
    <row r="43" spans="1:11" x14ac:dyDescent="0.25">
      <c r="A43" s="23" t="s">
        <v>1379</v>
      </c>
      <c r="B43" s="12" t="str">
        <f>_xlfn.CONCAT(C43,", ",A43)</f>
        <v>Barens, Mag</v>
      </c>
      <c r="C43" s="12" t="s">
        <v>1380</v>
      </c>
      <c r="D43" s="12" t="s">
        <v>1381</v>
      </c>
      <c r="E43" s="12" t="s">
        <v>17</v>
      </c>
      <c r="F43" s="26">
        <v>5958.91</v>
      </c>
      <c r="G43" s="26">
        <f>F43/376</f>
        <v>15.848164893617021</v>
      </c>
      <c r="H43" s="26">
        <f t="shared" si="0"/>
        <v>5974.7581648936166</v>
      </c>
      <c r="I43" s="26" t="s">
        <v>71</v>
      </c>
      <c r="J43" s="27">
        <f>IF(I43=$M$2,$N$2,IF(I43=$M$3,$N$3,IF(I43=$M$4,$N$4,IF(I43=$M$5,$N$5,$N$6))))</f>
        <v>5</v>
      </c>
      <c r="K43" s="28">
        <f>IF(OR(I43="books",I43="shoes"),10,0)</f>
        <v>0</v>
      </c>
    </row>
    <row r="44" spans="1:11" x14ac:dyDescent="0.25">
      <c r="A44" s="23" t="s">
        <v>1190</v>
      </c>
      <c r="B44" s="12" t="str">
        <f>_xlfn.CONCAT(C44,", ",A44)</f>
        <v>Barthod, Ranee</v>
      </c>
      <c r="C44" s="12" t="s">
        <v>1191</v>
      </c>
      <c r="D44" s="12" t="s">
        <v>1192</v>
      </c>
      <c r="E44" s="12" t="s">
        <v>17</v>
      </c>
      <c r="F44" s="26">
        <v>3171.4</v>
      </c>
      <c r="G44" s="26">
        <f>F44/376</f>
        <v>8.4345744680851062</v>
      </c>
      <c r="H44" s="26">
        <f t="shared" si="0"/>
        <v>3179.8345744680851</v>
      </c>
      <c r="I44" s="26" t="s">
        <v>33</v>
      </c>
      <c r="J44" s="27">
        <f>IF(I44=$M$2,$N$2,IF(I44=$M$3,$N$3,IF(I44=$M$4,$N$4,IF(I44=$M$5,$N$5,$N$6))))</f>
        <v>5</v>
      </c>
      <c r="K44" s="28">
        <f>IF(OR(I44="books",I44="shoes"),10,0)</f>
        <v>0</v>
      </c>
    </row>
    <row r="45" spans="1:11" x14ac:dyDescent="0.25">
      <c r="A45" s="23" t="s">
        <v>701</v>
      </c>
      <c r="B45" s="12" t="str">
        <f>_xlfn.CONCAT(C45,", ",A45)</f>
        <v>Barthram, Tera</v>
      </c>
      <c r="C45" s="12" t="s">
        <v>702</v>
      </c>
      <c r="D45" s="12" t="s">
        <v>703</v>
      </c>
      <c r="E45" s="12" t="s">
        <v>17</v>
      </c>
      <c r="F45" s="26">
        <v>525.95000000000005</v>
      </c>
      <c r="G45" s="26">
        <f>F45/376</f>
        <v>1.3988031914893617</v>
      </c>
      <c r="H45" s="26">
        <f t="shared" si="0"/>
        <v>527.34880319148942</v>
      </c>
      <c r="I45" s="26" t="s">
        <v>267</v>
      </c>
      <c r="J45" s="27">
        <f>IF(I45=$M$2,$N$2,IF(I45=$M$3,$N$3,IF(I45=$M$4,$N$4,IF(I45=$M$5,$N$5,$N$6))))</f>
        <v>5</v>
      </c>
      <c r="K45" s="28">
        <f>IF(OR(I45="books",I45="shoes"),10,0)</f>
        <v>0</v>
      </c>
    </row>
    <row r="46" spans="1:11" x14ac:dyDescent="0.25">
      <c r="A46" s="23" t="s">
        <v>919</v>
      </c>
      <c r="B46" s="12" t="str">
        <f>_xlfn.CONCAT(C46,", ",A46)</f>
        <v>Bartolozzi, Latia</v>
      </c>
      <c r="C46" s="12" t="s">
        <v>920</v>
      </c>
      <c r="D46" s="12" t="s">
        <v>921</v>
      </c>
      <c r="E46" s="12" t="s">
        <v>17</v>
      </c>
      <c r="F46" s="26">
        <v>1395.01</v>
      </c>
      <c r="G46" s="26">
        <f>F46/376</f>
        <v>3.7101329787234043</v>
      </c>
      <c r="H46" s="26">
        <f t="shared" si="0"/>
        <v>1398.7201329787233</v>
      </c>
      <c r="I46" s="26" t="s">
        <v>64</v>
      </c>
      <c r="J46" s="27">
        <f>IF(I46=$M$2,$N$2,IF(I46=$M$3,$N$3,IF(I46=$M$4,$N$4,IF(I46=$M$5,$N$5,$N$6))))</f>
        <v>5</v>
      </c>
      <c r="K46" s="28">
        <f>IF(OR(I46="books",I46="shoes"),10,0)</f>
        <v>10</v>
      </c>
    </row>
    <row r="47" spans="1:11" x14ac:dyDescent="0.25">
      <c r="A47" s="23" t="s">
        <v>916</v>
      </c>
      <c r="B47" s="12" t="str">
        <f>_xlfn.CONCAT(C47,", ",A47)</f>
        <v>Basile, Violante</v>
      </c>
      <c r="C47" s="12" t="s">
        <v>917</v>
      </c>
      <c r="D47" s="12" t="s">
        <v>918</v>
      </c>
      <c r="E47" s="12" t="s">
        <v>17</v>
      </c>
      <c r="F47" s="26">
        <v>8015.4</v>
      </c>
      <c r="G47" s="26">
        <f>F47/376</f>
        <v>21.31755319148936</v>
      </c>
      <c r="H47" s="26">
        <f t="shared" si="0"/>
        <v>8036.7175531914891</v>
      </c>
      <c r="I47" s="26" t="s">
        <v>33</v>
      </c>
      <c r="J47" s="27">
        <f>IF(I47=$M$2,$N$2,IF(I47=$M$3,$N$3,IF(I47=$M$4,$N$4,IF(I47=$M$5,$N$5,$N$6))))</f>
        <v>5</v>
      </c>
      <c r="K47" s="28">
        <f>IF(OR(I47="books",I47="shoes"),10,0)</f>
        <v>0</v>
      </c>
    </row>
    <row r="48" spans="1:11" x14ac:dyDescent="0.25">
      <c r="A48" s="23" t="s">
        <v>27</v>
      </c>
      <c r="B48" s="12" t="str">
        <f>_xlfn.CONCAT(C48,", ",A48)</f>
        <v>Bassick, Axe</v>
      </c>
      <c r="C48" s="12" t="s">
        <v>28</v>
      </c>
      <c r="D48" s="12" t="s">
        <v>29</v>
      </c>
      <c r="E48" s="12" t="s">
        <v>5</v>
      </c>
      <c r="F48" s="26">
        <v>4527.8900000000003</v>
      </c>
      <c r="G48" s="26">
        <f>F48/376</f>
        <v>12.042260638297874</v>
      </c>
      <c r="H48" s="26">
        <f t="shared" si="0"/>
        <v>4539.9322606382984</v>
      </c>
      <c r="I48" s="26" t="s">
        <v>6</v>
      </c>
      <c r="J48" s="27">
        <f>IF(I48=$M$2,$N$2,IF(I48=$M$3,$N$3,IF(I48=$M$4,$N$4,IF(I48=$M$5,$N$5,$N$6))))</f>
        <v>25</v>
      </c>
      <c r="K48" s="28">
        <f>IF(OR(I48="books",I48="shoes"),10,0)</f>
        <v>0</v>
      </c>
    </row>
    <row r="49" spans="1:11" x14ac:dyDescent="0.25">
      <c r="A49" s="23" t="s">
        <v>2897</v>
      </c>
      <c r="B49" s="12" t="str">
        <f>_xlfn.CONCAT(C49,", ",A49)</f>
        <v>Bault, Gerrie</v>
      </c>
      <c r="C49" s="12" t="s">
        <v>2898</v>
      </c>
      <c r="D49" s="12" t="s">
        <v>2899</v>
      </c>
      <c r="E49" s="12" t="s">
        <v>5</v>
      </c>
      <c r="F49" s="26">
        <v>484.2</v>
      </c>
      <c r="G49" s="26">
        <f>F49/376</f>
        <v>1.2877659574468086</v>
      </c>
      <c r="H49" s="26">
        <f t="shared" si="0"/>
        <v>485.48776595744681</v>
      </c>
      <c r="I49" s="26" t="s">
        <v>6</v>
      </c>
      <c r="J49" s="27">
        <f>IF(I49=$M$2,$N$2,IF(I49=$M$3,$N$3,IF(I49=$M$4,$N$4,IF(I49=$M$5,$N$5,$N$6))))</f>
        <v>25</v>
      </c>
      <c r="K49" s="28">
        <f>IF(OR(I49="books",I49="shoes"),10,0)</f>
        <v>0</v>
      </c>
    </row>
    <row r="50" spans="1:11" x14ac:dyDescent="0.25">
      <c r="A50" s="23" t="s">
        <v>504</v>
      </c>
      <c r="B50" s="12" t="str">
        <f>_xlfn.CONCAT(C50,", ",A50)</f>
        <v>Bearcroft, Mikol</v>
      </c>
      <c r="C50" s="12" t="s">
        <v>505</v>
      </c>
      <c r="D50" s="12" t="s">
        <v>506</v>
      </c>
      <c r="E50" s="12" t="s">
        <v>5</v>
      </c>
      <c r="F50" s="26">
        <v>6380.02</v>
      </c>
      <c r="G50" s="26">
        <f>F50/376</f>
        <v>16.96813829787234</v>
      </c>
      <c r="H50" s="26">
        <f t="shared" si="0"/>
        <v>6396.9881382978729</v>
      </c>
      <c r="I50" s="26" t="s">
        <v>18</v>
      </c>
      <c r="J50" s="27">
        <f>IF(I50=$M$2,$N$2,IF(I50=$M$3,$N$3,IF(I50=$M$4,$N$4,IF(I50=$M$5,$N$5,$N$6))))</f>
        <v>15</v>
      </c>
      <c r="K50" s="28">
        <f>IF(OR(I50="books",I50="shoes"),10,0)</f>
        <v>0</v>
      </c>
    </row>
    <row r="51" spans="1:11" x14ac:dyDescent="0.25">
      <c r="A51" s="23" t="s">
        <v>1559</v>
      </c>
      <c r="B51" s="12" t="str">
        <f>_xlfn.CONCAT(C51,", ",A51)</f>
        <v>Beasley, Caryl</v>
      </c>
      <c r="C51" s="12" t="s">
        <v>1560</v>
      </c>
      <c r="D51" s="12" t="s">
        <v>1561</v>
      </c>
      <c r="E51" s="12" t="s">
        <v>5</v>
      </c>
      <c r="F51" s="26">
        <v>7268.61</v>
      </c>
      <c r="G51" s="26">
        <f>F51/376</f>
        <v>19.331409574468083</v>
      </c>
      <c r="H51" s="26">
        <f t="shared" si="0"/>
        <v>7287.9414095744678</v>
      </c>
      <c r="I51" s="26" t="s">
        <v>56</v>
      </c>
      <c r="J51" s="27">
        <f>IF(I51=$M$2,$N$2,IF(I51=$M$3,$N$3,IF(I51=$M$4,$N$4,IF(I51=$M$5,$N$5,$N$6))))</f>
        <v>5</v>
      </c>
      <c r="K51" s="28">
        <f>IF(OR(I51="books",I51="shoes"),10,0)</f>
        <v>0</v>
      </c>
    </row>
    <row r="52" spans="1:11" x14ac:dyDescent="0.25">
      <c r="A52" s="23" t="s">
        <v>19</v>
      </c>
      <c r="B52" s="12" t="str">
        <f>_xlfn.CONCAT(C52,", ",A52)</f>
        <v>Bebb, Con</v>
      </c>
      <c r="C52" s="12" t="s">
        <v>20</v>
      </c>
      <c r="D52" s="12" t="s">
        <v>21</v>
      </c>
      <c r="E52" s="12" t="s">
        <v>5</v>
      </c>
      <c r="F52" s="26">
        <v>3071.53</v>
      </c>
      <c r="G52" s="26">
        <f>F52/376</f>
        <v>8.1689627659574473</v>
      </c>
      <c r="H52" s="26">
        <f t="shared" si="0"/>
        <v>3079.6989627659577</v>
      </c>
      <c r="I52" s="26" t="s">
        <v>22</v>
      </c>
      <c r="J52" s="27">
        <f>IF(I52=$M$2,$N$2,IF(I52=$M$3,$N$3,IF(I52=$M$4,$N$4,IF(I52=$M$5,$N$5,$N$6))))</f>
        <v>10</v>
      </c>
      <c r="K52" s="28">
        <f>IF(OR(I52="books",I52="shoes"),10,0)</f>
        <v>10</v>
      </c>
    </row>
    <row r="53" spans="1:11" x14ac:dyDescent="0.25">
      <c r="A53" s="23" t="s">
        <v>2833</v>
      </c>
      <c r="B53" s="12" t="str">
        <f>_xlfn.CONCAT(C53,", ",A53)</f>
        <v>Becraft, Malcolm</v>
      </c>
      <c r="C53" s="12" t="s">
        <v>2834</v>
      </c>
      <c r="D53" s="12" t="s">
        <v>2835</v>
      </c>
      <c r="E53" s="12" t="s">
        <v>5</v>
      </c>
      <c r="F53" s="26">
        <v>3073.05</v>
      </c>
      <c r="G53" s="26">
        <f>F53/376</f>
        <v>8.1730053191489365</v>
      </c>
      <c r="H53" s="26">
        <f t="shared" si="0"/>
        <v>3081.2230053191493</v>
      </c>
      <c r="I53" s="26" t="s">
        <v>248</v>
      </c>
      <c r="J53" s="27">
        <f>IF(I53=$M$2,$N$2,IF(I53=$M$3,$N$3,IF(I53=$M$4,$N$4,IF(I53=$M$5,$N$5,$N$6))))</f>
        <v>5</v>
      </c>
      <c r="K53" s="28">
        <f>IF(OR(I53="books",I53="shoes"),10,0)</f>
        <v>0</v>
      </c>
    </row>
    <row r="54" spans="1:11" x14ac:dyDescent="0.25">
      <c r="A54" s="23" t="s">
        <v>1662</v>
      </c>
      <c r="B54" s="12" t="str">
        <f>_xlfn.CONCAT(C54,", ",A54)</f>
        <v>Beers, Rudd</v>
      </c>
      <c r="C54" s="12" t="s">
        <v>1663</v>
      </c>
      <c r="D54" s="12" t="s">
        <v>1664</v>
      </c>
      <c r="E54" s="12" t="s">
        <v>5</v>
      </c>
      <c r="F54" s="26">
        <v>5600.39</v>
      </c>
      <c r="G54" s="26">
        <f>F54/376</f>
        <v>14.89465425531915</v>
      </c>
      <c r="H54" s="26">
        <f t="shared" si="0"/>
        <v>5615.2846542553198</v>
      </c>
      <c r="I54" s="26" t="s">
        <v>45</v>
      </c>
      <c r="J54" s="27">
        <f>IF(I54=$M$2,$N$2,IF(I54=$M$3,$N$3,IF(I54=$M$4,$N$4,IF(I54=$M$5,$N$5,$N$6))))</f>
        <v>5</v>
      </c>
      <c r="K54" s="28">
        <f>IF(OR(I54="books",I54="shoes"),10,0)</f>
        <v>0</v>
      </c>
    </row>
    <row r="55" spans="1:11" x14ac:dyDescent="0.25">
      <c r="A55" s="23" t="s">
        <v>468</v>
      </c>
      <c r="B55" s="12" t="str">
        <f>_xlfn.CONCAT(C55,", ",A55)</f>
        <v>Beggio, Reyna</v>
      </c>
      <c r="C55" s="12" t="s">
        <v>469</v>
      </c>
      <c r="D55" s="12" t="s">
        <v>470</v>
      </c>
      <c r="E55" s="12" t="s">
        <v>17</v>
      </c>
      <c r="F55" s="26">
        <v>7507.71</v>
      </c>
      <c r="G55" s="26">
        <f>F55/376</f>
        <v>19.967313829787233</v>
      </c>
      <c r="H55" s="26">
        <f t="shared" si="0"/>
        <v>7527.6773138297876</v>
      </c>
      <c r="I55" s="26" t="s">
        <v>60</v>
      </c>
      <c r="J55" s="27">
        <f>IF(I55=$M$2,$N$2,IF(I55=$M$3,$N$3,IF(I55=$M$4,$N$4,IF(I55=$M$5,$N$5,$N$6))))</f>
        <v>5</v>
      </c>
      <c r="K55" s="28">
        <f>IF(OR(I55="books",I55="shoes"),10,0)</f>
        <v>0</v>
      </c>
    </row>
    <row r="56" spans="1:11" x14ac:dyDescent="0.25">
      <c r="A56" s="23" t="s">
        <v>516</v>
      </c>
      <c r="B56" s="12" t="str">
        <f>_xlfn.CONCAT(C56,", ",A56)</f>
        <v>Belleny, Rodina</v>
      </c>
      <c r="C56" s="12" t="s">
        <v>517</v>
      </c>
      <c r="D56" s="12" t="s">
        <v>518</v>
      </c>
      <c r="E56" s="12" t="s">
        <v>17</v>
      </c>
      <c r="F56" s="26">
        <v>5050.08</v>
      </c>
      <c r="G56" s="26">
        <f>F56/376</f>
        <v>13.431063829787234</v>
      </c>
      <c r="H56" s="26">
        <f t="shared" si="0"/>
        <v>5063.5110638297874</v>
      </c>
      <c r="I56" s="26" t="s">
        <v>111</v>
      </c>
      <c r="J56" s="27">
        <f>IF(I56=$M$2,$N$2,IF(I56=$M$3,$N$3,IF(I56=$M$4,$N$4,IF(I56=$M$5,$N$5,$N$6))))</f>
        <v>5</v>
      </c>
      <c r="K56" s="28">
        <f>IF(OR(I56="books",I56="shoes"),10,0)</f>
        <v>0</v>
      </c>
    </row>
    <row r="57" spans="1:11" x14ac:dyDescent="0.25">
      <c r="A57" s="23" t="s">
        <v>895</v>
      </c>
      <c r="B57" s="12" t="str">
        <f>_xlfn.CONCAT(C57,", ",A57)</f>
        <v>Bello, Sherry</v>
      </c>
      <c r="C57" s="12" t="s">
        <v>896</v>
      </c>
      <c r="D57" s="12" t="s">
        <v>897</v>
      </c>
      <c r="E57" s="12" t="s">
        <v>17</v>
      </c>
      <c r="F57" s="26">
        <v>7623.64</v>
      </c>
      <c r="G57" s="26">
        <f>F57/376</f>
        <v>20.275638297872341</v>
      </c>
      <c r="H57" s="26">
        <f t="shared" si="0"/>
        <v>7643.9156382978726</v>
      </c>
      <c r="I57" s="26" t="s">
        <v>18</v>
      </c>
      <c r="J57" s="27">
        <f>IF(I57=$M$2,$N$2,IF(I57=$M$3,$N$3,IF(I57=$M$4,$N$4,IF(I57=$M$5,$N$5,$N$6))))</f>
        <v>15</v>
      </c>
      <c r="K57" s="28">
        <f>IF(OR(I57="books",I57="shoes"),10,0)</f>
        <v>0</v>
      </c>
    </row>
    <row r="58" spans="1:11" x14ac:dyDescent="0.25">
      <c r="A58" s="23" t="s">
        <v>367</v>
      </c>
      <c r="B58" s="12" t="str">
        <f>_xlfn.CONCAT(C58,", ",A58)</f>
        <v>Belvard, Bobbie</v>
      </c>
      <c r="C58" s="12" t="s">
        <v>368</v>
      </c>
      <c r="D58" s="12" t="s">
        <v>369</v>
      </c>
      <c r="E58" s="12" t="s">
        <v>5</v>
      </c>
      <c r="F58" s="26">
        <v>9861.33</v>
      </c>
      <c r="G58" s="26">
        <f>F58/376</f>
        <v>26.226941489361703</v>
      </c>
      <c r="H58" s="26">
        <f t="shared" si="0"/>
        <v>9887.5569414893616</v>
      </c>
      <c r="I58" s="26" t="s">
        <v>107</v>
      </c>
      <c r="J58" s="27">
        <f>IF(I58=$M$2,$N$2,IF(I58=$M$3,$N$3,IF(I58=$M$4,$N$4,IF(I58=$M$5,$N$5,$N$6))))</f>
        <v>5</v>
      </c>
      <c r="K58" s="28">
        <f>IF(OR(I58="books",I58="shoes"),10,0)</f>
        <v>0</v>
      </c>
    </row>
    <row r="59" spans="1:11" x14ac:dyDescent="0.25">
      <c r="A59" s="23" t="s">
        <v>390</v>
      </c>
      <c r="B59" s="12" t="str">
        <f>_xlfn.CONCAT(C59,", ",A59)</f>
        <v>Benbough, Nicolina</v>
      </c>
      <c r="C59" s="12" t="s">
        <v>391</v>
      </c>
      <c r="D59" s="12" t="s">
        <v>392</v>
      </c>
      <c r="E59" s="12" t="s">
        <v>17</v>
      </c>
      <c r="F59" s="26">
        <v>7221.03</v>
      </c>
      <c r="G59" s="26">
        <f>F59/376</f>
        <v>19.204867021276595</v>
      </c>
      <c r="H59" s="26">
        <f t="shared" si="0"/>
        <v>7240.2348670212759</v>
      </c>
      <c r="I59" s="26" t="s">
        <v>18</v>
      </c>
      <c r="J59" s="27">
        <f>IF(I59=$M$2,$N$2,IF(I59=$M$3,$N$3,IF(I59=$M$4,$N$4,IF(I59=$M$5,$N$5,$N$6))))</f>
        <v>15</v>
      </c>
      <c r="K59" s="28">
        <f>IF(OR(I59="books",I59="shoes"),10,0)</f>
        <v>0</v>
      </c>
    </row>
    <row r="60" spans="1:11" x14ac:dyDescent="0.25">
      <c r="A60" s="23" t="s">
        <v>2714</v>
      </c>
      <c r="B60" s="12" t="str">
        <f>_xlfn.CONCAT(C60,", ",A60)</f>
        <v>Berget, Leisha</v>
      </c>
      <c r="C60" s="12" t="s">
        <v>2715</v>
      </c>
      <c r="D60" s="12" t="s">
        <v>2716</v>
      </c>
      <c r="E60" s="12" t="s">
        <v>17</v>
      </c>
      <c r="F60" s="26">
        <v>3275.46</v>
      </c>
      <c r="G60" s="26">
        <f>F60/376</f>
        <v>8.7113297872340425</v>
      </c>
      <c r="H60" s="26">
        <f t="shared" si="0"/>
        <v>3284.1713297872343</v>
      </c>
      <c r="I60" s="26" t="s">
        <v>45</v>
      </c>
      <c r="J60" s="27">
        <f>IF(I60=$M$2,$N$2,IF(I60=$M$3,$N$3,IF(I60=$M$4,$N$4,IF(I60=$M$5,$N$5,$N$6))))</f>
        <v>5</v>
      </c>
      <c r="K60" s="28">
        <f>IF(OR(I60="books",I60="shoes"),10,0)</f>
        <v>0</v>
      </c>
    </row>
    <row r="61" spans="1:11" x14ac:dyDescent="0.25">
      <c r="A61" s="23" t="s">
        <v>46</v>
      </c>
      <c r="B61" s="12" t="str">
        <f>_xlfn.CONCAT(C61,", ",A61)</f>
        <v>Berrey, Haydon</v>
      </c>
      <c r="C61" s="12" t="s">
        <v>47</v>
      </c>
      <c r="D61" s="12" t="s">
        <v>48</v>
      </c>
      <c r="E61" s="12" t="s">
        <v>5</v>
      </c>
      <c r="F61" s="26">
        <v>6909.28</v>
      </c>
      <c r="G61" s="26">
        <f>F61/376</f>
        <v>18.375744680851064</v>
      </c>
      <c r="H61" s="26">
        <f t="shared" si="0"/>
        <v>6927.6557446808511</v>
      </c>
      <c r="I61" s="26" t="s">
        <v>26</v>
      </c>
      <c r="J61" s="27">
        <f>IF(I61=$M$2,$N$2,IF(I61=$M$3,$N$3,IF(I61=$M$4,$N$4,IF(I61=$M$5,$N$5,$N$6))))</f>
        <v>5</v>
      </c>
      <c r="K61" s="28">
        <f>IF(OR(I61="books",I61="shoes"),10,0)</f>
        <v>0</v>
      </c>
    </row>
    <row r="62" spans="1:11" x14ac:dyDescent="0.25">
      <c r="A62" s="23" t="s">
        <v>289</v>
      </c>
      <c r="B62" s="12" t="str">
        <f>_xlfn.CONCAT(C62,", ",A62)</f>
        <v>Berrill, Agnola</v>
      </c>
      <c r="C62" s="12" t="s">
        <v>290</v>
      </c>
      <c r="D62" s="12" t="s">
        <v>291</v>
      </c>
      <c r="E62" s="12" t="s">
        <v>17</v>
      </c>
      <c r="F62" s="26">
        <v>8148.32</v>
      </c>
      <c r="G62" s="26">
        <f>F62/376</f>
        <v>21.671063829787233</v>
      </c>
      <c r="H62" s="26">
        <f t="shared" si="0"/>
        <v>8169.991063829787</v>
      </c>
      <c r="I62" s="26" t="s">
        <v>64</v>
      </c>
      <c r="J62" s="27">
        <f>IF(I62=$M$2,$N$2,IF(I62=$M$3,$N$3,IF(I62=$M$4,$N$4,IF(I62=$M$5,$N$5,$N$6))))</f>
        <v>5</v>
      </c>
      <c r="K62" s="28">
        <f>IF(OR(I62="books",I62="shoes"),10,0)</f>
        <v>10</v>
      </c>
    </row>
    <row r="63" spans="1:11" x14ac:dyDescent="0.25">
      <c r="A63" s="23" t="s">
        <v>1828</v>
      </c>
      <c r="B63" s="12" t="str">
        <f>_xlfn.CONCAT(C63,", ",A63)</f>
        <v>Bertl, Freddie</v>
      </c>
      <c r="C63" s="12" t="s">
        <v>1829</v>
      </c>
      <c r="D63" s="12" t="s">
        <v>1830</v>
      </c>
      <c r="E63" s="12" t="s">
        <v>17</v>
      </c>
      <c r="F63" s="26">
        <v>7453.8</v>
      </c>
      <c r="G63" s="26">
        <f>F63/376</f>
        <v>19.823936170212768</v>
      </c>
      <c r="H63" s="26">
        <f t="shared" si="0"/>
        <v>7473.6239361702128</v>
      </c>
      <c r="I63" s="26" t="s">
        <v>111</v>
      </c>
      <c r="J63" s="27">
        <f>IF(I63=$M$2,$N$2,IF(I63=$M$3,$N$3,IF(I63=$M$4,$N$4,IF(I63=$M$5,$N$5,$N$6))))</f>
        <v>5</v>
      </c>
      <c r="K63" s="28">
        <f>IF(OR(I63="books",I63="shoes"),10,0)</f>
        <v>0</v>
      </c>
    </row>
    <row r="64" spans="1:11" x14ac:dyDescent="0.25">
      <c r="A64" s="23" t="s">
        <v>615</v>
      </c>
      <c r="B64" s="12" t="str">
        <f>_xlfn.CONCAT(C64,", ",A64)</f>
        <v>Bestwick, Anabel</v>
      </c>
      <c r="C64" s="12" t="s">
        <v>616</v>
      </c>
      <c r="D64" s="12" t="s">
        <v>617</v>
      </c>
      <c r="E64" s="12" t="s">
        <v>17</v>
      </c>
      <c r="F64" s="26">
        <v>9543.14</v>
      </c>
      <c r="G64" s="26">
        <f>F64/376</f>
        <v>25.380691489361702</v>
      </c>
      <c r="H64" s="26">
        <f t="shared" si="0"/>
        <v>9568.5206914893606</v>
      </c>
      <c r="I64" s="26" t="s">
        <v>52</v>
      </c>
      <c r="J64" s="27">
        <f>IF(I64=$M$2,$N$2,IF(I64=$M$3,$N$3,IF(I64=$M$4,$N$4,IF(I64=$M$5,$N$5,$N$6))))</f>
        <v>5</v>
      </c>
      <c r="K64" s="28">
        <f>IF(OR(I64="books",I64="shoes"),10,0)</f>
        <v>0</v>
      </c>
    </row>
    <row r="65" spans="1:11" x14ac:dyDescent="0.25">
      <c r="A65" s="23" t="s">
        <v>849</v>
      </c>
      <c r="B65" s="12" t="str">
        <f>_xlfn.CONCAT(C65,", ",A65)</f>
        <v>Beswick, Marian</v>
      </c>
      <c r="C65" s="12" t="s">
        <v>850</v>
      </c>
      <c r="D65" s="12" t="s">
        <v>851</v>
      </c>
      <c r="E65" s="12" t="s">
        <v>17</v>
      </c>
      <c r="F65" s="26">
        <v>8176.35</v>
      </c>
      <c r="G65" s="26">
        <f>F65/376</f>
        <v>21.745611702127661</v>
      </c>
      <c r="H65" s="26">
        <f t="shared" si="0"/>
        <v>8198.0956117021287</v>
      </c>
      <c r="I65" s="26" t="s">
        <v>64</v>
      </c>
      <c r="J65" s="27">
        <f>IF(I65=$M$2,$N$2,IF(I65=$M$3,$N$3,IF(I65=$M$4,$N$4,IF(I65=$M$5,$N$5,$N$6))))</f>
        <v>5</v>
      </c>
      <c r="K65" s="28">
        <f>IF(OR(I65="books",I65="shoes"),10,0)</f>
        <v>10</v>
      </c>
    </row>
    <row r="66" spans="1:11" x14ac:dyDescent="0.25">
      <c r="A66" s="23" t="s">
        <v>373</v>
      </c>
      <c r="B66" s="12" t="str">
        <f>_xlfn.CONCAT(C66,", ",A66)</f>
        <v>Beszant, Daisi</v>
      </c>
      <c r="C66" s="12" t="s">
        <v>374</v>
      </c>
      <c r="D66" s="12" t="s">
        <v>375</v>
      </c>
      <c r="E66" s="12" t="s">
        <v>17</v>
      </c>
      <c r="F66" s="26">
        <v>7618.82</v>
      </c>
      <c r="G66" s="26">
        <f>F66/376</f>
        <v>20.26281914893617</v>
      </c>
      <c r="H66" s="26">
        <f t="shared" si="0"/>
        <v>7639.0828191489363</v>
      </c>
      <c r="I66" s="26" t="s">
        <v>154</v>
      </c>
      <c r="J66" s="27">
        <f>IF(I66=$M$2,$N$2,IF(I66=$M$3,$N$3,IF(I66=$M$4,$N$4,IF(I66=$M$5,$N$5,$N$6))))</f>
        <v>5</v>
      </c>
      <c r="K66" s="28">
        <f>IF(OR(I66="books",I66="shoes"),10,0)</f>
        <v>0</v>
      </c>
    </row>
    <row r="67" spans="1:11" x14ac:dyDescent="0.25">
      <c r="A67" s="23" t="s">
        <v>1292</v>
      </c>
      <c r="B67" s="12" t="str">
        <f>_xlfn.CONCAT(C67,", ",A67)</f>
        <v>Bezarra, Kelcie</v>
      </c>
      <c r="C67" s="12" t="s">
        <v>1293</v>
      </c>
      <c r="D67" s="12" t="s">
        <v>1294</v>
      </c>
      <c r="E67" s="12" t="s">
        <v>17</v>
      </c>
      <c r="F67" s="26">
        <v>773.57</v>
      </c>
      <c r="G67" s="26">
        <f>F67/376</f>
        <v>2.0573670212765958</v>
      </c>
      <c r="H67" s="26">
        <f t="shared" ref="H67:H130" si="1">F67+G67</f>
        <v>775.62736702127665</v>
      </c>
      <c r="I67" s="26" t="s">
        <v>82</v>
      </c>
      <c r="J67" s="27">
        <f>IF(I67=$M$2,$N$2,IF(I67=$M$3,$N$3,IF(I67=$M$4,$N$4,IF(I67=$M$5,$N$5,$N$6))))</f>
        <v>5</v>
      </c>
      <c r="K67" s="28">
        <f>IF(OR(I67="books",I67="shoes"),10,0)</f>
        <v>0</v>
      </c>
    </row>
    <row r="68" spans="1:11" x14ac:dyDescent="0.25">
      <c r="A68" s="23" t="s">
        <v>1310</v>
      </c>
      <c r="B68" s="12" t="str">
        <f>_xlfn.CONCAT(C68,", ",A68)</f>
        <v>Biggadyke, Doll</v>
      </c>
      <c r="C68" s="12" t="s">
        <v>1643</v>
      </c>
      <c r="D68" s="12" t="s">
        <v>1644</v>
      </c>
      <c r="E68" s="12" t="s">
        <v>17</v>
      </c>
      <c r="F68" s="26">
        <v>8402.82</v>
      </c>
      <c r="G68" s="26">
        <f>F68/376</f>
        <v>22.347925531914893</v>
      </c>
      <c r="H68" s="26">
        <f t="shared" si="1"/>
        <v>8425.1679255319141</v>
      </c>
      <c r="I68" s="26" t="s">
        <v>45</v>
      </c>
      <c r="J68" s="27">
        <f>IF(I68=$M$2,$N$2,IF(I68=$M$3,$N$3,IF(I68=$M$4,$N$4,IF(I68=$M$5,$N$5,$N$6))))</f>
        <v>5</v>
      </c>
      <c r="K68" s="28">
        <f>IF(OR(I68="books",I68="shoes"),10,0)</f>
        <v>0</v>
      </c>
    </row>
    <row r="69" spans="1:11" x14ac:dyDescent="0.25">
      <c r="A69" s="23" t="s">
        <v>2154</v>
      </c>
      <c r="B69" s="12" t="str">
        <f>_xlfn.CONCAT(C69,", ",A69)</f>
        <v>Bigglestone, Alphonso</v>
      </c>
      <c r="C69" s="12" t="s">
        <v>2155</v>
      </c>
      <c r="D69" s="12" t="s">
        <v>2156</v>
      </c>
      <c r="E69" s="12" t="s">
        <v>5</v>
      </c>
      <c r="F69" s="26">
        <v>3514.13</v>
      </c>
      <c r="G69" s="26">
        <f>F69/376</f>
        <v>9.3460904255319157</v>
      </c>
      <c r="H69" s="26">
        <f t="shared" si="1"/>
        <v>3523.4760904255322</v>
      </c>
      <c r="I69" s="26" t="s">
        <v>6</v>
      </c>
      <c r="J69" s="27">
        <f>IF(I69=$M$2,$N$2,IF(I69=$M$3,$N$3,IF(I69=$M$4,$N$4,IF(I69=$M$5,$N$5,$N$6))))</f>
        <v>25</v>
      </c>
      <c r="K69" s="28">
        <f>IF(OR(I69="books",I69="shoes"),10,0)</f>
        <v>0</v>
      </c>
    </row>
    <row r="70" spans="1:11" x14ac:dyDescent="0.25">
      <c r="A70" s="23" t="s">
        <v>1150</v>
      </c>
      <c r="B70" s="12" t="str">
        <f>_xlfn.CONCAT(C70,", ",A70)</f>
        <v>Bilam, Kelcy</v>
      </c>
      <c r="C70" s="12" t="s">
        <v>2070</v>
      </c>
      <c r="D70" s="12" t="s">
        <v>2071</v>
      </c>
      <c r="E70" s="12" t="s">
        <v>17</v>
      </c>
      <c r="F70" s="26">
        <v>3675.33</v>
      </c>
      <c r="G70" s="26">
        <f>F70/376</f>
        <v>9.7748138297872345</v>
      </c>
      <c r="H70" s="26">
        <f t="shared" si="1"/>
        <v>3685.104813829787</v>
      </c>
      <c r="I70" s="26" t="s">
        <v>82</v>
      </c>
      <c r="J70" s="27">
        <f>IF(I70=$M$2,$N$2,IF(I70=$M$3,$N$3,IF(I70=$M$4,$N$4,IF(I70=$M$5,$N$5,$N$6))))</f>
        <v>5</v>
      </c>
      <c r="K70" s="28">
        <f>IF(OR(I70="books",I70="shoes"),10,0)</f>
        <v>0</v>
      </c>
    </row>
    <row r="71" spans="1:11" x14ac:dyDescent="0.25">
      <c r="A71" s="23" t="s">
        <v>1376</v>
      </c>
      <c r="B71" s="12" t="str">
        <f>_xlfn.CONCAT(C71,", ",A71)</f>
        <v>Birbeck, Heywood</v>
      </c>
      <c r="C71" s="12" t="s">
        <v>1377</v>
      </c>
      <c r="D71" s="12" t="s">
        <v>1378</v>
      </c>
      <c r="E71" s="12" t="s">
        <v>5</v>
      </c>
      <c r="F71" s="26">
        <v>1402.77</v>
      </c>
      <c r="G71" s="26">
        <f>F71/376</f>
        <v>3.7307712765957448</v>
      </c>
      <c r="H71" s="26">
        <f t="shared" si="1"/>
        <v>1406.5007712765957</v>
      </c>
      <c r="I71" s="26" t="s">
        <v>248</v>
      </c>
      <c r="J71" s="27">
        <f>IF(I71=$M$2,$N$2,IF(I71=$M$3,$N$3,IF(I71=$M$4,$N$4,IF(I71=$M$5,$N$5,$N$6))))</f>
        <v>5</v>
      </c>
      <c r="K71" s="28">
        <f>IF(OR(I71="books",I71="shoes"),10,0)</f>
        <v>0</v>
      </c>
    </row>
    <row r="72" spans="1:11" x14ac:dyDescent="0.25">
      <c r="A72" s="23" t="s">
        <v>1756</v>
      </c>
      <c r="B72" s="12" t="str">
        <f>_xlfn.CONCAT(C72,", ",A72)</f>
        <v>Birden, Nan</v>
      </c>
      <c r="C72" s="12" t="s">
        <v>1757</v>
      </c>
      <c r="D72" s="12" t="s">
        <v>1758</v>
      </c>
      <c r="E72" s="12" t="s">
        <v>17</v>
      </c>
      <c r="F72" s="26">
        <v>7329.55</v>
      </c>
      <c r="G72" s="26">
        <f>F72/376</f>
        <v>19.493484042553192</v>
      </c>
      <c r="H72" s="26">
        <f t="shared" si="1"/>
        <v>7349.0434840425532</v>
      </c>
      <c r="I72" s="26" t="s">
        <v>37</v>
      </c>
      <c r="J72" s="27">
        <f>IF(I72=$M$2,$N$2,IF(I72=$M$3,$N$3,IF(I72=$M$4,$N$4,IF(I72=$M$5,$N$5,$N$6))))</f>
        <v>5</v>
      </c>
      <c r="K72" s="28">
        <f>IF(OR(I72="books",I72="shoes"),10,0)</f>
        <v>0</v>
      </c>
    </row>
    <row r="73" spans="1:11" x14ac:dyDescent="0.25">
      <c r="A73" s="23" t="s">
        <v>567</v>
      </c>
      <c r="B73" s="12" t="str">
        <f>_xlfn.CONCAT(C73,", ",A73)</f>
        <v>Bispham, Emlen</v>
      </c>
      <c r="C73" s="12" t="s">
        <v>2250</v>
      </c>
      <c r="D73" s="12" t="s">
        <v>2251</v>
      </c>
      <c r="E73" s="12" t="s">
        <v>5</v>
      </c>
      <c r="F73" s="26">
        <v>4461.5200000000004</v>
      </c>
      <c r="G73" s="26">
        <f>F73/376</f>
        <v>11.865744680851066</v>
      </c>
      <c r="H73" s="26">
        <f t="shared" si="1"/>
        <v>4473.3857446808515</v>
      </c>
      <c r="I73" s="26" t="s">
        <v>78</v>
      </c>
      <c r="J73" s="27">
        <f>IF(I73=$M$2,$N$2,IF(I73=$M$3,$N$3,IF(I73=$M$4,$N$4,IF(I73=$M$5,$N$5,$N$6))))</f>
        <v>5</v>
      </c>
      <c r="K73" s="28">
        <f>IF(OR(I73="books",I73="shoes"),10,0)</f>
        <v>0</v>
      </c>
    </row>
    <row r="74" spans="1:11" x14ac:dyDescent="0.25">
      <c r="A74" s="23" t="s">
        <v>1040</v>
      </c>
      <c r="B74" s="12" t="str">
        <f>_xlfn.CONCAT(C74,", ",A74)</f>
        <v>Blas, Sheppard</v>
      </c>
      <c r="C74" s="12" t="s">
        <v>1041</v>
      </c>
      <c r="D74" s="12" t="s">
        <v>1042</v>
      </c>
      <c r="E74" s="12" t="s">
        <v>5</v>
      </c>
      <c r="F74" s="26">
        <v>4214.95</v>
      </c>
      <c r="G74" s="26">
        <f>F74/376</f>
        <v>11.209973404255319</v>
      </c>
      <c r="H74" s="26">
        <f t="shared" si="1"/>
        <v>4226.1599734042547</v>
      </c>
      <c r="I74" s="26" t="s">
        <v>52</v>
      </c>
      <c r="J74" s="27">
        <f>IF(I74=$M$2,$N$2,IF(I74=$M$3,$N$3,IF(I74=$M$4,$N$4,IF(I74=$M$5,$N$5,$N$6))))</f>
        <v>5</v>
      </c>
      <c r="K74" s="28">
        <f>IF(OR(I74="books",I74="shoes"),10,0)</f>
        <v>0</v>
      </c>
    </row>
    <row r="75" spans="1:11" x14ac:dyDescent="0.25">
      <c r="A75" s="23" t="s">
        <v>1247</v>
      </c>
      <c r="B75" s="12" t="str">
        <f>_xlfn.CONCAT(C75,", ",A75)</f>
        <v>Blasiak, Iain</v>
      </c>
      <c r="C75" s="12" t="s">
        <v>1248</v>
      </c>
      <c r="D75" s="12" t="s">
        <v>1249</v>
      </c>
      <c r="E75" s="12" t="s">
        <v>5</v>
      </c>
      <c r="F75" s="26">
        <v>1632.65</v>
      </c>
      <c r="G75" s="26">
        <f>F75/376</f>
        <v>4.3421542553191488</v>
      </c>
      <c r="H75" s="26">
        <f t="shared" si="1"/>
        <v>1636.9921542553193</v>
      </c>
      <c r="I75" s="26" t="s">
        <v>37</v>
      </c>
      <c r="J75" s="27">
        <f>IF(I75=$M$2,$N$2,IF(I75=$M$3,$N$3,IF(I75=$M$4,$N$4,IF(I75=$M$5,$N$5,$N$6))))</f>
        <v>5</v>
      </c>
      <c r="K75" s="28">
        <f>IF(OR(I75="books",I75="shoes"),10,0)</f>
        <v>0</v>
      </c>
    </row>
    <row r="76" spans="1:11" x14ac:dyDescent="0.25">
      <c r="A76" s="23" t="s">
        <v>826</v>
      </c>
      <c r="B76" s="12" t="str">
        <f>_xlfn.CONCAT(C76,", ",A76)</f>
        <v>Blaszczyk, Sancho</v>
      </c>
      <c r="C76" s="12" t="s">
        <v>2779</v>
      </c>
      <c r="D76" s="12" t="s">
        <v>2780</v>
      </c>
      <c r="E76" s="12" t="s">
        <v>5</v>
      </c>
      <c r="F76" s="26">
        <v>2663.74</v>
      </c>
      <c r="G76" s="26">
        <f>F76/376</f>
        <v>7.084414893617021</v>
      </c>
      <c r="H76" s="26">
        <f t="shared" si="1"/>
        <v>2670.8244148936169</v>
      </c>
      <c r="I76" s="26" t="s">
        <v>6</v>
      </c>
      <c r="J76" s="27">
        <f>IF(I76=$M$2,$N$2,IF(I76=$M$3,$N$3,IF(I76=$M$4,$N$4,IF(I76=$M$5,$N$5,$N$6))))</f>
        <v>25</v>
      </c>
      <c r="K76" s="28">
        <f>IF(OR(I76="books",I76="shoes"),10,0)</f>
        <v>0</v>
      </c>
    </row>
    <row r="77" spans="1:11" x14ac:dyDescent="0.25">
      <c r="A77" s="23" t="s">
        <v>2741</v>
      </c>
      <c r="B77" s="12" t="str">
        <f>_xlfn.CONCAT(C77,", ",A77)</f>
        <v>Bleakman, Jeane</v>
      </c>
      <c r="C77" s="12" t="s">
        <v>2742</v>
      </c>
      <c r="D77" s="12" t="s">
        <v>2743</v>
      </c>
      <c r="E77" s="12" t="s">
        <v>17</v>
      </c>
      <c r="F77" s="26">
        <v>6719.23</v>
      </c>
      <c r="G77" s="26">
        <f>F77/376</f>
        <v>17.870292553191486</v>
      </c>
      <c r="H77" s="26">
        <f t="shared" si="1"/>
        <v>6737.1002925531911</v>
      </c>
      <c r="I77" s="26" t="s">
        <v>37</v>
      </c>
      <c r="J77" s="27">
        <f>IF(I77=$M$2,$N$2,IF(I77=$M$3,$N$3,IF(I77=$M$4,$N$4,IF(I77=$M$5,$N$5,$N$6))))</f>
        <v>5</v>
      </c>
      <c r="K77" s="28">
        <f>IF(OR(I77="books",I77="shoes"),10,0)</f>
        <v>0</v>
      </c>
    </row>
    <row r="78" spans="1:11" x14ac:dyDescent="0.25">
      <c r="A78" s="23" t="s">
        <v>2825</v>
      </c>
      <c r="B78" s="12" t="str">
        <f>_xlfn.CONCAT(C78,", ",A78)</f>
        <v>Blesing, Morgun</v>
      </c>
      <c r="C78" s="12" t="s">
        <v>2826</v>
      </c>
      <c r="D78" s="12" t="s">
        <v>2827</v>
      </c>
      <c r="E78" s="12" t="s">
        <v>5</v>
      </c>
      <c r="F78" s="26">
        <v>8544.08</v>
      </c>
      <c r="G78" s="26">
        <f>F78/376</f>
        <v>22.723617021276596</v>
      </c>
      <c r="H78" s="26">
        <f t="shared" si="1"/>
        <v>8566.8036170212763</v>
      </c>
      <c r="I78" s="26" t="s">
        <v>33</v>
      </c>
      <c r="J78" s="27">
        <f>IF(I78=$M$2,$N$2,IF(I78=$M$3,$N$3,IF(I78=$M$4,$N$4,IF(I78=$M$5,$N$5,$N$6))))</f>
        <v>5</v>
      </c>
      <c r="K78" s="28">
        <f>IF(OR(I78="books",I78="shoes"),10,0)</f>
        <v>0</v>
      </c>
    </row>
    <row r="79" spans="1:11" x14ac:dyDescent="0.25">
      <c r="A79" s="23" t="s">
        <v>555</v>
      </c>
      <c r="B79" s="12" t="str">
        <f>_xlfn.CONCAT(C79,", ",A79)</f>
        <v>Blinde, Saunder</v>
      </c>
      <c r="C79" s="12" t="s">
        <v>556</v>
      </c>
      <c r="D79" s="12" t="s">
        <v>557</v>
      </c>
      <c r="E79" s="12" t="s">
        <v>5</v>
      </c>
      <c r="F79" s="26">
        <v>347.97</v>
      </c>
      <c r="G79" s="26">
        <f>F79/376</f>
        <v>0.92545212765957452</v>
      </c>
      <c r="H79" s="26">
        <f t="shared" si="1"/>
        <v>348.89545212765961</v>
      </c>
      <c r="I79" s="26" t="s">
        <v>41</v>
      </c>
      <c r="J79" s="27">
        <f>IF(I79=$M$2,$N$2,IF(I79=$M$3,$N$3,IF(I79=$M$4,$N$4,IF(I79=$M$5,$N$5,$N$6))))</f>
        <v>5</v>
      </c>
      <c r="K79" s="28">
        <f>IF(OR(I79="books",I79="shoes"),10,0)</f>
        <v>0</v>
      </c>
    </row>
    <row r="80" spans="1:11" x14ac:dyDescent="0.25">
      <c r="A80" s="23" t="s">
        <v>1616</v>
      </c>
      <c r="B80" s="12" t="str">
        <f>_xlfn.CONCAT(C80,", ",A80)</f>
        <v>Boerder, Arron</v>
      </c>
      <c r="C80" s="12" t="s">
        <v>1617</v>
      </c>
      <c r="D80" s="12" t="s">
        <v>1618</v>
      </c>
      <c r="E80" s="12" t="s">
        <v>5</v>
      </c>
      <c r="F80" s="26">
        <v>8997.15</v>
      </c>
      <c r="G80" s="26">
        <f>F80/376</f>
        <v>23.928590425531915</v>
      </c>
      <c r="H80" s="26">
        <f t="shared" si="1"/>
        <v>9021.0785904255317</v>
      </c>
      <c r="I80" s="26" t="s">
        <v>107</v>
      </c>
      <c r="J80" s="27">
        <f>IF(I80=$M$2,$N$2,IF(I80=$M$3,$N$3,IF(I80=$M$4,$N$4,IF(I80=$M$5,$N$5,$N$6))))</f>
        <v>5</v>
      </c>
      <c r="K80" s="28">
        <f>IF(OR(I80="books",I80="shoes"),10,0)</f>
        <v>0</v>
      </c>
    </row>
    <row r="81" spans="1:11" x14ac:dyDescent="0.25">
      <c r="A81" s="23" t="s">
        <v>2914</v>
      </c>
      <c r="B81" s="12" t="str">
        <f>_xlfn.CONCAT(C81,", ",A81)</f>
        <v>Bohike, Gianna</v>
      </c>
      <c r="C81" s="12" t="s">
        <v>2915</v>
      </c>
      <c r="D81" s="12" t="s">
        <v>2916</v>
      </c>
      <c r="E81" s="12" t="s">
        <v>17</v>
      </c>
      <c r="F81" s="26">
        <v>3242.87</v>
      </c>
      <c r="G81" s="26">
        <f>F81/376</f>
        <v>8.6246542553191485</v>
      </c>
      <c r="H81" s="26">
        <f t="shared" si="1"/>
        <v>3251.4946542553189</v>
      </c>
      <c r="I81" s="26" t="s">
        <v>267</v>
      </c>
      <c r="J81" s="27">
        <f>IF(I81=$M$2,$N$2,IF(I81=$M$3,$N$3,IF(I81=$M$4,$N$4,IF(I81=$M$5,$N$5,$N$6))))</f>
        <v>5</v>
      </c>
      <c r="K81" s="28">
        <f>IF(OR(I81="books",I81="shoes"),10,0)</f>
        <v>0</v>
      </c>
    </row>
    <row r="82" spans="1:11" x14ac:dyDescent="0.25">
      <c r="A82" s="23" t="s">
        <v>2541</v>
      </c>
      <c r="B82" s="12" t="str">
        <f>_xlfn.CONCAT(C82,", ",A82)</f>
        <v>Boick, Addy</v>
      </c>
      <c r="C82" s="12" t="s">
        <v>2542</v>
      </c>
      <c r="D82" s="12" t="s">
        <v>2543</v>
      </c>
      <c r="E82" s="12" t="s">
        <v>17</v>
      </c>
      <c r="F82" s="26">
        <v>7766.45</v>
      </c>
      <c r="G82" s="26">
        <f>F82/376</f>
        <v>20.655452127659576</v>
      </c>
      <c r="H82" s="26">
        <f t="shared" si="1"/>
        <v>7787.1054521276592</v>
      </c>
      <c r="I82" s="26" t="s">
        <v>107</v>
      </c>
      <c r="J82" s="27">
        <f>IF(I82=$M$2,$N$2,IF(I82=$M$3,$N$3,IF(I82=$M$4,$N$4,IF(I82=$M$5,$N$5,$N$6))))</f>
        <v>5</v>
      </c>
      <c r="K82" s="28">
        <f>IF(OR(I82="books",I82="shoes"),10,0)</f>
        <v>0</v>
      </c>
    </row>
    <row r="83" spans="1:11" x14ac:dyDescent="0.25">
      <c r="A83" s="23" t="s">
        <v>862</v>
      </c>
      <c r="B83" s="12" t="str">
        <f>_xlfn.CONCAT(C83,", ",A83)</f>
        <v>Bolf, Marve</v>
      </c>
      <c r="C83" s="12" t="s">
        <v>863</v>
      </c>
      <c r="D83" s="12" t="s">
        <v>864</v>
      </c>
      <c r="E83" s="12" t="s">
        <v>5</v>
      </c>
      <c r="F83" s="26">
        <v>2220.7199999999998</v>
      </c>
      <c r="G83" s="26">
        <f>F83/376</f>
        <v>5.9061702127659572</v>
      </c>
      <c r="H83" s="26">
        <f t="shared" si="1"/>
        <v>2226.6261702127658</v>
      </c>
      <c r="I83" s="26" t="s">
        <v>82</v>
      </c>
      <c r="J83" s="27">
        <f>IF(I83=$M$2,$N$2,IF(I83=$M$3,$N$3,IF(I83=$M$4,$N$4,IF(I83=$M$5,$N$5,$N$6))))</f>
        <v>5</v>
      </c>
      <c r="K83" s="28">
        <f>IF(OR(I83="books",I83="shoes"),10,0)</f>
        <v>0</v>
      </c>
    </row>
    <row r="84" spans="1:11" x14ac:dyDescent="0.25">
      <c r="A84" s="23" t="s">
        <v>1553</v>
      </c>
      <c r="B84" s="12" t="str">
        <f>_xlfn.CONCAT(C84,", ",A84)</f>
        <v>Bolwell, Cornie</v>
      </c>
      <c r="C84" s="12" t="s">
        <v>1554</v>
      </c>
      <c r="D84" s="12" t="s">
        <v>1555</v>
      </c>
      <c r="E84" s="12" t="s">
        <v>5</v>
      </c>
      <c r="F84" s="26">
        <v>6761.67</v>
      </c>
      <c r="G84" s="26">
        <f>F84/376</f>
        <v>17.983164893617023</v>
      </c>
      <c r="H84" s="26">
        <f t="shared" si="1"/>
        <v>6779.653164893617</v>
      </c>
      <c r="I84" s="26" t="s">
        <v>60</v>
      </c>
      <c r="J84" s="27">
        <f>IF(I84=$M$2,$N$2,IF(I84=$M$3,$N$3,IF(I84=$M$4,$N$4,IF(I84=$M$5,$N$5,$N$6))))</f>
        <v>5</v>
      </c>
      <c r="K84" s="28">
        <f>IF(OR(I84="books",I84="shoes"),10,0)</f>
        <v>0</v>
      </c>
    </row>
    <row r="85" spans="1:11" x14ac:dyDescent="0.25">
      <c r="A85" s="23" t="s">
        <v>1304</v>
      </c>
      <c r="B85" s="12" t="str">
        <f>_xlfn.CONCAT(C85,", ",A85)</f>
        <v>Boman, Georgiana</v>
      </c>
      <c r="C85" s="12" t="s">
        <v>1305</v>
      </c>
      <c r="D85" s="12" t="s">
        <v>1306</v>
      </c>
      <c r="E85" s="12" t="s">
        <v>17</v>
      </c>
      <c r="F85" s="26">
        <v>2373.96</v>
      </c>
      <c r="G85" s="26">
        <f>F85/376</f>
        <v>6.3137234042553194</v>
      </c>
      <c r="H85" s="26">
        <f t="shared" si="1"/>
        <v>2380.2737234042552</v>
      </c>
      <c r="I85" s="26" t="s">
        <v>18</v>
      </c>
      <c r="J85" s="27">
        <f>IF(I85=$M$2,$N$2,IF(I85=$M$3,$N$3,IF(I85=$M$4,$N$4,IF(I85=$M$5,$N$5,$N$6))))</f>
        <v>15</v>
      </c>
      <c r="K85" s="28">
        <f>IF(OR(I85="books",I85="shoes"),10,0)</f>
        <v>0</v>
      </c>
    </row>
    <row r="86" spans="1:11" x14ac:dyDescent="0.25">
      <c r="A86" s="23" t="s">
        <v>2517</v>
      </c>
      <c r="B86" s="12" t="str">
        <f>_xlfn.CONCAT(C86,", ",A86)</f>
        <v>Bonnaire, Bear</v>
      </c>
      <c r="C86" s="12" t="s">
        <v>2518</v>
      </c>
      <c r="D86" s="12" t="s">
        <v>2519</v>
      </c>
      <c r="E86" s="12" t="s">
        <v>5</v>
      </c>
      <c r="F86" s="26">
        <v>4687.6499999999996</v>
      </c>
      <c r="G86" s="26">
        <f>F86/376</f>
        <v>12.467154255319148</v>
      </c>
      <c r="H86" s="26">
        <f t="shared" si="1"/>
        <v>4700.1171542553184</v>
      </c>
      <c r="I86" s="26" t="s">
        <v>45</v>
      </c>
      <c r="J86" s="27">
        <f>IF(I86=$M$2,$N$2,IF(I86=$M$3,$N$3,IF(I86=$M$4,$N$4,IF(I86=$M$5,$N$5,$N$6))))</f>
        <v>5</v>
      </c>
      <c r="K86" s="28">
        <f>IF(OR(I86="books",I86="shoes"),10,0)</f>
        <v>0</v>
      </c>
    </row>
    <row r="87" spans="1:11" x14ac:dyDescent="0.25">
      <c r="A87" s="23" t="s">
        <v>2655</v>
      </c>
      <c r="B87" s="12" t="str">
        <f>_xlfn.CONCAT(C87,", ",A87)</f>
        <v>Bonnesen, Ofelia</v>
      </c>
      <c r="C87" s="12" t="s">
        <v>2656</v>
      </c>
      <c r="D87" s="12" t="s">
        <v>2657</v>
      </c>
      <c r="E87" s="12" t="s">
        <v>17</v>
      </c>
      <c r="F87" s="26">
        <v>2922.59</v>
      </c>
      <c r="G87" s="26">
        <f>F87/376</f>
        <v>7.7728457446808514</v>
      </c>
      <c r="H87" s="26">
        <f t="shared" si="1"/>
        <v>2930.3628457446812</v>
      </c>
      <c r="I87" s="26" t="s">
        <v>37</v>
      </c>
      <c r="J87" s="27">
        <f>IF(I87=$M$2,$N$2,IF(I87=$M$3,$N$3,IF(I87=$M$4,$N$4,IF(I87=$M$5,$N$5,$N$6))))</f>
        <v>5</v>
      </c>
      <c r="K87" s="28">
        <f>IF(OR(I87="books",I87="shoes"),10,0)</f>
        <v>0</v>
      </c>
    </row>
    <row r="88" spans="1:11" x14ac:dyDescent="0.25">
      <c r="A88" s="23" t="s">
        <v>1721</v>
      </c>
      <c r="B88" s="12" t="str">
        <f>_xlfn.CONCAT(C88,", ",A88)</f>
        <v>Bonsale, Evyn</v>
      </c>
      <c r="C88" s="12" t="s">
        <v>1722</v>
      </c>
      <c r="D88" s="12" t="s">
        <v>1723</v>
      </c>
      <c r="E88" s="12" t="s">
        <v>5</v>
      </c>
      <c r="F88" s="26">
        <v>7077.42</v>
      </c>
      <c r="G88" s="26">
        <f>F88/376</f>
        <v>18.822925531914894</v>
      </c>
      <c r="H88" s="26">
        <f t="shared" si="1"/>
        <v>7096.2429255319148</v>
      </c>
      <c r="I88" s="26" t="s">
        <v>33</v>
      </c>
      <c r="J88" s="27">
        <f>IF(I88=$M$2,$N$2,IF(I88=$M$3,$N$3,IF(I88=$M$4,$N$4,IF(I88=$M$5,$N$5,$N$6))))</f>
        <v>5</v>
      </c>
      <c r="K88" s="28">
        <f>IF(OR(I88="books",I88="shoes"),10,0)</f>
        <v>0</v>
      </c>
    </row>
    <row r="89" spans="1:11" x14ac:dyDescent="0.25">
      <c r="A89" s="23" t="s">
        <v>2593</v>
      </c>
      <c r="B89" s="12" t="str">
        <f>_xlfn.CONCAT(C89,", ",A89)</f>
        <v>Borit, Pernell</v>
      </c>
      <c r="C89" s="12" t="s">
        <v>2594</v>
      </c>
      <c r="D89" s="12" t="s">
        <v>2595</v>
      </c>
      <c r="E89" s="12" t="s">
        <v>5</v>
      </c>
      <c r="F89" s="26">
        <v>4696.25</v>
      </c>
      <c r="G89" s="26">
        <f>F89/376</f>
        <v>12.490026595744681</v>
      </c>
      <c r="H89" s="26">
        <f t="shared" si="1"/>
        <v>4708.7400265957449</v>
      </c>
      <c r="I89" s="26" t="s">
        <v>18</v>
      </c>
      <c r="J89" s="27">
        <f>IF(I89=$M$2,$N$2,IF(I89=$M$3,$N$3,IF(I89=$M$4,$N$4,IF(I89=$M$5,$N$5,$N$6))))</f>
        <v>15</v>
      </c>
      <c r="K89" s="28">
        <f>IF(OR(I89="books",I89="shoes"),10,0)</f>
        <v>0</v>
      </c>
    </row>
    <row r="90" spans="1:11" x14ac:dyDescent="0.25">
      <c r="A90" s="23" t="s">
        <v>1697</v>
      </c>
      <c r="B90" s="12" t="str">
        <f>_xlfn.CONCAT(C90,", ",A90)</f>
        <v>Borrill, Bettine</v>
      </c>
      <c r="C90" s="12" t="s">
        <v>2315</v>
      </c>
      <c r="D90" s="12" t="s">
        <v>2316</v>
      </c>
      <c r="E90" s="12" t="s">
        <v>17</v>
      </c>
      <c r="F90" s="26">
        <v>7507.36</v>
      </c>
      <c r="G90" s="26">
        <f>F90/376</f>
        <v>19.966382978723402</v>
      </c>
      <c r="H90" s="26">
        <f t="shared" si="1"/>
        <v>7527.3263829787229</v>
      </c>
      <c r="I90" s="26" t="s">
        <v>26</v>
      </c>
      <c r="J90" s="27">
        <f>IF(I90=$M$2,$N$2,IF(I90=$M$3,$N$3,IF(I90=$M$4,$N$4,IF(I90=$M$5,$N$5,$N$6))))</f>
        <v>5</v>
      </c>
      <c r="K90" s="28">
        <f>IF(OR(I90="books",I90="shoes"),10,0)</f>
        <v>0</v>
      </c>
    </row>
    <row r="91" spans="1:11" x14ac:dyDescent="0.25">
      <c r="A91" s="23" t="s">
        <v>313</v>
      </c>
      <c r="B91" s="12" t="str">
        <f>_xlfn.CONCAT(C91,", ",A91)</f>
        <v>Bothen, Ezri</v>
      </c>
      <c r="C91" s="12" t="s">
        <v>314</v>
      </c>
      <c r="D91" s="12" t="s">
        <v>315</v>
      </c>
      <c r="E91" s="12" t="s">
        <v>5</v>
      </c>
      <c r="F91" s="26">
        <v>1078.8800000000001</v>
      </c>
      <c r="G91" s="26">
        <f>F91/376</f>
        <v>2.8693617021276601</v>
      </c>
      <c r="H91" s="26">
        <f t="shared" si="1"/>
        <v>1081.7493617021278</v>
      </c>
      <c r="I91" s="26" t="s">
        <v>41</v>
      </c>
      <c r="J91" s="27">
        <f>IF(I91=$M$2,$N$2,IF(I91=$M$3,$N$3,IF(I91=$M$4,$N$4,IF(I91=$M$5,$N$5,$N$6))))</f>
        <v>5</v>
      </c>
      <c r="K91" s="28">
        <f>IF(OR(I91="books",I91="shoes"),10,0)</f>
        <v>0</v>
      </c>
    </row>
    <row r="92" spans="1:11" x14ac:dyDescent="0.25">
      <c r="A92" s="23" t="s">
        <v>2034</v>
      </c>
      <c r="B92" s="12" t="str">
        <f>_xlfn.CONCAT(C92,", ",A92)</f>
        <v>Boundley, Denver</v>
      </c>
      <c r="C92" s="12" t="s">
        <v>2035</v>
      </c>
      <c r="D92" s="12" t="s">
        <v>2036</v>
      </c>
      <c r="E92" s="12" t="s">
        <v>5</v>
      </c>
      <c r="F92" s="26">
        <v>1269.19</v>
      </c>
      <c r="G92" s="26">
        <f>F92/376</f>
        <v>3.3755053191489361</v>
      </c>
      <c r="H92" s="26">
        <f t="shared" si="1"/>
        <v>1272.565505319149</v>
      </c>
      <c r="I92" s="26" t="s">
        <v>64</v>
      </c>
      <c r="J92" s="27">
        <f>IF(I92=$M$2,$N$2,IF(I92=$M$3,$N$3,IF(I92=$M$4,$N$4,IF(I92=$M$5,$N$5,$N$6))))</f>
        <v>5</v>
      </c>
      <c r="K92" s="28">
        <f>IF(OR(I92="books",I92="shoes"),10,0)</f>
        <v>10</v>
      </c>
    </row>
    <row r="93" spans="1:11" x14ac:dyDescent="0.25">
      <c r="A93" s="23" t="s">
        <v>2847</v>
      </c>
      <c r="B93" s="12" t="str">
        <f>_xlfn.CONCAT(C93,", ",A93)</f>
        <v>Bountiff, Holly</v>
      </c>
      <c r="C93" s="12" t="s">
        <v>2848</v>
      </c>
      <c r="D93" s="12" t="s">
        <v>2849</v>
      </c>
      <c r="E93" s="12" t="s">
        <v>17</v>
      </c>
      <c r="F93" s="26">
        <v>4626.95</v>
      </c>
      <c r="G93" s="26">
        <f>F93/376</f>
        <v>12.305718085106383</v>
      </c>
      <c r="H93" s="26">
        <f t="shared" si="1"/>
        <v>4639.2557180851063</v>
      </c>
      <c r="I93" s="26" t="s">
        <v>166</v>
      </c>
      <c r="J93" s="27">
        <f>IF(I93=$M$2,$N$2,IF(I93=$M$3,$N$3,IF(I93=$M$4,$N$4,IF(I93=$M$5,$N$5,$N$6))))</f>
        <v>5</v>
      </c>
      <c r="K93" s="28">
        <f>IF(OR(I93="books",I93="shoes"),10,0)</f>
        <v>0</v>
      </c>
    </row>
    <row r="94" spans="1:11" x14ac:dyDescent="0.25">
      <c r="A94" s="23" t="s">
        <v>1900</v>
      </c>
      <c r="B94" s="12" t="str">
        <f>_xlfn.CONCAT(C94,", ",A94)</f>
        <v>Boyat, Daryle</v>
      </c>
      <c r="C94" s="12" t="s">
        <v>1901</v>
      </c>
      <c r="D94" s="12" t="s">
        <v>1902</v>
      </c>
      <c r="E94" s="12" t="s">
        <v>5</v>
      </c>
      <c r="F94" s="26">
        <v>2689.28</v>
      </c>
      <c r="G94" s="26">
        <f>F94/376</f>
        <v>7.1523404255319152</v>
      </c>
      <c r="H94" s="26">
        <f t="shared" si="1"/>
        <v>2696.4323404255319</v>
      </c>
      <c r="I94" s="26" t="s">
        <v>10</v>
      </c>
      <c r="J94" s="27">
        <f>IF(I94=$M$2,$N$2,IF(I94=$M$3,$N$3,IF(I94=$M$4,$N$4,IF(I94=$M$5,$N$5,$N$6))))</f>
        <v>20</v>
      </c>
      <c r="K94" s="28">
        <f>IF(OR(I94="books",I94="shoes"),10,0)</f>
        <v>0</v>
      </c>
    </row>
    <row r="95" spans="1:11" x14ac:dyDescent="0.25">
      <c r="A95" s="23" t="s">
        <v>1588</v>
      </c>
      <c r="B95" s="12" t="str">
        <f>_xlfn.CONCAT(C95,", ",A95)</f>
        <v>Boycott, Martie</v>
      </c>
      <c r="C95" s="12" t="s">
        <v>1589</v>
      </c>
      <c r="D95" s="12" t="s">
        <v>1590</v>
      </c>
      <c r="E95" s="12" t="s">
        <v>17</v>
      </c>
      <c r="F95" s="26">
        <v>8860</v>
      </c>
      <c r="G95" s="26">
        <f>F95/376</f>
        <v>23.563829787234042</v>
      </c>
      <c r="H95" s="26">
        <f t="shared" si="1"/>
        <v>8883.5638297872338</v>
      </c>
      <c r="I95" s="26" t="s">
        <v>18</v>
      </c>
      <c r="J95" s="27">
        <f>IF(I95=$M$2,$N$2,IF(I95=$M$3,$N$3,IF(I95=$M$4,$N$4,IF(I95=$M$5,$N$5,$N$6))))</f>
        <v>15</v>
      </c>
      <c r="K95" s="28">
        <f>IF(OR(I95="books",I95="shoes"),10,0)</f>
        <v>0</v>
      </c>
    </row>
    <row r="96" spans="1:11" x14ac:dyDescent="0.25">
      <c r="A96" s="23" t="s">
        <v>2773</v>
      </c>
      <c r="B96" s="12" t="str">
        <f>_xlfn.CONCAT(C96,", ",A96)</f>
        <v>Braban, Rahel</v>
      </c>
      <c r="C96" s="12" t="s">
        <v>2774</v>
      </c>
      <c r="D96" s="12" t="s">
        <v>2775</v>
      </c>
      <c r="E96" s="12" t="s">
        <v>17</v>
      </c>
      <c r="F96" s="26">
        <v>9412.2199999999993</v>
      </c>
      <c r="G96" s="26">
        <f>F96/376</f>
        <v>25.032499999999999</v>
      </c>
      <c r="H96" s="26">
        <f t="shared" si="1"/>
        <v>9437.2524999999987</v>
      </c>
      <c r="I96" s="26" t="s">
        <v>52</v>
      </c>
      <c r="J96" s="27">
        <f>IF(I96=$M$2,$N$2,IF(I96=$M$3,$N$3,IF(I96=$M$4,$N$4,IF(I96=$M$5,$N$5,$N$6))))</f>
        <v>5</v>
      </c>
      <c r="K96" s="28">
        <f>IF(OR(I96="books",I96="shoes"),10,0)</f>
        <v>0</v>
      </c>
    </row>
    <row r="97" spans="1:11" x14ac:dyDescent="0.25">
      <c r="A97" s="23" t="s">
        <v>1571</v>
      </c>
      <c r="B97" s="12" t="str">
        <f>_xlfn.CONCAT(C97,", ",A97)</f>
        <v>Bradbury, Teresita</v>
      </c>
      <c r="C97" s="12" t="s">
        <v>1572</v>
      </c>
      <c r="D97" s="12" t="s">
        <v>1573</v>
      </c>
      <c r="E97" s="12" t="s">
        <v>17</v>
      </c>
      <c r="F97" s="26">
        <v>9038.7000000000007</v>
      </c>
      <c r="G97" s="26">
        <f>F97/376</f>
        <v>24.039095744680854</v>
      </c>
      <c r="H97" s="26">
        <f t="shared" si="1"/>
        <v>9062.7390957446823</v>
      </c>
      <c r="I97" s="26" t="s">
        <v>52</v>
      </c>
      <c r="J97" s="27">
        <f>IF(I97=$M$2,$N$2,IF(I97=$M$3,$N$3,IF(I97=$M$4,$N$4,IF(I97=$M$5,$N$5,$N$6))))</f>
        <v>5</v>
      </c>
      <c r="K97" s="28">
        <f>IF(OR(I97="books",I97="shoes"),10,0)</f>
        <v>0</v>
      </c>
    </row>
    <row r="98" spans="1:11" x14ac:dyDescent="0.25">
      <c r="A98" s="23" t="s">
        <v>594</v>
      </c>
      <c r="B98" s="12" t="str">
        <f>_xlfn.CONCAT(C98,", ",A98)</f>
        <v>Brager, Jory</v>
      </c>
      <c r="C98" s="12" t="s">
        <v>595</v>
      </c>
      <c r="D98" s="12" t="s">
        <v>596</v>
      </c>
      <c r="E98" s="12" t="s">
        <v>5</v>
      </c>
      <c r="F98" s="26">
        <v>1786.3</v>
      </c>
      <c r="G98" s="26">
        <f>F98/376</f>
        <v>4.7507978723404252</v>
      </c>
      <c r="H98" s="26">
        <f t="shared" si="1"/>
        <v>1791.0507978723404</v>
      </c>
      <c r="I98" s="26" t="s">
        <v>60</v>
      </c>
      <c r="J98" s="27">
        <f>IF(I98=$M$2,$N$2,IF(I98=$M$3,$N$3,IF(I98=$M$4,$N$4,IF(I98=$M$5,$N$5,$N$6))))</f>
        <v>5</v>
      </c>
      <c r="K98" s="28">
        <f>IF(OR(I98="books",I98="shoes"),10,0)</f>
        <v>0</v>
      </c>
    </row>
    <row r="99" spans="1:11" x14ac:dyDescent="0.25">
      <c r="A99" s="23" t="s">
        <v>2839</v>
      </c>
      <c r="B99" s="12" t="str">
        <f>_xlfn.CONCAT(C99,", ",A99)</f>
        <v>Braidley, Geno</v>
      </c>
      <c r="C99" s="12" t="s">
        <v>2840</v>
      </c>
      <c r="D99" s="12" t="s">
        <v>2841</v>
      </c>
      <c r="E99" s="12" t="s">
        <v>5</v>
      </c>
      <c r="F99" s="26">
        <v>3529.18</v>
      </c>
      <c r="G99" s="26">
        <f>F99/376</f>
        <v>9.3861170212765952</v>
      </c>
      <c r="H99" s="26">
        <f t="shared" si="1"/>
        <v>3538.5661170212766</v>
      </c>
      <c r="I99" s="26" t="s">
        <v>18</v>
      </c>
      <c r="J99" s="27">
        <f>IF(I99=$M$2,$N$2,IF(I99=$M$3,$N$3,IF(I99=$M$4,$N$4,IF(I99=$M$5,$N$5,$N$6))))</f>
        <v>15</v>
      </c>
      <c r="K99" s="28">
        <f>IF(OR(I99="books",I99="shoes"),10,0)</f>
        <v>0</v>
      </c>
    </row>
    <row r="100" spans="1:11" x14ac:dyDescent="0.25">
      <c r="A100" s="23" t="s">
        <v>1892</v>
      </c>
      <c r="B100" s="12" t="str">
        <f>_xlfn.CONCAT(C100,", ",A100)</f>
        <v>Bram, Dorothy</v>
      </c>
      <c r="C100" s="12" t="s">
        <v>1893</v>
      </c>
      <c r="D100" s="12" t="s">
        <v>1894</v>
      </c>
      <c r="E100" s="12" t="s">
        <v>17</v>
      </c>
      <c r="F100" s="26">
        <v>280.61</v>
      </c>
      <c r="G100" s="26">
        <f>F100/376</f>
        <v>0.74630319148936175</v>
      </c>
      <c r="H100" s="26">
        <f t="shared" si="1"/>
        <v>281.35630319148936</v>
      </c>
      <c r="I100" s="26" t="s">
        <v>18</v>
      </c>
      <c r="J100" s="27">
        <f>IF(I100=$M$2,$N$2,IF(I100=$M$3,$N$3,IF(I100=$M$4,$N$4,IF(I100=$M$5,$N$5,$N$6))))</f>
        <v>15</v>
      </c>
      <c r="K100" s="28">
        <f>IF(OR(I100="books",I100="shoes"),10,0)</f>
        <v>0</v>
      </c>
    </row>
    <row r="101" spans="1:11" x14ac:dyDescent="0.25">
      <c r="A101" s="23" t="s">
        <v>2447</v>
      </c>
      <c r="B101" s="12" t="str">
        <f>_xlfn.CONCAT(C101,", ",A101)</f>
        <v>Braz, Fransisco</v>
      </c>
      <c r="C101" s="12" t="s">
        <v>2448</v>
      </c>
      <c r="D101" s="12" t="s">
        <v>2449</v>
      </c>
      <c r="E101" s="12" t="s">
        <v>5</v>
      </c>
      <c r="F101" s="26">
        <v>518.70000000000005</v>
      </c>
      <c r="G101" s="26">
        <f>F101/376</f>
        <v>1.3795212765957447</v>
      </c>
      <c r="H101" s="26">
        <f t="shared" si="1"/>
        <v>520.07952127659576</v>
      </c>
      <c r="I101" s="26" t="s">
        <v>107</v>
      </c>
      <c r="J101" s="27">
        <f>IF(I101=$M$2,$N$2,IF(I101=$M$3,$N$3,IF(I101=$M$4,$N$4,IF(I101=$M$5,$N$5,$N$6))))</f>
        <v>5</v>
      </c>
      <c r="K101" s="28">
        <f>IF(OR(I101="books",I101="shoes"),10,0)</f>
        <v>0</v>
      </c>
    </row>
    <row r="102" spans="1:11" x14ac:dyDescent="0.25">
      <c r="A102" s="23" t="s">
        <v>2148</v>
      </c>
      <c r="B102" s="12" t="str">
        <f>_xlfn.CONCAT(C102,", ",A102)</f>
        <v>Breckell, Collie</v>
      </c>
      <c r="C102" s="12" t="s">
        <v>2149</v>
      </c>
      <c r="D102" s="12" t="s">
        <v>2150</v>
      </c>
      <c r="E102" s="12" t="s">
        <v>17</v>
      </c>
      <c r="F102" s="26">
        <v>6106.18</v>
      </c>
      <c r="G102" s="26">
        <f>F102/376</f>
        <v>16.239840425531916</v>
      </c>
      <c r="H102" s="26">
        <f t="shared" si="1"/>
        <v>6122.4198404255321</v>
      </c>
      <c r="I102" s="26" t="s">
        <v>78</v>
      </c>
      <c r="J102" s="27">
        <f>IF(I102=$M$2,$N$2,IF(I102=$M$3,$N$3,IF(I102=$M$4,$N$4,IF(I102=$M$5,$N$5,$N$6))))</f>
        <v>5</v>
      </c>
      <c r="K102" s="28">
        <f>IF(OR(I102="books",I102="shoes"),10,0)</f>
        <v>0</v>
      </c>
    </row>
    <row r="103" spans="1:11" x14ac:dyDescent="0.25">
      <c r="A103" s="23" t="s">
        <v>719</v>
      </c>
      <c r="B103" s="12" t="str">
        <f>_xlfn.CONCAT(C103,", ",A103)</f>
        <v>Breffit, Kirbee</v>
      </c>
      <c r="C103" s="12" t="s">
        <v>720</v>
      </c>
      <c r="D103" s="12" t="s">
        <v>721</v>
      </c>
      <c r="E103" s="12" t="s">
        <v>17</v>
      </c>
      <c r="F103" s="26">
        <v>1032.75</v>
      </c>
      <c r="G103" s="26">
        <f>F103/376</f>
        <v>2.7466755319148937</v>
      </c>
      <c r="H103" s="26">
        <f t="shared" si="1"/>
        <v>1035.4966755319149</v>
      </c>
      <c r="I103" s="26" t="s">
        <v>166</v>
      </c>
      <c r="J103" s="27">
        <f>IF(I103=$M$2,$N$2,IF(I103=$M$3,$N$3,IF(I103=$M$4,$N$4,IF(I103=$M$5,$N$5,$N$6))))</f>
        <v>5</v>
      </c>
      <c r="K103" s="28">
        <f>IF(OR(I103="books",I103="shoes"),10,0)</f>
        <v>0</v>
      </c>
    </row>
    <row r="104" spans="1:11" x14ac:dyDescent="0.25">
      <c r="A104" s="23" t="s">
        <v>2770</v>
      </c>
      <c r="B104" s="12" t="str">
        <f>_xlfn.CONCAT(C104,", ",A104)</f>
        <v>Bretherick, Pris</v>
      </c>
      <c r="C104" s="12" t="s">
        <v>2771</v>
      </c>
      <c r="D104" s="12" t="s">
        <v>2772</v>
      </c>
      <c r="E104" s="12" t="s">
        <v>17</v>
      </c>
      <c r="F104" s="26">
        <v>1826.2</v>
      </c>
      <c r="G104" s="26">
        <f>F104/376</f>
        <v>4.856914893617021</v>
      </c>
      <c r="H104" s="26">
        <f t="shared" si="1"/>
        <v>1831.056914893617</v>
      </c>
      <c r="I104" s="26" t="s">
        <v>10</v>
      </c>
      <c r="J104" s="27">
        <f>IF(I104=$M$2,$N$2,IF(I104=$M$3,$N$3,IF(I104=$M$4,$N$4,IF(I104=$M$5,$N$5,$N$6))))</f>
        <v>20</v>
      </c>
      <c r="K104" s="28">
        <f>IF(OR(I104="books",I104="shoes"),10,0)</f>
        <v>0</v>
      </c>
    </row>
    <row r="105" spans="1:11" x14ac:dyDescent="0.25">
      <c r="A105" s="23" t="s">
        <v>2723</v>
      </c>
      <c r="B105" s="12" t="str">
        <f>_xlfn.CONCAT(C105,", ",A105)</f>
        <v>Brickdale, Vince</v>
      </c>
      <c r="C105" s="12" t="s">
        <v>2724</v>
      </c>
      <c r="D105" s="12" t="s">
        <v>2725</v>
      </c>
      <c r="E105" s="12" t="s">
        <v>5</v>
      </c>
      <c r="F105" s="26">
        <v>7192.89</v>
      </c>
      <c r="G105" s="26">
        <f>F105/376</f>
        <v>19.130026595744681</v>
      </c>
      <c r="H105" s="26">
        <f t="shared" si="1"/>
        <v>7212.0200265957446</v>
      </c>
      <c r="I105" s="26" t="s">
        <v>154</v>
      </c>
      <c r="J105" s="27">
        <f>IF(I105=$M$2,$N$2,IF(I105=$M$3,$N$3,IF(I105=$M$4,$N$4,IF(I105=$M$5,$N$5,$N$6))))</f>
        <v>5</v>
      </c>
      <c r="K105" s="28">
        <f>IF(OR(I105="books",I105="shoes"),10,0)</f>
        <v>0</v>
      </c>
    </row>
    <row r="106" spans="1:11" x14ac:dyDescent="0.25">
      <c r="A106" s="23" t="s">
        <v>121</v>
      </c>
      <c r="B106" s="12" t="str">
        <f>_xlfn.CONCAT(C106,", ",A106)</f>
        <v>Brockley, Ellen</v>
      </c>
      <c r="C106" s="12" t="s">
        <v>122</v>
      </c>
      <c r="D106" s="12" t="s">
        <v>123</v>
      </c>
      <c r="E106" s="12" t="s">
        <v>17</v>
      </c>
      <c r="F106" s="26">
        <v>6153.85</v>
      </c>
      <c r="G106" s="26">
        <f>F106/376</f>
        <v>16.366622340425533</v>
      </c>
      <c r="H106" s="26">
        <f t="shared" si="1"/>
        <v>6170.2166223404256</v>
      </c>
      <c r="I106" s="26" t="s">
        <v>78</v>
      </c>
      <c r="J106" s="27">
        <f>IF(I106=$M$2,$N$2,IF(I106=$M$3,$N$3,IF(I106=$M$4,$N$4,IF(I106=$M$5,$N$5,$N$6))))</f>
        <v>5</v>
      </c>
      <c r="K106" s="28">
        <f>IF(OR(I106="books",I106="shoes"),10,0)</f>
        <v>0</v>
      </c>
    </row>
    <row r="107" spans="1:11" x14ac:dyDescent="0.25">
      <c r="A107" s="23" t="s">
        <v>255</v>
      </c>
      <c r="B107" s="12" t="str">
        <f>_xlfn.CONCAT(C107,", ",A107)</f>
        <v>Broggelli, Ellery</v>
      </c>
      <c r="C107" s="12" t="s">
        <v>256</v>
      </c>
      <c r="D107" s="12" t="s">
        <v>257</v>
      </c>
      <c r="E107" s="12" t="s">
        <v>5</v>
      </c>
      <c r="F107" s="26">
        <v>9831.2900000000009</v>
      </c>
      <c r="G107" s="26">
        <f>F107/376</f>
        <v>26.147047872340426</v>
      </c>
      <c r="H107" s="26">
        <f t="shared" si="1"/>
        <v>9857.4370478723413</v>
      </c>
      <c r="I107" s="26" t="s">
        <v>64</v>
      </c>
      <c r="J107" s="27">
        <f>IF(I107=$M$2,$N$2,IF(I107=$M$3,$N$3,IF(I107=$M$4,$N$4,IF(I107=$M$5,$N$5,$N$6))))</f>
        <v>5</v>
      </c>
      <c r="K107" s="28">
        <f>IF(OR(I107="books",I107="shoes"),10,0)</f>
        <v>10</v>
      </c>
    </row>
    <row r="108" spans="1:11" x14ac:dyDescent="0.25">
      <c r="A108" s="23" t="s">
        <v>693</v>
      </c>
      <c r="B108" s="12" t="str">
        <f>_xlfn.CONCAT(C108,", ",A108)</f>
        <v>Bromet, Keith</v>
      </c>
      <c r="C108" s="12" t="s">
        <v>2105</v>
      </c>
      <c r="D108" s="12" t="s">
        <v>2106</v>
      </c>
      <c r="E108" s="12" t="s">
        <v>5</v>
      </c>
      <c r="F108" s="26">
        <v>259.98</v>
      </c>
      <c r="G108" s="26">
        <f>F108/376</f>
        <v>0.69143617021276604</v>
      </c>
      <c r="H108" s="26">
        <f t="shared" si="1"/>
        <v>260.67143617021276</v>
      </c>
      <c r="I108" s="26" t="s">
        <v>154</v>
      </c>
      <c r="J108" s="27">
        <f>IF(I108=$M$2,$N$2,IF(I108=$M$3,$N$3,IF(I108=$M$4,$N$4,IF(I108=$M$5,$N$5,$N$6))))</f>
        <v>5</v>
      </c>
      <c r="K108" s="28">
        <f>IF(OR(I108="books",I108="shoes"),10,0)</f>
        <v>0</v>
      </c>
    </row>
    <row r="109" spans="1:11" x14ac:dyDescent="0.25">
      <c r="A109" s="23" t="s">
        <v>1610</v>
      </c>
      <c r="B109" s="12" t="str">
        <f>_xlfn.CONCAT(C109,", ",A109)</f>
        <v>Brugden, Adrea</v>
      </c>
      <c r="C109" s="12" t="s">
        <v>1611</v>
      </c>
      <c r="D109" s="12" t="s">
        <v>1612</v>
      </c>
      <c r="E109" s="12" t="s">
        <v>17</v>
      </c>
      <c r="F109" s="26">
        <v>3969.27</v>
      </c>
      <c r="G109" s="26">
        <f>F109/376</f>
        <v>10.55656914893617</v>
      </c>
      <c r="H109" s="26">
        <f t="shared" si="1"/>
        <v>3979.826569148936</v>
      </c>
      <c r="I109" s="26" t="s">
        <v>22</v>
      </c>
      <c r="J109" s="27">
        <f>IF(I109=$M$2,$N$2,IF(I109=$M$3,$N$3,IF(I109=$M$4,$N$4,IF(I109=$M$5,$N$5,$N$6))))</f>
        <v>10</v>
      </c>
      <c r="K109" s="28">
        <f>IF(OR(I109="books",I109="shoes"),10,0)</f>
        <v>10</v>
      </c>
    </row>
    <row r="110" spans="1:11" x14ac:dyDescent="0.25">
      <c r="A110" s="23" t="s">
        <v>448</v>
      </c>
      <c r="B110" s="12" t="str">
        <f>_xlfn.CONCAT(C110,", ",A110)</f>
        <v>Brumbye, Calvin</v>
      </c>
      <c r="C110" s="12" t="s">
        <v>449</v>
      </c>
      <c r="D110" s="12" t="s">
        <v>450</v>
      </c>
      <c r="E110" s="12" t="s">
        <v>5</v>
      </c>
      <c r="F110" s="26">
        <v>6987.82</v>
      </c>
      <c r="G110" s="26">
        <f>F110/376</f>
        <v>18.584627659574469</v>
      </c>
      <c r="H110" s="26">
        <f t="shared" si="1"/>
        <v>7006.4046276595745</v>
      </c>
      <c r="I110" s="26" t="s">
        <v>56</v>
      </c>
      <c r="J110" s="27">
        <f>IF(I110=$M$2,$N$2,IF(I110=$M$3,$N$3,IF(I110=$M$4,$N$4,IF(I110=$M$5,$N$5,$N$6))))</f>
        <v>5</v>
      </c>
      <c r="K110" s="28">
        <f>IF(OR(I110="books",I110="shoes"),10,0)</f>
        <v>0</v>
      </c>
    </row>
    <row r="111" spans="1:11" x14ac:dyDescent="0.25">
      <c r="A111" s="23" t="s">
        <v>1409</v>
      </c>
      <c r="B111" s="12" t="str">
        <f>_xlfn.CONCAT(C111,", ",A111)</f>
        <v>Brunroth, Catriona</v>
      </c>
      <c r="C111" s="12" t="s">
        <v>1410</v>
      </c>
      <c r="D111" s="12" t="s">
        <v>1411</v>
      </c>
      <c r="E111" s="12" t="s">
        <v>17</v>
      </c>
      <c r="F111" s="26">
        <v>117.72</v>
      </c>
      <c r="G111" s="26">
        <f>F111/376</f>
        <v>0.31308510638297871</v>
      </c>
      <c r="H111" s="26">
        <f t="shared" si="1"/>
        <v>118.03308510638298</v>
      </c>
      <c r="I111" s="26" t="s">
        <v>41</v>
      </c>
      <c r="J111" s="27">
        <f>IF(I111=$M$2,$N$2,IF(I111=$M$3,$N$3,IF(I111=$M$4,$N$4,IF(I111=$M$5,$N$5,$N$6))))</f>
        <v>5</v>
      </c>
      <c r="K111" s="28">
        <f>IF(OR(I111="books",I111="shoes"),10,0)</f>
        <v>0</v>
      </c>
    </row>
    <row r="112" spans="1:11" x14ac:dyDescent="0.25">
      <c r="A112" s="23" t="s">
        <v>1031</v>
      </c>
      <c r="B112" s="12" t="str">
        <f>_xlfn.CONCAT(C112,", ",A112)</f>
        <v>Buncher, Ferne</v>
      </c>
      <c r="C112" s="12" t="s">
        <v>1032</v>
      </c>
      <c r="D112" s="12" t="s">
        <v>1033</v>
      </c>
      <c r="E112" s="12" t="s">
        <v>17</v>
      </c>
      <c r="F112" s="26">
        <v>6629.31</v>
      </c>
      <c r="G112" s="26">
        <f>F112/376</f>
        <v>17.631143617021277</v>
      </c>
      <c r="H112" s="26">
        <f t="shared" si="1"/>
        <v>6646.9411436170212</v>
      </c>
      <c r="I112" s="26" t="s">
        <v>267</v>
      </c>
      <c r="J112" s="27">
        <f>IF(I112=$M$2,$N$2,IF(I112=$M$3,$N$3,IF(I112=$M$4,$N$4,IF(I112=$M$5,$N$5,$N$6))))</f>
        <v>5</v>
      </c>
      <c r="K112" s="28">
        <f>IF(OR(I112="books",I112="shoes"),10,0)</f>
        <v>0</v>
      </c>
    </row>
    <row r="113" spans="1:11" x14ac:dyDescent="0.25">
      <c r="A113" s="23" t="s">
        <v>2087</v>
      </c>
      <c r="B113" s="12" t="str">
        <f>_xlfn.CONCAT(C113,", ",A113)</f>
        <v>Burburough, Carly</v>
      </c>
      <c r="C113" s="12" t="s">
        <v>2088</v>
      </c>
      <c r="D113" s="12" t="s">
        <v>2089</v>
      </c>
      <c r="E113" s="12" t="s">
        <v>5</v>
      </c>
      <c r="F113" s="26">
        <v>5168.67</v>
      </c>
      <c r="G113" s="26">
        <f>F113/376</f>
        <v>13.746462765957448</v>
      </c>
      <c r="H113" s="26">
        <f t="shared" si="1"/>
        <v>5182.4164627659575</v>
      </c>
      <c r="I113" s="26" t="s">
        <v>18</v>
      </c>
      <c r="J113" s="27">
        <f>IF(I113=$M$2,$N$2,IF(I113=$M$3,$N$3,IF(I113=$M$4,$N$4,IF(I113=$M$5,$N$5,$N$6))))</f>
        <v>15</v>
      </c>
      <c r="K113" s="28">
        <f>IF(OR(I113="books",I113="shoes"),10,0)</f>
        <v>0</v>
      </c>
    </row>
    <row r="114" spans="1:11" x14ac:dyDescent="0.25">
      <c r="A114" s="23" t="s">
        <v>2309</v>
      </c>
      <c r="B114" s="12" t="str">
        <f>_xlfn.CONCAT(C114,", ",A114)</f>
        <v>Burrel, Auroora</v>
      </c>
      <c r="C114" s="12" t="s">
        <v>2310</v>
      </c>
      <c r="D114" s="12" t="s">
        <v>2311</v>
      </c>
      <c r="E114" s="12" t="s">
        <v>17</v>
      </c>
      <c r="F114" s="26">
        <v>7719.87</v>
      </c>
      <c r="G114" s="26">
        <f>F114/376</f>
        <v>20.531569148936171</v>
      </c>
      <c r="H114" s="26">
        <f t="shared" si="1"/>
        <v>7740.4015691489358</v>
      </c>
      <c r="I114" s="26" t="s">
        <v>60</v>
      </c>
      <c r="J114" s="27">
        <f>IF(I114=$M$2,$N$2,IF(I114=$M$3,$N$3,IF(I114=$M$4,$N$4,IF(I114=$M$5,$N$5,$N$6))))</f>
        <v>5</v>
      </c>
      <c r="K114" s="28">
        <f>IF(OR(I114="books",I114="shoes"),10,0)</f>
        <v>0</v>
      </c>
    </row>
    <row r="115" spans="1:11" x14ac:dyDescent="0.25">
      <c r="A115" s="23" t="s">
        <v>155</v>
      </c>
      <c r="B115" s="12" t="str">
        <f>_xlfn.CONCAT(C115,", ",A115)</f>
        <v>Buss, Sarina</v>
      </c>
      <c r="C115" s="12" t="s">
        <v>156</v>
      </c>
      <c r="D115" s="12" t="s">
        <v>157</v>
      </c>
      <c r="E115" s="12" t="s">
        <v>17</v>
      </c>
      <c r="F115" s="26">
        <v>3011.78</v>
      </c>
      <c r="G115" s="26">
        <f>F115/376</f>
        <v>8.0100531914893622</v>
      </c>
      <c r="H115" s="26">
        <f t="shared" si="1"/>
        <v>3019.7900531914897</v>
      </c>
      <c r="I115" s="26" t="s">
        <v>78</v>
      </c>
      <c r="J115" s="27">
        <f>IF(I115=$M$2,$N$2,IF(I115=$M$3,$N$3,IF(I115=$M$4,$N$4,IF(I115=$M$5,$N$5,$N$6))))</f>
        <v>5</v>
      </c>
      <c r="K115" s="28">
        <f>IF(OR(I115="books",I115="shoes"),10,0)</f>
        <v>0</v>
      </c>
    </row>
    <row r="116" spans="1:11" x14ac:dyDescent="0.25">
      <c r="A116" s="23" t="s">
        <v>2183</v>
      </c>
      <c r="B116" s="12" t="str">
        <f>_xlfn.CONCAT(C116,", ",A116)</f>
        <v>Butteris, Sascha</v>
      </c>
      <c r="C116" s="12" t="s">
        <v>2184</v>
      </c>
      <c r="D116" s="12" t="s">
        <v>2185</v>
      </c>
      <c r="E116" s="12" t="s">
        <v>17</v>
      </c>
      <c r="F116" s="26">
        <v>2837.95</v>
      </c>
      <c r="G116" s="26">
        <f>F116/376</f>
        <v>7.5477393617021269</v>
      </c>
      <c r="H116" s="26">
        <f t="shared" si="1"/>
        <v>2845.4977393617019</v>
      </c>
      <c r="I116" s="26" t="s">
        <v>78</v>
      </c>
      <c r="J116" s="27">
        <f>IF(I116=$M$2,$N$2,IF(I116=$M$3,$N$3,IF(I116=$M$4,$N$4,IF(I116=$M$5,$N$5,$N$6))))</f>
        <v>5</v>
      </c>
      <c r="K116" s="28">
        <f>IF(OR(I116="books",I116="shoes"),10,0)</f>
        <v>0</v>
      </c>
    </row>
    <row r="117" spans="1:11" x14ac:dyDescent="0.25">
      <c r="A117" s="23" t="s">
        <v>2781</v>
      </c>
      <c r="B117" s="12" t="str">
        <f>_xlfn.CONCAT(C117,", ",A117)</f>
        <v>Caberas, Aggie</v>
      </c>
      <c r="C117" s="12" t="s">
        <v>2782</v>
      </c>
      <c r="D117" s="12" t="s">
        <v>2783</v>
      </c>
      <c r="E117" s="12" t="s">
        <v>17</v>
      </c>
      <c r="F117" s="26">
        <v>5239.3999999999996</v>
      </c>
      <c r="G117" s="26">
        <f>F117/376</f>
        <v>13.934574468085106</v>
      </c>
      <c r="H117" s="26">
        <f t="shared" si="1"/>
        <v>5253.3345744680846</v>
      </c>
      <c r="I117" s="26" t="s">
        <v>82</v>
      </c>
      <c r="J117" s="27">
        <f>IF(I117=$M$2,$N$2,IF(I117=$M$3,$N$3,IF(I117=$M$4,$N$4,IF(I117=$M$5,$N$5,$N$6))))</f>
        <v>5</v>
      </c>
      <c r="K117" s="28">
        <f>IF(OR(I117="books",I117="shoes"),10,0)</f>
        <v>0</v>
      </c>
    </row>
    <row r="118" spans="1:11" x14ac:dyDescent="0.25">
      <c r="A118" s="23" t="s">
        <v>1316</v>
      </c>
      <c r="B118" s="12" t="str">
        <f>_xlfn.CONCAT(C118,", ",A118)</f>
        <v>Cadagan, Terza</v>
      </c>
      <c r="C118" s="12" t="s">
        <v>1317</v>
      </c>
      <c r="D118" s="12" t="s">
        <v>1318</v>
      </c>
      <c r="E118" s="12" t="s">
        <v>17</v>
      </c>
      <c r="F118" s="26">
        <v>9730.49</v>
      </c>
      <c r="G118" s="26">
        <f>F118/376</f>
        <v>25.878962765957446</v>
      </c>
      <c r="H118" s="26">
        <f t="shared" si="1"/>
        <v>9756.3689627659569</v>
      </c>
      <c r="I118" s="26" t="s">
        <v>154</v>
      </c>
      <c r="J118" s="27">
        <f>IF(I118=$M$2,$N$2,IF(I118=$M$3,$N$3,IF(I118=$M$4,$N$4,IF(I118=$M$5,$N$5,$N$6))))</f>
        <v>5</v>
      </c>
      <c r="K118" s="28">
        <f>IF(OR(I118="books",I118="shoes"),10,0)</f>
        <v>0</v>
      </c>
    </row>
    <row r="119" spans="1:11" x14ac:dyDescent="0.25">
      <c r="A119" s="23" t="s">
        <v>2799</v>
      </c>
      <c r="B119" s="12" t="str">
        <f>_xlfn.CONCAT(C119,", ",A119)</f>
        <v>Cady, Daryl</v>
      </c>
      <c r="C119" s="12" t="s">
        <v>2800</v>
      </c>
      <c r="D119" s="12" t="s">
        <v>2801</v>
      </c>
      <c r="E119" s="12" t="s">
        <v>17</v>
      </c>
      <c r="F119" s="26">
        <v>33.44</v>
      </c>
      <c r="G119" s="26">
        <f>F119/376</f>
        <v>8.8936170212765953E-2</v>
      </c>
      <c r="H119" s="26">
        <f t="shared" si="1"/>
        <v>33.528936170212766</v>
      </c>
      <c r="I119" s="26" t="s">
        <v>166</v>
      </c>
      <c r="J119" s="27">
        <f>IF(I119=$M$2,$N$2,IF(I119=$M$3,$N$3,IF(I119=$M$4,$N$4,IF(I119=$M$5,$N$5,$N$6))))</f>
        <v>5</v>
      </c>
      <c r="K119" s="28">
        <f>IF(OR(I119="books",I119="shoes"),10,0)</f>
        <v>0</v>
      </c>
    </row>
    <row r="120" spans="1:11" x14ac:dyDescent="0.25">
      <c r="A120" s="23" t="s">
        <v>865</v>
      </c>
      <c r="B120" s="12" t="str">
        <f>_xlfn.CONCAT(C120,", ",A120)</f>
        <v>Caffrey, Decca</v>
      </c>
      <c r="C120" s="12" t="s">
        <v>866</v>
      </c>
      <c r="D120" s="12" t="s">
        <v>867</v>
      </c>
      <c r="E120" s="12" t="s">
        <v>5</v>
      </c>
      <c r="F120" s="26">
        <v>7355.5</v>
      </c>
      <c r="G120" s="26">
        <f>F120/376</f>
        <v>19.5625</v>
      </c>
      <c r="H120" s="26">
        <f t="shared" si="1"/>
        <v>7375.0625</v>
      </c>
      <c r="I120" s="26" t="s">
        <v>45</v>
      </c>
      <c r="J120" s="27">
        <f>IF(I120=$M$2,$N$2,IF(I120=$M$3,$N$3,IF(I120=$M$4,$N$4,IF(I120=$M$5,$N$5,$N$6))))</f>
        <v>5</v>
      </c>
      <c r="K120" s="28">
        <f>IF(OR(I120="books",I120="shoes"),10,0)</f>
        <v>0</v>
      </c>
    </row>
    <row r="121" spans="1:11" x14ac:dyDescent="0.25">
      <c r="A121" s="23" t="s">
        <v>1262</v>
      </c>
      <c r="B121" s="12" t="str">
        <f>_xlfn.CONCAT(C121,", ",A121)</f>
        <v>Calafate, Scotty</v>
      </c>
      <c r="C121" s="12" t="s">
        <v>1263</v>
      </c>
      <c r="D121" s="12" t="s">
        <v>1264</v>
      </c>
      <c r="E121" s="12" t="s">
        <v>5</v>
      </c>
      <c r="F121" s="26">
        <v>5217.37</v>
      </c>
      <c r="G121" s="26">
        <f>F121/376</f>
        <v>13.875984042553192</v>
      </c>
      <c r="H121" s="26">
        <f t="shared" si="1"/>
        <v>5231.2459840425527</v>
      </c>
      <c r="I121" s="26" t="s">
        <v>111</v>
      </c>
      <c r="J121" s="27">
        <f>IF(I121=$M$2,$N$2,IF(I121=$M$3,$N$3,IF(I121=$M$4,$N$4,IF(I121=$M$5,$N$5,$N$6))))</f>
        <v>5</v>
      </c>
      <c r="K121" s="28">
        <f>IF(OR(I121="books",I121="shoes"),10,0)</f>
        <v>0</v>
      </c>
    </row>
    <row r="122" spans="1:11" x14ac:dyDescent="0.25">
      <c r="A122" s="23" t="s">
        <v>1822</v>
      </c>
      <c r="B122" s="12" t="str">
        <f>_xlfn.CONCAT(C122,", ",A122)</f>
        <v>Callington, Gnni</v>
      </c>
      <c r="C122" s="12" t="s">
        <v>1823</v>
      </c>
      <c r="D122" s="12" t="s">
        <v>1824</v>
      </c>
      <c r="E122" s="12" t="s">
        <v>17</v>
      </c>
      <c r="F122" s="26">
        <v>8632.4</v>
      </c>
      <c r="G122" s="26">
        <f>F122/376</f>
        <v>22.95851063829787</v>
      </c>
      <c r="H122" s="26">
        <f t="shared" si="1"/>
        <v>8655.358510638298</v>
      </c>
      <c r="I122" s="26" t="s">
        <v>6</v>
      </c>
      <c r="J122" s="27">
        <f>IF(I122=$M$2,$N$2,IF(I122=$M$3,$N$3,IF(I122=$M$4,$N$4,IF(I122=$M$5,$N$5,$N$6))))</f>
        <v>25</v>
      </c>
      <c r="K122" s="28">
        <f>IF(OR(I122="books",I122="shoes"),10,0)</f>
        <v>0</v>
      </c>
    </row>
    <row r="123" spans="1:11" x14ac:dyDescent="0.25">
      <c r="A123" s="23" t="s">
        <v>2040</v>
      </c>
      <c r="B123" s="12" t="str">
        <f>_xlfn.CONCAT(C123,", ",A123)</f>
        <v>Candlin, Juliane</v>
      </c>
      <c r="C123" s="12" t="s">
        <v>2041</v>
      </c>
      <c r="D123" s="12" t="s">
        <v>2042</v>
      </c>
      <c r="E123" s="12" t="s">
        <v>17</v>
      </c>
      <c r="F123" s="26">
        <v>6290.76</v>
      </c>
      <c r="G123" s="26">
        <f>F123/376</f>
        <v>16.730744680851064</v>
      </c>
      <c r="H123" s="26">
        <f t="shared" si="1"/>
        <v>6307.4907446808511</v>
      </c>
      <c r="I123" s="26" t="s">
        <v>78</v>
      </c>
      <c r="J123" s="27">
        <f>IF(I123=$M$2,$N$2,IF(I123=$M$3,$N$3,IF(I123=$M$4,$N$4,IF(I123=$M$5,$N$5,$N$6))))</f>
        <v>5</v>
      </c>
      <c r="K123" s="28">
        <f>IF(OR(I123="books",I123="shoes"),10,0)</f>
        <v>0</v>
      </c>
    </row>
    <row r="124" spans="1:11" x14ac:dyDescent="0.25">
      <c r="A124" s="23" t="s">
        <v>142</v>
      </c>
      <c r="B124" s="12" t="str">
        <f>_xlfn.CONCAT(C124,", ",A124)</f>
        <v>Canniffe, Tripp</v>
      </c>
      <c r="C124" s="12" t="s">
        <v>143</v>
      </c>
      <c r="D124" s="12" t="s">
        <v>144</v>
      </c>
      <c r="E124" s="12" t="s">
        <v>5</v>
      </c>
      <c r="F124" s="26">
        <v>8033.25</v>
      </c>
      <c r="G124" s="26">
        <f>F124/376</f>
        <v>21.365026595744681</v>
      </c>
      <c r="H124" s="26">
        <f t="shared" si="1"/>
        <v>8054.6150265957449</v>
      </c>
      <c r="I124" s="26" t="s">
        <v>45</v>
      </c>
      <c r="J124" s="27">
        <f>IF(I124=$M$2,$N$2,IF(I124=$M$3,$N$3,IF(I124=$M$4,$N$4,IF(I124=$M$5,$N$5,$N$6))))</f>
        <v>5</v>
      </c>
      <c r="K124" s="28">
        <f>IF(OR(I124="books",I124="shoes"),10,0)</f>
        <v>0</v>
      </c>
    </row>
    <row r="125" spans="1:11" x14ac:dyDescent="0.25">
      <c r="A125" s="23" t="s">
        <v>734</v>
      </c>
      <c r="B125" s="12" t="str">
        <f>_xlfn.CONCAT(C125,", ",A125)</f>
        <v>Capelen, Briny</v>
      </c>
      <c r="C125" s="12" t="s">
        <v>735</v>
      </c>
      <c r="D125" s="12" t="s">
        <v>736</v>
      </c>
      <c r="E125" s="12" t="s">
        <v>17</v>
      </c>
      <c r="F125" s="26">
        <v>5622.31</v>
      </c>
      <c r="G125" s="26">
        <f>F125/376</f>
        <v>14.952952127659575</v>
      </c>
      <c r="H125" s="26">
        <f t="shared" si="1"/>
        <v>5637.2629521276604</v>
      </c>
      <c r="I125" s="26" t="s">
        <v>18</v>
      </c>
      <c r="J125" s="27">
        <f>IF(I125=$M$2,$N$2,IF(I125=$M$3,$N$3,IF(I125=$M$4,$N$4,IF(I125=$M$5,$N$5,$N$6))))</f>
        <v>15</v>
      </c>
      <c r="K125" s="28">
        <f>IF(OR(I125="books",I125="shoes"),10,0)</f>
        <v>0</v>
      </c>
    </row>
    <row r="126" spans="1:11" x14ac:dyDescent="0.25">
      <c r="A126" s="23" t="s">
        <v>2570</v>
      </c>
      <c r="B126" s="12" t="str">
        <f>_xlfn.CONCAT(C126,", ",A126)</f>
        <v>Capner, Selestina</v>
      </c>
      <c r="C126" s="12" t="s">
        <v>2571</v>
      </c>
      <c r="D126" s="12" t="s">
        <v>2572</v>
      </c>
      <c r="E126" s="12" t="s">
        <v>17</v>
      </c>
      <c r="F126" s="26">
        <v>6025.93</v>
      </c>
      <c r="G126" s="26">
        <f>F126/376</f>
        <v>16.026409574468087</v>
      </c>
      <c r="H126" s="26">
        <f t="shared" si="1"/>
        <v>6041.9564095744681</v>
      </c>
      <c r="I126" s="26" t="s">
        <v>64</v>
      </c>
      <c r="J126" s="27">
        <f>IF(I126=$M$2,$N$2,IF(I126=$M$3,$N$3,IF(I126=$M$4,$N$4,IF(I126=$M$5,$N$5,$N$6))))</f>
        <v>5</v>
      </c>
      <c r="K126" s="28">
        <f>IF(OR(I126="books",I126="shoes"),10,0)</f>
        <v>10</v>
      </c>
    </row>
    <row r="127" spans="1:11" x14ac:dyDescent="0.25">
      <c r="A127" s="23" t="s">
        <v>1709</v>
      </c>
      <c r="B127" s="12" t="str">
        <f>_xlfn.CONCAT(C127,", ",A127)</f>
        <v>Cargo, Mohandas</v>
      </c>
      <c r="C127" s="12" t="s">
        <v>1710</v>
      </c>
      <c r="D127" s="12" t="s">
        <v>1711</v>
      </c>
      <c r="E127" s="12" t="s">
        <v>5</v>
      </c>
      <c r="F127" s="26">
        <v>987.21</v>
      </c>
      <c r="G127" s="26">
        <f>F127/376</f>
        <v>2.6255585106382981</v>
      </c>
      <c r="H127" s="26">
        <f t="shared" si="1"/>
        <v>989.83555851063829</v>
      </c>
      <c r="I127" s="26" t="s">
        <v>33</v>
      </c>
      <c r="J127" s="27">
        <f>IF(I127=$M$2,$N$2,IF(I127=$M$3,$N$3,IF(I127=$M$4,$N$4,IF(I127=$M$5,$N$5,$N$6))))</f>
        <v>5</v>
      </c>
      <c r="K127" s="28">
        <f>IF(OR(I127="books",I127="shoes"),10,0)</f>
        <v>0</v>
      </c>
    </row>
    <row r="128" spans="1:11" x14ac:dyDescent="0.25">
      <c r="A128" s="23" t="s">
        <v>2349</v>
      </c>
      <c r="B128" s="12" t="str">
        <f>_xlfn.CONCAT(C128,", ",A128)</f>
        <v>Carme, Veronika</v>
      </c>
      <c r="C128" s="12" t="s">
        <v>2350</v>
      </c>
      <c r="D128" s="12" t="s">
        <v>2351</v>
      </c>
      <c r="E128" s="12" t="s">
        <v>17</v>
      </c>
      <c r="F128" s="26">
        <v>3534.35</v>
      </c>
      <c r="G128" s="26">
        <f>F128/376</f>
        <v>9.3998670212765951</v>
      </c>
      <c r="H128" s="26">
        <f t="shared" si="1"/>
        <v>3543.7498670212767</v>
      </c>
      <c r="I128" s="26" t="s">
        <v>82</v>
      </c>
      <c r="J128" s="27">
        <f>IF(I128=$M$2,$N$2,IF(I128=$M$3,$N$3,IF(I128=$M$4,$N$4,IF(I128=$M$5,$N$5,$N$6))))</f>
        <v>5</v>
      </c>
      <c r="K128" s="28">
        <f>IF(OR(I128="books",I128="shoes"),10,0)</f>
        <v>0</v>
      </c>
    </row>
    <row r="129" spans="1:11" x14ac:dyDescent="0.25">
      <c r="A129" s="23" t="s">
        <v>451</v>
      </c>
      <c r="B129" s="12" t="str">
        <f>_xlfn.CONCAT(C129,", ",A129)</f>
        <v>Casale, Gayle</v>
      </c>
      <c r="C129" s="12" t="s">
        <v>452</v>
      </c>
      <c r="D129" s="12" t="s">
        <v>453</v>
      </c>
      <c r="E129" s="12" t="s">
        <v>5</v>
      </c>
      <c r="F129" s="26">
        <v>5632.22</v>
      </c>
      <c r="G129" s="26">
        <f>F129/376</f>
        <v>14.979308510638299</v>
      </c>
      <c r="H129" s="26">
        <f t="shared" si="1"/>
        <v>5647.1993085106387</v>
      </c>
      <c r="I129" s="26" t="s">
        <v>6</v>
      </c>
      <c r="J129" s="27">
        <f>IF(I129=$M$2,$N$2,IF(I129=$M$3,$N$3,IF(I129=$M$4,$N$4,IF(I129=$M$5,$N$5,$N$6))))</f>
        <v>25</v>
      </c>
      <c r="K129" s="28">
        <f>IF(OR(I129="books",I129="shoes"),10,0)</f>
        <v>0</v>
      </c>
    </row>
    <row r="130" spans="1:11" x14ac:dyDescent="0.25">
      <c r="A130" s="23" t="s">
        <v>2528</v>
      </c>
      <c r="B130" s="12" t="str">
        <f>_xlfn.CONCAT(C130,", ",A130)</f>
        <v>Case, Brantley</v>
      </c>
      <c r="C130" s="12" t="s">
        <v>1347</v>
      </c>
      <c r="D130" s="12" t="s">
        <v>2529</v>
      </c>
      <c r="E130" s="12" t="s">
        <v>5</v>
      </c>
      <c r="F130" s="26">
        <v>9090.06</v>
      </c>
      <c r="G130" s="26">
        <f>F130/376</f>
        <v>24.1756914893617</v>
      </c>
      <c r="H130" s="26">
        <f t="shared" si="1"/>
        <v>9114.2356914893608</v>
      </c>
      <c r="I130" s="26" t="s">
        <v>64</v>
      </c>
      <c r="J130" s="27">
        <f>IF(I130=$M$2,$N$2,IF(I130=$M$3,$N$3,IF(I130=$M$4,$N$4,IF(I130=$M$5,$N$5,$N$6))))</f>
        <v>5</v>
      </c>
      <c r="K130" s="28">
        <f>IF(OR(I130="books",I130="shoes"),10,0)</f>
        <v>10</v>
      </c>
    </row>
    <row r="131" spans="1:11" x14ac:dyDescent="0.25">
      <c r="A131" s="23" t="s">
        <v>1346</v>
      </c>
      <c r="B131" s="12" t="str">
        <f>_xlfn.CONCAT(C131,", ",A131)</f>
        <v>Case, Jyoti</v>
      </c>
      <c r="C131" s="12" t="s">
        <v>1347</v>
      </c>
      <c r="D131" s="12" t="s">
        <v>1348</v>
      </c>
      <c r="E131" s="12" t="s">
        <v>17</v>
      </c>
      <c r="F131" s="26">
        <v>3373.82</v>
      </c>
      <c r="G131" s="26">
        <f>F131/376</f>
        <v>8.9729255319148944</v>
      </c>
      <c r="H131" s="26">
        <f t="shared" ref="H131:H194" si="2">F131+G131</f>
        <v>3382.792925531915</v>
      </c>
      <c r="I131" s="26" t="s">
        <v>82</v>
      </c>
      <c r="J131" s="27">
        <f>IF(I131=$M$2,$N$2,IF(I131=$M$3,$N$3,IF(I131=$M$4,$N$4,IF(I131=$M$5,$N$5,$N$6))))</f>
        <v>5</v>
      </c>
      <c r="K131" s="28">
        <f>IF(OR(I131="books",I131="shoes"),10,0)</f>
        <v>0</v>
      </c>
    </row>
    <row r="132" spans="1:11" x14ac:dyDescent="0.25">
      <c r="A132" s="23" t="s">
        <v>2581</v>
      </c>
      <c r="B132" s="12" t="str">
        <f>_xlfn.CONCAT(C132,", ",A132)</f>
        <v>Castellino, Tobin</v>
      </c>
      <c r="C132" s="12" t="s">
        <v>2582</v>
      </c>
      <c r="D132" s="12" t="s">
        <v>2583</v>
      </c>
      <c r="E132" s="12" t="s">
        <v>5</v>
      </c>
      <c r="F132" s="26">
        <v>6299.38</v>
      </c>
      <c r="G132" s="26">
        <f>F132/376</f>
        <v>16.753670212765957</v>
      </c>
      <c r="H132" s="26">
        <f t="shared" si="2"/>
        <v>6316.1336702127664</v>
      </c>
      <c r="I132" s="26" t="s">
        <v>52</v>
      </c>
      <c r="J132" s="27">
        <f>IF(I132=$M$2,$N$2,IF(I132=$M$3,$N$3,IF(I132=$M$4,$N$4,IF(I132=$M$5,$N$5,$N$6))))</f>
        <v>5</v>
      </c>
      <c r="K132" s="28">
        <f>IF(OR(I132="books",I132="shoes"),10,0)</f>
        <v>0</v>
      </c>
    </row>
    <row r="133" spans="1:11" x14ac:dyDescent="0.25">
      <c r="A133" s="23" t="s">
        <v>534</v>
      </c>
      <c r="B133" s="12" t="str">
        <f>_xlfn.CONCAT(C133,", ",A133)</f>
        <v>Castello, Leupold</v>
      </c>
      <c r="C133" s="12" t="s">
        <v>1981</v>
      </c>
      <c r="D133" s="12" t="s">
        <v>1982</v>
      </c>
      <c r="E133" s="12" t="s">
        <v>5</v>
      </c>
      <c r="F133" s="26">
        <v>266.22000000000003</v>
      </c>
      <c r="G133" s="26">
        <f>F133/376</f>
        <v>0.70803191489361705</v>
      </c>
      <c r="H133" s="26">
        <f t="shared" si="2"/>
        <v>266.92803191489367</v>
      </c>
      <c r="I133" s="26" t="s">
        <v>10</v>
      </c>
      <c r="J133" s="27">
        <f>IF(I133=$M$2,$N$2,IF(I133=$M$3,$N$3,IF(I133=$M$4,$N$4,IF(I133=$M$5,$N$5,$N$6))))</f>
        <v>20</v>
      </c>
      <c r="K133" s="28">
        <f>IF(OR(I133="books",I133="shoes"),10,0)</f>
        <v>0</v>
      </c>
    </row>
    <row r="134" spans="1:11" x14ac:dyDescent="0.25">
      <c r="A134" s="23" t="s">
        <v>1673</v>
      </c>
      <c r="B134" s="12" t="str">
        <f>_xlfn.CONCAT(C134,", ",A134)</f>
        <v>Catlin, Johnette</v>
      </c>
      <c r="C134" s="12" t="s">
        <v>1674</v>
      </c>
      <c r="D134" s="12" t="s">
        <v>1675</v>
      </c>
      <c r="E134" s="12" t="s">
        <v>17</v>
      </c>
      <c r="F134" s="26">
        <v>640.54</v>
      </c>
      <c r="G134" s="26">
        <f>F134/376</f>
        <v>1.703563829787234</v>
      </c>
      <c r="H134" s="26">
        <f t="shared" si="2"/>
        <v>642.24356382978715</v>
      </c>
      <c r="I134" s="26" t="s">
        <v>56</v>
      </c>
      <c r="J134" s="27">
        <f>IF(I134=$M$2,$N$2,IF(I134=$M$3,$N$3,IF(I134=$M$4,$N$4,IF(I134=$M$5,$N$5,$N$6))))</f>
        <v>5</v>
      </c>
      <c r="K134" s="28">
        <f>IF(OR(I134="books",I134="shoes"),10,0)</f>
        <v>0</v>
      </c>
    </row>
    <row r="135" spans="1:11" x14ac:dyDescent="0.25">
      <c r="A135" s="23" t="s">
        <v>384</v>
      </c>
      <c r="B135" s="12" t="str">
        <f>_xlfn.CONCAT(C135,", ",A135)</f>
        <v>Causon, Efren</v>
      </c>
      <c r="C135" s="12" t="s">
        <v>385</v>
      </c>
      <c r="D135" s="12" t="s">
        <v>386</v>
      </c>
      <c r="E135" s="12" t="s">
        <v>5</v>
      </c>
      <c r="F135" s="26">
        <v>8617.44</v>
      </c>
      <c r="G135" s="26">
        <f>F135/376</f>
        <v>22.918723404255321</v>
      </c>
      <c r="H135" s="26">
        <f t="shared" si="2"/>
        <v>8640.3587234042552</v>
      </c>
      <c r="I135" s="26" t="s">
        <v>18</v>
      </c>
      <c r="J135" s="27">
        <f>IF(I135=$M$2,$N$2,IF(I135=$M$3,$N$3,IF(I135=$M$4,$N$4,IF(I135=$M$5,$N$5,$N$6))))</f>
        <v>15</v>
      </c>
      <c r="K135" s="28">
        <f>IF(OR(I135="books",I135="shoes"),10,0)</f>
        <v>0</v>
      </c>
    </row>
    <row r="136" spans="1:11" x14ac:dyDescent="0.25">
      <c r="A136" s="23" t="s">
        <v>1108</v>
      </c>
      <c r="B136" s="12" t="str">
        <f>_xlfn.CONCAT(C136,", ",A136)</f>
        <v>Chadband, Kelly</v>
      </c>
      <c r="C136" s="12" t="s">
        <v>2842</v>
      </c>
      <c r="D136" s="12" t="s">
        <v>2843</v>
      </c>
      <c r="E136" s="12" t="s">
        <v>5</v>
      </c>
      <c r="F136" s="26">
        <v>3338.71</v>
      </c>
      <c r="G136" s="26">
        <f>F136/376</f>
        <v>8.8795478723404262</v>
      </c>
      <c r="H136" s="26">
        <f t="shared" si="2"/>
        <v>3347.5895478723405</v>
      </c>
      <c r="I136" s="26" t="s">
        <v>107</v>
      </c>
      <c r="J136" s="27">
        <f>IF(I136=$M$2,$N$2,IF(I136=$M$3,$N$3,IF(I136=$M$4,$N$4,IF(I136=$M$5,$N$5,$N$6))))</f>
        <v>5</v>
      </c>
      <c r="K136" s="28">
        <f>IF(OR(I136="books",I136="shoes"),10,0)</f>
        <v>0</v>
      </c>
    </row>
    <row r="137" spans="1:11" x14ac:dyDescent="0.25">
      <c r="A137" s="23" t="s">
        <v>2013</v>
      </c>
      <c r="B137" s="12" t="str">
        <f>_xlfn.CONCAT(C137,", ",A137)</f>
        <v>Chantree, Brianne</v>
      </c>
      <c r="C137" s="12" t="s">
        <v>2014</v>
      </c>
      <c r="D137" s="12" t="s">
        <v>2015</v>
      </c>
      <c r="E137" s="12" t="s">
        <v>17</v>
      </c>
      <c r="F137" s="26">
        <v>5323.14</v>
      </c>
      <c r="G137" s="26">
        <f>F137/376</f>
        <v>14.157287234042554</v>
      </c>
      <c r="H137" s="26">
        <f t="shared" si="2"/>
        <v>5337.2972872340433</v>
      </c>
      <c r="I137" s="26" t="s">
        <v>107</v>
      </c>
      <c r="J137" s="27">
        <f>IF(I137=$M$2,$N$2,IF(I137=$M$3,$N$3,IF(I137=$M$4,$N$4,IF(I137=$M$5,$N$5,$N$6))))</f>
        <v>5</v>
      </c>
      <c r="K137" s="28">
        <f>IF(OR(I137="books",I137="shoes"),10,0)</f>
        <v>0</v>
      </c>
    </row>
    <row r="138" spans="1:11" x14ac:dyDescent="0.25">
      <c r="A138" s="23" t="s">
        <v>2113</v>
      </c>
      <c r="B138" s="12" t="str">
        <f>_xlfn.CONCAT(C138,", ",A138)</f>
        <v>Chape, Jeremie</v>
      </c>
      <c r="C138" s="12" t="s">
        <v>2114</v>
      </c>
      <c r="D138" s="12" t="s">
        <v>2115</v>
      </c>
      <c r="E138" s="12" t="s">
        <v>5</v>
      </c>
      <c r="F138" s="26">
        <v>2471.0500000000002</v>
      </c>
      <c r="G138" s="26">
        <f>F138/376</f>
        <v>6.571941489361703</v>
      </c>
      <c r="H138" s="26">
        <f t="shared" si="2"/>
        <v>2477.6219414893617</v>
      </c>
      <c r="I138" s="26" t="s">
        <v>111</v>
      </c>
      <c r="J138" s="27">
        <f>IF(I138=$M$2,$N$2,IF(I138=$M$3,$N$3,IF(I138=$M$4,$N$4,IF(I138=$M$5,$N$5,$N$6))))</f>
        <v>5</v>
      </c>
      <c r="K138" s="28">
        <f>IF(OR(I138="books",I138="shoes"),10,0)</f>
        <v>0</v>
      </c>
    </row>
    <row r="139" spans="1:11" x14ac:dyDescent="0.25">
      <c r="A139" s="23" t="s">
        <v>534</v>
      </c>
      <c r="B139" s="12" t="str">
        <f>_xlfn.CONCAT(C139,", ",A139)</f>
        <v>Chasles, Leupold</v>
      </c>
      <c r="C139" s="12" t="s">
        <v>535</v>
      </c>
      <c r="D139" s="12" t="s">
        <v>536</v>
      </c>
      <c r="E139" s="12" t="s">
        <v>5</v>
      </c>
      <c r="F139" s="26">
        <v>7383.14</v>
      </c>
      <c r="G139" s="26">
        <f>F139/376</f>
        <v>19.636010638297872</v>
      </c>
      <c r="H139" s="26">
        <f t="shared" si="2"/>
        <v>7402.7760106382984</v>
      </c>
      <c r="I139" s="26" t="s">
        <v>6</v>
      </c>
      <c r="J139" s="27">
        <f>IF(I139=$M$2,$N$2,IF(I139=$M$3,$N$3,IF(I139=$M$4,$N$4,IF(I139=$M$5,$N$5,$N$6))))</f>
        <v>25</v>
      </c>
      <c r="K139" s="28">
        <f>IF(OR(I139="books",I139="shoes"),10,0)</f>
        <v>0</v>
      </c>
    </row>
    <row r="140" spans="1:11" x14ac:dyDescent="0.25">
      <c r="A140" s="23" t="s">
        <v>2819</v>
      </c>
      <c r="B140" s="12" t="str">
        <f>_xlfn.CONCAT(C140,", ",A140)</f>
        <v>Chate, Fonz</v>
      </c>
      <c r="C140" s="12" t="s">
        <v>2820</v>
      </c>
      <c r="D140" s="12" t="s">
        <v>2821</v>
      </c>
      <c r="E140" s="12" t="s">
        <v>5</v>
      </c>
      <c r="F140" s="26">
        <v>5781.6</v>
      </c>
      <c r="G140" s="26">
        <f>F140/376</f>
        <v>15.376595744680852</v>
      </c>
      <c r="H140" s="26">
        <f t="shared" si="2"/>
        <v>5796.9765957446816</v>
      </c>
      <c r="I140" s="26" t="s">
        <v>111</v>
      </c>
      <c r="J140" s="27">
        <f>IF(I140=$M$2,$N$2,IF(I140=$M$3,$N$3,IF(I140=$M$4,$N$4,IF(I140=$M$5,$N$5,$N$6))))</f>
        <v>5</v>
      </c>
      <c r="K140" s="28">
        <f>IF(OR(I140="books",I140="shoes"),10,0)</f>
        <v>0</v>
      </c>
    </row>
    <row r="141" spans="1:11" x14ac:dyDescent="0.25">
      <c r="A141" s="23" t="s">
        <v>340</v>
      </c>
      <c r="B141" s="12" t="str">
        <f>_xlfn.CONCAT(C141,", ",A141)</f>
        <v>Cherrett, Lane</v>
      </c>
      <c r="C141" s="12" t="s">
        <v>341</v>
      </c>
      <c r="D141" s="12" t="s">
        <v>342</v>
      </c>
      <c r="E141" s="12" t="s">
        <v>5</v>
      </c>
      <c r="F141" s="26">
        <v>6265.97</v>
      </c>
      <c r="G141" s="26">
        <f>F141/376</f>
        <v>16.664813829787235</v>
      </c>
      <c r="H141" s="26">
        <f t="shared" si="2"/>
        <v>6282.6348138297872</v>
      </c>
      <c r="I141" s="26" t="s">
        <v>52</v>
      </c>
      <c r="J141" s="27">
        <f>IF(I141=$M$2,$N$2,IF(I141=$M$3,$N$3,IF(I141=$M$4,$N$4,IF(I141=$M$5,$N$5,$N$6))))</f>
        <v>5</v>
      </c>
      <c r="K141" s="28">
        <f>IF(OR(I141="books",I141="shoes"),10,0)</f>
        <v>0</v>
      </c>
    </row>
    <row r="142" spans="1:11" x14ac:dyDescent="0.25">
      <c r="A142" s="23" t="s">
        <v>2858</v>
      </c>
      <c r="B142" s="12" t="str">
        <f>_xlfn.CONCAT(C142,", ",A142)</f>
        <v>Children, Shandee</v>
      </c>
      <c r="C142" s="12" t="s">
        <v>2859</v>
      </c>
      <c r="D142" s="12" t="s">
        <v>2860</v>
      </c>
      <c r="E142" s="12" t="s">
        <v>17</v>
      </c>
      <c r="F142" s="26">
        <v>8782.2099999999991</v>
      </c>
      <c r="G142" s="26">
        <f>F142/376</f>
        <v>23.356941489361699</v>
      </c>
      <c r="H142" s="26">
        <f t="shared" si="2"/>
        <v>8805.56694148936</v>
      </c>
      <c r="I142" s="26" t="s">
        <v>56</v>
      </c>
      <c r="J142" s="27">
        <f>IF(I142=$M$2,$N$2,IF(I142=$M$3,$N$3,IF(I142=$M$4,$N$4,IF(I142=$M$5,$N$5,$N$6))))</f>
        <v>5</v>
      </c>
      <c r="K142" s="28">
        <f>IF(OR(I142="books",I142="shoes"),10,0)</f>
        <v>0</v>
      </c>
    </row>
    <row r="143" spans="1:11" x14ac:dyDescent="0.25">
      <c r="A143" s="23" t="s">
        <v>221</v>
      </c>
      <c r="B143" s="12" t="str">
        <f>_xlfn.CONCAT(C143,", ",A143)</f>
        <v>Chisnall, Foss</v>
      </c>
      <c r="C143" s="12" t="s">
        <v>222</v>
      </c>
      <c r="D143" s="12" t="s">
        <v>223</v>
      </c>
      <c r="E143" s="12" t="s">
        <v>5</v>
      </c>
      <c r="F143" s="26">
        <v>7687.65</v>
      </c>
      <c r="G143" s="26">
        <f>F143/376</f>
        <v>20.445877659574467</v>
      </c>
      <c r="H143" s="26">
        <f t="shared" si="2"/>
        <v>7708.0958776595744</v>
      </c>
      <c r="I143" s="26" t="s">
        <v>78</v>
      </c>
      <c r="J143" s="27">
        <f>IF(I143=$M$2,$N$2,IF(I143=$M$3,$N$3,IF(I143=$M$4,$N$4,IF(I143=$M$5,$N$5,$N$6))))</f>
        <v>5</v>
      </c>
      <c r="K143" s="28">
        <f>IF(OR(I143="books",I143="shoes"),10,0)</f>
        <v>0</v>
      </c>
    </row>
    <row r="144" spans="1:11" x14ac:dyDescent="0.25">
      <c r="A144" s="23" t="s">
        <v>2438</v>
      </c>
      <c r="B144" s="12" t="str">
        <f>_xlfn.CONCAT(C144,", ",A144)</f>
        <v>Cicccitti, Anallese</v>
      </c>
      <c r="C144" s="12" t="s">
        <v>2439</v>
      </c>
      <c r="D144" s="12" t="s">
        <v>2440</v>
      </c>
      <c r="E144" s="12" t="s">
        <v>17</v>
      </c>
      <c r="F144" s="26">
        <v>1998.68</v>
      </c>
      <c r="G144" s="26">
        <f>F144/376</f>
        <v>5.3156382978723409</v>
      </c>
      <c r="H144" s="26">
        <f t="shared" si="2"/>
        <v>2003.9956382978723</v>
      </c>
      <c r="I144" s="26" t="s">
        <v>154</v>
      </c>
      <c r="J144" s="27">
        <f>IF(I144=$M$2,$N$2,IF(I144=$M$3,$N$3,IF(I144=$M$4,$N$4,IF(I144=$M$5,$N$5,$N$6))))</f>
        <v>5</v>
      </c>
      <c r="K144" s="28">
        <f>IF(OR(I144="books",I144="shoes"),10,0)</f>
        <v>0</v>
      </c>
    </row>
    <row r="145" spans="1:11" x14ac:dyDescent="0.25">
      <c r="A145" s="23" t="s">
        <v>1513</v>
      </c>
      <c r="B145" s="12" t="str">
        <f>_xlfn.CONCAT(C145,", ",A145)</f>
        <v>Ciciari, Porter</v>
      </c>
      <c r="C145" s="12" t="s">
        <v>1514</v>
      </c>
      <c r="D145" s="12" t="s">
        <v>1515</v>
      </c>
      <c r="E145" s="12" t="s">
        <v>5</v>
      </c>
      <c r="F145" s="26">
        <v>1430.62</v>
      </c>
      <c r="G145" s="26">
        <f>F145/376</f>
        <v>3.8048404255319146</v>
      </c>
      <c r="H145" s="26">
        <f t="shared" si="2"/>
        <v>1434.4248404255318</v>
      </c>
      <c r="I145" s="26" t="s">
        <v>33</v>
      </c>
      <c r="J145" s="27">
        <f>IF(I145=$M$2,$N$2,IF(I145=$M$3,$N$3,IF(I145=$M$4,$N$4,IF(I145=$M$5,$N$5,$N$6))))</f>
        <v>5</v>
      </c>
      <c r="K145" s="28">
        <f>IF(OR(I145="books",I145="shoes"),10,0)</f>
        <v>0</v>
      </c>
    </row>
    <row r="146" spans="1:11" x14ac:dyDescent="0.25">
      <c r="A146" s="23" t="s">
        <v>1241</v>
      </c>
      <c r="B146" s="12" t="str">
        <f>_xlfn.CONCAT(C146,", ",A146)</f>
        <v>Clampe, Byrle</v>
      </c>
      <c r="C146" s="12" t="s">
        <v>1242</v>
      </c>
      <c r="D146" s="12" t="s">
        <v>1243</v>
      </c>
      <c r="E146" s="12" t="s">
        <v>5</v>
      </c>
      <c r="F146" s="26">
        <v>7222.12</v>
      </c>
      <c r="G146" s="26">
        <f>F146/376</f>
        <v>19.207765957446806</v>
      </c>
      <c r="H146" s="26">
        <f t="shared" si="2"/>
        <v>7241.3277659574469</v>
      </c>
      <c r="I146" s="26" t="s">
        <v>18</v>
      </c>
      <c r="J146" s="27">
        <f>IF(I146=$M$2,$N$2,IF(I146=$M$3,$N$3,IF(I146=$M$4,$N$4,IF(I146=$M$5,$N$5,$N$6))))</f>
        <v>15</v>
      </c>
      <c r="K146" s="28">
        <f>IF(OR(I146="books",I146="shoes"),10,0)</f>
        <v>0</v>
      </c>
    </row>
    <row r="147" spans="1:11" x14ac:dyDescent="0.25">
      <c r="A147" s="23" t="s">
        <v>173</v>
      </c>
      <c r="B147" s="12" t="str">
        <f>_xlfn.CONCAT(C147,", ",A147)</f>
        <v>Clausewitz, Corey</v>
      </c>
      <c r="C147" s="12" t="s">
        <v>1591</v>
      </c>
      <c r="D147" s="12" t="s">
        <v>1592</v>
      </c>
      <c r="E147" s="12" t="s">
        <v>5</v>
      </c>
      <c r="F147" s="26">
        <v>2251.11</v>
      </c>
      <c r="G147" s="26">
        <f>F147/376</f>
        <v>5.9869946808510646</v>
      </c>
      <c r="H147" s="26">
        <f t="shared" si="2"/>
        <v>2257.0969946808514</v>
      </c>
      <c r="I147" s="26" t="s">
        <v>6</v>
      </c>
      <c r="J147" s="27">
        <f>IF(I147=$M$2,$N$2,IF(I147=$M$3,$N$3,IF(I147=$M$4,$N$4,IF(I147=$M$5,$N$5,$N$6))))</f>
        <v>25</v>
      </c>
      <c r="K147" s="28">
        <f>IF(OR(I147="books",I147="shoes"),10,0)</f>
        <v>0</v>
      </c>
    </row>
    <row r="148" spans="1:11" x14ac:dyDescent="0.25">
      <c r="A148" s="23" t="s">
        <v>627</v>
      </c>
      <c r="B148" s="12" t="str">
        <f>_xlfn.CONCAT(C148,", ",A148)</f>
        <v>Clayden, Binnie</v>
      </c>
      <c r="C148" s="12" t="s">
        <v>628</v>
      </c>
      <c r="D148" s="12" t="s">
        <v>629</v>
      </c>
      <c r="E148" s="12" t="s">
        <v>17</v>
      </c>
      <c r="F148" s="26">
        <v>3363.18</v>
      </c>
      <c r="G148" s="26">
        <f>F148/376</f>
        <v>8.9446276595744685</v>
      </c>
      <c r="H148" s="26">
        <f t="shared" si="2"/>
        <v>3372.1246276595743</v>
      </c>
      <c r="I148" s="26" t="s">
        <v>6</v>
      </c>
      <c r="J148" s="27">
        <f>IF(I148=$M$2,$N$2,IF(I148=$M$3,$N$3,IF(I148=$M$4,$N$4,IF(I148=$M$5,$N$5,$N$6))))</f>
        <v>25</v>
      </c>
      <c r="K148" s="28">
        <f>IF(OR(I148="books",I148="shoes"),10,0)</f>
        <v>0</v>
      </c>
    </row>
    <row r="149" spans="1:11" x14ac:dyDescent="0.25">
      <c r="A149" s="23" t="s">
        <v>2550</v>
      </c>
      <c r="B149" s="12" t="str">
        <f>_xlfn.CONCAT(C149,", ",A149)</f>
        <v>Cleevely, Caterina</v>
      </c>
      <c r="C149" s="12" t="s">
        <v>2551</v>
      </c>
      <c r="D149" s="12" t="s">
        <v>2552</v>
      </c>
      <c r="E149" s="12" t="s">
        <v>17</v>
      </c>
      <c r="F149" s="26">
        <v>5409.26</v>
      </c>
      <c r="G149" s="26">
        <f>F149/376</f>
        <v>14.386329787234043</v>
      </c>
      <c r="H149" s="26">
        <f t="shared" si="2"/>
        <v>5423.6463297872342</v>
      </c>
      <c r="I149" s="26" t="s">
        <v>56</v>
      </c>
      <c r="J149" s="27">
        <f>IF(I149=$M$2,$N$2,IF(I149=$M$3,$N$3,IF(I149=$M$4,$N$4,IF(I149=$M$5,$N$5,$N$6))))</f>
        <v>5</v>
      </c>
      <c r="K149" s="28">
        <f>IF(OR(I149="books",I149="shoes"),10,0)</f>
        <v>0</v>
      </c>
    </row>
    <row r="150" spans="1:11" x14ac:dyDescent="0.25">
      <c r="A150" s="23" t="s">
        <v>940</v>
      </c>
      <c r="B150" s="12" t="str">
        <f>_xlfn.CONCAT(C150,", ",A150)</f>
        <v>Clelland, Aldus</v>
      </c>
      <c r="C150" s="12" t="s">
        <v>941</v>
      </c>
      <c r="D150" s="12" t="s">
        <v>942</v>
      </c>
      <c r="E150" s="12" t="s">
        <v>5</v>
      </c>
      <c r="F150" s="26">
        <v>444.56</v>
      </c>
      <c r="G150" s="26">
        <f>F150/376</f>
        <v>1.182340425531915</v>
      </c>
      <c r="H150" s="26">
        <f t="shared" si="2"/>
        <v>445.74234042553189</v>
      </c>
      <c r="I150" s="26" t="s">
        <v>18</v>
      </c>
      <c r="J150" s="27">
        <f>IF(I150=$M$2,$N$2,IF(I150=$M$3,$N$3,IF(I150=$M$4,$N$4,IF(I150=$M$5,$N$5,$N$6))))</f>
        <v>15</v>
      </c>
      <c r="K150" s="28">
        <f>IF(OR(I150="books",I150="shoes"),10,0)</f>
        <v>0</v>
      </c>
    </row>
    <row r="151" spans="1:11" x14ac:dyDescent="0.25">
      <c r="A151" s="23" t="s">
        <v>224</v>
      </c>
      <c r="B151" s="12" t="str">
        <f>_xlfn.CONCAT(C151,", ",A151)</f>
        <v>Clewarth, Ramon</v>
      </c>
      <c r="C151" s="12" t="s">
        <v>225</v>
      </c>
      <c r="D151" s="12" t="s">
        <v>226</v>
      </c>
      <c r="E151" s="12" t="s">
        <v>5</v>
      </c>
      <c r="F151" s="26">
        <v>7608.96</v>
      </c>
      <c r="G151" s="26">
        <f>F151/376</f>
        <v>20.236595744680852</v>
      </c>
      <c r="H151" s="26">
        <f t="shared" si="2"/>
        <v>7629.196595744681</v>
      </c>
      <c r="I151" s="26" t="s">
        <v>33</v>
      </c>
      <c r="J151" s="27">
        <f>IF(I151=$M$2,$N$2,IF(I151=$M$3,$N$3,IF(I151=$M$4,$N$4,IF(I151=$M$5,$N$5,$N$6))))</f>
        <v>5</v>
      </c>
      <c r="K151" s="28">
        <f>IF(OR(I151="books",I151="shoes"),10,0)</f>
        <v>0</v>
      </c>
    </row>
    <row r="152" spans="1:11" x14ac:dyDescent="0.25">
      <c r="A152" s="23" t="s">
        <v>1090</v>
      </c>
      <c r="B152" s="12" t="str">
        <f>_xlfn.CONCAT(C152,", ",A152)</f>
        <v>Clinch, Barbaraanne</v>
      </c>
      <c r="C152" s="12" t="s">
        <v>2871</v>
      </c>
      <c r="D152" s="12" t="s">
        <v>2872</v>
      </c>
      <c r="E152" s="12" t="s">
        <v>17</v>
      </c>
      <c r="F152" s="26">
        <v>1983.07</v>
      </c>
      <c r="G152" s="26">
        <f>F152/376</f>
        <v>5.2741223404255315</v>
      </c>
      <c r="H152" s="26">
        <f t="shared" si="2"/>
        <v>1988.3441223404254</v>
      </c>
      <c r="I152" s="26" t="s">
        <v>45</v>
      </c>
      <c r="J152" s="27">
        <f>IF(I152=$M$2,$N$2,IF(I152=$M$3,$N$3,IF(I152=$M$4,$N$4,IF(I152=$M$5,$N$5,$N$6))))</f>
        <v>5</v>
      </c>
      <c r="K152" s="28">
        <f>IF(OR(I152="books",I152="shoes"),10,0)</f>
        <v>0</v>
      </c>
    </row>
    <row r="153" spans="1:11" x14ac:dyDescent="0.25">
      <c r="A153" s="23" t="s">
        <v>633</v>
      </c>
      <c r="B153" s="12" t="str">
        <f>_xlfn.CONCAT(C153,", ",A153)</f>
        <v>Clitherow, Tatiania</v>
      </c>
      <c r="C153" s="12" t="s">
        <v>634</v>
      </c>
      <c r="D153" s="12" t="s">
        <v>635</v>
      </c>
      <c r="E153" s="12" t="s">
        <v>17</v>
      </c>
      <c r="F153" s="26">
        <v>4107.67</v>
      </c>
      <c r="G153" s="26">
        <f>F153/376</f>
        <v>10.924654255319149</v>
      </c>
      <c r="H153" s="26">
        <f t="shared" si="2"/>
        <v>4118.5946542553193</v>
      </c>
      <c r="I153" s="26" t="s">
        <v>6</v>
      </c>
      <c r="J153" s="27">
        <f>IF(I153=$M$2,$N$2,IF(I153=$M$3,$N$3,IF(I153=$M$4,$N$4,IF(I153=$M$5,$N$5,$N$6))))</f>
        <v>25</v>
      </c>
      <c r="K153" s="28">
        <f>IF(OR(I153="books",I153="shoes"),10,0)</f>
        <v>0</v>
      </c>
    </row>
    <row r="154" spans="1:11" x14ac:dyDescent="0.25">
      <c r="A154" s="23" t="s">
        <v>474</v>
      </c>
      <c r="B154" s="12" t="str">
        <f>_xlfn.CONCAT(C154,", ",A154)</f>
        <v>Clother, Shari</v>
      </c>
      <c r="C154" s="12" t="s">
        <v>475</v>
      </c>
      <c r="D154" s="12" t="s">
        <v>476</v>
      </c>
      <c r="E154" s="12" t="s">
        <v>17</v>
      </c>
      <c r="F154" s="26">
        <v>3762.56</v>
      </c>
      <c r="G154" s="26">
        <f>F154/376</f>
        <v>10.006808510638297</v>
      </c>
      <c r="H154" s="26">
        <f t="shared" si="2"/>
        <v>3772.5668085106381</v>
      </c>
      <c r="I154" s="26" t="s">
        <v>10</v>
      </c>
      <c r="J154" s="27">
        <f>IF(I154=$M$2,$N$2,IF(I154=$M$3,$N$3,IF(I154=$M$4,$N$4,IF(I154=$M$5,$N$5,$N$6))))</f>
        <v>20</v>
      </c>
      <c r="K154" s="28">
        <f>IF(OR(I154="books",I154="shoes"),10,0)</f>
        <v>0</v>
      </c>
    </row>
    <row r="155" spans="1:11" x14ac:dyDescent="0.25">
      <c r="A155" s="23" t="s">
        <v>465</v>
      </c>
      <c r="B155" s="12" t="str">
        <f>_xlfn.CONCAT(C155,", ",A155)</f>
        <v>Coard, Ozzie</v>
      </c>
      <c r="C155" s="12" t="s">
        <v>466</v>
      </c>
      <c r="D155" s="12" t="s">
        <v>467</v>
      </c>
      <c r="E155" s="12" t="s">
        <v>5</v>
      </c>
      <c r="F155" s="26">
        <v>2944.93</v>
      </c>
      <c r="G155" s="26">
        <f>F155/376</f>
        <v>7.8322606382978721</v>
      </c>
      <c r="H155" s="26">
        <f t="shared" si="2"/>
        <v>2952.7622606382979</v>
      </c>
      <c r="I155" s="26" t="s">
        <v>45</v>
      </c>
      <c r="J155" s="27">
        <f>IF(I155=$M$2,$N$2,IF(I155=$M$3,$N$3,IF(I155=$M$4,$N$4,IF(I155=$M$5,$N$5,$N$6))))</f>
        <v>5</v>
      </c>
      <c r="K155" s="28">
        <f>IF(OR(I155="books",I155="shoes"),10,0)</f>
        <v>0</v>
      </c>
    </row>
    <row r="156" spans="1:11" x14ac:dyDescent="0.25">
      <c r="A156" s="23" t="s">
        <v>1352</v>
      </c>
      <c r="B156" s="12" t="str">
        <f>_xlfn.CONCAT(C156,", ",A156)</f>
        <v>Cockshott, Osbourne</v>
      </c>
      <c r="C156" s="12" t="s">
        <v>1353</v>
      </c>
      <c r="D156" s="12" t="s">
        <v>1354</v>
      </c>
      <c r="E156" s="12" t="s">
        <v>5</v>
      </c>
      <c r="F156" s="26">
        <v>6824.16</v>
      </c>
      <c r="G156" s="26">
        <f>F156/376</f>
        <v>18.14936170212766</v>
      </c>
      <c r="H156" s="26">
        <f t="shared" si="2"/>
        <v>6842.3093617021277</v>
      </c>
      <c r="I156" s="26" t="s">
        <v>6</v>
      </c>
      <c r="J156" s="27">
        <f>IF(I156=$M$2,$N$2,IF(I156=$M$3,$N$3,IF(I156=$M$4,$N$4,IF(I156=$M$5,$N$5,$N$6))))</f>
        <v>25</v>
      </c>
      <c r="K156" s="28">
        <f>IF(OR(I156="books",I156="shoes"),10,0)</f>
        <v>0</v>
      </c>
    </row>
    <row r="157" spans="1:11" x14ac:dyDescent="0.25">
      <c r="A157" s="23" t="s">
        <v>1831</v>
      </c>
      <c r="B157" s="12" t="str">
        <f>_xlfn.CONCAT(C157,", ",A157)</f>
        <v>Coller, Nadiya</v>
      </c>
      <c r="C157" s="12" t="s">
        <v>1832</v>
      </c>
      <c r="D157" s="12" t="s">
        <v>1833</v>
      </c>
      <c r="E157" s="12" t="s">
        <v>17</v>
      </c>
      <c r="F157" s="26">
        <v>5321.38</v>
      </c>
      <c r="G157" s="26">
        <f>F157/376</f>
        <v>14.152606382978723</v>
      </c>
      <c r="H157" s="26">
        <f t="shared" si="2"/>
        <v>5335.5326063829789</v>
      </c>
      <c r="I157" s="26" t="s">
        <v>37</v>
      </c>
      <c r="J157" s="27">
        <f>IF(I157=$M$2,$N$2,IF(I157=$M$3,$N$3,IF(I157=$M$4,$N$4,IF(I157=$M$5,$N$5,$N$6))))</f>
        <v>5</v>
      </c>
      <c r="K157" s="28">
        <f>IF(OR(I157="books",I157="shoes"),10,0)</f>
        <v>0</v>
      </c>
    </row>
    <row r="158" spans="1:11" x14ac:dyDescent="0.25">
      <c r="A158" s="23" t="s">
        <v>1860</v>
      </c>
      <c r="B158" s="12" t="str">
        <f>_xlfn.CONCAT(C158,", ",A158)</f>
        <v>Confait, Gretchen</v>
      </c>
      <c r="C158" s="12" t="s">
        <v>1861</v>
      </c>
      <c r="D158" s="12" t="s">
        <v>1862</v>
      </c>
      <c r="E158" s="12" t="s">
        <v>17</v>
      </c>
      <c r="F158" s="26">
        <v>2424.2399999999998</v>
      </c>
      <c r="G158" s="26">
        <f>F158/376</f>
        <v>6.4474468085106373</v>
      </c>
      <c r="H158" s="26">
        <f t="shared" si="2"/>
        <v>2430.6874468085102</v>
      </c>
      <c r="I158" s="26" t="s">
        <v>45</v>
      </c>
      <c r="J158" s="27">
        <f>IF(I158=$M$2,$N$2,IF(I158=$M$3,$N$3,IF(I158=$M$4,$N$4,IF(I158=$M$5,$N$5,$N$6))))</f>
        <v>5</v>
      </c>
      <c r="K158" s="28">
        <f>IF(OR(I158="books",I158="shoes"),10,0)</f>
        <v>0</v>
      </c>
    </row>
    <row r="159" spans="1:11" x14ac:dyDescent="0.25">
      <c r="A159" s="23" t="s">
        <v>871</v>
      </c>
      <c r="B159" s="12" t="str">
        <f>_xlfn.CONCAT(C159,", ",A159)</f>
        <v>Connechy, Alysia</v>
      </c>
      <c r="C159" s="12" t="s">
        <v>872</v>
      </c>
      <c r="D159" s="12" t="s">
        <v>873</v>
      </c>
      <c r="E159" s="12" t="s">
        <v>17</v>
      </c>
      <c r="F159" s="26">
        <v>5061.3999999999996</v>
      </c>
      <c r="G159" s="26">
        <f>F159/376</f>
        <v>13.461170212765957</v>
      </c>
      <c r="H159" s="26">
        <f t="shared" si="2"/>
        <v>5074.8611702127655</v>
      </c>
      <c r="I159" s="26" t="s">
        <v>111</v>
      </c>
      <c r="J159" s="27">
        <f>IF(I159=$M$2,$N$2,IF(I159=$M$3,$N$3,IF(I159=$M$4,$N$4,IF(I159=$M$5,$N$5,$N$6))))</f>
        <v>5</v>
      </c>
      <c r="K159" s="28">
        <f>IF(OR(I159="books",I159="shoes"),10,0)</f>
        <v>0</v>
      </c>
    </row>
    <row r="160" spans="1:11" x14ac:dyDescent="0.25">
      <c r="A160" s="23" t="s">
        <v>2926</v>
      </c>
      <c r="B160" s="12" t="str">
        <f>_xlfn.CONCAT(C160,", ",A160)</f>
        <v>Connor, Julie</v>
      </c>
      <c r="C160" s="12" t="s">
        <v>2927</v>
      </c>
      <c r="D160" s="12" t="s">
        <v>2928</v>
      </c>
      <c r="E160" s="12" t="s">
        <v>5</v>
      </c>
      <c r="F160" s="26">
        <v>122.66</v>
      </c>
      <c r="G160" s="26">
        <f>F160/376</f>
        <v>0.32622340425531915</v>
      </c>
      <c r="H160" s="26">
        <f t="shared" si="2"/>
        <v>122.98622340425531</v>
      </c>
      <c r="I160" s="26" t="s">
        <v>56</v>
      </c>
      <c r="J160" s="27">
        <f>IF(I160=$M$2,$N$2,IF(I160=$M$3,$N$3,IF(I160=$M$4,$N$4,IF(I160=$M$5,$N$5,$N$6))))</f>
        <v>5</v>
      </c>
      <c r="K160" s="28">
        <f>IF(OR(I160="books",I160="shoes"),10,0)</f>
        <v>0</v>
      </c>
    </row>
    <row r="161" spans="1:11" x14ac:dyDescent="0.25">
      <c r="A161" s="23" t="s">
        <v>2107</v>
      </c>
      <c r="B161" s="12" t="str">
        <f>_xlfn.CONCAT(C161,", ",A161)</f>
        <v>Conor, Harlan</v>
      </c>
      <c r="C161" s="12" t="s">
        <v>2108</v>
      </c>
      <c r="D161" s="12" t="s">
        <v>2109</v>
      </c>
      <c r="E161" s="12" t="s">
        <v>5</v>
      </c>
      <c r="F161" s="26">
        <v>3809.97</v>
      </c>
      <c r="G161" s="26">
        <f>F161/376</f>
        <v>10.132898936170212</v>
      </c>
      <c r="H161" s="26">
        <f t="shared" si="2"/>
        <v>3820.1028989361698</v>
      </c>
      <c r="I161" s="26" t="s">
        <v>166</v>
      </c>
      <c r="J161" s="27">
        <f>IF(I161=$M$2,$N$2,IF(I161=$M$3,$N$3,IF(I161=$M$4,$N$4,IF(I161=$M$5,$N$5,$N$6))))</f>
        <v>5</v>
      </c>
      <c r="K161" s="28">
        <f>IF(OR(I161="books",I161="shoes"),10,0)</f>
        <v>0</v>
      </c>
    </row>
    <row r="162" spans="1:11" x14ac:dyDescent="0.25">
      <c r="A162" s="23" t="s">
        <v>2134</v>
      </c>
      <c r="B162" s="12" t="str">
        <f>_xlfn.CONCAT(C162,", ",A162)</f>
        <v>Conway, Rollins</v>
      </c>
      <c r="C162" s="12" t="s">
        <v>2135</v>
      </c>
      <c r="D162" s="12" t="s">
        <v>2136</v>
      </c>
      <c r="E162" s="12" t="s">
        <v>5</v>
      </c>
      <c r="F162" s="26">
        <v>2705.49</v>
      </c>
      <c r="G162" s="26">
        <f>F162/376</f>
        <v>7.195452127659574</v>
      </c>
      <c r="H162" s="26">
        <f t="shared" si="2"/>
        <v>2712.6854521276596</v>
      </c>
      <c r="I162" s="26" t="s">
        <v>18</v>
      </c>
      <c r="J162" s="27">
        <f>IF(I162=$M$2,$N$2,IF(I162=$M$3,$N$3,IF(I162=$M$4,$N$4,IF(I162=$M$5,$N$5,$N$6))))</f>
        <v>15</v>
      </c>
      <c r="K162" s="28">
        <f>IF(OR(I162="books",I162="shoes"),10,0)</f>
        <v>0</v>
      </c>
    </row>
    <row r="163" spans="1:11" x14ac:dyDescent="0.25">
      <c r="A163" s="23" t="s">
        <v>86</v>
      </c>
      <c r="B163" s="12" t="str">
        <f>_xlfn.CONCAT(C163,", ",A163)</f>
        <v>Coogan, Charity</v>
      </c>
      <c r="C163" s="12" t="s">
        <v>87</v>
      </c>
      <c r="D163" s="12" t="s">
        <v>88</v>
      </c>
      <c r="E163" s="12" t="s">
        <v>17</v>
      </c>
      <c r="F163" s="26">
        <v>3878.33</v>
      </c>
      <c r="G163" s="26">
        <f>F163/376</f>
        <v>10.31470744680851</v>
      </c>
      <c r="H163" s="26">
        <f t="shared" si="2"/>
        <v>3888.6447074468083</v>
      </c>
      <c r="I163" s="26" t="s">
        <v>41</v>
      </c>
      <c r="J163" s="27">
        <f>IF(I163=$M$2,$N$2,IF(I163=$M$3,$N$3,IF(I163=$M$4,$N$4,IF(I163=$M$5,$N$5,$N$6))))</f>
        <v>5</v>
      </c>
      <c r="K163" s="28">
        <f>IF(OR(I163="books",I163="shoes"),10,0)</f>
        <v>0</v>
      </c>
    </row>
    <row r="164" spans="1:11" x14ac:dyDescent="0.25">
      <c r="A164" s="23" t="s">
        <v>2270</v>
      </c>
      <c r="B164" s="12" t="str">
        <f>_xlfn.CONCAT(C164,", ",A164)</f>
        <v>Cooke, Barry</v>
      </c>
      <c r="C164" s="12" t="s">
        <v>855</v>
      </c>
      <c r="D164" s="12" t="s">
        <v>2271</v>
      </c>
      <c r="E164" s="12" t="s">
        <v>17</v>
      </c>
      <c r="F164" s="26">
        <v>5831.97</v>
      </c>
      <c r="G164" s="26">
        <f>F164/376</f>
        <v>15.510558510638299</v>
      </c>
      <c r="H164" s="26">
        <f t="shared" si="2"/>
        <v>5847.4805585106387</v>
      </c>
      <c r="I164" s="26" t="s">
        <v>41</v>
      </c>
      <c r="J164" s="27">
        <f>IF(I164=$M$2,$N$2,IF(I164=$M$3,$N$3,IF(I164=$M$4,$N$4,IF(I164=$M$5,$N$5,$N$6))))</f>
        <v>5</v>
      </c>
      <c r="K164" s="28">
        <f>IF(OR(I164="books",I164="shoes"),10,0)</f>
        <v>0</v>
      </c>
    </row>
    <row r="165" spans="1:11" x14ac:dyDescent="0.25">
      <c r="A165" s="23" t="s">
        <v>854</v>
      </c>
      <c r="B165" s="12" t="str">
        <f>_xlfn.CONCAT(C165,", ",A165)</f>
        <v>Cooke, Mallissa</v>
      </c>
      <c r="C165" s="12" t="s">
        <v>855</v>
      </c>
      <c r="D165" s="12" t="s">
        <v>856</v>
      </c>
      <c r="E165" s="12" t="s">
        <v>17</v>
      </c>
      <c r="F165" s="26">
        <v>8988.4599999999991</v>
      </c>
      <c r="G165" s="26">
        <f>F165/376</f>
        <v>23.905478723404254</v>
      </c>
      <c r="H165" s="26">
        <f t="shared" si="2"/>
        <v>9012.3654787234027</v>
      </c>
      <c r="I165" s="26" t="s">
        <v>18</v>
      </c>
      <c r="J165" s="27">
        <f>IF(I165=$M$2,$N$2,IF(I165=$M$3,$N$3,IF(I165=$M$4,$N$4,IF(I165=$M$5,$N$5,$N$6))))</f>
        <v>15</v>
      </c>
      <c r="K165" s="28">
        <f>IF(OR(I165="books",I165="shoes"),10,0)</f>
        <v>0</v>
      </c>
    </row>
    <row r="166" spans="1:11" x14ac:dyDescent="0.25">
      <c r="A166" s="23" t="s">
        <v>1480</v>
      </c>
      <c r="B166" s="12" t="str">
        <f>_xlfn.CONCAT(C166,", ",A166)</f>
        <v>Cookman, Carree</v>
      </c>
      <c r="C166" s="12" t="s">
        <v>1481</v>
      </c>
      <c r="D166" s="12" t="s">
        <v>1482</v>
      </c>
      <c r="E166" s="12" t="s">
        <v>17</v>
      </c>
      <c r="F166" s="26">
        <v>2353.46</v>
      </c>
      <c r="G166" s="26">
        <f>F166/376</f>
        <v>6.2592021276595746</v>
      </c>
      <c r="H166" s="26">
        <f t="shared" si="2"/>
        <v>2359.7192021276596</v>
      </c>
      <c r="I166" s="26" t="s">
        <v>41</v>
      </c>
      <c r="J166" s="27">
        <f>IF(I166=$M$2,$N$2,IF(I166=$M$3,$N$3,IF(I166=$M$4,$N$4,IF(I166=$M$5,$N$5,$N$6))))</f>
        <v>5</v>
      </c>
      <c r="K166" s="28">
        <f>IF(OR(I166="books",I166="shoes"),10,0)</f>
        <v>0</v>
      </c>
    </row>
    <row r="167" spans="1:11" x14ac:dyDescent="0.25">
      <c r="A167" s="23" t="s">
        <v>2375</v>
      </c>
      <c r="B167" s="12" t="str">
        <f>_xlfn.CONCAT(C167,", ",A167)</f>
        <v>Coonihan, Marlene</v>
      </c>
      <c r="C167" s="12" t="s">
        <v>2376</v>
      </c>
      <c r="D167" s="12" t="s">
        <v>2377</v>
      </c>
      <c r="E167" s="12" t="s">
        <v>17</v>
      </c>
      <c r="F167" s="26">
        <v>6428.61</v>
      </c>
      <c r="G167" s="26">
        <f>F167/376</f>
        <v>17.097367021276593</v>
      </c>
      <c r="H167" s="26">
        <f t="shared" si="2"/>
        <v>6445.7073670212767</v>
      </c>
      <c r="I167" s="26" t="s">
        <v>64</v>
      </c>
      <c r="J167" s="27">
        <f>IF(I167=$M$2,$N$2,IF(I167=$M$3,$N$3,IF(I167=$M$4,$N$4,IF(I167=$M$5,$N$5,$N$6))))</f>
        <v>5</v>
      </c>
      <c r="K167" s="28">
        <f>IF(OR(I167="books",I167="shoes"),10,0)</f>
        <v>10</v>
      </c>
    </row>
    <row r="168" spans="1:11" x14ac:dyDescent="0.25">
      <c r="A168" s="23" t="s">
        <v>188</v>
      </c>
      <c r="B168" s="12" t="str">
        <f>_xlfn.CONCAT(C168,", ",A168)</f>
        <v>Cordeux, Jennifer</v>
      </c>
      <c r="C168" s="12" t="s">
        <v>189</v>
      </c>
      <c r="D168" s="12" t="s">
        <v>190</v>
      </c>
      <c r="E168" s="12" t="s">
        <v>17</v>
      </c>
      <c r="F168" s="26">
        <v>3146.62</v>
      </c>
      <c r="G168" s="26">
        <f>F168/376</f>
        <v>8.3686702127659576</v>
      </c>
      <c r="H168" s="26">
        <f t="shared" si="2"/>
        <v>3154.988670212766</v>
      </c>
      <c r="I168" s="26" t="s">
        <v>78</v>
      </c>
      <c r="J168" s="27">
        <f>IF(I168=$M$2,$N$2,IF(I168=$M$3,$N$3,IF(I168=$M$4,$N$4,IF(I168=$M$5,$N$5,$N$6))))</f>
        <v>5</v>
      </c>
      <c r="K168" s="28">
        <f>IF(OR(I168="books",I168="shoes"),10,0)</f>
        <v>0</v>
      </c>
    </row>
    <row r="169" spans="1:11" x14ac:dyDescent="0.25">
      <c r="A169" s="23" t="s">
        <v>1607</v>
      </c>
      <c r="B169" s="12" t="str">
        <f>_xlfn.CONCAT(C169,", ",A169)</f>
        <v>Cornforth, Humfrid</v>
      </c>
      <c r="C169" s="12" t="s">
        <v>1608</v>
      </c>
      <c r="D169" s="12" t="s">
        <v>1609</v>
      </c>
      <c r="E169" s="12" t="s">
        <v>5</v>
      </c>
      <c r="F169" s="26">
        <v>5753.67</v>
      </c>
      <c r="G169" s="26">
        <f>F169/376</f>
        <v>15.302313829787234</v>
      </c>
      <c r="H169" s="26">
        <f t="shared" si="2"/>
        <v>5768.9723138297877</v>
      </c>
      <c r="I169" s="26" t="s">
        <v>45</v>
      </c>
      <c r="J169" s="27">
        <f>IF(I169=$M$2,$N$2,IF(I169=$M$3,$N$3,IF(I169=$M$4,$N$4,IF(I169=$M$5,$N$5,$N$6))))</f>
        <v>5</v>
      </c>
      <c r="K169" s="28">
        <f>IF(OR(I169="books",I169="shoes"),10,0)</f>
        <v>0</v>
      </c>
    </row>
    <row r="170" spans="1:11" x14ac:dyDescent="0.25">
      <c r="A170" s="23" t="s">
        <v>1486</v>
      </c>
      <c r="B170" s="12" t="str">
        <f>_xlfn.CONCAT(C170,", ",A170)</f>
        <v>Corringham, Olag</v>
      </c>
      <c r="C170" s="12" t="s">
        <v>1487</v>
      </c>
      <c r="D170" s="12" t="s">
        <v>1488</v>
      </c>
      <c r="E170" s="12" t="s">
        <v>5</v>
      </c>
      <c r="F170" s="26">
        <v>5453.32</v>
      </c>
      <c r="G170" s="26">
        <f>F170/376</f>
        <v>14.503510638297872</v>
      </c>
      <c r="H170" s="26">
        <f t="shared" si="2"/>
        <v>5467.8235106382972</v>
      </c>
      <c r="I170" s="26" t="s">
        <v>78</v>
      </c>
      <c r="J170" s="27">
        <f>IF(I170=$M$2,$N$2,IF(I170=$M$3,$N$3,IF(I170=$M$4,$N$4,IF(I170=$M$5,$N$5,$N$6))))</f>
        <v>5</v>
      </c>
      <c r="K170" s="28">
        <f>IF(OR(I170="books",I170="shoes"),10,0)</f>
        <v>0</v>
      </c>
    </row>
    <row r="171" spans="1:11" x14ac:dyDescent="0.25">
      <c r="A171" s="23" t="s">
        <v>334</v>
      </c>
      <c r="B171" s="12" t="str">
        <f>_xlfn.CONCAT(C171,", ",A171)</f>
        <v>Courtonne, Michael</v>
      </c>
      <c r="C171" s="12" t="s">
        <v>335</v>
      </c>
      <c r="D171" s="12" t="s">
        <v>336</v>
      </c>
      <c r="E171" s="12" t="s">
        <v>5</v>
      </c>
      <c r="F171" s="26">
        <v>2490.13</v>
      </c>
      <c r="G171" s="26">
        <f>F171/376</f>
        <v>6.6226861702127664</v>
      </c>
      <c r="H171" s="26">
        <f t="shared" si="2"/>
        <v>2496.7526861702127</v>
      </c>
      <c r="I171" s="26" t="s">
        <v>60</v>
      </c>
      <c r="J171" s="27">
        <f>IF(I171=$M$2,$N$2,IF(I171=$M$3,$N$3,IF(I171=$M$4,$N$4,IF(I171=$M$5,$N$5,$N$6))))</f>
        <v>5</v>
      </c>
      <c r="K171" s="28">
        <f>IF(OR(I171="books",I171="shoes"),10,0)</f>
        <v>0</v>
      </c>
    </row>
    <row r="172" spans="1:11" x14ac:dyDescent="0.25">
      <c r="A172" s="23" t="s">
        <v>2323</v>
      </c>
      <c r="B172" s="12" t="str">
        <f>_xlfn.CONCAT(C172,", ",A172)</f>
        <v>Coverlyn, Gabbey</v>
      </c>
      <c r="C172" s="12" t="s">
        <v>2324</v>
      </c>
      <c r="D172" s="12" t="s">
        <v>2325</v>
      </c>
      <c r="E172" s="12" t="s">
        <v>17</v>
      </c>
      <c r="F172" s="26">
        <v>845.63</v>
      </c>
      <c r="G172" s="26">
        <f>F172/376</f>
        <v>2.2490159574468085</v>
      </c>
      <c r="H172" s="26">
        <f t="shared" si="2"/>
        <v>847.87901595744677</v>
      </c>
      <c r="I172" s="26" t="s">
        <v>22</v>
      </c>
      <c r="J172" s="27">
        <f>IF(I172=$M$2,$N$2,IF(I172=$M$3,$N$3,IF(I172=$M$4,$N$4,IF(I172=$M$5,$N$5,$N$6))))</f>
        <v>10</v>
      </c>
      <c r="K172" s="28">
        <f>IF(OR(I172="books",I172="shoes"),10,0)</f>
        <v>10</v>
      </c>
    </row>
    <row r="173" spans="1:11" x14ac:dyDescent="0.25">
      <c r="A173" s="23" t="s">
        <v>2037</v>
      </c>
      <c r="B173" s="12" t="str">
        <f>_xlfn.CONCAT(C173,", ",A173)</f>
        <v>Cowern, Gino</v>
      </c>
      <c r="C173" s="12" t="s">
        <v>2038</v>
      </c>
      <c r="D173" s="12" t="s">
        <v>2039</v>
      </c>
      <c r="E173" s="12" t="s">
        <v>5</v>
      </c>
      <c r="F173" s="26">
        <v>9885.5300000000007</v>
      </c>
      <c r="G173" s="26">
        <f>F173/376</f>
        <v>26.291303191489362</v>
      </c>
      <c r="H173" s="26">
        <f t="shared" si="2"/>
        <v>9911.8213031914893</v>
      </c>
      <c r="I173" s="26" t="s">
        <v>10</v>
      </c>
      <c r="J173" s="27">
        <f>IF(I173=$M$2,$N$2,IF(I173=$M$3,$N$3,IF(I173=$M$4,$N$4,IF(I173=$M$5,$N$5,$N$6))))</f>
        <v>20</v>
      </c>
      <c r="K173" s="28">
        <f>IF(OR(I173="books",I173="shoes"),10,0)</f>
        <v>0</v>
      </c>
    </row>
    <row r="174" spans="1:11" x14ac:dyDescent="0.25">
      <c r="A174" s="23" t="s">
        <v>2122</v>
      </c>
      <c r="B174" s="12" t="str">
        <f>_xlfn.CONCAT(C174,", ",A174)</f>
        <v>Craddock, Orin</v>
      </c>
      <c r="C174" s="12" t="s">
        <v>2123</v>
      </c>
      <c r="D174" s="12" t="s">
        <v>2124</v>
      </c>
      <c r="E174" s="12" t="s">
        <v>5</v>
      </c>
      <c r="F174" s="26">
        <v>7785.81</v>
      </c>
      <c r="G174" s="26">
        <f>F174/376</f>
        <v>20.706941489361704</v>
      </c>
      <c r="H174" s="26">
        <f t="shared" si="2"/>
        <v>7806.5169414893617</v>
      </c>
      <c r="I174" s="26" t="s">
        <v>26</v>
      </c>
      <c r="J174" s="27">
        <f>IF(I174=$M$2,$N$2,IF(I174=$M$3,$N$3,IF(I174=$M$4,$N$4,IF(I174=$M$5,$N$5,$N$6))))</f>
        <v>5</v>
      </c>
      <c r="K174" s="28">
        <f>IF(OR(I174="books",I174="shoes"),10,0)</f>
        <v>0</v>
      </c>
    </row>
    <row r="175" spans="1:11" x14ac:dyDescent="0.25">
      <c r="A175" s="23" t="s">
        <v>1388</v>
      </c>
      <c r="B175" s="12" t="str">
        <f>_xlfn.CONCAT(C175,", ",A175)</f>
        <v>Cram, Matthus</v>
      </c>
      <c r="C175" s="12" t="s">
        <v>1389</v>
      </c>
      <c r="D175" s="12" t="s">
        <v>1390</v>
      </c>
      <c r="E175" s="12" t="s">
        <v>5</v>
      </c>
      <c r="F175" s="26">
        <v>3450.09</v>
      </c>
      <c r="G175" s="26">
        <f>F175/376</f>
        <v>9.1757712765957447</v>
      </c>
      <c r="H175" s="26">
        <f t="shared" si="2"/>
        <v>3459.2657712765958</v>
      </c>
      <c r="I175" s="26" t="s">
        <v>78</v>
      </c>
      <c r="J175" s="27">
        <f>IF(I175=$M$2,$N$2,IF(I175=$M$3,$N$3,IF(I175=$M$4,$N$4,IF(I175=$M$5,$N$5,$N$6))))</f>
        <v>5</v>
      </c>
      <c r="K175" s="28">
        <f>IF(OR(I175="books",I175="shoes"),10,0)</f>
        <v>0</v>
      </c>
    </row>
    <row r="176" spans="1:11" x14ac:dyDescent="0.25">
      <c r="A176" s="23" t="s">
        <v>2599</v>
      </c>
      <c r="B176" s="12" t="str">
        <f>_xlfn.CONCAT(C176,", ",A176)</f>
        <v>Craythorn, Myrtie</v>
      </c>
      <c r="C176" s="12" t="s">
        <v>2600</v>
      </c>
      <c r="D176" s="12" t="s">
        <v>2601</v>
      </c>
      <c r="E176" s="12" t="s">
        <v>17</v>
      </c>
      <c r="F176" s="26">
        <v>734.3</v>
      </c>
      <c r="G176" s="26">
        <f>F176/376</f>
        <v>1.9529255319148935</v>
      </c>
      <c r="H176" s="26">
        <f t="shared" si="2"/>
        <v>736.2529255319148</v>
      </c>
      <c r="I176" s="26" t="s">
        <v>45</v>
      </c>
      <c r="J176" s="27">
        <f>IF(I176=$M$2,$N$2,IF(I176=$M$3,$N$3,IF(I176=$M$4,$N$4,IF(I176=$M$5,$N$5,$N$6))))</f>
        <v>5</v>
      </c>
      <c r="K176" s="28">
        <f>IF(OR(I176="books",I176="shoes"),10,0)</f>
        <v>0</v>
      </c>
    </row>
    <row r="177" spans="1:11" x14ac:dyDescent="0.25">
      <c r="A177" s="23" t="s">
        <v>1391</v>
      </c>
      <c r="B177" s="12" t="str">
        <f>_xlfn.CONCAT(C177,", ",A177)</f>
        <v>Craze, Colin</v>
      </c>
      <c r="C177" s="12" t="s">
        <v>1392</v>
      </c>
      <c r="D177" s="12" t="s">
        <v>1393</v>
      </c>
      <c r="E177" s="12" t="s">
        <v>5</v>
      </c>
      <c r="F177" s="26">
        <v>3149.13</v>
      </c>
      <c r="G177" s="26">
        <f>F177/376</f>
        <v>8.3753457446808515</v>
      </c>
      <c r="H177" s="26">
        <f t="shared" si="2"/>
        <v>3157.5053457446811</v>
      </c>
      <c r="I177" s="26" t="s">
        <v>18</v>
      </c>
      <c r="J177" s="27">
        <f>IF(I177=$M$2,$N$2,IF(I177=$M$3,$N$3,IF(I177=$M$4,$N$4,IF(I177=$M$5,$N$5,$N$6))))</f>
        <v>15</v>
      </c>
      <c r="K177" s="28">
        <f>IF(OR(I177="books",I177="shoes"),10,0)</f>
        <v>0</v>
      </c>
    </row>
    <row r="178" spans="1:11" x14ac:dyDescent="0.25">
      <c r="A178" s="23" t="s">
        <v>2192</v>
      </c>
      <c r="B178" s="12" t="str">
        <f>_xlfn.CONCAT(C178,", ",A178)</f>
        <v>Cressey, Roch</v>
      </c>
      <c r="C178" s="12" t="s">
        <v>2193</v>
      </c>
      <c r="D178" s="12" t="s">
        <v>2194</v>
      </c>
      <c r="E178" s="12" t="s">
        <v>17</v>
      </c>
      <c r="F178" s="26">
        <v>9066.58</v>
      </c>
      <c r="G178" s="26">
        <f>F178/376</f>
        <v>24.113244680851064</v>
      </c>
      <c r="H178" s="26">
        <f t="shared" si="2"/>
        <v>9090.6932446808514</v>
      </c>
      <c r="I178" s="26" t="s">
        <v>52</v>
      </c>
      <c r="J178" s="27">
        <f>IF(I178=$M$2,$N$2,IF(I178=$M$3,$N$3,IF(I178=$M$4,$N$4,IF(I178=$M$5,$N$5,$N$6))))</f>
        <v>5</v>
      </c>
      <c r="K178" s="28">
        <f>IF(OR(I178="books",I178="shoes"),10,0)</f>
        <v>0</v>
      </c>
    </row>
    <row r="179" spans="1:11" x14ac:dyDescent="0.25">
      <c r="A179" s="23" t="s">
        <v>1670</v>
      </c>
      <c r="B179" s="12" t="str">
        <f>_xlfn.CONCAT(C179,", ",A179)</f>
        <v>Cringle, Netta</v>
      </c>
      <c r="C179" s="12" t="s">
        <v>1671</v>
      </c>
      <c r="D179" s="12" t="s">
        <v>1672</v>
      </c>
      <c r="E179" s="12" t="s">
        <v>17</v>
      </c>
      <c r="F179" s="26">
        <v>1899.8</v>
      </c>
      <c r="G179" s="26">
        <f>F179/376</f>
        <v>5.0526595744680849</v>
      </c>
      <c r="H179" s="26">
        <f t="shared" si="2"/>
        <v>1904.8526595744681</v>
      </c>
      <c r="I179" s="26" t="s">
        <v>154</v>
      </c>
      <c r="J179" s="27">
        <f>IF(I179=$M$2,$N$2,IF(I179=$M$3,$N$3,IF(I179=$M$4,$N$4,IF(I179=$M$5,$N$5,$N$6))))</f>
        <v>5</v>
      </c>
      <c r="K179" s="28">
        <f>IF(OR(I179="books",I179="shoes"),10,0)</f>
        <v>0</v>
      </c>
    </row>
    <row r="180" spans="1:11" x14ac:dyDescent="0.25">
      <c r="A180" s="23" t="s">
        <v>710</v>
      </c>
      <c r="B180" s="12" t="str">
        <f>_xlfn.CONCAT(C180,", ",A180)</f>
        <v>Cripps, Ennis</v>
      </c>
      <c r="C180" s="12" t="s">
        <v>711</v>
      </c>
      <c r="D180" s="12" t="s">
        <v>712</v>
      </c>
      <c r="E180" s="12" t="s">
        <v>5</v>
      </c>
      <c r="F180" s="26">
        <v>8125.61</v>
      </c>
      <c r="G180" s="26">
        <f>F180/376</f>
        <v>21.61066489361702</v>
      </c>
      <c r="H180" s="26">
        <f t="shared" si="2"/>
        <v>8147.2206648936171</v>
      </c>
      <c r="I180" s="26" t="s">
        <v>78</v>
      </c>
      <c r="J180" s="27">
        <f>IF(I180=$M$2,$N$2,IF(I180=$M$3,$N$3,IF(I180=$M$4,$N$4,IF(I180=$M$5,$N$5,$N$6))))</f>
        <v>5</v>
      </c>
      <c r="K180" s="28">
        <f>IF(OR(I180="books",I180="shoes"),10,0)</f>
        <v>0</v>
      </c>
    </row>
    <row r="181" spans="1:11" x14ac:dyDescent="0.25">
      <c r="A181" s="23" t="s">
        <v>1526</v>
      </c>
      <c r="B181" s="12" t="str">
        <f>_xlfn.CONCAT(C181,", ",A181)</f>
        <v>Critten, Kaylee</v>
      </c>
      <c r="C181" s="12" t="s">
        <v>1527</v>
      </c>
      <c r="D181" s="12" t="s">
        <v>1528</v>
      </c>
      <c r="E181" s="12" t="s">
        <v>17</v>
      </c>
      <c r="F181" s="26">
        <v>113.27</v>
      </c>
      <c r="G181" s="26">
        <f>F181/376</f>
        <v>0.30124999999999996</v>
      </c>
      <c r="H181" s="26">
        <f t="shared" si="2"/>
        <v>113.57124999999999</v>
      </c>
      <c r="I181" s="26" t="s">
        <v>45</v>
      </c>
      <c r="J181" s="27">
        <f>IF(I181=$M$2,$N$2,IF(I181=$M$3,$N$3,IF(I181=$M$4,$N$4,IF(I181=$M$5,$N$5,$N$6))))</f>
        <v>5</v>
      </c>
      <c r="K181" s="28">
        <f>IF(OR(I181="books",I181="shoes"),10,0)</f>
        <v>0</v>
      </c>
    </row>
    <row r="182" spans="1:11" x14ac:dyDescent="0.25">
      <c r="A182" s="23" t="s">
        <v>1147</v>
      </c>
      <c r="B182" s="12" t="str">
        <f>_xlfn.CONCAT(C182,", ",A182)</f>
        <v>Croall, Mahala</v>
      </c>
      <c r="C182" s="12" t="s">
        <v>1148</v>
      </c>
      <c r="D182" s="12" t="s">
        <v>1149</v>
      </c>
      <c r="E182" s="12" t="s">
        <v>17</v>
      </c>
      <c r="F182" s="26">
        <v>9947.06</v>
      </c>
      <c r="G182" s="26">
        <f>F182/376</f>
        <v>26.454946808510638</v>
      </c>
      <c r="H182" s="26">
        <f t="shared" si="2"/>
        <v>9973.514946808511</v>
      </c>
      <c r="I182" s="26" t="s">
        <v>71</v>
      </c>
      <c r="J182" s="27">
        <f>IF(I182=$M$2,$N$2,IF(I182=$M$3,$N$3,IF(I182=$M$4,$N$4,IF(I182=$M$5,$N$5,$N$6))))</f>
        <v>5</v>
      </c>
      <c r="K182" s="28">
        <f>IF(OR(I182="books",I182="shoes"),10,0)</f>
        <v>0</v>
      </c>
    </row>
    <row r="183" spans="1:11" x14ac:dyDescent="0.25">
      <c r="A183" s="23" t="s">
        <v>495</v>
      </c>
      <c r="B183" s="12" t="str">
        <f>_xlfn.CONCAT(C183,", ",A183)</f>
        <v>Crockford, Silas</v>
      </c>
      <c r="C183" s="12" t="s">
        <v>496</v>
      </c>
      <c r="D183" s="12" t="s">
        <v>497</v>
      </c>
      <c r="E183" s="12" t="s">
        <v>5</v>
      </c>
      <c r="F183" s="26">
        <v>3648.03</v>
      </c>
      <c r="G183" s="26">
        <f>F183/376</f>
        <v>9.7022074468085115</v>
      </c>
      <c r="H183" s="26">
        <f t="shared" si="2"/>
        <v>3657.7322074468088</v>
      </c>
      <c r="I183" s="26" t="s">
        <v>248</v>
      </c>
      <c r="J183" s="27">
        <f>IF(I183=$M$2,$N$2,IF(I183=$M$3,$N$3,IF(I183=$M$4,$N$4,IF(I183=$M$5,$N$5,$N$6))))</f>
        <v>5</v>
      </c>
      <c r="K183" s="28">
        <f>IF(OR(I183="books",I183="shoes"),10,0)</f>
        <v>0</v>
      </c>
    </row>
    <row r="184" spans="1:11" x14ac:dyDescent="0.25">
      <c r="A184" s="23" t="s">
        <v>1957</v>
      </c>
      <c r="B184" s="12" t="str">
        <f>_xlfn.CONCAT(C184,", ",A184)</f>
        <v>Croucher, Blaine</v>
      </c>
      <c r="C184" s="12" t="s">
        <v>1958</v>
      </c>
      <c r="D184" s="12" t="s">
        <v>1959</v>
      </c>
      <c r="E184" s="12" t="s">
        <v>5</v>
      </c>
      <c r="F184" s="26">
        <v>9008.2199999999993</v>
      </c>
      <c r="G184" s="26">
        <f>F184/376</f>
        <v>23.958031914893617</v>
      </c>
      <c r="H184" s="26">
        <f t="shared" si="2"/>
        <v>9032.1780319148929</v>
      </c>
      <c r="I184" s="26" t="s">
        <v>6</v>
      </c>
      <c r="J184" s="27">
        <f>IF(I184=$M$2,$N$2,IF(I184=$M$3,$N$3,IF(I184=$M$4,$N$4,IF(I184=$M$5,$N$5,$N$6))))</f>
        <v>25</v>
      </c>
      <c r="K184" s="28">
        <f>IF(OR(I184="books",I184="shoes"),10,0)</f>
        <v>0</v>
      </c>
    </row>
    <row r="185" spans="1:11" x14ac:dyDescent="0.25">
      <c r="A185" s="23" t="s">
        <v>1138</v>
      </c>
      <c r="B185" s="12" t="str">
        <f>_xlfn.CONCAT(C185,", ",A185)</f>
        <v>Crowne, Merilyn</v>
      </c>
      <c r="C185" s="12" t="s">
        <v>1139</v>
      </c>
      <c r="D185" s="12" t="s">
        <v>1140</v>
      </c>
      <c r="E185" s="12" t="s">
        <v>17</v>
      </c>
      <c r="F185" s="26">
        <v>2443.7199999999998</v>
      </c>
      <c r="G185" s="26">
        <f>F185/376</f>
        <v>6.4992553191489355</v>
      </c>
      <c r="H185" s="26">
        <f t="shared" si="2"/>
        <v>2450.2192553191489</v>
      </c>
      <c r="I185" s="26" t="s">
        <v>82</v>
      </c>
      <c r="J185" s="27">
        <f>IF(I185=$M$2,$N$2,IF(I185=$M$3,$N$3,IF(I185=$M$4,$N$4,IF(I185=$M$5,$N$5,$N$6))))</f>
        <v>5</v>
      </c>
      <c r="K185" s="28">
        <f>IF(OR(I185="books",I185="shoes"),10,0)</f>
        <v>0</v>
      </c>
    </row>
    <row r="186" spans="1:11" x14ac:dyDescent="0.25">
      <c r="A186" s="23" t="s">
        <v>1943</v>
      </c>
      <c r="B186" s="12" t="str">
        <f>_xlfn.CONCAT(C186,", ",A186)</f>
        <v>Cuckoo, Byram</v>
      </c>
      <c r="C186" s="12" t="s">
        <v>1944</v>
      </c>
      <c r="D186" s="12" t="s">
        <v>1945</v>
      </c>
      <c r="E186" s="12" t="s">
        <v>5</v>
      </c>
      <c r="F186" s="26">
        <v>239.88</v>
      </c>
      <c r="G186" s="26">
        <f>F186/376</f>
        <v>0.63797872340425532</v>
      </c>
      <c r="H186" s="26">
        <f t="shared" si="2"/>
        <v>240.51797872340424</v>
      </c>
      <c r="I186" s="26" t="s">
        <v>52</v>
      </c>
      <c r="J186" s="27">
        <f>IF(I186=$M$2,$N$2,IF(I186=$M$3,$N$3,IF(I186=$M$4,$N$4,IF(I186=$M$5,$N$5,$N$6))))</f>
        <v>5</v>
      </c>
      <c r="K186" s="28">
        <f>IF(OR(I186="books",I186="shoes"),10,0)</f>
        <v>0</v>
      </c>
    </row>
    <row r="187" spans="1:11" x14ac:dyDescent="0.25">
      <c r="A187" s="23" t="s">
        <v>2894</v>
      </c>
      <c r="B187" s="12" t="str">
        <f>_xlfn.CONCAT(C187,", ",A187)</f>
        <v>Culbert, Anna-diane</v>
      </c>
      <c r="C187" s="12" t="s">
        <v>2895</v>
      </c>
      <c r="D187" s="12" t="s">
        <v>2896</v>
      </c>
      <c r="E187" s="12" t="s">
        <v>17</v>
      </c>
      <c r="F187" s="26">
        <v>1137.7</v>
      </c>
      <c r="G187" s="26">
        <f>F187/376</f>
        <v>3.0257978723404255</v>
      </c>
      <c r="H187" s="26">
        <f t="shared" si="2"/>
        <v>1140.7257978723405</v>
      </c>
      <c r="I187" s="26" t="s">
        <v>26</v>
      </c>
      <c r="J187" s="27">
        <f>IF(I187=$M$2,$N$2,IF(I187=$M$3,$N$3,IF(I187=$M$4,$N$4,IF(I187=$M$5,$N$5,$N$6))))</f>
        <v>5</v>
      </c>
      <c r="K187" s="28">
        <f>IF(OR(I187="books",I187="shoes"),10,0)</f>
        <v>0</v>
      </c>
    </row>
    <row r="188" spans="1:11" x14ac:dyDescent="0.25">
      <c r="A188" s="23" t="s">
        <v>2328</v>
      </c>
      <c r="B188" s="12" t="str">
        <f>_xlfn.CONCAT(C188,", ",A188)</f>
        <v>Cullen, Alvira</v>
      </c>
      <c r="C188" s="12" t="s">
        <v>2329</v>
      </c>
      <c r="D188" s="12" t="s">
        <v>2330</v>
      </c>
      <c r="E188" s="12" t="s">
        <v>17</v>
      </c>
      <c r="F188" s="26">
        <v>8606.77</v>
      </c>
      <c r="G188" s="26">
        <f>F188/376</f>
        <v>22.890345744680854</v>
      </c>
      <c r="H188" s="26">
        <f t="shared" si="2"/>
        <v>8629.6603457446818</v>
      </c>
      <c r="I188" s="26" t="s">
        <v>41</v>
      </c>
      <c r="J188" s="27">
        <f>IF(I188=$M$2,$N$2,IF(I188=$M$3,$N$3,IF(I188=$M$4,$N$4,IF(I188=$M$5,$N$5,$N$6))))</f>
        <v>5</v>
      </c>
      <c r="K188" s="28">
        <f>IF(OR(I188="books",I188="shoes"),10,0)</f>
        <v>0</v>
      </c>
    </row>
    <row r="189" spans="1:11" x14ac:dyDescent="0.25">
      <c r="A189" s="23" t="s">
        <v>763</v>
      </c>
      <c r="B189" s="12" t="str">
        <f>_xlfn.CONCAT(C189,", ",A189)</f>
        <v>Cullotey, Bat</v>
      </c>
      <c r="C189" s="12" t="s">
        <v>764</v>
      </c>
      <c r="D189" s="12" t="s">
        <v>765</v>
      </c>
      <c r="E189" s="12" t="s">
        <v>5</v>
      </c>
      <c r="F189" s="26">
        <v>8685.3799999999992</v>
      </c>
      <c r="G189" s="26">
        <f>F189/376</f>
        <v>23.09941489361702</v>
      </c>
      <c r="H189" s="26">
        <f t="shared" si="2"/>
        <v>8708.4794148936162</v>
      </c>
      <c r="I189" s="26" t="s">
        <v>6</v>
      </c>
      <c r="J189" s="27">
        <f>IF(I189=$M$2,$N$2,IF(I189=$M$3,$N$3,IF(I189=$M$4,$N$4,IF(I189=$M$5,$N$5,$N$6))))</f>
        <v>25</v>
      </c>
      <c r="K189" s="28">
        <f>IF(OR(I189="books",I189="shoes"),10,0)</f>
        <v>0</v>
      </c>
    </row>
    <row r="190" spans="1:11" x14ac:dyDescent="0.25">
      <c r="A190" s="23" t="s">
        <v>1256</v>
      </c>
      <c r="B190" s="12" t="str">
        <f>_xlfn.CONCAT(C190,", ",A190)</f>
        <v>Cunnington, Rozanne</v>
      </c>
      <c r="C190" s="12" t="s">
        <v>1257</v>
      </c>
      <c r="D190" s="12" t="s">
        <v>1258</v>
      </c>
      <c r="E190" s="12" t="s">
        <v>17</v>
      </c>
      <c r="F190" s="26">
        <v>9052.4500000000007</v>
      </c>
      <c r="G190" s="26">
        <f>F190/376</f>
        <v>24.075664893617024</v>
      </c>
      <c r="H190" s="26">
        <f t="shared" si="2"/>
        <v>9076.5256648936174</v>
      </c>
      <c r="I190" s="26" t="s">
        <v>52</v>
      </c>
      <c r="J190" s="27">
        <f>IF(I190=$M$2,$N$2,IF(I190=$M$3,$N$3,IF(I190=$M$4,$N$4,IF(I190=$M$5,$N$5,$N$6))))</f>
        <v>5</v>
      </c>
      <c r="K190" s="28">
        <f>IF(OR(I190="books",I190="shoes"),10,0)</f>
        <v>0</v>
      </c>
    </row>
    <row r="191" spans="1:11" x14ac:dyDescent="0.25">
      <c r="A191" s="23" t="s">
        <v>2776</v>
      </c>
      <c r="B191" s="12" t="str">
        <f>_xlfn.CONCAT(C191,", ",A191)</f>
        <v>Currin, Jeniece</v>
      </c>
      <c r="C191" s="12" t="s">
        <v>2777</v>
      </c>
      <c r="D191" s="12" t="s">
        <v>2778</v>
      </c>
      <c r="E191" s="12" t="s">
        <v>17</v>
      </c>
      <c r="F191" s="26">
        <v>1598.94</v>
      </c>
      <c r="G191" s="26">
        <f>F191/376</f>
        <v>4.2525000000000004</v>
      </c>
      <c r="H191" s="26">
        <f t="shared" si="2"/>
        <v>1603.1925000000001</v>
      </c>
      <c r="I191" s="26" t="s">
        <v>60</v>
      </c>
      <c r="J191" s="27">
        <f>IF(I191=$M$2,$N$2,IF(I191=$M$3,$N$3,IF(I191=$M$4,$N$4,IF(I191=$M$5,$N$5,$N$6))))</f>
        <v>5</v>
      </c>
      <c r="K191" s="28">
        <f>IF(OR(I191="books",I191="shoes"),10,0)</f>
        <v>0</v>
      </c>
    </row>
    <row r="192" spans="1:11" x14ac:dyDescent="0.25">
      <c r="A192" s="23" t="s">
        <v>579</v>
      </c>
      <c r="B192" s="12" t="str">
        <f>_xlfn.CONCAT(C192,", ",A192)</f>
        <v>Czajka, Sherman</v>
      </c>
      <c r="C192" s="12" t="s">
        <v>580</v>
      </c>
      <c r="D192" s="12" t="s">
        <v>581</v>
      </c>
      <c r="E192" s="12" t="s">
        <v>5</v>
      </c>
      <c r="F192" s="26">
        <v>9380.51</v>
      </c>
      <c r="G192" s="26">
        <f>F192/376</f>
        <v>24.948164893617022</v>
      </c>
      <c r="H192" s="26">
        <f t="shared" si="2"/>
        <v>9405.4581648936164</v>
      </c>
      <c r="I192" s="26" t="s">
        <v>166</v>
      </c>
      <c r="J192" s="27">
        <f>IF(I192=$M$2,$N$2,IF(I192=$M$3,$N$3,IF(I192=$M$4,$N$4,IF(I192=$M$5,$N$5,$N$6))))</f>
        <v>5</v>
      </c>
      <c r="K192" s="28">
        <f>IF(OR(I192="books",I192="shoes"),10,0)</f>
        <v>0</v>
      </c>
    </row>
    <row r="193" spans="1:11" x14ac:dyDescent="0.25">
      <c r="A193" s="23" t="s">
        <v>2255</v>
      </c>
      <c r="B193" s="12" t="str">
        <f>_xlfn.CONCAT(C193,", ",A193)</f>
        <v>Daddow, Xylia</v>
      </c>
      <c r="C193" s="12" t="s">
        <v>2256</v>
      </c>
      <c r="D193" s="12" t="s">
        <v>2257</v>
      </c>
      <c r="E193" s="12" t="s">
        <v>17</v>
      </c>
      <c r="F193" s="26">
        <v>784.88</v>
      </c>
      <c r="G193" s="26">
        <f>F193/376</f>
        <v>2.0874468085106384</v>
      </c>
      <c r="H193" s="26">
        <f t="shared" si="2"/>
        <v>786.96744680851066</v>
      </c>
      <c r="I193" s="26" t="s">
        <v>82</v>
      </c>
      <c r="J193" s="27">
        <f>IF(I193=$M$2,$N$2,IF(I193=$M$3,$N$3,IF(I193=$M$4,$N$4,IF(I193=$M$5,$N$5,$N$6))))</f>
        <v>5</v>
      </c>
      <c r="K193" s="28">
        <f>IF(OR(I193="books",I193="shoes"),10,0)</f>
        <v>0</v>
      </c>
    </row>
    <row r="194" spans="1:11" x14ac:dyDescent="0.25">
      <c r="A194" s="23" t="s">
        <v>1444</v>
      </c>
      <c r="B194" s="12" t="str">
        <f>_xlfn.CONCAT(C194,", ",A194)</f>
        <v>Dakin, Herculie</v>
      </c>
      <c r="C194" s="12" t="s">
        <v>1445</v>
      </c>
      <c r="D194" s="12" t="s">
        <v>1446</v>
      </c>
      <c r="E194" s="12" t="s">
        <v>5</v>
      </c>
      <c r="F194" s="26">
        <v>5764.08</v>
      </c>
      <c r="G194" s="26">
        <f>F194/376</f>
        <v>15.33</v>
      </c>
      <c r="H194" s="26">
        <f t="shared" si="2"/>
        <v>5779.41</v>
      </c>
      <c r="I194" s="26" t="s">
        <v>37</v>
      </c>
      <c r="J194" s="27">
        <f>IF(I194=$M$2,$N$2,IF(I194=$M$3,$N$3,IF(I194=$M$4,$N$4,IF(I194=$M$5,$N$5,$N$6))))</f>
        <v>5</v>
      </c>
      <c r="K194" s="28">
        <f>IF(OR(I194="books",I194="shoes"),10,0)</f>
        <v>0</v>
      </c>
    </row>
    <row r="195" spans="1:11" x14ac:dyDescent="0.25">
      <c r="A195" s="23" t="s">
        <v>215</v>
      </c>
      <c r="B195" s="12" t="str">
        <f>_xlfn.CONCAT(C195,", ",A195)</f>
        <v>Dallinder, Dana</v>
      </c>
      <c r="C195" s="12" t="s">
        <v>766</v>
      </c>
      <c r="D195" s="12" t="s">
        <v>767</v>
      </c>
      <c r="E195" s="12" t="s">
        <v>17</v>
      </c>
      <c r="F195" s="26">
        <v>8323.7099999999991</v>
      </c>
      <c r="G195" s="26">
        <f>F195/376</f>
        <v>22.137526595744678</v>
      </c>
      <c r="H195" s="26">
        <f t="shared" ref="H195:H258" si="3">F195+G195</f>
        <v>8345.8475265957441</v>
      </c>
      <c r="I195" s="26" t="s">
        <v>107</v>
      </c>
      <c r="J195" s="27">
        <f>IF(I195=$M$2,$N$2,IF(I195=$M$3,$N$3,IF(I195=$M$4,$N$4,IF(I195=$M$5,$N$5,$N$6))))</f>
        <v>5</v>
      </c>
      <c r="K195" s="28">
        <f>IF(OR(I195="books",I195="shoes"),10,0)</f>
        <v>0</v>
      </c>
    </row>
    <row r="196" spans="1:11" x14ac:dyDescent="0.25">
      <c r="A196" s="23" t="s">
        <v>2435</v>
      </c>
      <c r="B196" s="12" t="str">
        <f>_xlfn.CONCAT(C196,", ",A196)</f>
        <v>Dallow, Ruddie</v>
      </c>
      <c r="C196" s="12" t="s">
        <v>2436</v>
      </c>
      <c r="D196" s="12" t="s">
        <v>2437</v>
      </c>
      <c r="E196" s="12" t="s">
        <v>5</v>
      </c>
      <c r="F196" s="26">
        <v>5493.76</v>
      </c>
      <c r="G196" s="26">
        <f>F196/376</f>
        <v>14.611063829787234</v>
      </c>
      <c r="H196" s="26">
        <f t="shared" si="3"/>
        <v>5508.3710638297871</v>
      </c>
      <c r="I196" s="26" t="s">
        <v>111</v>
      </c>
      <c r="J196" s="27">
        <f>IF(I196=$M$2,$N$2,IF(I196=$M$3,$N$3,IF(I196=$M$4,$N$4,IF(I196=$M$5,$N$5,$N$6))))</f>
        <v>5</v>
      </c>
      <c r="K196" s="28">
        <f>IF(OR(I196="books",I196="shoes"),10,0)</f>
        <v>0</v>
      </c>
    </row>
    <row r="197" spans="1:11" x14ac:dyDescent="0.25">
      <c r="A197" s="23" t="s">
        <v>393</v>
      </c>
      <c r="B197" s="12" t="str">
        <f>_xlfn.CONCAT(C197,", ",A197)</f>
        <v>Datte, Esme</v>
      </c>
      <c r="C197" s="12" t="s">
        <v>394</v>
      </c>
      <c r="D197" s="12" t="s">
        <v>395</v>
      </c>
      <c r="E197" s="12" t="s">
        <v>17</v>
      </c>
      <c r="F197" s="26">
        <v>995.77</v>
      </c>
      <c r="G197" s="26">
        <f>F197/376</f>
        <v>2.6483244680851064</v>
      </c>
      <c r="H197" s="26">
        <f t="shared" si="3"/>
        <v>998.41832446808507</v>
      </c>
      <c r="I197" s="26" t="s">
        <v>18</v>
      </c>
      <c r="J197" s="27">
        <f>IF(I197=$M$2,$N$2,IF(I197=$M$3,$N$3,IF(I197=$M$4,$N$4,IF(I197=$M$5,$N$5,$N$6))))</f>
        <v>15</v>
      </c>
      <c r="K197" s="28">
        <f>IF(OR(I197="books",I197="shoes"),10,0)</f>
        <v>0</v>
      </c>
    </row>
    <row r="198" spans="1:11" x14ac:dyDescent="0.25">
      <c r="A198" s="23" t="s">
        <v>951</v>
      </c>
      <c r="B198" s="12" t="str">
        <f>_xlfn.CONCAT(C198,", ",A198)</f>
        <v>Davey, Kaspar</v>
      </c>
      <c r="C198" s="12" t="s">
        <v>952</v>
      </c>
      <c r="D198" s="12" t="s">
        <v>953</v>
      </c>
      <c r="E198" s="12" t="s">
        <v>5</v>
      </c>
      <c r="F198" s="26">
        <v>2068.19</v>
      </c>
      <c r="G198" s="26">
        <f>F198/376</f>
        <v>5.5005053191489361</v>
      </c>
      <c r="H198" s="26">
        <f t="shared" si="3"/>
        <v>2073.690505319149</v>
      </c>
      <c r="I198" s="26" t="s">
        <v>82</v>
      </c>
      <c r="J198" s="27">
        <f>IF(I198=$M$2,$N$2,IF(I198=$M$3,$N$3,IF(I198=$M$4,$N$4,IF(I198=$M$5,$N$5,$N$6))))</f>
        <v>5</v>
      </c>
      <c r="K198" s="28">
        <f>IF(OR(I198="books",I198="shoes"),10,0)</f>
        <v>0</v>
      </c>
    </row>
    <row r="199" spans="1:11" x14ac:dyDescent="0.25">
      <c r="A199" s="23" t="s">
        <v>2058</v>
      </c>
      <c r="B199" s="12" t="str">
        <f>_xlfn.CONCAT(C199,", ",A199)</f>
        <v>Davidde, Wilow</v>
      </c>
      <c r="C199" s="12" t="s">
        <v>2059</v>
      </c>
      <c r="D199" s="12" t="s">
        <v>2060</v>
      </c>
      <c r="E199" s="12" t="s">
        <v>17</v>
      </c>
      <c r="F199" s="26">
        <v>2981.78</v>
      </c>
      <c r="G199" s="26">
        <f>F199/376</f>
        <v>7.9302659574468093</v>
      </c>
      <c r="H199" s="26">
        <f t="shared" si="3"/>
        <v>2989.7102659574471</v>
      </c>
      <c r="I199" s="26" t="s">
        <v>71</v>
      </c>
      <c r="J199" s="27">
        <f>IF(I199=$M$2,$N$2,IF(I199=$M$3,$N$3,IF(I199=$M$4,$N$4,IF(I199=$M$5,$N$5,$N$6))))</f>
        <v>5</v>
      </c>
      <c r="K199" s="28">
        <f>IF(OR(I199="books",I199="shoes"),10,0)</f>
        <v>0</v>
      </c>
    </row>
    <row r="200" spans="1:11" x14ac:dyDescent="0.25">
      <c r="A200" s="23" t="s">
        <v>1697</v>
      </c>
      <c r="B200" s="12" t="str">
        <f>_xlfn.CONCAT(C200,", ",A200)</f>
        <v>de Aguirre, Bettine</v>
      </c>
      <c r="C200" s="12" t="s">
        <v>1698</v>
      </c>
      <c r="D200" s="12" t="s">
        <v>1699</v>
      </c>
      <c r="E200" s="12" t="s">
        <v>17</v>
      </c>
      <c r="F200" s="26">
        <v>9761.89</v>
      </c>
      <c r="G200" s="26">
        <f>F200/376</f>
        <v>25.962473404255316</v>
      </c>
      <c r="H200" s="26">
        <f t="shared" si="3"/>
        <v>9787.8524734042549</v>
      </c>
      <c r="I200" s="26" t="s">
        <v>71</v>
      </c>
      <c r="J200" s="27">
        <f>IF(I200=$M$2,$N$2,IF(I200=$M$3,$N$3,IF(I200=$M$4,$N$4,IF(I200=$M$5,$N$5,$N$6))))</f>
        <v>5</v>
      </c>
      <c r="K200" s="28">
        <f>IF(OR(I200="books",I200="shoes"),10,0)</f>
        <v>0</v>
      </c>
    </row>
    <row r="201" spans="1:11" x14ac:dyDescent="0.25">
      <c r="A201" s="23" t="s">
        <v>1954</v>
      </c>
      <c r="B201" s="12" t="str">
        <f>_xlfn.CONCAT(C201,", ",A201)</f>
        <v>De Bellis, Valerye</v>
      </c>
      <c r="C201" s="12" t="s">
        <v>2861</v>
      </c>
      <c r="D201" s="12" t="s">
        <v>2862</v>
      </c>
      <c r="E201" s="12" t="s">
        <v>17</v>
      </c>
      <c r="F201" s="26">
        <v>2054.54</v>
      </c>
      <c r="G201" s="26">
        <f>F201/376</f>
        <v>5.4642021276595747</v>
      </c>
      <c r="H201" s="26">
        <f t="shared" si="3"/>
        <v>2060.0042021276595</v>
      </c>
      <c r="I201" s="26" t="s">
        <v>26</v>
      </c>
      <c r="J201" s="27">
        <f>IF(I201=$M$2,$N$2,IF(I201=$M$3,$N$3,IF(I201=$M$4,$N$4,IF(I201=$M$5,$N$5,$N$6))))</f>
        <v>5</v>
      </c>
      <c r="K201" s="28">
        <f>IF(OR(I201="books",I201="shoes"),10,0)</f>
        <v>0</v>
      </c>
    </row>
    <row r="202" spans="1:11" x14ac:dyDescent="0.25">
      <c r="A202" s="23" t="s">
        <v>2906</v>
      </c>
      <c r="B202" s="12" t="str">
        <f>_xlfn.CONCAT(C202,", ",A202)</f>
        <v>De Benedictis, Allard</v>
      </c>
      <c r="C202" s="12" t="s">
        <v>2907</v>
      </c>
      <c r="D202" s="12" t="s">
        <v>2908</v>
      </c>
      <c r="E202" s="12" t="s">
        <v>5</v>
      </c>
      <c r="F202" s="26">
        <v>7011.84</v>
      </c>
      <c r="G202" s="26">
        <f>F202/376</f>
        <v>18.648510638297871</v>
      </c>
      <c r="H202" s="26">
        <f t="shared" si="3"/>
        <v>7030.4885106382981</v>
      </c>
      <c r="I202" s="26" t="s">
        <v>18</v>
      </c>
      <c r="J202" s="27">
        <f>IF(I202=$M$2,$N$2,IF(I202=$M$3,$N$3,IF(I202=$M$4,$N$4,IF(I202=$M$5,$N$5,$N$6))))</f>
        <v>15</v>
      </c>
      <c r="K202" s="28">
        <f>IF(OR(I202="books",I202="shoes"),10,0)</f>
        <v>0</v>
      </c>
    </row>
    <row r="203" spans="1:11" x14ac:dyDescent="0.25">
      <c r="A203" s="23" t="s">
        <v>1453</v>
      </c>
      <c r="B203" s="12" t="str">
        <f>_xlfn.CONCAT(C203,", ",A203)</f>
        <v>de Chastelain, Herold</v>
      </c>
      <c r="C203" s="12" t="s">
        <v>1454</v>
      </c>
      <c r="D203" s="12" t="s">
        <v>1455</v>
      </c>
      <c r="E203" s="12" t="s">
        <v>5</v>
      </c>
      <c r="F203" s="26">
        <v>4205.9799999999996</v>
      </c>
      <c r="G203" s="26">
        <f>F203/376</f>
        <v>11.186117021276594</v>
      </c>
      <c r="H203" s="26">
        <f t="shared" si="3"/>
        <v>4217.1661170212765</v>
      </c>
      <c r="I203" s="26" t="s">
        <v>82</v>
      </c>
      <c r="J203" s="27">
        <f>IF(I203=$M$2,$N$2,IF(I203=$M$3,$N$3,IF(I203=$M$4,$N$4,IF(I203=$M$5,$N$5,$N$6))))</f>
        <v>5</v>
      </c>
      <c r="K203" s="28">
        <f>IF(OR(I203="books",I203="shoes"),10,0)</f>
        <v>0</v>
      </c>
    </row>
    <row r="204" spans="1:11" x14ac:dyDescent="0.25">
      <c r="A204" s="23" t="s">
        <v>445</v>
      </c>
      <c r="B204" s="12" t="str">
        <f>_xlfn.CONCAT(C204,", ",A204)</f>
        <v>De Dei, Frederico</v>
      </c>
      <c r="C204" s="12" t="s">
        <v>446</v>
      </c>
      <c r="D204" s="12" t="s">
        <v>447</v>
      </c>
      <c r="E204" s="12" t="s">
        <v>5</v>
      </c>
      <c r="F204" s="26">
        <v>9102.11</v>
      </c>
      <c r="G204" s="26">
        <f>F204/376</f>
        <v>24.207739361702128</v>
      </c>
      <c r="H204" s="26">
        <f t="shared" si="3"/>
        <v>9126.3177393617025</v>
      </c>
      <c r="I204" s="26" t="s">
        <v>166</v>
      </c>
      <c r="J204" s="27">
        <f>IF(I204=$M$2,$N$2,IF(I204=$M$3,$N$3,IF(I204=$M$4,$N$4,IF(I204=$M$5,$N$5,$N$6))))</f>
        <v>5</v>
      </c>
      <c r="K204" s="28">
        <f>IF(OR(I204="books",I204="shoes"),10,0)</f>
        <v>0</v>
      </c>
    </row>
    <row r="205" spans="1:11" x14ac:dyDescent="0.25">
      <c r="A205" s="23" t="s">
        <v>194</v>
      </c>
      <c r="B205" s="12" t="str">
        <f>_xlfn.CONCAT(C205,", ",A205)</f>
        <v>de Guise, Manny</v>
      </c>
      <c r="C205" s="12" t="s">
        <v>195</v>
      </c>
      <c r="D205" s="12" t="s">
        <v>196</v>
      </c>
      <c r="E205" s="12" t="s">
        <v>5</v>
      </c>
      <c r="F205" s="26">
        <v>6546.72</v>
      </c>
      <c r="G205" s="26">
        <f>F205/376</f>
        <v>17.411489361702127</v>
      </c>
      <c r="H205" s="26">
        <f t="shared" si="3"/>
        <v>6564.1314893617027</v>
      </c>
      <c r="I205" s="26" t="s">
        <v>10</v>
      </c>
      <c r="J205" s="27">
        <f>IF(I205=$M$2,$N$2,IF(I205=$M$3,$N$3,IF(I205=$M$4,$N$4,IF(I205=$M$5,$N$5,$N$6))))</f>
        <v>20</v>
      </c>
      <c r="K205" s="28">
        <f>IF(OR(I205="books",I205="shoes"),10,0)</f>
        <v>0</v>
      </c>
    </row>
    <row r="206" spans="1:11" x14ac:dyDescent="0.25">
      <c r="A206" s="23" t="s">
        <v>2784</v>
      </c>
      <c r="B206" s="12" t="str">
        <f>_xlfn.CONCAT(C206,", ",A206)</f>
        <v>De Maine, Aldis</v>
      </c>
      <c r="C206" s="12" t="s">
        <v>2785</v>
      </c>
      <c r="D206" s="12" t="s">
        <v>2786</v>
      </c>
      <c r="E206" s="12" t="s">
        <v>5</v>
      </c>
      <c r="F206" s="26">
        <v>5622.31</v>
      </c>
      <c r="G206" s="26">
        <f>F206/376</f>
        <v>14.952952127659575</v>
      </c>
      <c r="H206" s="26">
        <f t="shared" si="3"/>
        <v>5637.2629521276604</v>
      </c>
      <c r="I206" s="26" t="s">
        <v>26</v>
      </c>
      <c r="J206" s="27">
        <f>IF(I206=$M$2,$N$2,IF(I206=$M$3,$N$3,IF(I206=$M$4,$N$4,IF(I206=$M$5,$N$5,$N$6))))</f>
        <v>5</v>
      </c>
      <c r="K206" s="28">
        <f>IF(OR(I206="books",I206="shoes"),10,0)</f>
        <v>0</v>
      </c>
    </row>
    <row r="207" spans="1:11" x14ac:dyDescent="0.25">
      <c r="A207" s="23" t="s">
        <v>1483</v>
      </c>
      <c r="B207" s="12" t="str">
        <f>_xlfn.CONCAT(C207,", ",A207)</f>
        <v>De Meyer, Odetta</v>
      </c>
      <c r="C207" s="12" t="s">
        <v>1484</v>
      </c>
      <c r="D207" s="12" t="s">
        <v>1485</v>
      </c>
      <c r="E207" s="12" t="s">
        <v>17</v>
      </c>
      <c r="F207" s="26">
        <v>7235.32</v>
      </c>
      <c r="G207" s="26">
        <f>F207/376</f>
        <v>19.242872340425532</v>
      </c>
      <c r="H207" s="26">
        <f t="shared" si="3"/>
        <v>7254.5628723404252</v>
      </c>
      <c r="I207" s="26" t="s">
        <v>33</v>
      </c>
      <c r="J207" s="27">
        <f>IF(I207=$M$2,$N$2,IF(I207=$M$3,$N$3,IF(I207=$M$4,$N$4,IF(I207=$M$5,$N$5,$N$6))))</f>
        <v>5</v>
      </c>
      <c r="K207" s="28">
        <f>IF(OR(I207="books",I207="shoes"),10,0)</f>
        <v>0</v>
      </c>
    </row>
    <row r="208" spans="1:11" x14ac:dyDescent="0.25">
      <c r="A208" s="23" t="s">
        <v>1081</v>
      </c>
      <c r="B208" s="12" t="str">
        <f>_xlfn.CONCAT(C208,", ",A208)</f>
        <v>De Ortega, Emmi</v>
      </c>
      <c r="C208" s="12" t="s">
        <v>1082</v>
      </c>
      <c r="D208" s="12" t="s">
        <v>1083</v>
      </c>
      <c r="E208" s="12" t="s">
        <v>17</v>
      </c>
      <c r="F208" s="26">
        <v>6575.89</v>
      </c>
      <c r="G208" s="26">
        <f>F208/376</f>
        <v>17.489069148936171</v>
      </c>
      <c r="H208" s="26">
        <f t="shared" si="3"/>
        <v>6593.3790691489367</v>
      </c>
      <c r="I208" s="26" t="s">
        <v>111</v>
      </c>
      <c r="J208" s="27">
        <f>IF(I208=$M$2,$N$2,IF(I208=$M$3,$N$3,IF(I208=$M$4,$N$4,IF(I208=$M$5,$N$5,$N$6))))</f>
        <v>5</v>
      </c>
      <c r="K208" s="28">
        <f>IF(OR(I208="books",I208="shoes"),10,0)</f>
        <v>0</v>
      </c>
    </row>
    <row r="209" spans="1:11" x14ac:dyDescent="0.25">
      <c r="A209" s="23" t="s">
        <v>829</v>
      </c>
      <c r="B209" s="12" t="str">
        <f>_xlfn.CONCAT(C209,", ",A209)</f>
        <v>De Witt, Korney</v>
      </c>
      <c r="C209" s="12" t="s">
        <v>830</v>
      </c>
      <c r="D209" s="12" t="s">
        <v>831</v>
      </c>
      <c r="E209" s="12" t="s">
        <v>17</v>
      </c>
      <c r="F209" s="26">
        <v>1492.24</v>
      </c>
      <c r="G209" s="26">
        <f>F209/376</f>
        <v>3.9687234042553192</v>
      </c>
      <c r="H209" s="26">
        <f t="shared" si="3"/>
        <v>1496.2087234042554</v>
      </c>
      <c r="I209" s="26" t="s">
        <v>71</v>
      </c>
      <c r="J209" s="27">
        <f>IF(I209=$M$2,$N$2,IF(I209=$M$3,$N$3,IF(I209=$M$4,$N$4,IF(I209=$M$5,$N$5,$N$6))))</f>
        <v>5</v>
      </c>
      <c r="K209" s="28">
        <f>IF(OR(I209="books",I209="shoes"),10,0)</f>
        <v>0</v>
      </c>
    </row>
    <row r="210" spans="1:11" x14ac:dyDescent="0.25">
      <c r="A210" s="23" t="s">
        <v>1367</v>
      </c>
      <c r="B210" s="12" t="str">
        <f>_xlfn.CONCAT(C210,", ",A210)</f>
        <v>Delacoste, Noella</v>
      </c>
      <c r="C210" s="12" t="s">
        <v>1368</v>
      </c>
      <c r="D210" s="12" t="s">
        <v>1369</v>
      </c>
      <c r="E210" s="12" t="s">
        <v>17</v>
      </c>
      <c r="F210" s="26">
        <v>701.97</v>
      </c>
      <c r="G210" s="26">
        <f>F210/376</f>
        <v>1.8669414893617022</v>
      </c>
      <c r="H210" s="26">
        <f t="shared" si="3"/>
        <v>703.83694148936172</v>
      </c>
      <c r="I210" s="26" t="s">
        <v>37</v>
      </c>
      <c r="J210" s="27">
        <f>IF(I210=$M$2,$N$2,IF(I210=$M$3,$N$3,IF(I210=$M$4,$N$4,IF(I210=$M$5,$N$5,$N$6))))</f>
        <v>5</v>
      </c>
      <c r="K210" s="28">
        <f>IF(OR(I210="books",I210="shoes"),10,0)</f>
        <v>0</v>
      </c>
    </row>
    <row r="211" spans="1:11" x14ac:dyDescent="0.25">
      <c r="A211" s="23" t="s">
        <v>218</v>
      </c>
      <c r="B211" s="12" t="str">
        <f>_xlfn.CONCAT(C211,", ",A211)</f>
        <v>Dell Casa, Wilbur</v>
      </c>
      <c r="C211" s="12" t="s">
        <v>219</v>
      </c>
      <c r="D211" s="12" t="s">
        <v>220</v>
      </c>
      <c r="E211" s="12" t="s">
        <v>5</v>
      </c>
      <c r="F211" s="26">
        <v>3626.46</v>
      </c>
      <c r="G211" s="26">
        <f>F211/376</f>
        <v>9.6448404255319158</v>
      </c>
      <c r="H211" s="26">
        <f t="shared" si="3"/>
        <v>3636.1048404255321</v>
      </c>
      <c r="I211" s="26" t="s">
        <v>71</v>
      </c>
      <c r="J211" s="27">
        <f>IF(I211=$M$2,$N$2,IF(I211=$M$3,$N$3,IF(I211=$M$4,$N$4,IF(I211=$M$5,$N$5,$N$6))))</f>
        <v>5</v>
      </c>
      <c r="K211" s="28">
        <f>IF(OR(I211="books",I211="shoes"),10,0)</f>
        <v>0</v>
      </c>
    </row>
    <row r="212" spans="1:11" x14ac:dyDescent="0.25">
      <c r="A212" s="23" t="s">
        <v>2072</v>
      </c>
      <c r="B212" s="12" t="str">
        <f>_xlfn.CONCAT(C212,", ",A212)</f>
        <v>Dentith, Wayland</v>
      </c>
      <c r="C212" s="12" t="s">
        <v>2073</v>
      </c>
      <c r="D212" s="12" t="s">
        <v>2074</v>
      </c>
      <c r="E212" s="12" t="s">
        <v>5</v>
      </c>
      <c r="F212" s="26">
        <v>8915.06</v>
      </c>
      <c r="G212" s="26">
        <f>F212/376</f>
        <v>23.710265957446808</v>
      </c>
      <c r="H212" s="26">
        <f t="shared" si="3"/>
        <v>8938.7702659574461</v>
      </c>
      <c r="I212" s="26" t="s">
        <v>45</v>
      </c>
      <c r="J212" s="27">
        <f>IF(I212=$M$2,$N$2,IF(I212=$M$3,$N$3,IF(I212=$M$4,$N$4,IF(I212=$M$5,$N$5,$N$6))))</f>
        <v>5</v>
      </c>
      <c r="K212" s="28">
        <f>IF(OR(I212="books",I212="shoes"),10,0)</f>
        <v>0</v>
      </c>
    </row>
    <row r="213" spans="1:11" x14ac:dyDescent="0.25">
      <c r="A213" s="23" t="s">
        <v>2879</v>
      </c>
      <c r="B213" s="12" t="str">
        <f>_xlfn.CONCAT(C213,", ",A213)</f>
        <v>Desbrow, Kennan</v>
      </c>
      <c r="C213" s="12" t="s">
        <v>2880</v>
      </c>
      <c r="D213" s="12" t="s">
        <v>2881</v>
      </c>
      <c r="E213" s="12" t="s">
        <v>5</v>
      </c>
      <c r="F213" s="26">
        <v>1725</v>
      </c>
      <c r="G213" s="26">
        <f>F213/376</f>
        <v>4.5877659574468082</v>
      </c>
      <c r="H213" s="26">
        <f t="shared" si="3"/>
        <v>1729.5877659574469</v>
      </c>
      <c r="I213" s="26" t="s">
        <v>26</v>
      </c>
      <c r="J213" s="27">
        <f>IF(I213=$M$2,$N$2,IF(I213=$M$3,$N$3,IF(I213=$M$4,$N$4,IF(I213=$M$5,$N$5,$N$6))))</f>
        <v>5</v>
      </c>
      <c r="K213" s="28">
        <f>IF(OR(I213="books",I213="shoes"),10,0)</f>
        <v>0</v>
      </c>
    </row>
    <row r="214" spans="1:11" x14ac:dyDescent="0.25">
      <c r="A214" s="23" t="s">
        <v>1116</v>
      </c>
      <c r="B214" s="12" t="str">
        <f>_xlfn.CONCAT(C214,", ",A214)</f>
        <v>Desseine, Hoebart</v>
      </c>
      <c r="C214" s="12" t="s">
        <v>1117</v>
      </c>
      <c r="D214" s="12" t="s">
        <v>1118</v>
      </c>
      <c r="E214" s="12" t="s">
        <v>5</v>
      </c>
      <c r="F214" s="26">
        <v>2196.04</v>
      </c>
      <c r="G214" s="26">
        <f>F214/376</f>
        <v>5.8405319148936172</v>
      </c>
      <c r="H214" s="26">
        <f t="shared" si="3"/>
        <v>2201.8805319148937</v>
      </c>
      <c r="I214" s="26" t="s">
        <v>111</v>
      </c>
      <c r="J214" s="27">
        <f>IF(I214=$M$2,$N$2,IF(I214=$M$3,$N$3,IF(I214=$M$4,$N$4,IF(I214=$M$5,$N$5,$N$6))))</f>
        <v>5</v>
      </c>
      <c r="K214" s="28">
        <f>IF(OR(I214="books",I214="shoes"),10,0)</f>
        <v>0</v>
      </c>
    </row>
    <row r="215" spans="1:11" x14ac:dyDescent="0.25">
      <c r="A215" s="23" t="s">
        <v>1665</v>
      </c>
      <c r="B215" s="12" t="str">
        <f>_xlfn.CONCAT(C215,", ",A215)</f>
        <v>Di Batista, Erek</v>
      </c>
      <c r="C215" s="12" t="s">
        <v>1666</v>
      </c>
      <c r="D215" s="12" t="s">
        <v>1667</v>
      </c>
      <c r="E215" s="12" t="s">
        <v>5</v>
      </c>
      <c r="F215" s="26">
        <v>2374.41</v>
      </c>
      <c r="G215" s="26">
        <f>F215/376</f>
        <v>6.3149202127659567</v>
      </c>
      <c r="H215" s="26">
        <f t="shared" si="3"/>
        <v>2380.7249202127659</v>
      </c>
      <c r="I215" s="26" t="s">
        <v>107</v>
      </c>
      <c r="J215" s="27">
        <f>IF(I215=$M$2,$N$2,IF(I215=$M$3,$N$3,IF(I215=$M$4,$N$4,IF(I215=$M$5,$N$5,$N$6))))</f>
        <v>5</v>
      </c>
      <c r="K215" s="28">
        <f>IF(OR(I215="books",I215="shoes"),10,0)</f>
        <v>0</v>
      </c>
    </row>
    <row r="216" spans="1:11" x14ac:dyDescent="0.25">
      <c r="A216" s="23" t="s">
        <v>928</v>
      </c>
      <c r="B216" s="12" t="str">
        <f>_xlfn.CONCAT(C216,", ",A216)</f>
        <v>Dietmar, Eward</v>
      </c>
      <c r="C216" s="12" t="s">
        <v>929</v>
      </c>
      <c r="D216" s="12" t="s">
        <v>930</v>
      </c>
      <c r="E216" s="12" t="s">
        <v>5</v>
      </c>
      <c r="F216" s="26">
        <v>8379.1299999999992</v>
      </c>
      <c r="G216" s="26">
        <f>F216/376</f>
        <v>22.284920212765954</v>
      </c>
      <c r="H216" s="26">
        <f t="shared" si="3"/>
        <v>8401.4149202127646</v>
      </c>
      <c r="I216" s="26" t="s">
        <v>166</v>
      </c>
      <c r="J216" s="27">
        <f>IF(I216=$M$2,$N$2,IF(I216=$M$3,$N$3,IF(I216=$M$4,$N$4,IF(I216=$M$5,$N$5,$N$6))))</f>
        <v>5</v>
      </c>
      <c r="K216" s="28">
        <f>IF(OR(I216="books",I216="shoes"),10,0)</f>
        <v>0</v>
      </c>
    </row>
    <row r="217" spans="1:11" x14ac:dyDescent="0.25">
      <c r="A217" s="23" t="s">
        <v>1903</v>
      </c>
      <c r="B217" s="12" t="str">
        <f>_xlfn.CONCAT(C217,", ",A217)</f>
        <v>Diffley, Jereme</v>
      </c>
      <c r="C217" s="12" t="s">
        <v>1904</v>
      </c>
      <c r="D217" s="12" t="s">
        <v>1905</v>
      </c>
      <c r="E217" s="12" t="s">
        <v>5</v>
      </c>
      <c r="F217" s="26">
        <v>6621.52</v>
      </c>
      <c r="G217" s="26">
        <f>F217/376</f>
        <v>17.610425531914895</v>
      </c>
      <c r="H217" s="26">
        <f t="shared" si="3"/>
        <v>6639.1304255319155</v>
      </c>
      <c r="I217" s="26" t="s">
        <v>166</v>
      </c>
      <c r="J217" s="27">
        <f>IF(I217=$M$2,$N$2,IF(I217=$M$3,$N$3,IF(I217=$M$4,$N$4,IF(I217=$M$5,$N$5,$N$6))))</f>
        <v>5</v>
      </c>
      <c r="K217" s="28">
        <f>IF(OR(I217="books",I217="shoes"),10,0)</f>
        <v>0</v>
      </c>
    </row>
    <row r="218" spans="1:11" x14ac:dyDescent="0.25">
      <c r="A218" s="23" t="s">
        <v>1184</v>
      </c>
      <c r="B218" s="12" t="str">
        <f>_xlfn.CONCAT(C218,", ",A218)</f>
        <v>Dincey, Faustina</v>
      </c>
      <c r="C218" s="12" t="s">
        <v>1185</v>
      </c>
      <c r="D218" s="12" t="s">
        <v>1186</v>
      </c>
      <c r="E218" s="12" t="s">
        <v>17</v>
      </c>
      <c r="F218" s="26">
        <v>9092.36</v>
      </c>
      <c r="G218" s="26">
        <f>F218/376</f>
        <v>24.181808510638298</v>
      </c>
      <c r="H218" s="26">
        <f t="shared" si="3"/>
        <v>9116.5418085106394</v>
      </c>
      <c r="I218" s="26" t="s">
        <v>56</v>
      </c>
      <c r="J218" s="27">
        <f>IF(I218=$M$2,$N$2,IF(I218=$M$3,$N$3,IF(I218=$M$4,$N$4,IF(I218=$M$5,$N$5,$N$6))))</f>
        <v>5</v>
      </c>
      <c r="K218" s="28">
        <f>IF(OR(I218="books",I218="shoes"),10,0)</f>
        <v>0</v>
      </c>
    </row>
    <row r="219" spans="1:11" x14ac:dyDescent="0.25">
      <c r="A219" s="23" t="s">
        <v>2334</v>
      </c>
      <c r="B219" s="12" t="str">
        <f>_xlfn.CONCAT(C219,", ",A219)</f>
        <v>Dineen, Maynord</v>
      </c>
      <c r="C219" s="12" t="s">
        <v>2335</v>
      </c>
      <c r="D219" s="12" t="s">
        <v>2336</v>
      </c>
      <c r="E219" s="12" t="s">
        <v>5</v>
      </c>
      <c r="F219" s="26">
        <v>3600.18</v>
      </c>
      <c r="G219" s="26">
        <f>F219/376</f>
        <v>9.5749468085106386</v>
      </c>
      <c r="H219" s="26">
        <f t="shared" si="3"/>
        <v>3609.7549468085103</v>
      </c>
      <c r="I219" s="26" t="s">
        <v>56</v>
      </c>
      <c r="J219" s="27">
        <f>IF(I219=$M$2,$N$2,IF(I219=$M$3,$N$3,IF(I219=$M$4,$N$4,IF(I219=$M$5,$N$5,$N$6))))</f>
        <v>5</v>
      </c>
      <c r="K219" s="28">
        <f>IF(OR(I219="books",I219="shoes"),10,0)</f>
        <v>0</v>
      </c>
    </row>
    <row r="220" spans="1:11" x14ac:dyDescent="0.25">
      <c r="A220" s="23" t="s">
        <v>1468</v>
      </c>
      <c r="B220" s="12" t="str">
        <f>_xlfn.CONCAT(C220,", ",A220)</f>
        <v>Docker, Berty</v>
      </c>
      <c r="C220" s="12" t="s">
        <v>1469</v>
      </c>
      <c r="D220" s="12" t="s">
        <v>1470</v>
      </c>
      <c r="E220" s="12" t="s">
        <v>5</v>
      </c>
      <c r="F220" s="26">
        <v>7673.01</v>
      </c>
      <c r="G220" s="26">
        <f>F220/376</f>
        <v>20.406941489361703</v>
      </c>
      <c r="H220" s="26">
        <f t="shared" si="3"/>
        <v>7693.4169414893622</v>
      </c>
      <c r="I220" s="26" t="s">
        <v>18</v>
      </c>
      <c r="J220" s="27">
        <f>IF(I220=$M$2,$N$2,IF(I220=$M$3,$N$3,IF(I220=$M$4,$N$4,IF(I220=$M$5,$N$5,$N$6))))</f>
        <v>15</v>
      </c>
      <c r="K220" s="28">
        <f>IF(OR(I220="books",I220="shoes"),10,0)</f>
        <v>0</v>
      </c>
    </row>
    <row r="221" spans="1:11" x14ac:dyDescent="0.25">
      <c r="A221" s="23" t="s">
        <v>1361</v>
      </c>
      <c r="B221" s="12" t="str">
        <f>_xlfn.CONCAT(C221,", ",A221)</f>
        <v>Dominguez, Nikolas</v>
      </c>
      <c r="C221" s="12" t="s">
        <v>1362</v>
      </c>
      <c r="D221" s="12" t="s">
        <v>1363</v>
      </c>
      <c r="E221" s="12" t="s">
        <v>5</v>
      </c>
      <c r="F221" s="26">
        <v>9550.5300000000007</v>
      </c>
      <c r="G221" s="26">
        <f>F221/376</f>
        <v>25.400345744680852</v>
      </c>
      <c r="H221" s="26">
        <f t="shared" si="3"/>
        <v>9575.9303457446822</v>
      </c>
      <c r="I221" s="26" t="s">
        <v>37</v>
      </c>
      <c r="J221" s="27">
        <f>IF(I221=$M$2,$N$2,IF(I221=$M$3,$N$3,IF(I221=$M$4,$N$4,IF(I221=$M$5,$N$5,$N$6))))</f>
        <v>5</v>
      </c>
      <c r="K221" s="28">
        <f>IF(OR(I221="books",I221="shoes"),10,0)</f>
        <v>0</v>
      </c>
    </row>
    <row r="222" spans="1:11" x14ac:dyDescent="0.25">
      <c r="A222" s="23" t="s">
        <v>2238</v>
      </c>
      <c r="B222" s="12" t="str">
        <f>_xlfn.CONCAT(C222,", ",A222)</f>
        <v>Dominique, Venus</v>
      </c>
      <c r="C222" s="12" t="s">
        <v>2239</v>
      </c>
      <c r="D222" s="12" t="s">
        <v>2240</v>
      </c>
      <c r="E222" s="12" t="s">
        <v>17</v>
      </c>
      <c r="F222" s="26">
        <v>3753.62</v>
      </c>
      <c r="G222" s="26">
        <f>F222/376</f>
        <v>9.9830319148936173</v>
      </c>
      <c r="H222" s="26">
        <f t="shared" si="3"/>
        <v>3763.6030319148936</v>
      </c>
      <c r="I222" s="26" t="s">
        <v>248</v>
      </c>
      <c r="J222" s="27">
        <f>IF(I222=$M$2,$N$2,IF(I222=$M$3,$N$3,IF(I222=$M$4,$N$4,IF(I222=$M$5,$N$5,$N$6))))</f>
        <v>5</v>
      </c>
      <c r="K222" s="28">
        <f>IF(OR(I222="books",I222="shoes"),10,0)</f>
        <v>0</v>
      </c>
    </row>
    <row r="223" spans="1:11" x14ac:dyDescent="0.25">
      <c r="A223" s="23" t="s">
        <v>2189</v>
      </c>
      <c r="B223" s="12" t="str">
        <f>_xlfn.CONCAT(C223,", ",A223)</f>
        <v>Donald, Florenza</v>
      </c>
      <c r="C223" s="12" t="s">
        <v>2190</v>
      </c>
      <c r="D223" s="12" t="s">
        <v>2191</v>
      </c>
      <c r="E223" s="12" t="s">
        <v>17</v>
      </c>
      <c r="F223" s="26">
        <v>6974.63</v>
      </c>
      <c r="G223" s="26">
        <f>F223/376</f>
        <v>18.549547872340426</v>
      </c>
      <c r="H223" s="26">
        <f t="shared" si="3"/>
        <v>6993.1795478723407</v>
      </c>
      <c r="I223" s="26" t="s">
        <v>52</v>
      </c>
      <c r="J223" s="27">
        <f>IF(I223=$M$2,$N$2,IF(I223=$M$3,$N$3,IF(I223=$M$4,$N$4,IF(I223=$M$5,$N$5,$N$6))))</f>
        <v>5</v>
      </c>
      <c r="K223" s="28">
        <f>IF(OR(I223="books",I223="shoes"),10,0)</f>
        <v>0</v>
      </c>
    </row>
    <row r="224" spans="1:11" x14ac:dyDescent="0.25">
      <c r="A224" s="23" t="s">
        <v>1792</v>
      </c>
      <c r="B224" s="12" t="str">
        <f>_xlfn.CONCAT(C224,", ",A224)</f>
        <v>Dosedale, Davina</v>
      </c>
      <c r="C224" s="12" t="s">
        <v>1793</v>
      </c>
      <c r="D224" s="12" t="s">
        <v>1794</v>
      </c>
      <c r="E224" s="12" t="s">
        <v>17</v>
      </c>
      <c r="F224" s="26">
        <v>2917.96</v>
      </c>
      <c r="G224" s="26">
        <f>F224/376</f>
        <v>7.7605319148936172</v>
      </c>
      <c r="H224" s="26">
        <f t="shared" si="3"/>
        <v>2925.7205319148939</v>
      </c>
      <c r="I224" s="26" t="s">
        <v>82</v>
      </c>
      <c r="J224" s="27">
        <f>IF(I224=$M$2,$N$2,IF(I224=$M$3,$N$3,IF(I224=$M$4,$N$4,IF(I224=$M$5,$N$5,$N$6))))</f>
        <v>5</v>
      </c>
      <c r="K224" s="28">
        <f>IF(OR(I224="books",I224="shoes"),10,0)</f>
        <v>0</v>
      </c>
    </row>
    <row r="225" spans="1:11" x14ac:dyDescent="0.25">
      <c r="A225" s="23" t="s">
        <v>292</v>
      </c>
      <c r="B225" s="12" t="str">
        <f>_xlfn.CONCAT(C225,", ",A225)</f>
        <v>Dougal, Edouard</v>
      </c>
      <c r="C225" s="12" t="s">
        <v>2559</v>
      </c>
      <c r="D225" s="12" t="s">
        <v>2560</v>
      </c>
      <c r="E225" s="12" t="s">
        <v>5</v>
      </c>
      <c r="F225" s="26">
        <v>9866.93</v>
      </c>
      <c r="G225" s="26">
        <f>F225/376</f>
        <v>26.241835106382979</v>
      </c>
      <c r="H225" s="26">
        <f t="shared" si="3"/>
        <v>9893.1718351063828</v>
      </c>
      <c r="I225" s="26" t="s">
        <v>107</v>
      </c>
      <c r="J225" s="27">
        <f>IF(I225=$M$2,$N$2,IF(I225=$M$3,$N$3,IF(I225=$M$4,$N$4,IF(I225=$M$5,$N$5,$N$6))))</f>
        <v>5</v>
      </c>
      <c r="K225" s="28">
        <f>IF(OR(I225="books",I225="shoes"),10,0)</f>
        <v>0</v>
      </c>
    </row>
    <row r="226" spans="1:11" x14ac:dyDescent="0.25">
      <c r="A226" s="23" t="s">
        <v>200</v>
      </c>
      <c r="B226" s="12" t="str">
        <f>_xlfn.CONCAT(C226,", ",A226)</f>
        <v>Dounbare, Ariel</v>
      </c>
      <c r="C226" s="12" t="s">
        <v>201</v>
      </c>
      <c r="D226" s="12" t="s">
        <v>202</v>
      </c>
      <c r="E226" s="12" t="s">
        <v>5</v>
      </c>
      <c r="F226" s="26">
        <v>9427.64</v>
      </c>
      <c r="G226" s="26">
        <f>F226/376</f>
        <v>25.073510638297872</v>
      </c>
      <c r="H226" s="26">
        <f t="shared" si="3"/>
        <v>9452.7135106382975</v>
      </c>
      <c r="I226" s="26" t="s">
        <v>22</v>
      </c>
      <c r="J226" s="27">
        <f>IF(I226=$M$2,$N$2,IF(I226=$M$3,$N$3,IF(I226=$M$4,$N$4,IF(I226=$M$5,$N$5,$N$6))))</f>
        <v>10</v>
      </c>
      <c r="K226" s="28">
        <f>IF(OR(I226="books",I226="shoes"),10,0)</f>
        <v>10</v>
      </c>
    </row>
    <row r="227" spans="1:11" x14ac:dyDescent="0.25">
      <c r="A227" s="23" t="s">
        <v>1650</v>
      </c>
      <c r="B227" s="12" t="str">
        <f>_xlfn.CONCAT(C227,", ",A227)</f>
        <v>Dourin, Jeannie</v>
      </c>
      <c r="C227" s="12" t="s">
        <v>1651</v>
      </c>
      <c r="D227" s="12" t="s">
        <v>1652</v>
      </c>
      <c r="E227" s="12" t="s">
        <v>17</v>
      </c>
      <c r="F227" s="26">
        <v>1276.04</v>
      </c>
      <c r="G227" s="26">
        <f>F227/376</f>
        <v>3.393723404255319</v>
      </c>
      <c r="H227" s="26">
        <f t="shared" si="3"/>
        <v>1279.4337234042553</v>
      </c>
      <c r="I227" s="26" t="s">
        <v>52</v>
      </c>
      <c r="J227" s="27">
        <f>IF(I227=$M$2,$N$2,IF(I227=$M$3,$N$3,IF(I227=$M$4,$N$4,IF(I227=$M$5,$N$5,$N$6))))</f>
        <v>5</v>
      </c>
      <c r="K227" s="28">
        <f>IF(OR(I227="books",I227="shoes"),10,0)</f>
        <v>0</v>
      </c>
    </row>
    <row r="228" spans="1:11" x14ac:dyDescent="0.25">
      <c r="A228" s="23" t="s">
        <v>2157</v>
      </c>
      <c r="B228" s="12" t="str">
        <f>_xlfn.CONCAT(C228,", ",A228)</f>
        <v>Downham, Georgianna</v>
      </c>
      <c r="C228" s="12" t="s">
        <v>2158</v>
      </c>
      <c r="D228" s="12" t="s">
        <v>2159</v>
      </c>
      <c r="E228" s="12" t="s">
        <v>17</v>
      </c>
      <c r="F228" s="26">
        <v>2258.1</v>
      </c>
      <c r="G228" s="26">
        <f>F228/376</f>
        <v>6.0055851063829788</v>
      </c>
      <c r="H228" s="26">
        <f t="shared" si="3"/>
        <v>2264.1055851063829</v>
      </c>
      <c r="I228" s="26" t="s">
        <v>33</v>
      </c>
      <c r="J228" s="27">
        <f>IF(I228=$M$2,$N$2,IF(I228=$M$3,$N$3,IF(I228=$M$4,$N$4,IF(I228=$M$5,$N$5,$N$6))))</f>
        <v>5</v>
      </c>
      <c r="K228" s="28">
        <f>IF(OR(I228="books",I228="shoes"),10,0)</f>
        <v>0</v>
      </c>
    </row>
    <row r="229" spans="1:11" x14ac:dyDescent="0.25">
      <c r="A229" s="23" t="s">
        <v>817</v>
      </c>
      <c r="B229" s="12" t="str">
        <f>_xlfn.CONCAT(C229,", ",A229)</f>
        <v>Downse, Ozzy</v>
      </c>
      <c r="C229" s="12" t="s">
        <v>818</v>
      </c>
      <c r="D229" s="12" t="s">
        <v>819</v>
      </c>
      <c r="E229" s="12" t="s">
        <v>5</v>
      </c>
      <c r="F229" s="26">
        <v>8008.7</v>
      </c>
      <c r="G229" s="26">
        <f>F229/376</f>
        <v>21.29973404255319</v>
      </c>
      <c r="H229" s="26">
        <f t="shared" si="3"/>
        <v>8029.9997340425534</v>
      </c>
      <c r="I229" s="26" t="s">
        <v>33</v>
      </c>
      <c r="J229" s="27">
        <f>IF(I229=$M$2,$N$2,IF(I229=$M$3,$N$3,IF(I229=$M$4,$N$4,IF(I229=$M$5,$N$5,$N$6))))</f>
        <v>5</v>
      </c>
      <c r="K229" s="28">
        <f>IF(OR(I229="books",I229="shoes"),10,0)</f>
        <v>0</v>
      </c>
    </row>
    <row r="230" spans="1:11" x14ac:dyDescent="0.25">
      <c r="A230" s="23" t="s">
        <v>501</v>
      </c>
      <c r="B230" s="12" t="str">
        <f>_xlfn.CONCAT(C230,", ",A230)</f>
        <v>Draaisma, Haley</v>
      </c>
      <c r="C230" s="12" t="s">
        <v>502</v>
      </c>
      <c r="D230" s="12" t="s">
        <v>503</v>
      </c>
      <c r="E230" s="12" t="s">
        <v>5</v>
      </c>
      <c r="F230" s="26">
        <v>2604.0300000000002</v>
      </c>
      <c r="G230" s="26">
        <f>F230/376</f>
        <v>6.92561170212766</v>
      </c>
      <c r="H230" s="26">
        <f t="shared" si="3"/>
        <v>2610.955611702128</v>
      </c>
      <c r="I230" s="26" t="s">
        <v>267</v>
      </c>
      <c r="J230" s="27">
        <f>IF(I230=$M$2,$N$2,IF(I230=$M$3,$N$3,IF(I230=$M$4,$N$4,IF(I230=$M$5,$N$5,$N$6))))</f>
        <v>5</v>
      </c>
      <c r="K230" s="28">
        <f>IF(OR(I230="books",I230="shoes"),10,0)</f>
        <v>0</v>
      </c>
    </row>
    <row r="231" spans="1:11" x14ac:dyDescent="0.25">
      <c r="A231" s="23" t="s">
        <v>1161</v>
      </c>
      <c r="B231" s="12" t="str">
        <f>_xlfn.CONCAT(C231,", ",A231)</f>
        <v>Dragoe, Dido</v>
      </c>
      <c r="C231" s="12" t="s">
        <v>1162</v>
      </c>
      <c r="D231" s="12" t="s">
        <v>1163</v>
      </c>
      <c r="E231" s="12" t="s">
        <v>17</v>
      </c>
      <c r="F231" s="26">
        <v>2251.33</v>
      </c>
      <c r="G231" s="26">
        <f>F231/376</f>
        <v>5.9875797872340426</v>
      </c>
      <c r="H231" s="26">
        <f t="shared" si="3"/>
        <v>2257.3175797872341</v>
      </c>
      <c r="I231" s="26" t="s">
        <v>71</v>
      </c>
      <c r="J231" s="27">
        <f>IF(I231=$M$2,$N$2,IF(I231=$M$3,$N$3,IF(I231=$M$4,$N$4,IF(I231=$M$5,$N$5,$N$6))))</f>
        <v>5</v>
      </c>
      <c r="K231" s="28">
        <f>IF(OR(I231="books",I231="shoes"),10,0)</f>
        <v>0</v>
      </c>
    </row>
    <row r="232" spans="1:11" x14ac:dyDescent="0.25">
      <c r="A232" s="23" t="s">
        <v>2418</v>
      </c>
      <c r="B232" s="12" t="str">
        <f>_xlfn.CONCAT(C232,", ",A232)</f>
        <v>Dripps, Jedediah</v>
      </c>
      <c r="C232" s="12" t="s">
        <v>2419</v>
      </c>
      <c r="D232" s="12" t="s">
        <v>2420</v>
      </c>
      <c r="E232" s="12" t="s">
        <v>5</v>
      </c>
      <c r="F232" s="26">
        <v>1947</v>
      </c>
      <c r="G232" s="26">
        <f>F232/376</f>
        <v>5.1781914893617023</v>
      </c>
      <c r="H232" s="26">
        <f t="shared" si="3"/>
        <v>1952.1781914893618</v>
      </c>
      <c r="I232" s="26" t="s">
        <v>166</v>
      </c>
      <c r="J232" s="27">
        <f>IF(I232=$M$2,$N$2,IF(I232=$M$3,$N$3,IF(I232=$M$4,$N$4,IF(I232=$M$5,$N$5,$N$6))))</f>
        <v>5</v>
      </c>
      <c r="K232" s="28">
        <f>IF(OR(I232="books",I232="shoes"),10,0)</f>
        <v>0</v>
      </c>
    </row>
    <row r="233" spans="1:11" x14ac:dyDescent="0.25">
      <c r="A233" s="23" t="s">
        <v>651</v>
      </c>
      <c r="B233" s="12" t="str">
        <f>_xlfn.CONCAT(C233,", ",A233)</f>
        <v>Dryburgh, Benedetta</v>
      </c>
      <c r="C233" s="12" t="s">
        <v>652</v>
      </c>
      <c r="D233" s="12" t="s">
        <v>653</v>
      </c>
      <c r="E233" s="12" t="s">
        <v>17</v>
      </c>
      <c r="F233" s="26">
        <v>9619.61</v>
      </c>
      <c r="G233" s="26">
        <f>F233/376</f>
        <v>25.584069148936173</v>
      </c>
      <c r="H233" s="26">
        <f t="shared" si="3"/>
        <v>9645.1940691489363</v>
      </c>
      <c r="I233" s="26" t="s">
        <v>10</v>
      </c>
      <c r="J233" s="27">
        <f>IF(I233=$M$2,$N$2,IF(I233=$M$3,$N$3,IF(I233=$M$4,$N$4,IF(I233=$M$5,$N$5,$N$6))))</f>
        <v>20</v>
      </c>
      <c r="K233" s="28">
        <f>IF(OR(I233="books",I233="shoes"),10,0)</f>
        <v>0</v>
      </c>
    </row>
    <row r="234" spans="1:11" x14ac:dyDescent="0.25">
      <c r="A234" s="23" t="s">
        <v>1875</v>
      </c>
      <c r="B234" s="12" t="str">
        <f>_xlfn.CONCAT(C234,", ",A234)</f>
        <v>Dryburgh, Konstance</v>
      </c>
      <c r="C234" s="12" t="s">
        <v>652</v>
      </c>
      <c r="D234" s="12" t="s">
        <v>1876</v>
      </c>
      <c r="E234" s="12" t="s">
        <v>17</v>
      </c>
      <c r="F234" s="26">
        <v>8317.4699999999993</v>
      </c>
      <c r="G234" s="26">
        <f>F234/376</f>
        <v>22.120930851063829</v>
      </c>
      <c r="H234" s="26">
        <f t="shared" si="3"/>
        <v>8339.5909308510636</v>
      </c>
      <c r="I234" s="26" t="s">
        <v>166</v>
      </c>
      <c r="J234" s="27">
        <f>IF(I234=$M$2,$N$2,IF(I234=$M$3,$N$3,IF(I234=$M$4,$N$4,IF(I234=$M$5,$N$5,$N$6))))</f>
        <v>5</v>
      </c>
      <c r="K234" s="28">
        <f>IF(OR(I234="books",I234="shoes"),10,0)</f>
        <v>0</v>
      </c>
    </row>
    <row r="235" spans="1:11" x14ac:dyDescent="0.25">
      <c r="A235" s="23" t="s">
        <v>413</v>
      </c>
      <c r="B235" s="12" t="str">
        <f>_xlfn.CONCAT(C235,", ",A235)</f>
        <v>Duckhouse, Keen</v>
      </c>
      <c r="C235" s="12" t="s">
        <v>414</v>
      </c>
      <c r="D235" s="12" t="s">
        <v>415</v>
      </c>
      <c r="E235" s="12" t="s">
        <v>5</v>
      </c>
      <c r="F235" s="26">
        <v>8636.1</v>
      </c>
      <c r="G235" s="26">
        <f>F235/376</f>
        <v>22.96835106382979</v>
      </c>
      <c r="H235" s="26">
        <f t="shared" si="3"/>
        <v>8659.0683510638301</v>
      </c>
      <c r="I235" s="26" t="s">
        <v>267</v>
      </c>
      <c r="J235" s="27">
        <f>IF(I235=$M$2,$N$2,IF(I235=$M$3,$N$3,IF(I235=$M$4,$N$4,IF(I235=$M$5,$N$5,$N$6))))</f>
        <v>5</v>
      </c>
      <c r="K235" s="28">
        <f>IF(OR(I235="books",I235="shoes"),10,0)</f>
        <v>0</v>
      </c>
    </row>
    <row r="236" spans="1:11" x14ac:dyDescent="0.25">
      <c r="A236" s="23" t="s">
        <v>2378</v>
      </c>
      <c r="B236" s="12" t="str">
        <f>_xlfn.CONCAT(C236,", ",A236)</f>
        <v>Dudny, Lin</v>
      </c>
      <c r="C236" s="12" t="s">
        <v>2379</v>
      </c>
      <c r="D236" s="12" t="s">
        <v>2380</v>
      </c>
      <c r="E236" s="12" t="s">
        <v>17</v>
      </c>
      <c r="F236" s="26">
        <v>4161.53</v>
      </c>
      <c r="G236" s="26">
        <f>F236/376</f>
        <v>11.067898936170213</v>
      </c>
      <c r="H236" s="26">
        <f t="shared" si="3"/>
        <v>4172.5978989361702</v>
      </c>
      <c r="I236" s="26" t="s">
        <v>33</v>
      </c>
      <c r="J236" s="27">
        <f>IF(I236=$M$2,$N$2,IF(I236=$M$3,$N$3,IF(I236=$M$4,$N$4,IF(I236=$M$5,$N$5,$N$6))))</f>
        <v>5</v>
      </c>
      <c r="K236" s="28">
        <f>IF(OR(I236="books",I236="shoes"),10,0)</f>
        <v>0</v>
      </c>
    </row>
    <row r="237" spans="1:11" x14ac:dyDescent="0.25">
      <c r="A237" s="23" t="s">
        <v>880</v>
      </c>
      <c r="B237" s="12" t="str">
        <f>_xlfn.CONCAT(C237,", ",A237)</f>
        <v>Duggen, Waylen</v>
      </c>
      <c r="C237" s="12" t="s">
        <v>881</v>
      </c>
      <c r="D237" s="12" t="s">
        <v>882</v>
      </c>
      <c r="E237" s="12" t="s">
        <v>5</v>
      </c>
      <c r="F237" s="26">
        <v>142.28</v>
      </c>
      <c r="G237" s="26">
        <f>F237/376</f>
        <v>0.37840425531914895</v>
      </c>
      <c r="H237" s="26">
        <f t="shared" si="3"/>
        <v>142.65840425531914</v>
      </c>
      <c r="I237" s="26" t="s">
        <v>166</v>
      </c>
      <c r="J237" s="27">
        <f>IF(I237=$M$2,$N$2,IF(I237=$M$3,$N$3,IF(I237=$M$4,$N$4,IF(I237=$M$5,$N$5,$N$6))))</f>
        <v>5</v>
      </c>
      <c r="K237" s="28">
        <f>IF(OR(I237="books",I237="shoes"),10,0)</f>
        <v>0</v>
      </c>
    </row>
    <row r="238" spans="1:11" x14ac:dyDescent="0.25">
      <c r="A238" s="23" t="s">
        <v>307</v>
      </c>
      <c r="B238" s="12" t="str">
        <f>_xlfn.CONCAT(C238,", ",A238)</f>
        <v>Duggon, Noah</v>
      </c>
      <c r="C238" s="12" t="s">
        <v>308</v>
      </c>
      <c r="D238" s="12" t="s">
        <v>309</v>
      </c>
      <c r="E238" s="12" t="s">
        <v>5</v>
      </c>
      <c r="F238" s="26">
        <v>3684.78</v>
      </c>
      <c r="G238" s="26">
        <f>F238/376</f>
        <v>9.7999468085106383</v>
      </c>
      <c r="H238" s="26">
        <f t="shared" si="3"/>
        <v>3694.5799468085106</v>
      </c>
      <c r="I238" s="26" t="s">
        <v>64</v>
      </c>
      <c r="J238" s="27">
        <f>IF(I238=$M$2,$N$2,IF(I238=$M$3,$N$3,IF(I238=$M$4,$N$4,IF(I238=$M$5,$N$5,$N$6))))</f>
        <v>5</v>
      </c>
      <c r="K238" s="28">
        <f>IF(OR(I238="books",I238="shoes"),10,0)</f>
        <v>10</v>
      </c>
    </row>
    <row r="239" spans="1:11" x14ac:dyDescent="0.25">
      <c r="A239" s="23" t="s">
        <v>1394</v>
      </c>
      <c r="B239" s="12" t="str">
        <f>_xlfn.CONCAT(C239,", ",A239)</f>
        <v>Dumbarton, Antonetta</v>
      </c>
      <c r="C239" s="12" t="s">
        <v>1395</v>
      </c>
      <c r="D239" s="12" t="s">
        <v>1396</v>
      </c>
      <c r="E239" s="12" t="s">
        <v>17</v>
      </c>
      <c r="F239" s="26">
        <v>5559.03</v>
      </c>
      <c r="G239" s="26">
        <f>F239/376</f>
        <v>14.784654255319149</v>
      </c>
      <c r="H239" s="26">
        <f t="shared" si="3"/>
        <v>5573.8146542553186</v>
      </c>
      <c r="I239" s="26" t="s">
        <v>6</v>
      </c>
      <c r="J239" s="27">
        <f>IF(I239=$M$2,$N$2,IF(I239=$M$3,$N$3,IF(I239=$M$4,$N$4,IF(I239=$M$5,$N$5,$N$6))))</f>
        <v>25</v>
      </c>
      <c r="K239" s="28">
        <f>IF(OR(I239="books",I239="shoes"),10,0)</f>
        <v>0</v>
      </c>
    </row>
    <row r="240" spans="1:11" x14ac:dyDescent="0.25">
      <c r="A240" s="23" t="s">
        <v>151</v>
      </c>
      <c r="B240" s="12" t="str">
        <f>_xlfn.CONCAT(C240,", ",A240)</f>
        <v>Dunkinson, Marmaduke</v>
      </c>
      <c r="C240" s="12" t="s">
        <v>152</v>
      </c>
      <c r="D240" s="12" t="s">
        <v>153</v>
      </c>
      <c r="E240" s="12" t="s">
        <v>5</v>
      </c>
      <c r="F240" s="26">
        <v>3925.1</v>
      </c>
      <c r="G240" s="26">
        <f>F240/376</f>
        <v>10.43909574468085</v>
      </c>
      <c r="H240" s="26">
        <f t="shared" si="3"/>
        <v>3935.5390957446807</v>
      </c>
      <c r="I240" s="26" t="s">
        <v>154</v>
      </c>
      <c r="J240" s="27">
        <f>IF(I240=$M$2,$N$2,IF(I240=$M$3,$N$3,IF(I240=$M$4,$N$4,IF(I240=$M$5,$N$5,$N$6))))</f>
        <v>5</v>
      </c>
      <c r="K240" s="28">
        <f>IF(OR(I240="books",I240="shoes"),10,0)</f>
        <v>0</v>
      </c>
    </row>
    <row r="241" spans="1:11" x14ac:dyDescent="0.25">
      <c r="A241" s="23" t="s">
        <v>1055</v>
      </c>
      <c r="B241" s="12" t="str">
        <f>_xlfn.CONCAT(C241,", ",A241)</f>
        <v>Dunnett, Collette</v>
      </c>
      <c r="C241" s="12" t="s">
        <v>1056</v>
      </c>
      <c r="D241" s="12" t="s">
        <v>1057</v>
      </c>
      <c r="E241" s="12" t="s">
        <v>17</v>
      </c>
      <c r="F241" s="26">
        <v>9356.15</v>
      </c>
      <c r="G241" s="26">
        <f>F241/376</f>
        <v>24.883377659574467</v>
      </c>
      <c r="H241" s="26">
        <f t="shared" si="3"/>
        <v>9381.0333776595744</v>
      </c>
      <c r="I241" s="26" t="s">
        <v>37</v>
      </c>
      <c r="J241" s="27">
        <f>IF(I241=$M$2,$N$2,IF(I241=$M$3,$N$3,IF(I241=$M$4,$N$4,IF(I241=$M$5,$N$5,$N$6))))</f>
        <v>5</v>
      </c>
      <c r="K241" s="28">
        <f>IF(OR(I241="books",I241="shoes"),10,0)</f>
        <v>0</v>
      </c>
    </row>
    <row r="242" spans="1:11" x14ac:dyDescent="0.25">
      <c r="A242" s="23" t="s">
        <v>112</v>
      </c>
      <c r="B242" s="12" t="str">
        <f>_xlfn.CONCAT(C242,", ",A242)</f>
        <v>Dunnett, Germayne</v>
      </c>
      <c r="C242" s="12" t="s">
        <v>1056</v>
      </c>
      <c r="D242" s="12" t="s">
        <v>1119</v>
      </c>
      <c r="E242" s="12" t="s">
        <v>5</v>
      </c>
      <c r="F242" s="26">
        <v>620.72</v>
      </c>
      <c r="G242" s="26">
        <f>F242/376</f>
        <v>1.6508510638297873</v>
      </c>
      <c r="H242" s="26">
        <f t="shared" si="3"/>
        <v>622.37085106382983</v>
      </c>
      <c r="I242" s="26" t="s">
        <v>41</v>
      </c>
      <c r="J242" s="27">
        <f>IF(I242=$M$2,$N$2,IF(I242=$M$3,$N$3,IF(I242=$M$4,$N$4,IF(I242=$M$5,$N$5,$N$6))))</f>
        <v>5</v>
      </c>
      <c r="K242" s="28">
        <f>IF(OR(I242="books",I242="shoes"),10,0)</f>
        <v>0</v>
      </c>
    </row>
    <row r="243" spans="1:11" x14ac:dyDescent="0.25">
      <c r="A243" s="23" t="s">
        <v>1992</v>
      </c>
      <c r="B243" s="12" t="str">
        <f>_xlfn.CONCAT(C243,", ",A243)</f>
        <v>Dunseath, Odo</v>
      </c>
      <c r="C243" s="12" t="s">
        <v>1993</v>
      </c>
      <c r="D243" s="12" t="s">
        <v>1994</v>
      </c>
      <c r="E243" s="12" t="s">
        <v>5</v>
      </c>
      <c r="F243" s="26">
        <v>242.3</v>
      </c>
      <c r="G243" s="26">
        <f>F243/376</f>
        <v>0.64441489361702131</v>
      </c>
      <c r="H243" s="26">
        <f t="shared" si="3"/>
        <v>242.94441489361702</v>
      </c>
      <c r="I243" s="26" t="s">
        <v>64</v>
      </c>
      <c r="J243" s="27">
        <f>IF(I243=$M$2,$N$2,IF(I243=$M$3,$N$3,IF(I243=$M$4,$N$4,IF(I243=$M$5,$N$5,$N$6))))</f>
        <v>5</v>
      </c>
      <c r="K243" s="28">
        <f>IF(OR(I243="books",I243="shoes"),10,0)</f>
        <v>10</v>
      </c>
    </row>
    <row r="244" spans="1:11" x14ac:dyDescent="0.25">
      <c r="A244" s="23" t="s">
        <v>2424</v>
      </c>
      <c r="B244" s="12" t="str">
        <f>_xlfn.CONCAT(C244,", ",A244)</f>
        <v>Dunsmore, Maye</v>
      </c>
      <c r="C244" s="12" t="s">
        <v>2425</v>
      </c>
      <c r="D244" s="12" t="s">
        <v>2426</v>
      </c>
      <c r="E244" s="12" t="s">
        <v>17</v>
      </c>
      <c r="F244" s="26">
        <v>283.86</v>
      </c>
      <c r="G244" s="26">
        <f>F244/376</f>
        <v>0.75494680851063833</v>
      </c>
      <c r="H244" s="26">
        <f t="shared" si="3"/>
        <v>284.61494680851064</v>
      </c>
      <c r="I244" s="26" t="s">
        <v>60</v>
      </c>
      <c r="J244" s="27">
        <f>IF(I244=$M$2,$N$2,IF(I244=$M$3,$N$3,IF(I244=$M$4,$N$4,IF(I244=$M$5,$N$5,$N$6))))</f>
        <v>5</v>
      </c>
      <c r="K244" s="28">
        <f>IF(OR(I244="books",I244="shoes"),10,0)</f>
        <v>0</v>
      </c>
    </row>
    <row r="245" spans="1:11" x14ac:dyDescent="0.25">
      <c r="A245" s="23" t="s">
        <v>549</v>
      </c>
      <c r="B245" s="12" t="str">
        <f>_xlfn.CONCAT(C245,", ",A245)</f>
        <v>Durden, Ugo</v>
      </c>
      <c r="C245" s="12" t="s">
        <v>550</v>
      </c>
      <c r="D245" s="12" t="s">
        <v>551</v>
      </c>
      <c r="E245" s="12" t="s">
        <v>5</v>
      </c>
      <c r="F245" s="26">
        <v>3518</v>
      </c>
      <c r="G245" s="26">
        <f>F245/376</f>
        <v>9.3563829787234045</v>
      </c>
      <c r="H245" s="26">
        <f t="shared" si="3"/>
        <v>3527.3563829787236</v>
      </c>
      <c r="I245" s="26" t="s">
        <v>45</v>
      </c>
      <c r="J245" s="27">
        <f>IF(I245=$M$2,$N$2,IF(I245=$M$3,$N$3,IF(I245=$M$4,$N$4,IF(I245=$M$5,$N$5,$N$6))))</f>
        <v>5</v>
      </c>
      <c r="K245" s="28">
        <f>IF(OR(I245="books",I245="shoes"),10,0)</f>
        <v>0</v>
      </c>
    </row>
    <row r="246" spans="1:11" x14ac:dyDescent="0.25">
      <c r="A246" s="23" t="s">
        <v>2932</v>
      </c>
      <c r="B246" s="12" t="str">
        <f>_xlfn.CONCAT(C246,", ",A246)</f>
        <v>Durn, Shelby</v>
      </c>
      <c r="C246" s="12" t="s">
        <v>2933</v>
      </c>
      <c r="D246" s="12" t="s">
        <v>2934</v>
      </c>
      <c r="E246" s="12" t="s">
        <v>17</v>
      </c>
      <c r="F246" s="26">
        <v>7842.6</v>
      </c>
      <c r="G246" s="26">
        <f>F246/376</f>
        <v>20.857978723404255</v>
      </c>
      <c r="H246" s="26">
        <f t="shared" si="3"/>
        <v>7863.4579787234043</v>
      </c>
      <c r="I246" s="26" t="s">
        <v>267</v>
      </c>
      <c r="J246" s="27">
        <f>IF(I246=$M$2,$N$2,IF(I246=$M$3,$N$3,IF(I246=$M$4,$N$4,IF(I246=$M$5,$N$5,$N$6))))</f>
        <v>5</v>
      </c>
      <c r="K246" s="28">
        <f>IF(OR(I246="books",I246="shoes"),10,0)</f>
        <v>0</v>
      </c>
    </row>
    <row r="247" spans="1:11" x14ac:dyDescent="0.25">
      <c r="A247" s="23" t="s">
        <v>1593</v>
      </c>
      <c r="B247" s="12" t="str">
        <f>_xlfn.CONCAT(C247,", ",A247)</f>
        <v>Dussy, Red</v>
      </c>
      <c r="C247" s="12" t="s">
        <v>1594</v>
      </c>
      <c r="D247" s="12" t="s">
        <v>1595</v>
      </c>
      <c r="E247" s="12" t="s">
        <v>5</v>
      </c>
      <c r="F247" s="26">
        <v>4822.6899999999996</v>
      </c>
      <c r="G247" s="26">
        <f>F247/376</f>
        <v>12.826303191489361</v>
      </c>
      <c r="H247" s="26">
        <f t="shared" si="3"/>
        <v>4835.516303191489</v>
      </c>
      <c r="I247" s="26" t="s">
        <v>18</v>
      </c>
      <c r="J247" s="27">
        <f>IF(I247=$M$2,$N$2,IF(I247=$M$3,$N$3,IF(I247=$M$4,$N$4,IF(I247=$M$5,$N$5,$N$6))))</f>
        <v>15</v>
      </c>
      <c r="K247" s="28">
        <f>IF(OR(I247="books",I247="shoes"),10,0)</f>
        <v>0</v>
      </c>
    </row>
    <row r="248" spans="1:11" x14ac:dyDescent="0.25">
      <c r="A248" s="23" t="s">
        <v>292</v>
      </c>
      <c r="B248" s="12" t="str">
        <f>_xlfn.CONCAT(C248,", ",A248)</f>
        <v>Earthfield, Edouard</v>
      </c>
      <c r="C248" s="12" t="s">
        <v>293</v>
      </c>
      <c r="D248" s="12" t="s">
        <v>294</v>
      </c>
      <c r="E248" s="12" t="s">
        <v>5</v>
      </c>
      <c r="F248" s="26">
        <v>1554.38</v>
      </c>
      <c r="G248" s="26">
        <f>F248/376</f>
        <v>4.1339893617021284</v>
      </c>
      <c r="H248" s="26">
        <f t="shared" si="3"/>
        <v>1558.5139893617022</v>
      </c>
      <c r="I248" s="26" t="s">
        <v>45</v>
      </c>
      <c r="J248" s="27">
        <f>IF(I248=$M$2,$N$2,IF(I248=$M$3,$N$3,IF(I248=$M$4,$N$4,IF(I248=$M$5,$N$5,$N$6))))</f>
        <v>5</v>
      </c>
      <c r="K248" s="28">
        <f>IF(OR(I248="books",I248="shoes"),10,0)</f>
        <v>0</v>
      </c>
    </row>
    <row r="249" spans="1:11" x14ac:dyDescent="0.25">
      <c r="A249" s="23" t="s">
        <v>751</v>
      </c>
      <c r="B249" s="12" t="str">
        <f>_xlfn.CONCAT(C249,", ",A249)</f>
        <v>Easbie, Ximenes</v>
      </c>
      <c r="C249" s="12" t="s">
        <v>752</v>
      </c>
      <c r="D249" s="12" t="s">
        <v>753</v>
      </c>
      <c r="E249" s="12" t="s">
        <v>5</v>
      </c>
      <c r="F249" s="26">
        <v>7424.71</v>
      </c>
      <c r="G249" s="26">
        <f>F249/376</f>
        <v>19.746569148936171</v>
      </c>
      <c r="H249" s="26">
        <f t="shared" si="3"/>
        <v>7444.4565691489361</v>
      </c>
      <c r="I249" s="26" t="s">
        <v>41</v>
      </c>
      <c r="J249" s="27">
        <f>IF(I249=$M$2,$N$2,IF(I249=$M$3,$N$3,IF(I249=$M$4,$N$4,IF(I249=$M$5,$N$5,$N$6))))</f>
        <v>5</v>
      </c>
      <c r="K249" s="28">
        <f>IF(OR(I249="books",I249="shoes"),10,0)</f>
        <v>0</v>
      </c>
    </row>
    <row r="250" spans="1:11" x14ac:dyDescent="0.25">
      <c r="A250" s="23" t="s">
        <v>797</v>
      </c>
      <c r="B250" s="12" t="str">
        <f>_xlfn.CONCAT(C250,", ",A250)</f>
        <v>Eastabrook, Annamarie</v>
      </c>
      <c r="C250" s="12" t="s">
        <v>798</v>
      </c>
      <c r="D250" s="12" t="s">
        <v>799</v>
      </c>
      <c r="E250" s="12" t="s">
        <v>17</v>
      </c>
      <c r="F250" s="26">
        <v>1786.87</v>
      </c>
      <c r="G250" s="26">
        <f>F250/376</f>
        <v>4.7523138297872336</v>
      </c>
      <c r="H250" s="26">
        <f t="shared" si="3"/>
        <v>1791.6223138297871</v>
      </c>
      <c r="I250" s="26" t="s">
        <v>111</v>
      </c>
      <c r="J250" s="27">
        <f>IF(I250=$M$2,$N$2,IF(I250=$M$3,$N$3,IF(I250=$M$4,$N$4,IF(I250=$M$5,$N$5,$N$6))))</f>
        <v>5</v>
      </c>
      <c r="K250" s="28">
        <f>IF(OR(I250="books",I250="shoes"),10,0)</f>
        <v>0</v>
      </c>
    </row>
    <row r="251" spans="1:11" x14ac:dyDescent="0.25">
      <c r="A251" s="23" t="s">
        <v>173</v>
      </c>
      <c r="B251" s="12" t="str">
        <f>_xlfn.CONCAT(C251,", ",A251)</f>
        <v>Eastway, Corey</v>
      </c>
      <c r="C251" s="12" t="s">
        <v>174</v>
      </c>
      <c r="D251" s="12" t="s">
        <v>175</v>
      </c>
      <c r="E251" s="12" t="s">
        <v>5</v>
      </c>
      <c r="F251" s="26">
        <v>3375.37</v>
      </c>
      <c r="G251" s="26">
        <f>F251/376</f>
        <v>8.9770478723404246</v>
      </c>
      <c r="H251" s="26">
        <f t="shared" si="3"/>
        <v>3384.3470478723402</v>
      </c>
      <c r="I251" s="26" t="s">
        <v>6</v>
      </c>
      <c r="J251" s="27">
        <f>IF(I251=$M$2,$N$2,IF(I251=$M$3,$N$3,IF(I251=$M$4,$N$4,IF(I251=$M$5,$N$5,$N$6))))</f>
        <v>25</v>
      </c>
      <c r="K251" s="28">
        <f>IF(OR(I251="books",I251="shoes"),10,0)</f>
        <v>0</v>
      </c>
    </row>
    <row r="252" spans="1:11" x14ac:dyDescent="0.25">
      <c r="A252" s="23" t="s">
        <v>1805</v>
      </c>
      <c r="B252" s="12" t="str">
        <f>_xlfn.CONCAT(C252,", ",A252)</f>
        <v>Ebbens, Eveline</v>
      </c>
      <c r="C252" s="12" t="s">
        <v>1806</v>
      </c>
      <c r="D252" s="12" t="s">
        <v>1807</v>
      </c>
      <c r="E252" s="12" t="s">
        <v>17</v>
      </c>
      <c r="F252" s="26">
        <v>7913.58</v>
      </c>
      <c r="G252" s="26">
        <f>F252/376</f>
        <v>21.046755319148936</v>
      </c>
      <c r="H252" s="26">
        <f t="shared" si="3"/>
        <v>7934.6267553191492</v>
      </c>
      <c r="I252" s="26" t="s">
        <v>41</v>
      </c>
      <c r="J252" s="27">
        <f>IF(I252=$M$2,$N$2,IF(I252=$M$3,$N$3,IF(I252=$M$4,$N$4,IF(I252=$M$5,$N$5,$N$6))))</f>
        <v>5</v>
      </c>
      <c r="K252" s="28">
        <f>IF(OR(I252="books",I252="shoes"),10,0)</f>
        <v>0</v>
      </c>
    </row>
    <row r="253" spans="1:11" x14ac:dyDescent="0.25">
      <c r="A253" s="23" t="s">
        <v>794</v>
      </c>
      <c r="B253" s="12" t="str">
        <f>_xlfn.CONCAT(C253,", ",A253)</f>
        <v>Ebbrell, Isabelita</v>
      </c>
      <c r="C253" s="12" t="s">
        <v>795</v>
      </c>
      <c r="D253" s="12" t="s">
        <v>796</v>
      </c>
      <c r="E253" s="12" t="s">
        <v>17</v>
      </c>
      <c r="F253" s="26">
        <v>3920.74</v>
      </c>
      <c r="G253" s="26">
        <f>F253/376</f>
        <v>10.4275</v>
      </c>
      <c r="H253" s="26">
        <f t="shared" si="3"/>
        <v>3931.1674999999996</v>
      </c>
      <c r="I253" s="26" t="s">
        <v>45</v>
      </c>
      <c r="J253" s="27">
        <f>IF(I253=$M$2,$N$2,IF(I253=$M$3,$N$3,IF(I253=$M$4,$N$4,IF(I253=$M$5,$N$5,$N$6))))</f>
        <v>5</v>
      </c>
      <c r="K253" s="28">
        <f>IF(OR(I253="books",I253="shoes"),10,0)</f>
        <v>0</v>
      </c>
    </row>
    <row r="254" spans="1:11" x14ac:dyDescent="0.25">
      <c r="A254" s="23" t="s">
        <v>2938</v>
      </c>
      <c r="B254" s="12" t="str">
        <f>_xlfn.CONCAT(C254,", ",A254)</f>
        <v>Ebbutt, Max</v>
      </c>
      <c r="C254" s="12" t="s">
        <v>2939</v>
      </c>
      <c r="D254" s="12" t="s">
        <v>2940</v>
      </c>
      <c r="E254" s="12" t="s">
        <v>5</v>
      </c>
      <c r="F254" s="26">
        <v>8141.54</v>
      </c>
      <c r="G254" s="26">
        <f>F254/376</f>
        <v>21.653031914893617</v>
      </c>
      <c r="H254" s="26">
        <f t="shared" si="3"/>
        <v>8163.1930319148933</v>
      </c>
      <c r="I254" s="26" t="s">
        <v>18</v>
      </c>
      <c r="J254" s="27">
        <f>IF(I254=$M$2,$N$2,IF(I254=$M$3,$N$3,IF(I254=$M$4,$N$4,IF(I254=$M$5,$N$5,$N$6))))</f>
        <v>15</v>
      </c>
      <c r="K254" s="28">
        <f>IF(OR(I254="books",I254="shoes"),10,0)</f>
        <v>0</v>
      </c>
    </row>
    <row r="255" spans="1:11" x14ac:dyDescent="0.25">
      <c r="A255" s="23" t="s">
        <v>1349</v>
      </c>
      <c r="B255" s="12" t="str">
        <f>_xlfn.CONCAT(C255,", ",A255)</f>
        <v>Eberst, Diann</v>
      </c>
      <c r="C255" s="12" t="s">
        <v>1350</v>
      </c>
      <c r="D255" s="12" t="s">
        <v>1351</v>
      </c>
      <c r="E255" s="12" t="s">
        <v>17</v>
      </c>
      <c r="F255" s="26">
        <v>7435.29</v>
      </c>
      <c r="G255" s="26">
        <f>F255/376</f>
        <v>19.77470744680851</v>
      </c>
      <c r="H255" s="26">
        <f t="shared" si="3"/>
        <v>7455.0647074468088</v>
      </c>
      <c r="I255" s="26" t="s">
        <v>71</v>
      </c>
      <c r="J255" s="27">
        <f>IF(I255=$M$2,$N$2,IF(I255=$M$3,$N$3,IF(I255=$M$4,$N$4,IF(I255=$M$5,$N$5,$N$6))))</f>
        <v>5</v>
      </c>
      <c r="K255" s="28">
        <f>IF(OR(I255="books",I255="shoes"),10,0)</f>
        <v>0</v>
      </c>
    </row>
    <row r="256" spans="1:11" x14ac:dyDescent="0.25">
      <c r="A256" s="23" t="s">
        <v>2210</v>
      </c>
      <c r="B256" s="12" t="str">
        <f>_xlfn.CONCAT(C256,", ",A256)</f>
        <v>Eberst, Karena</v>
      </c>
      <c r="C256" s="12" t="s">
        <v>1350</v>
      </c>
      <c r="D256" s="12" t="s">
        <v>2211</v>
      </c>
      <c r="E256" s="12" t="s">
        <v>17</v>
      </c>
      <c r="F256" s="26">
        <v>7551.29</v>
      </c>
      <c r="G256" s="26">
        <f>F256/376</f>
        <v>20.083218085106385</v>
      </c>
      <c r="H256" s="26">
        <f t="shared" si="3"/>
        <v>7571.3732180851066</v>
      </c>
      <c r="I256" s="26" t="s">
        <v>6</v>
      </c>
      <c r="J256" s="27">
        <f>IF(I256=$M$2,$N$2,IF(I256=$M$3,$N$3,IF(I256=$M$4,$N$4,IF(I256=$M$5,$N$5,$N$6))))</f>
        <v>25</v>
      </c>
      <c r="K256" s="28">
        <f>IF(OR(I256="books",I256="shoes"),10,0)</f>
        <v>0</v>
      </c>
    </row>
    <row r="257" spans="1:11" x14ac:dyDescent="0.25">
      <c r="A257" s="23" t="s">
        <v>2261</v>
      </c>
      <c r="B257" s="12" t="str">
        <f>_xlfn.CONCAT(C257,", ",A257)</f>
        <v>Edards, Colet</v>
      </c>
      <c r="C257" s="12" t="s">
        <v>2262</v>
      </c>
      <c r="D257" s="12" t="s">
        <v>2263</v>
      </c>
      <c r="E257" s="12" t="s">
        <v>5</v>
      </c>
      <c r="F257" s="26">
        <v>356.66</v>
      </c>
      <c r="G257" s="26">
        <f>F257/376</f>
        <v>0.94856382978723408</v>
      </c>
      <c r="H257" s="26">
        <f t="shared" si="3"/>
        <v>357.60856382978727</v>
      </c>
      <c r="I257" s="26" t="s">
        <v>166</v>
      </c>
      <c r="J257" s="27">
        <f>IF(I257=$M$2,$N$2,IF(I257=$M$3,$N$3,IF(I257=$M$4,$N$4,IF(I257=$M$5,$N$5,$N$6))))</f>
        <v>5</v>
      </c>
      <c r="K257" s="28">
        <f>IF(OR(I257="books",I257="shoes"),10,0)</f>
        <v>0</v>
      </c>
    </row>
    <row r="258" spans="1:11" x14ac:dyDescent="0.25">
      <c r="A258" s="23" t="s">
        <v>1834</v>
      </c>
      <c r="B258" s="12" t="str">
        <f>_xlfn.CONCAT(C258,", ",A258)</f>
        <v>Edison, Vernon</v>
      </c>
      <c r="C258" s="12" t="s">
        <v>1835</v>
      </c>
      <c r="D258" s="12" t="s">
        <v>1836</v>
      </c>
      <c r="E258" s="12" t="s">
        <v>5</v>
      </c>
      <c r="F258" s="26">
        <v>4226.82</v>
      </c>
      <c r="G258" s="26">
        <f>F258/376</f>
        <v>11.241542553191488</v>
      </c>
      <c r="H258" s="26">
        <f t="shared" si="3"/>
        <v>4238.0615425531914</v>
      </c>
      <c r="I258" s="26" t="s">
        <v>18</v>
      </c>
      <c r="J258" s="27">
        <f>IF(I258=$M$2,$N$2,IF(I258=$M$3,$N$3,IF(I258=$M$4,$N$4,IF(I258=$M$5,$N$5,$N$6))))</f>
        <v>15</v>
      </c>
      <c r="K258" s="28">
        <f>IF(OR(I258="books",I258="shoes"),10,0)</f>
        <v>0</v>
      </c>
    </row>
    <row r="259" spans="1:11" x14ac:dyDescent="0.25">
      <c r="A259" s="23" t="s">
        <v>826</v>
      </c>
      <c r="B259" s="12" t="str">
        <f>_xlfn.CONCAT(C259,", ",A259)</f>
        <v>Efford, Sancho</v>
      </c>
      <c r="C259" s="12" t="s">
        <v>827</v>
      </c>
      <c r="D259" s="12" t="s">
        <v>828</v>
      </c>
      <c r="E259" s="12" t="s">
        <v>5</v>
      </c>
      <c r="F259" s="26">
        <v>7149.35</v>
      </c>
      <c r="G259" s="26">
        <f>F259/376</f>
        <v>19.014228723404255</v>
      </c>
      <c r="H259" s="26">
        <f t="shared" ref="H259:H322" si="4">F259+G259</f>
        <v>7168.3642287234043</v>
      </c>
      <c r="I259" s="26" t="s">
        <v>82</v>
      </c>
      <c r="J259" s="27">
        <f>IF(I259=$M$2,$N$2,IF(I259=$M$3,$N$3,IF(I259=$M$4,$N$4,IF(I259=$M$5,$N$5,$N$6))))</f>
        <v>5</v>
      </c>
      <c r="K259" s="28">
        <f>IF(OR(I259="books",I259="shoes"),10,0)</f>
        <v>0</v>
      </c>
    </row>
    <row r="260" spans="1:11" x14ac:dyDescent="0.25">
      <c r="A260" s="23" t="s">
        <v>546</v>
      </c>
      <c r="B260" s="12" t="str">
        <f>_xlfn.CONCAT(C260,", ",A260)</f>
        <v>Egan, Mable</v>
      </c>
      <c r="C260" s="12" t="s">
        <v>547</v>
      </c>
      <c r="D260" s="12" t="s">
        <v>548</v>
      </c>
      <c r="E260" s="12" t="s">
        <v>17</v>
      </c>
      <c r="F260" s="26">
        <v>7789.02</v>
      </c>
      <c r="G260" s="26">
        <f>F260/376</f>
        <v>20.715478723404257</v>
      </c>
      <c r="H260" s="26">
        <f t="shared" si="4"/>
        <v>7809.7354787234044</v>
      </c>
      <c r="I260" s="26" t="s">
        <v>154</v>
      </c>
      <c r="J260" s="27">
        <f>IF(I260=$M$2,$N$2,IF(I260=$M$3,$N$3,IF(I260=$M$4,$N$4,IF(I260=$M$5,$N$5,$N$6))))</f>
        <v>5</v>
      </c>
      <c r="K260" s="28">
        <f>IF(OR(I260="books",I260="shoes"),10,0)</f>
        <v>0</v>
      </c>
    </row>
    <row r="261" spans="1:11" x14ac:dyDescent="0.25">
      <c r="A261" s="23" t="s">
        <v>1744</v>
      </c>
      <c r="B261" s="12" t="str">
        <f>_xlfn.CONCAT(C261,", ",A261)</f>
        <v>Ege, Lory</v>
      </c>
      <c r="C261" s="12" t="s">
        <v>1745</v>
      </c>
      <c r="D261" s="12" t="s">
        <v>1746</v>
      </c>
      <c r="E261" s="12" t="s">
        <v>17</v>
      </c>
      <c r="F261" s="26">
        <v>818.32</v>
      </c>
      <c r="G261" s="26">
        <f>F261/376</f>
        <v>2.1763829787234044</v>
      </c>
      <c r="H261" s="26">
        <f t="shared" si="4"/>
        <v>820.49638297872343</v>
      </c>
      <c r="I261" s="26" t="s">
        <v>22</v>
      </c>
      <c r="J261" s="27">
        <f>IF(I261=$M$2,$N$2,IF(I261=$M$3,$N$3,IF(I261=$M$4,$N$4,IF(I261=$M$5,$N$5,$N$6))))</f>
        <v>10</v>
      </c>
      <c r="K261" s="28">
        <f>IF(OR(I261="books",I261="shoes"),10,0)</f>
        <v>10</v>
      </c>
    </row>
    <row r="262" spans="1:11" x14ac:dyDescent="0.25">
      <c r="A262" s="23" t="s">
        <v>1679</v>
      </c>
      <c r="B262" s="12" t="str">
        <f>_xlfn.CONCAT(C262,", ",A262)</f>
        <v>Eggle, Gloria</v>
      </c>
      <c r="C262" s="12" t="s">
        <v>1680</v>
      </c>
      <c r="D262" s="12" t="s">
        <v>1681</v>
      </c>
      <c r="E262" s="12" t="s">
        <v>17</v>
      </c>
      <c r="F262" s="26">
        <v>2759.43</v>
      </c>
      <c r="G262" s="26">
        <f>F262/376</f>
        <v>7.3389095744680848</v>
      </c>
      <c r="H262" s="26">
        <f t="shared" si="4"/>
        <v>2766.7689095744681</v>
      </c>
      <c r="I262" s="26" t="s">
        <v>154</v>
      </c>
      <c r="J262" s="27">
        <f>IF(I262=$M$2,$N$2,IF(I262=$M$3,$N$3,IF(I262=$M$4,$N$4,IF(I262=$M$5,$N$5,$N$6))))</f>
        <v>5</v>
      </c>
      <c r="K262" s="28">
        <f>IF(OR(I262="books",I262="shoes"),10,0)</f>
        <v>0</v>
      </c>
    </row>
    <row r="263" spans="1:11" x14ac:dyDescent="0.25">
      <c r="A263" s="23" t="s">
        <v>2709</v>
      </c>
      <c r="B263" s="12" t="str">
        <f>_xlfn.CONCAT(C263,", ",A263)</f>
        <v>Eles, Gian</v>
      </c>
      <c r="C263" s="12" t="s">
        <v>2753</v>
      </c>
      <c r="D263" s="12" t="s">
        <v>2754</v>
      </c>
      <c r="E263" s="12" t="s">
        <v>5</v>
      </c>
      <c r="F263" s="26">
        <v>1960.62</v>
      </c>
      <c r="G263" s="26">
        <f>F263/376</f>
        <v>5.2144148936170209</v>
      </c>
      <c r="H263" s="26">
        <f t="shared" si="4"/>
        <v>1965.8344148936169</v>
      </c>
      <c r="I263" s="26" t="s">
        <v>41</v>
      </c>
      <c r="J263" s="27">
        <f>IF(I263=$M$2,$N$2,IF(I263=$M$3,$N$3,IF(I263=$M$4,$N$4,IF(I263=$M$5,$N$5,$N$6))))</f>
        <v>5</v>
      </c>
      <c r="K263" s="28">
        <f>IF(OR(I263="books",I263="shoes"),10,0)</f>
        <v>0</v>
      </c>
    </row>
    <row r="264" spans="1:11" x14ac:dyDescent="0.25">
      <c r="A264" s="23" t="s">
        <v>2761</v>
      </c>
      <c r="B264" s="12" t="str">
        <f>_xlfn.CONCAT(C264,", ",A264)</f>
        <v>Elkington, Von</v>
      </c>
      <c r="C264" s="12" t="s">
        <v>2762</v>
      </c>
      <c r="D264" s="12" t="s">
        <v>2763</v>
      </c>
      <c r="E264" s="12" t="s">
        <v>5</v>
      </c>
      <c r="F264" s="26">
        <v>8580.26</v>
      </c>
      <c r="G264" s="26">
        <f>F264/376</f>
        <v>22.819840425531915</v>
      </c>
      <c r="H264" s="26">
        <f t="shared" si="4"/>
        <v>8603.0798404255329</v>
      </c>
      <c r="I264" s="26" t="s">
        <v>111</v>
      </c>
      <c r="J264" s="27">
        <f>IF(I264=$M$2,$N$2,IF(I264=$M$3,$N$3,IF(I264=$M$4,$N$4,IF(I264=$M$5,$N$5,$N$6))))</f>
        <v>5</v>
      </c>
      <c r="K264" s="28">
        <f>IF(OR(I264="books",I264="shoes"),10,0)</f>
        <v>0</v>
      </c>
    </row>
    <row r="265" spans="1:11" x14ac:dyDescent="0.25">
      <c r="A265" s="23" t="s">
        <v>1966</v>
      </c>
      <c r="B265" s="12" t="str">
        <f>_xlfn.CONCAT(C265,", ",A265)</f>
        <v>Elles, Ban</v>
      </c>
      <c r="C265" s="12" t="s">
        <v>1967</v>
      </c>
      <c r="D265" s="12" t="s">
        <v>1968</v>
      </c>
      <c r="E265" s="12" t="s">
        <v>5</v>
      </c>
      <c r="F265" s="26">
        <v>1519.32</v>
      </c>
      <c r="G265" s="26">
        <f>F265/376</f>
        <v>4.0407446808510636</v>
      </c>
      <c r="H265" s="26">
        <f t="shared" si="4"/>
        <v>1523.360744680851</v>
      </c>
      <c r="I265" s="26" t="s">
        <v>248</v>
      </c>
      <c r="J265" s="27">
        <f>IF(I265=$M$2,$N$2,IF(I265=$M$3,$N$3,IF(I265=$M$4,$N$4,IF(I265=$M$5,$N$5,$N$6))))</f>
        <v>5</v>
      </c>
      <c r="K265" s="28">
        <f>IF(OR(I265="books",I265="shoes"),10,0)</f>
        <v>0</v>
      </c>
    </row>
    <row r="266" spans="1:11" x14ac:dyDescent="0.25">
      <c r="A266" s="23" t="s">
        <v>1547</v>
      </c>
      <c r="B266" s="12" t="str">
        <f>_xlfn.CONCAT(C266,", ",A266)</f>
        <v>Ellgood, Sky</v>
      </c>
      <c r="C266" s="12" t="s">
        <v>1548</v>
      </c>
      <c r="D266" s="12" t="s">
        <v>1549</v>
      </c>
      <c r="E266" s="12" t="s">
        <v>5</v>
      </c>
      <c r="F266" s="26">
        <v>643.58000000000004</v>
      </c>
      <c r="G266" s="26">
        <f>F266/376</f>
        <v>1.711648936170213</v>
      </c>
      <c r="H266" s="26">
        <f t="shared" si="4"/>
        <v>645.2916489361703</v>
      </c>
      <c r="I266" s="26" t="s">
        <v>111</v>
      </c>
      <c r="J266" s="27">
        <f>IF(I266=$M$2,$N$2,IF(I266=$M$3,$N$3,IF(I266=$M$4,$N$4,IF(I266=$M$5,$N$5,$N$6))))</f>
        <v>5</v>
      </c>
      <c r="K266" s="28">
        <f>IF(OR(I266="books",I266="shoes"),10,0)</f>
        <v>0</v>
      </c>
    </row>
    <row r="267" spans="1:11" x14ac:dyDescent="0.25">
      <c r="A267" s="23" t="s">
        <v>1911</v>
      </c>
      <c r="B267" s="12" t="str">
        <f>_xlfn.CONCAT(C267,", ",A267)</f>
        <v>Ellse, Ebonee</v>
      </c>
      <c r="C267" s="12" t="s">
        <v>1912</v>
      </c>
      <c r="D267" s="12" t="s">
        <v>1913</v>
      </c>
      <c r="E267" s="12" t="s">
        <v>17</v>
      </c>
      <c r="F267" s="26">
        <v>6321.79</v>
      </c>
      <c r="G267" s="26">
        <f>F267/376</f>
        <v>16.813271276595746</v>
      </c>
      <c r="H267" s="26">
        <f t="shared" si="4"/>
        <v>6338.6032712765955</v>
      </c>
      <c r="I267" s="26" t="s">
        <v>41</v>
      </c>
      <c r="J267" s="27">
        <f>IF(I267=$M$2,$N$2,IF(I267=$M$3,$N$3,IF(I267=$M$4,$N$4,IF(I267=$M$5,$N$5,$N$6))))</f>
        <v>5</v>
      </c>
      <c r="K267" s="28">
        <f>IF(OR(I267="books",I267="shoes"),10,0)</f>
        <v>0</v>
      </c>
    </row>
    <row r="268" spans="1:11" x14ac:dyDescent="0.25">
      <c r="A268" s="23" t="s">
        <v>840</v>
      </c>
      <c r="B268" s="12" t="str">
        <f>_xlfn.CONCAT(C268,", ",A268)</f>
        <v>Elnor, Roy</v>
      </c>
      <c r="C268" s="12" t="s">
        <v>841</v>
      </c>
      <c r="D268" s="12" t="s">
        <v>842</v>
      </c>
      <c r="E268" s="12" t="s">
        <v>5</v>
      </c>
      <c r="F268" s="26">
        <v>8162.25</v>
      </c>
      <c r="G268" s="26">
        <f>F268/376</f>
        <v>21.70811170212766</v>
      </c>
      <c r="H268" s="26">
        <f t="shared" si="4"/>
        <v>8183.958111702128</v>
      </c>
      <c r="I268" s="26" t="s">
        <v>26</v>
      </c>
      <c r="J268" s="27">
        <f>IF(I268=$M$2,$N$2,IF(I268=$M$3,$N$3,IF(I268=$M$4,$N$4,IF(I268=$M$5,$N$5,$N$6))))</f>
        <v>5</v>
      </c>
      <c r="K268" s="28">
        <f>IF(OR(I268="books",I268="shoes"),10,0)</f>
        <v>0</v>
      </c>
    </row>
    <row r="269" spans="1:11" x14ac:dyDescent="0.25">
      <c r="A269" s="23" t="s">
        <v>981</v>
      </c>
      <c r="B269" s="12" t="str">
        <f>_xlfn.CONCAT(C269,", ",A269)</f>
        <v>Elwel, Janice</v>
      </c>
      <c r="C269" s="12" t="s">
        <v>982</v>
      </c>
      <c r="D269" s="12" t="s">
        <v>983</v>
      </c>
      <c r="E269" s="12" t="s">
        <v>17</v>
      </c>
      <c r="F269" s="26">
        <v>4151.96</v>
      </c>
      <c r="G269" s="26">
        <f>F269/376</f>
        <v>11.042446808510638</v>
      </c>
      <c r="H269" s="26">
        <f t="shared" si="4"/>
        <v>4163.0024468085103</v>
      </c>
      <c r="I269" s="26" t="s">
        <v>60</v>
      </c>
      <c r="J269" s="27">
        <f>IF(I269=$M$2,$N$2,IF(I269=$M$3,$N$3,IF(I269=$M$4,$N$4,IF(I269=$M$5,$N$5,$N$6))))</f>
        <v>5</v>
      </c>
      <c r="K269" s="28">
        <f>IF(OR(I269="books",I269="shoes"),10,0)</f>
        <v>0</v>
      </c>
    </row>
    <row r="270" spans="1:11" x14ac:dyDescent="0.25">
      <c r="A270" s="23" t="s">
        <v>274</v>
      </c>
      <c r="B270" s="12" t="str">
        <f>_xlfn.CONCAT(C270,", ",A270)</f>
        <v>Emerton, Vidovic</v>
      </c>
      <c r="C270" s="12" t="s">
        <v>275</v>
      </c>
      <c r="D270" s="12" t="s">
        <v>276</v>
      </c>
      <c r="E270" s="12" t="s">
        <v>5</v>
      </c>
      <c r="F270" s="26">
        <v>3809.95</v>
      </c>
      <c r="G270" s="26">
        <f>F270/376</f>
        <v>10.13284574468085</v>
      </c>
      <c r="H270" s="26">
        <f t="shared" si="4"/>
        <v>3820.0828457446805</v>
      </c>
      <c r="I270" s="26" t="s">
        <v>267</v>
      </c>
      <c r="J270" s="27">
        <f>IF(I270=$M$2,$N$2,IF(I270=$M$3,$N$3,IF(I270=$M$4,$N$4,IF(I270=$M$5,$N$5,$N$6))))</f>
        <v>5</v>
      </c>
      <c r="K270" s="28">
        <f>IF(OR(I270="books",I270="shoes"),10,0)</f>
        <v>0</v>
      </c>
    </row>
    <row r="271" spans="1:11" x14ac:dyDescent="0.25">
      <c r="A271" s="23" t="s">
        <v>2869</v>
      </c>
      <c r="B271" s="12" t="str">
        <f>_xlfn.CONCAT(C271,", ",A271)</f>
        <v>Emlen, Ave</v>
      </c>
      <c r="C271" s="12" t="s">
        <v>567</v>
      </c>
      <c r="D271" s="12" t="s">
        <v>2870</v>
      </c>
      <c r="E271" s="12" t="s">
        <v>5</v>
      </c>
      <c r="F271" s="26">
        <v>8183.94</v>
      </c>
      <c r="G271" s="26">
        <f>F271/376</f>
        <v>21.765797872340425</v>
      </c>
      <c r="H271" s="26">
        <f t="shared" si="4"/>
        <v>8205.7057978723406</v>
      </c>
      <c r="I271" s="26" t="s">
        <v>154</v>
      </c>
      <c r="J271" s="27">
        <f>IF(I271=$M$2,$N$2,IF(I271=$M$3,$N$3,IF(I271=$M$4,$N$4,IF(I271=$M$5,$N$5,$N$6))))</f>
        <v>5</v>
      </c>
      <c r="K271" s="28">
        <f>IF(OR(I271="books",I271="shoes"),10,0)</f>
        <v>0</v>
      </c>
    </row>
    <row r="272" spans="1:11" x14ac:dyDescent="0.25">
      <c r="A272" s="23" t="s">
        <v>1173</v>
      </c>
      <c r="B272" s="12" t="str">
        <f>_xlfn.CONCAT(C272,", ",A272)</f>
        <v>Enderlein, Gwenore</v>
      </c>
      <c r="C272" s="12" t="s">
        <v>1174</v>
      </c>
      <c r="D272" s="12" t="s">
        <v>1175</v>
      </c>
      <c r="E272" s="12" t="s">
        <v>17</v>
      </c>
      <c r="F272" s="26">
        <v>5672.02</v>
      </c>
      <c r="G272" s="26">
        <f>F272/376</f>
        <v>15.085159574468086</v>
      </c>
      <c r="H272" s="26">
        <f t="shared" si="4"/>
        <v>5687.1051595744684</v>
      </c>
      <c r="I272" s="26" t="s">
        <v>267</v>
      </c>
      <c r="J272" s="27">
        <f>IF(I272=$M$2,$N$2,IF(I272=$M$3,$N$3,IF(I272=$M$4,$N$4,IF(I272=$M$5,$N$5,$N$6))))</f>
        <v>5</v>
      </c>
      <c r="K272" s="28">
        <f>IF(OR(I272="books",I272="shoes"),10,0)</f>
        <v>0</v>
      </c>
    </row>
    <row r="273" spans="1:11" x14ac:dyDescent="0.25">
      <c r="A273" s="23" t="s">
        <v>2493</v>
      </c>
      <c r="B273" s="12" t="str">
        <f>_xlfn.CONCAT(C273,", ",A273)</f>
        <v>Enion, Malinda</v>
      </c>
      <c r="C273" s="12" t="s">
        <v>2494</v>
      </c>
      <c r="D273" s="12" t="s">
        <v>2495</v>
      </c>
      <c r="E273" s="12" t="s">
        <v>17</v>
      </c>
      <c r="F273" s="26">
        <v>327.17</v>
      </c>
      <c r="G273" s="26">
        <f>F273/376</f>
        <v>0.87013297872340434</v>
      </c>
      <c r="H273" s="26">
        <f t="shared" si="4"/>
        <v>328.04013297872342</v>
      </c>
      <c r="I273" s="26" t="s">
        <v>166</v>
      </c>
      <c r="J273" s="27">
        <f>IF(I273=$M$2,$N$2,IF(I273=$M$3,$N$3,IF(I273=$M$4,$N$4,IF(I273=$M$5,$N$5,$N$6))))</f>
        <v>5</v>
      </c>
      <c r="K273" s="28">
        <f>IF(OR(I273="books",I273="shoes"),10,0)</f>
        <v>0</v>
      </c>
    </row>
    <row r="274" spans="1:11" x14ac:dyDescent="0.25">
      <c r="A274" s="23" t="s">
        <v>2403</v>
      </c>
      <c r="B274" s="12" t="str">
        <f>_xlfn.CONCAT(C274,", ",A274)</f>
        <v>Ennever, Michell</v>
      </c>
      <c r="C274" s="12" t="s">
        <v>2404</v>
      </c>
      <c r="D274" s="12" t="s">
        <v>2405</v>
      </c>
      <c r="E274" s="12" t="s">
        <v>17</v>
      </c>
      <c r="F274" s="26">
        <v>4585.12</v>
      </c>
      <c r="G274" s="26">
        <f>F274/376</f>
        <v>12.194468085106383</v>
      </c>
      <c r="H274" s="26">
        <f t="shared" si="4"/>
        <v>4597.3144680851065</v>
      </c>
      <c r="I274" s="26" t="s">
        <v>107</v>
      </c>
      <c r="J274" s="27">
        <f>IF(I274=$M$2,$N$2,IF(I274=$M$3,$N$3,IF(I274=$M$4,$N$4,IF(I274=$M$5,$N$5,$N$6))))</f>
        <v>5</v>
      </c>
      <c r="K274" s="28">
        <f>IF(OR(I274="books",I274="shoes"),10,0)</f>
        <v>0</v>
      </c>
    </row>
    <row r="275" spans="1:11" x14ac:dyDescent="0.25">
      <c r="A275" s="23" t="s">
        <v>2690</v>
      </c>
      <c r="B275" s="12" t="str">
        <f>_xlfn.CONCAT(C275,", ",A275)</f>
        <v>Epp, Myer</v>
      </c>
      <c r="C275" s="12" t="s">
        <v>2691</v>
      </c>
      <c r="D275" s="12" t="s">
        <v>2692</v>
      </c>
      <c r="E275" s="12" t="s">
        <v>5</v>
      </c>
      <c r="F275" s="26">
        <v>5469.06</v>
      </c>
      <c r="G275" s="26">
        <f>F275/376</f>
        <v>14.545372340425534</v>
      </c>
      <c r="H275" s="26">
        <f t="shared" si="4"/>
        <v>5483.6053723404257</v>
      </c>
      <c r="I275" s="26" t="s">
        <v>111</v>
      </c>
      <c r="J275" s="27">
        <f>IF(I275=$M$2,$N$2,IF(I275=$M$3,$N$3,IF(I275=$M$4,$N$4,IF(I275=$M$5,$N$5,$N$6))))</f>
        <v>5</v>
      </c>
      <c r="K275" s="28">
        <f>IF(OR(I275="books",I275="shoes"),10,0)</f>
        <v>0</v>
      </c>
    </row>
    <row r="276" spans="1:11" x14ac:dyDescent="0.25">
      <c r="A276" s="23" t="s">
        <v>1691</v>
      </c>
      <c r="B276" s="12" t="str">
        <f>_xlfn.CONCAT(C276,", ",A276)</f>
        <v>Epperson, Ericka</v>
      </c>
      <c r="C276" s="12" t="s">
        <v>1692</v>
      </c>
      <c r="D276" s="12" t="s">
        <v>1693</v>
      </c>
      <c r="E276" s="12" t="s">
        <v>17</v>
      </c>
      <c r="F276" s="26">
        <v>5720.38</v>
      </c>
      <c r="G276" s="26">
        <f>F276/376</f>
        <v>15.213776595744681</v>
      </c>
      <c r="H276" s="26">
        <f t="shared" si="4"/>
        <v>5735.5937765957451</v>
      </c>
      <c r="I276" s="26" t="s">
        <v>166</v>
      </c>
      <c r="J276" s="27">
        <f>IF(I276=$M$2,$N$2,IF(I276=$M$3,$N$3,IF(I276=$M$4,$N$4,IF(I276=$M$5,$N$5,$N$6))))</f>
        <v>5</v>
      </c>
      <c r="K276" s="28">
        <f>IF(OR(I276="books",I276="shoes"),10,0)</f>
        <v>0</v>
      </c>
    </row>
    <row r="277" spans="1:11" x14ac:dyDescent="0.25">
      <c r="A277" s="23" t="s">
        <v>2484</v>
      </c>
      <c r="B277" s="12" t="str">
        <f>_xlfn.CONCAT(C277,", ",A277)</f>
        <v>Esilmon, Ryon</v>
      </c>
      <c r="C277" s="12" t="s">
        <v>2485</v>
      </c>
      <c r="D277" s="12" t="s">
        <v>2486</v>
      </c>
      <c r="E277" s="12" t="s">
        <v>5</v>
      </c>
      <c r="F277" s="26">
        <v>9661.94</v>
      </c>
      <c r="G277" s="26">
        <f>F277/376</f>
        <v>25.696648936170213</v>
      </c>
      <c r="H277" s="26">
        <f t="shared" si="4"/>
        <v>9687.6366489361699</v>
      </c>
      <c r="I277" s="26" t="s">
        <v>78</v>
      </c>
      <c r="J277" s="27">
        <f>IF(I277=$M$2,$N$2,IF(I277=$M$3,$N$3,IF(I277=$M$4,$N$4,IF(I277=$M$5,$N$5,$N$6))))</f>
        <v>5</v>
      </c>
      <c r="K277" s="28">
        <f>IF(OR(I277="books",I277="shoes"),10,0)</f>
        <v>0</v>
      </c>
    </row>
    <row r="278" spans="1:11" x14ac:dyDescent="0.25">
      <c r="A278" s="23" t="s">
        <v>2432</v>
      </c>
      <c r="B278" s="12" t="str">
        <f>_xlfn.CONCAT(C278,", ",A278)</f>
        <v>Etuck, Diarmid</v>
      </c>
      <c r="C278" s="12" t="s">
        <v>2433</v>
      </c>
      <c r="D278" s="12" t="s">
        <v>2434</v>
      </c>
      <c r="E278" s="12" t="s">
        <v>5</v>
      </c>
      <c r="F278" s="26">
        <v>9374.5300000000007</v>
      </c>
      <c r="G278" s="26">
        <f>F278/376</f>
        <v>24.932260638297873</v>
      </c>
      <c r="H278" s="26">
        <f t="shared" si="4"/>
        <v>9399.4622606382982</v>
      </c>
      <c r="I278" s="26" t="s">
        <v>45</v>
      </c>
      <c r="J278" s="27">
        <f>IF(I278=$M$2,$N$2,IF(I278=$M$3,$N$3,IF(I278=$M$4,$N$4,IF(I278=$M$5,$N$5,$N$6))))</f>
        <v>5</v>
      </c>
      <c r="K278" s="28">
        <f>IF(OR(I278="books",I278="shoes"),10,0)</f>
        <v>0</v>
      </c>
    </row>
    <row r="279" spans="1:11" x14ac:dyDescent="0.25">
      <c r="A279" s="23" t="s">
        <v>396</v>
      </c>
      <c r="B279" s="12" t="str">
        <f>_xlfn.CONCAT(C279,", ",A279)</f>
        <v>Evangelinos, Lia</v>
      </c>
      <c r="C279" s="12" t="s">
        <v>397</v>
      </c>
      <c r="D279" s="12" t="s">
        <v>398</v>
      </c>
      <c r="E279" s="12" t="s">
        <v>17</v>
      </c>
      <c r="F279" s="26">
        <v>2715.1</v>
      </c>
      <c r="G279" s="26">
        <f>F279/376</f>
        <v>7.221010638297872</v>
      </c>
      <c r="H279" s="26">
        <f t="shared" si="4"/>
        <v>2722.3210106382976</v>
      </c>
      <c r="I279" s="26" t="s">
        <v>41</v>
      </c>
      <c r="J279" s="27">
        <f>IF(I279=$M$2,$N$2,IF(I279=$M$3,$N$3,IF(I279=$M$4,$N$4,IF(I279=$M$5,$N$5,$N$6))))</f>
        <v>5</v>
      </c>
      <c r="K279" s="28">
        <f>IF(OR(I279="books",I279="shoes"),10,0)</f>
        <v>0</v>
      </c>
    </row>
    <row r="280" spans="1:11" x14ac:dyDescent="0.25">
      <c r="A280" s="23" t="s">
        <v>2481</v>
      </c>
      <c r="B280" s="12" t="str">
        <f>_xlfn.CONCAT(C280,", ",A280)</f>
        <v>Eversfield, Tiffany</v>
      </c>
      <c r="C280" s="12" t="s">
        <v>2482</v>
      </c>
      <c r="D280" s="12" t="s">
        <v>2483</v>
      </c>
      <c r="E280" s="12" t="s">
        <v>17</v>
      </c>
      <c r="F280" s="26">
        <v>7973.39</v>
      </c>
      <c r="G280" s="26">
        <f>F280/376</f>
        <v>21.205824468085108</v>
      </c>
      <c r="H280" s="26">
        <f t="shared" si="4"/>
        <v>7994.5958244680851</v>
      </c>
      <c r="I280" s="26" t="s">
        <v>56</v>
      </c>
      <c r="J280" s="27">
        <f>IF(I280=$M$2,$N$2,IF(I280=$M$3,$N$3,IF(I280=$M$4,$N$4,IF(I280=$M$5,$N$5,$N$6))))</f>
        <v>5</v>
      </c>
      <c r="K280" s="28">
        <f>IF(OR(I280="books",I280="shoes"),10,0)</f>
        <v>0</v>
      </c>
    </row>
    <row r="281" spans="1:11" x14ac:dyDescent="0.25">
      <c r="A281" s="23" t="s">
        <v>2312</v>
      </c>
      <c r="B281" s="12" t="str">
        <f>_xlfn.CONCAT(C281,", ",A281)</f>
        <v>Fache, Kingsly</v>
      </c>
      <c r="C281" s="12" t="s">
        <v>2313</v>
      </c>
      <c r="D281" s="12" t="s">
        <v>2314</v>
      </c>
      <c r="E281" s="12" t="s">
        <v>5</v>
      </c>
      <c r="F281" s="26">
        <v>2421.5300000000002</v>
      </c>
      <c r="G281" s="26">
        <f>F281/376</f>
        <v>6.4402393617021279</v>
      </c>
      <c r="H281" s="26">
        <f t="shared" si="4"/>
        <v>2427.9702393617022</v>
      </c>
      <c r="I281" s="26" t="s">
        <v>52</v>
      </c>
      <c r="J281" s="27">
        <f>IF(I281=$M$2,$N$2,IF(I281=$M$3,$N$3,IF(I281=$M$4,$N$4,IF(I281=$M$5,$N$5,$N$6))))</f>
        <v>5</v>
      </c>
      <c r="K281" s="28">
        <f>IF(OR(I281="books",I281="shoes"),10,0)</f>
        <v>0</v>
      </c>
    </row>
    <row r="282" spans="1:11" x14ac:dyDescent="0.25">
      <c r="A282" s="23" t="s">
        <v>2467</v>
      </c>
      <c r="B282" s="12" t="str">
        <f>_xlfn.CONCAT(C282,", ",A282)</f>
        <v>Fagan, Innis</v>
      </c>
      <c r="C282" s="12" t="s">
        <v>2468</v>
      </c>
      <c r="D282" s="12" t="s">
        <v>2469</v>
      </c>
      <c r="E282" s="12" t="s">
        <v>5</v>
      </c>
      <c r="F282" s="26">
        <v>4921.78</v>
      </c>
      <c r="G282" s="26">
        <f>F282/376</f>
        <v>13.089840425531914</v>
      </c>
      <c r="H282" s="26">
        <f t="shared" si="4"/>
        <v>4934.8698404255319</v>
      </c>
      <c r="I282" s="26" t="s">
        <v>56</v>
      </c>
      <c r="J282" s="27">
        <f>IF(I282=$M$2,$N$2,IF(I282=$M$3,$N$3,IF(I282=$M$4,$N$4,IF(I282=$M$5,$N$5,$N$6))))</f>
        <v>5</v>
      </c>
      <c r="K282" s="28">
        <f>IF(OR(I282="books",I282="shoes"),10,0)</f>
        <v>0</v>
      </c>
    </row>
    <row r="283" spans="1:11" x14ac:dyDescent="0.25">
      <c r="A283" s="23" t="s">
        <v>910</v>
      </c>
      <c r="B283" s="12" t="str">
        <f>_xlfn.CONCAT(C283,", ",A283)</f>
        <v>Fairclough, Vikky</v>
      </c>
      <c r="C283" s="12" t="s">
        <v>911</v>
      </c>
      <c r="D283" s="12" t="s">
        <v>912</v>
      </c>
      <c r="E283" s="12" t="s">
        <v>17</v>
      </c>
      <c r="F283" s="26">
        <v>2442.71</v>
      </c>
      <c r="G283" s="26">
        <f>F283/376</f>
        <v>6.4965691489361701</v>
      </c>
      <c r="H283" s="26">
        <f t="shared" si="4"/>
        <v>2449.2065691489361</v>
      </c>
      <c r="I283" s="26" t="s">
        <v>26</v>
      </c>
      <c r="J283" s="27">
        <f>IF(I283=$M$2,$N$2,IF(I283=$M$3,$N$3,IF(I283=$M$4,$N$4,IF(I283=$M$5,$N$5,$N$6))))</f>
        <v>5</v>
      </c>
      <c r="K283" s="28">
        <f>IF(OR(I283="books",I283="shoes"),10,0)</f>
        <v>0</v>
      </c>
    </row>
    <row r="284" spans="1:11" x14ac:dyDescent="0.25">
      <c r="A284" s="23" t="s">
        <v>2505</v>
      </c>
      <c r="B284" s="12" t="str">
        <f>_xlfn.CONCAT(C284,", ",A284)</f>
        <v>Faire, Carrissa</v>
      </c>
      <c r="C284" s="12" t="s">
        <v>2506</v>
      </c>
      <c r="D284" s="12" t="s">
        <v>2507</v>
      </c>
      <c r="E284" s="12" t="s">
        <v>17</v>
      </c>
      <c r="F284" s="26">
        <v>8612.89</v>
      </c>
      <c r="G284" s="26">
        <f>F284/376</f>
        <v>22.906622340425532</v>
      </c>
      <c r="H284" s="26">
        <f t="shared" si="4"/>
        <v>8635.7966223404255</v>
      </c>
      <c r="I284" s="26" t="s">
        <v>166</v>
      </c>
      <c r="J284" s="27">
        <f>IF(I284=$M$2,$N$2,IF(I284=$M$3,$N$3,IF(I284=$M$4,$N$4,IF(I284=$M$5,$N$5,$N$6))))</f>
        <v>5</v>
      </c>
      <c r="K284" s="28">
        <f>IF(OR(I284="books",I284="shoes"),10,0)</f>
        <v>0</v>
      </c>
    </row>
    <row r="285" spans="1:11" x14ac:dyDescent="0.25">
      <c r="A285" s="23" t="s">
        <v>442</v>
      </c>
      <c r="B285" s="12" t="str">
        <f>_xlfn.CONCAT(C285,", ",A285)</f>
        <v>Fairfoot, Vinni</v>
      </c>
      <c r="C285" s="12" t="s">
        <v>443</v>
      </c>
      <c r="D285" s="12" t="s">
        <v>444</v>
      </c>
      <c r="E285" s="12" t="s">
        <v>17</v>
      </c>
      <c r="F285" s="26">
        <v>6844.35</v>
      </c>
      <c r="G285" s="26">
        <f>F285/376</f>
        <v>18.2030585106383</v>
      </c>
      <c r="H285" s="26">
        <f t="shared" si="4"/>
        <v>6862.5530585106389</v>
      </c>
      <c r="I285" s="26" t="s">
        <v>52</v>
      </c>
      <c r="J285" s="27">
        <f>IF(I285=$M$2,$N$2,IF(I285=$M$3,$N$3,IF(I285=$M$4,$N$4,IF(I285=$M$5,$N$5,$N$6))))</f>
        <v>5</v>
      </c>
      <c r="K285" s="28">
        <f>IF(OR(I285="books",I285="shoes"),10,0)</f>
        <v>0</v>
      </c>
    </row>
    <row r="286" spans="1:11" x14ac:dyDescent="0.25">
      <c r="A286" s="23" t="s">
        <v>1869</v>
      </c>
      <c r="B286" s="12" t="str">
        <f>_xlfn.CONCAT(C286,", ",A286)</f>
        <v>Fairfull, Samaria</v>
      </c>
      <c r="C286" s="12" t="s">
        <v>1870</v>
      </c>
      <c r="D286" s="12" t="s">
        <v>1871</v>
      </c>
      <c r="E286" s="12" t="s">
        <v>17</v>
      </c>
      <c r="F286" s="26">
        <v>3444.01</v>
      </c>
      <c r="G286" s="26">
        <f>F286/376</f>
        <v>9.159601063829788</v>
      </c>
      <c r="H286" s="26">
        <f t="shared" si="4"/>
        <v>3453.1696010638302</v>
      </c>
      <c r="I286" s="26" t="s">
        <v>64</v>
      </c>
      <c r="J286" s="27">
        <f>IF(I286=$M$2,$N$2,IF(I286=$M$3,$N$3,IF(I286=$M$4,$N$4,IF(I286=$M$5,$N$5,$N$6))))</f>
        <v>5</v>
      </c>
      <c r="K286" s="28">
        <f>IF(OR(I286="books",I286="shoes"),10,0)</f>
        <v>10</v>
      </c>
    </row>
    <row r="287" spans="1:11" x14ac:dyDescent="0.25">
      <c r="A287" s="23" t="s">
        <v>2360</v>
      </c>
      <c r="B287" s="12" t="str">
        <f>_xlfn.CONCAT(C287,", ",A287)</f>
        <v>Fairhead, Daune</v>
      </c>
      <c r="C287" s="12" t="s">
        <v>2361</v>
      </c>
      <c r="D287" s="12" t="s">
        <v>2362</v>
      </c>
      <c r="E287" s="12" t="s">
        <v>17</v>
      </c>
      <c r="F287" s="26">
        <v>9636.6200000000008</v>
      </c>
      <c r="G287" s="26">
        <f>F287/376</f>
        <v>25.6293085106383</v>
      </c>
      <c r="H287" s="26">
        <f t="shared" si="4"/>
        <v>9662.2493085106398</v>
      </c>
      <c r="I287" s="26" t="s">
        <v>45</v>
      </c>
      <c r="J287" s="27">
        <f>IF(I287=$M$2,$N$2,IF(I287=$M$3,$N$3,IF(I287=$M$4,$N$4,IF(I287=$M$5,$N$5,$N$6))))</f>
        <v>5</v>
      </c>
      <c r="K287" s="28">
        <f>IF(OR(I287="books",I287="shoes"),10,0)</f>
        <v>0</v>
      </c>
    </row>
    <row r="288" spans="1:11" x14ac:dyDescent="0.25">
      <c r="A288" s="23" t="s">
        <v>1385</v>
      </c>
      <c r="B288" s="12" t="str">
        <f>_xlfn.CONCAT(C288,", ",A288)</f>
        <v>Fakeley, Malena</v>
      </c>
      <c r="C288" s="12" t="s">
        <v>1386</v>
      </c>
      <c r="D288" s="12" t="s">
        <v>1387</v>
      </c>
      <c r="E288" s="12" t="s">
        <v>17</v>
      </c>
      <c r="F288" s="26">
        <v>985.08</v>
      </c>
      <c r="G288" s="26">
        <f>F288/376</f>
        <v>2.6198936170212765</v>
      </c>
      <c r="H288" s="26">
        <f t="shared" si="4"/>
        <v>987.6998936170213</v>
      </c>
      <c r="I288" s="26" t="s">
        <v>22</v>
      </c>
      <c r="J288" s="27">
        <f>IF(I288=$M$2,$N$2,IF(I288=$M$3,$N$3,IF(I288=$M$4,$N$4,IF(I288=$M$5,$N$5,$N$6))))</f>
        <v>10</v>
      </c>
      <c r="K288" s="28">
        <f>IF(OR(I288="books",I288="shoes"),10,0)</f>
        <v>10</v>
      </c>
    </row>
    <row r="289" spans="1:11" x14ac:dyDescent="0.25">
      <c r="A289" s="23" t="s">
        <v>1370</v>
      </c>
      <c r="B289" s="12" t="str">
        <f>_xlfn.CONCAT(C289,", ",A289)</f>
        <v>Farey, Zechariah</v>
      </c>
      <c r="C289" s="12" t="s">
        <v>1371</v>
      </c>
      <c r="D289" s="12" t="s">
        <v>1372</v>
      </c>
      <c r="E289" s="12" t="s">
        <v>5</v>
      </c>
      <c r="F289" s="26">
        <v>2287.46</v>
      </c>
      <c r="G289" s="26">
        <f>F289/376</f>
        <v>6.0836702127659574</v>
      </c>
      <c r="H289" s="26">
        <f t="shared" si="4"/>
        <v>2293.5436702127658</v>
      </c>
      <c r="I289" s="26" t="s">
        <v>78</v>
      </c>
      <c r="J289" s="27">
        <f>IF(I289=$M$2,$N$2,IF(I289=$M$3,$N$3,IF(I289=$M$4,$N$4,IF(I289=$M$5,$N$5,$N$6))))</f>
        <v>5</v>
      </c>
      <c r="K289" s="28">
        <f>IF(OR(I289="books",I289="shoes"),10,0)</f>
        <v>0</v>
      </c>
    </row>
    <row r="290" spans="1:11" x14ac:dyDescent="0.25">
      <c r="A290" s="23" t="s">
        <v>2649</v>
      </c>
      <c r="B290" s="12" t="str">
        <f>_xlfn.CONCAT(C290,", ",A290)</f>
        <v>Farlambe, Suzie</v>
      </c>
      <c r="C290" s="12" t="s">
        <v>2650</v>
      </c>
      <c r="D290" s="12" t="s">
        <v>2651</v>
      </c>
      <c r="E290" s="12" t="s">
        <v>17</v>
      </c>
      <c r="F290" s="26">
        <v>5292.92</v>
      </c>
      <c r="G290" s="26">
        <f>F290/376</f>
        <v>14.076914893617021</v>
      </c>
      <c r="H290" s="26">
        <f t="shared" si="4"/>
        <v>5306.996914893617</v>
      </c>
      <c r="I290" s="26" t="s">
        <v>37</v>
      </c>
      <c r="J290" s="27">
        <f>IF(I290=$M$2,$N$2,IF(I290=$M$3,$N$3,IF(I290=$M$4,$N$4,IF(I290=$M$5,$N$5,$N$6))))</f>
        <v>5</v>
      </c>
      <c r="K290" s="28">
        <f>IF(OR(I290="books",I290="shoes"),10,0)</f>
        <v>0</v>
      </c>
    </row>
    <row r="291" spans="1:11" x14ac:dyDescent="0.25">
      <c r="A291" s="23" t="s">
        <v>2929</v>
      </c>
      <c r="B291" s="12" t="str">
        <f>_xlfn.CONCAT(C291,", ",A291)</f>
        <v>Farnfield, Arda</v>
      </c>
      <c r="C291" s="12" t="s">
        <v>2930</v>
      </c>
      <c r="D291" s="12" t="s">
        <v>2931</v>
      </c>
      <c r="E291" s="12" t="s">
        <v>17</v>
      </c>
      <c r="F291" s="26">
        <v>6893.07</v>
      </c>
      <c r="G291" s="26">
        <f>F291/376</f>
        <v>18.332632978723403</v>
      </c>
      <c r="H291" s="26">
        <f t="shared" si="4"/>
        <v>6911.402632978723</v>
      </c>
      <c r="I291" s="26" t="s">
        <v>33</v>
      </c>
      <c r="J291" s="27">
        <f>IF(I291=$M$2,$N$2,IF(I291=$M$3,$N$3,IF(I291=$M$4,$N$4,IF(I291=$M$5,$N$5,$N$6))))</f>
        <v>5</v>
      </c>
      <c r="K291" s="28">
        <f>IF(OR(I291="books",I291="shoes"),10,0)</f>
        <v>0</v>
      </c>
    </row>
    <row r="292" spans="1:11" x14ac:dyDescent="0.25">
      <c r="A292" s="23" t="s">
        <v>624</v>
      </c>
      <c r="B292" s="12" t="str">
        <f>_xlfn.CONCAT(C292,", ",A292)</f>
        <v>Farrand, Enrichetta</v>
      </c>
      <c r="C292" s="12" t="s">
        <v>625</v>
      </c>
      <c r="D292" s="12" t="s">
        <v>626</v>
      </c>
      <c r="E292" s="12" t="s">
        <v>17</v>
      </c>
      <c r="F292" s="26">
        <v>7674.03</v>
      </c>
      <c r="G292" s="26">
        <f>F292/376</f>
        <v>20.409654255319147</v>
      </c>
      <c r="H292" s="26">
        <f t="shared" si="4"/>
        <v>7694.4396542553186</v>
      </c>
      <c r="I292" s="26" t="s">
        <v>82</v>
      </c>
      <c r="J292" s="27">
        <f>IF(I292=$M$2,$N$2,IF(I292=$M$3,$N$3,IF(I292=$M$4,$N$4,IF(I292=$M$5,$N$5,$N$6))))</f>
        <v>5</v>
      </c>
      <c r="K292" s="28">
        <f>IF(OR(I292="books",I292="shoes"),10,0)</f>
        <v>0</v>
      </c>
    </row>
    <row r="293" spans="1:11" x14ac:dyDescent="0.25">
      <c r="A293" s="23" t="s">
        <v>261</v>
      </c>
      <c r="B293" s="12" t="str">
        <f>_xlfn.CONCAT(C293,", ",A293)</f>
        <v>Farrans, Carmelle</v>
      </c>
      <c r="C293" s="12" t="s">
        <v>262</v>
      </c>
      <c r="D293" s="12" t="s">
        <v>263</v>
      </c>
      <c r="E293" s="12" t="s">
        <v>17</v>
      </c>
      <c r="F293" s="26">
        <v>8642.41</v>
      </c>
      <c r="G293" s="26">
        <f>F293/376</f>
        <v>22.985132978723403</v>
      </c>
      <c r="H293" s="26">
        <f t="shared" si="4"/>
        <v>8665.3951329787233</v>
      </c>
      <c r="I293" s="26" t="s">
        <v>78</v>
      </c>
      <c r="J293" s="27">
        <f>IF(I293=$M$2,$N$2,IF(I293=$M$3,$N$3,IF(I293=$M$4,$N$4,IF(I293=$M$5,$N$5,$N$6))))</f>
        <v>5</v>
      </c>
      <c r="K293" s="28">
        <f>IF(OR(I293="books",I293="shoes"),10,0)</f>
        <v>0</v>
      </c>
    </row>
    <row r="294" spans="1:11" x14ac:dyDescent="0.25">
      <c r="A294" s="23" t="s">
        <v>2010</v>
      </c>
      <c r="B294" s="12" t="str">
        <f>_xlfn.CONCAT(C294,", ",A294)</f>
        <v>Feehily, Blisse</v>
      </c>
      <c r="C294" s="12" t="s">
        <v>2011</v>
      </c>
      <c r="D294" s="12" t="s">
        <v>2012</v>
      </c>
      <c r="E294" s="12" t="s">
        <v>17</v>
      </c>
      <c r="F294" s="26">
        <v>345.07</v>
      </c>
      <c r="G294" s="26">
        <f>F294/376</f>
        <v>0.91773936170212767</v>
      </c>
      <c r="H294" s="26">
        <f t="shared" si="4"/>
        <v>345.9877393617021</v>
      </c>
      <c r="I294" s="26" t="s">
        <v>18</v>
      </c>
      <c r="J294" s="27">
        <f>IF(I294=$M$2,$N$2,IF(I294=$M$3,$N$3,IF(I294=$M$4,$N$4,IF(I294=$M$5,$N$5,$N$6))))</f>
        <v>15</v>
      </c>
      <c r="K294" s="28">
        <f>IF(OR(I294="books",I294="shoes"),10,0)</f>
        <v>0</v>
      </c>
    </row>
    <row r="295" spans="1:11" x14ac:dyDescent="0.25">
      <c r="A295" s="23" t="s">
        <v>1153</v>
      </c>
      <c r="B295" s="12" t="str">
        <f>_xlfn.CONCAT(C295,", ",A295)</f>
        <v>Feek, Roarke</v>
      </c>
      <c r="C295" s="12" t="s">
        <v>1154</v>
      </c>
      <c r="D295" s="12" t="s">
        <v>1155</v>
      </c>
      <c r="E295" s="12" t="s">
        <v>5</v>
      </c>
      <c r="F295" s="26">
        <v>5387.6</v>
      </c>
      <c r="G295" s="26">
        <f>F295/376</f>
        <v>14.328723404255321</v>
      </c>
      <c r="H295" s="26">
        <f t="shared" si="4"/>
        <v>5401.9287234042558</v>
      </c>
      <c r="I295" s="26" t="s">
        <v>107</v>
      </c>
      <c r="J295" s="27">
        <f>IF(I295=$M$2,$N$2,IF(I295=$M$3,$N$3,IF(I295=$M$4,$N$4,IF(I295=$M$5,$N$5,$N$6))))</f>
        <v>5</v>
      </c>
      <c r="K295" s="28">
        <f>IF(OR(I295="books",I295="shoes"),10,0)</f>
        <v>0</v>
      </c>
    </row>
    <row r="296" spans="1:11" x14ac:dyDescent="0.25">
      <c r="A296" s="23" t="s">
        <v>1078</v>
      </c>
      <c r="B296" s="12" t="str">
        <f>_xlfn.CONCAT(C296,", ",A296)</f>
        <v>Ferens, Ruy</v>
      </c>
      <c r="C296" s="12" t="s">
        <v>1079</v>
      </c>
      <c r="D296" s="12" t="s">
        <v>1080</v>
      </c>
      <c r="E296" s="12" t="s">
        <v>5</v>
      </c>
      <c r="F296" s="26">
        <v>6936.45</v>
      </c>
      <c r="G296" s="26">
        <f>F296/376</f>
        <v>18.448005319148937</v>
      </c>
      <c r="H296" s="26">
        <f t="shared" si="4"/>
        <v>6954.898005319149</v>
      </c>
      <c r="I296" s="26" t="s">
        <v>107</v>
      </c>
      <c r="J296" s="27">
        <f>IF(I296=$M$2,$N$2,IF(I296=$M$3,$N$3,IF(I296=$M$4,$N$4,IF(I296=$M$5,$N$5,$N$6))))</f>
        <v>5</v>
      </c>
      <c r="K296" s="28">
        <f>IF(OR(I296="books",I296="shoes"),10,0)</f>
        <v>0</v>
      </c>
    </row>
    <row r="297" spans="1:11" x14ac:dyDescent="0.25">
      <c r="A297" s="23" t="s">
        <v>75</v>
      </c>
      <c r="B297" s="12" t="str">
        <f>_xlfn.CONCAT(C297,", ",A297)</f>
        <v>Ferrand, Claresta</v>
      </c>
      <c r="C297" s="12" t="s">
        <v>76</v>
      </c>
      <c r="D297" s="12" t="s">
        <v>77</v>
      </c>
      <c r="E297" s="12" t="s">
        <v>17</v>
      </c>
      <c r="F297" s="26">
        <v>3217.13</v>
      </c>
      <c r="G297" s="26">
        <f>F297/376</f>
        <v>8.5561968085106379</v>
      </c>
      <c r="H297" s="26">
        <f t="shared" si="4"/>
        <v>3225.6861968085109</v>
      </c>
      <c r="I297" s="26" t="s">
        <v>78</v>
      </c>
      <c r="J297" s="27">
        <f>IF(I297=$M$2,$N$2,IF(I297=$M$3,$N$3,IF(I297=$M$4,$N$4,IF(I297=$M$5,$N$5,$N$6))))</f>
        <v>5</v>
      </c>
      <c r="K297" s="28">
        <f>IF(OR(I297="books",I297="shoes"),10,0)</f>
        <v>0</v>
      </c>
    </row>
    <row r="298" spans="1:11" x14ac:dyDescent="0.25">
      <c r="A298" s="23" t="s">
        <v>2923</v>
      </c>
      <c r="B298" s="12" t="str">
        <f>_xlfn.CONCAT(C298,", ",A298)</f>
        <v>Ferriere, Darcie</v>
      </c>
      <c r="C298" s="12" t="s">
        <v>2924</v>
      </c>
      <c r="D298" s="12" t="s">
        <v>2925</v>
      </c>
      <c r="E298" s="12" t="s">
        <v>17</v>
      </c>
      <c r="F298" s="26">
        <v>5863.15</v>
      </c>
      <c r="G298" s="26">
        <f>F298/376</f>
        <v>15.593484042553191</v>
      </c>
      <c r="H298" s="26">
        <f t="shared" si="4"/>
        <v>5878.7434840425531</v>
      </c>
      <c r="I298" s="26" t="s">
        <v>71</v>
      </c>
      <c r="J298" s="27">
        <f>IF(I298=$M$2,$N$2,IF(I298=$M$3,$N$3,IF(I298=$M$4,$N$4,IF(I298=$M$5,$N$5,$N$6))))</f>
        <v>5</v>
      </c>
      <c r="K298" s="28">
        <f>IF(OR(I298="books",I298="shoes"),10,0)</f>
        <v>0</v>
      </c>
    </row>
    <row r="299" spans="1:11" x14ac:dyDescent="0.25">
      <c r="A299" s="23" t="s">
        <v>280</v>
      </c>
      <c r="B299" s="12" t="str">
        <f>_xlfn.CONCAT(C299,", ",A299)</f>
        <v>Ferrieri, Maighdiln</v>
      </c>
      <c r="C299" s="12" t="s">
        <v>281</v>
      </c>
      <c r="D299" s="12" t="s">
        <v>282</v>
      </c>
      <c r="E299" s="12" t="s">
        <v>17</v>
      </c>
      <c r="F299" s="26">
        <v>4419.5</v>
      </c>
      <c r="G299" s="26">
        <f>F299/376</f>
        <v>11.753989361702128</v>
      </c>
      <c r="H299" s="26">
        <f t="shared" si="4"/>
        <v>4431.2539893617022</v>
      </c>
      <c r="I299" s="26" t="s">
        <v>56</v>
      </c>
      <c r="J299" s="27">
        <f>IF(I299=$M$2,$N$2,IF(I299=$M$3,$N$3,IF(I299=$M$4,$N$4,IF(I299=$M$5,$N$5,$N$6))))</f>
        <v>5</v>
      </c>
      <c r="K299" s="28">
        <f>IF(OR(I299="books",I299="shoes"),10,0)</f>
        <v>0</v>
      </c>
    </row>
    <row r="300" spans="1:11" x14ac:dyDescent="0.25">
      <c r="A300" s="23" t="s">
        <v>963</v>
      </c>
      <c r="B300" s="12" t="str">
        <f>_xlfn.CONCAT(C300,", ",A300)</f>
        <v>Ferronet, Callida</v>
      </c>
      <c r="C300" s="12" t="s">
        <v>964</v>
      </c>
      <c r="D300" s="12" t="s">
        <v>965</v>
      </c>
      <c r="E300" s="12" t="s">
        <v>17</v>
      </c>
      <c r="F300" s="26">
        <v>9930.77</v>
      </c>
      <c r="G300" s="26">
        <f>F300/376</f>
        <v>26.411622340425534</v>
      </c>
      <c r="H300" s="26">
        <f t="shared" si="4"/>
        <v>9957.1816223404257</v>
      </c>
      <c r="I300" s="26" t="s">
        <v>248</v>
      </c>
      <c r="J300" s="27">
        <f>IF(I300=$M$2,$N$2,IF(I300=$M$3,$N$3,IF(I300=$M$4,$N$4,IF(I300=$M$5,$N$5,$N$6))))</f>
        <v>5</v>
      </c>
      <c r="K300" s="28">
        <f>IF(OR(I300="books",I300="shoes"),10,0)</f>
        <v>0</v>
      </c>
    </row>
    <row r="301" spans="1:11" x14ac:dyDescent="0.25">
      <c r="A301" s="23" t="s">
        <v>486</v>
      </c>
      <c r="B301" s="12" t="str">
        <f>_xlfn.CONCAT(C301,", ",A301)</f>
        <v>Ferryman, Adela</v>
      </c>
      <c r="C301" s="12" t="s">
        <v>487</v>
      </c>
      <c r="D301" s="12" t="s">
        <v>488</v>
      </c>
      <c r="E301" s="12" t="s">
        <v>17</v>
      </c>
      <c r="F301" s="26">
        <v>7900.97</v>
      </c>
      <c r="G301" s="26">
        <f>F301/376</f>
        <v>21.013218085106384</v>
      </c>
      <c r="H301" s="26">
        <f t="shared" si="4"/>
        <v>7921.9832180851063</v>
      </c>
      <c r="I301" s="26" t="s">
        <v>71</v>
      </c>
      <c r="J301" s="27">
        <f>IF(I301=$M$2,$N$2,IF(I301=$M$3,$N$3,IF(I301=$M$4,$N$4,IF(I301=$M$5,$N$5,$N$6))))</f>
        <v>5</v>
      </c>
      <c r="K301" s="28">
        <f>IF(OR(I301="books",I301="shoes"),10,0)</f>
        <v>0</v>
      </c>
    </row>
    <row r="302" spans="1:11" x14ac:dyDescent="0.25">
      <c r="A302" s="23" t="s">
        <v>57</v>
      </c>
      <c r="B302" s="12" t="str">
        <f>_xlfn.CONCAT(C302,", ",A302)</f>
        <v>Finch, Caspar</v>
      </c>
      <c r="C302" s="12" t="s">
        <v>58</v>
      </c>
      <c r="D302" s="12" t="s">
        <v>59</v>
      </c>
      <c r="E302" s="12" t="s">
        <v>5</v>
      </c>
      <c r="F302" s="26">
        <v>2743.35</v>
      </c>
      <c r="G302" s="26">
        <f>F302/376</f>
        <v>7.2961436170212766</v>
      </c>
      <c r="H302" s="26">
        <f t="shared" si="4"/>
        <v>2750.6461436170212</v>
      </c>
      <c r="I302" s="26" t="s">
        <v>60</v>
      </c>
      <c r="J302" s="27">
        <f>IF(I302=$M$2,$N$2,IF(I302=$M$3,$N$3,IF(I302=$M$4,$N$4,IF(I302=$M$5,$N$5,$N$6))))</f>
        <v>5</v>
      </c>
      <c r="K302" s="28">
        <f>IF(OR(I302="books",I302="shoes"),10,0)</f>
        <v>0</v>
      </c>
    </row>
    <row r="303" spans="1:11" x14ac:dyDescent="0.25">
      <c r="A303" s="23" t="s">
        <v>2726</v>
      </c>
      <c r="B303" s="12" t="str">
        <f>_xlfn.CONCAT(C303,", ",A303)</f>
        <v>Finey, Vaughan</v>
      </c>
      <c r="C303" s="12" t="s">
        <v>2727</v>
      </c>
      <c r="D303" s="12" t="s">
        <v>2728</v>
      </c>
      <c r="E303" s="12" t="s">
        <v>5</v>
      </c>
      <c r="F303" s="26">
        <v>6864.49</v>
      </c>
      <c r="G303" s="26">
        <f>F303/376</f>
        <v>18.25662234042553</v>
      </c>
      <c r="H303" s="26">
        <f t="shared" si="4"/>
        <v>6882.7466223404253</v>
      </c>
      <c r="I303" s="26" t="s">
        <v>71</v>
      </c>
      <c r="J303" s="27">
        <f>IF(I303=$M$2,$N$2,IF(I303=$M$3,$N$3,IF(I303=$M$4,$N$4,IF(I303=$M$5,$N$5,$N$6))))</f>
        <v>5</v>
      </c>
      <c r="K303" s="28">
        <f>IF(OR(I303="books",I303="shoes"),10,0)</f>
        <v>0</v>
      </c>
    </row>
    <row r="304" spans="1:11" x14ac:dyDescent="0.25">
      <c r="A304" s="23" t="s">
        <v>2421</v>
      </c>
      <c r="B304" s="12" t="str">
        <f>_xlfn.CONCAT(C304,", ",A304)</f>
        <v>Fitch, Alaster</v>
      </c>
      <c r="C304" s="12" t="s">
        <v>2422</v>
      </c>
      <c r="D304" s="12" t="s">
        <v>2423</v>
      </c>
      <c r="E304" s="12" t="s">
        <v>5</v>
      </c>
      <c r="F304" s="26">
        <v>6563.92</v>
      </c>
      <c r="G304" s="26">
        <f>F304/376</f>
        <v>17.457234042553193</v>
      </c>
      <c r="H304" s="26">
        <f t="shared" si="4"/>
        <v>6581.377234042553</v>
      </c>
      <c r="I304" s="26" t="s">
        <v>107</v>
      </c>
      <c r="J304" s="27">
        <f>IF(I304=$M$2,$N$2,IF(I304=$M$3,$N$3,IF(I304=$M$4,$N$4,IF(I304=$M$5,$N$5,$N$6))))</f>
        <v>5</v>
      </c>
      <c r="K304" s="28">
        <f>IF(OR(I304="books",I304="shoes"),10,0)</f>
        <v>0</v>
      </c>
    </row>
    <row r="305" spans="1:11" x14ac:dyDescent="0.25">
      <c r="A305" s="23" t="s">
        <v>2693</v>
      </c>
      <c r="B305" s="12" t="str">
        <f>_xlfn.CONCAT(C305,", ",A305)</f>
        <v>Fitter, Culver</v>
      </c>
      <c r="C305" s="12" t="s">
        <v>2694</v>
      </c>
      <c r="D305" s="12" t="s">
        <v>2695</v>
      </c>
      <c r="E305" s="12" t="s">
        <v>5</v>
      </c>
      <c r="F305" s="26">
        <v>1298.81</v>
      </c>
      <c r="G305" s="26">
        <f>F305/376</f>
        <v>3.4542819148936168</v>
      </c>
      <c r="H305" s="26">
        <f t="shared" si="4"/>
        <v>1302.2642819148937</v>
      </c>
      <c r="I305" s="26" t="s">
        <v>45</v>
      </c>
      <c r="J305" s="27">
        <f>IF(I305=$M$2,$N$2,IF(I305=$M$3,$N$3,IF(I305=$M$4,$N$4,IF(I305=$M$5,$N$5,$N$6))))</f>
        <v>5</v>
      </c>
      <c r="K305" s="28">
        <f>IF(OR(I305="books",I305="shoes"),10,0)</f>
        <v>0</v>
      </c>
    </row>
    <row r="306" spans="1:11" x14ac:dyDescent="0.25">
      <c r="A306" s="23" t="s">
        <v>2116</v>
      </c>
      <c r="B306" s="12" t="str">
        <f>_xlfn.CONCAT(C306,", ",A306)</f>
        <v>Follows, Windy</v>
      </c>
      <c r="C306" s="12" t="s">
        <v>2117</v>
      </c>
      <c r="D306" s="12" t="s">
        <v>2118</v>
      </c>
      <c r="E306" s="12" t="s">
        <v>17</v>
      </c>
      <c r="F306" s="26">
        <v>141.32</v>
      </c>
      <c r="G306" s="26">
        <f>F306/376</f>
        <v>0.37585106382978722</v>
      </c>
      <c r="H306" s="26">
        <f t="shared" si="4"/>
        <v>141.69585106382979</v>
      </c>
      <c r="I306" s="26" t="s">
        <v>60</v>
      </c>
      <c r="J306" s="27">
        <f>IF(I306=$M$2,$N$2,IF(I306=$M$3,$N$3,IF(I306=$M$4,$N$4,IF(I306=$M$5,$N$5,$N$6))))</f>
        <v>5</v>
      </c>
      <c r="K306" s="28">
        <f>IF(OR(I306="books",I306="shoes"),10,0)</f>
        <v>0</v>
      </c>
    </row>
    <row r="307" spans="1:11" x14ac:dyDescent="0.25">
      <c r="A307" s="23" t="s">
        <v>1802</v>
      </c>
      <c r="B307" s="12" t="str">
        <f>_xlfn.CONCAT(C307,", ",A307)</f>
        <v>Fores, Raina</v>
      </c>
      <c r="C307" s="12" t="s">
        <v>1803</v>
      </c>
      <c r="D307" s="12" t="s">
        <v>1804</v>
      </c>
      <c r="E307" s="12" t="s">
        <v>17</v>
      </c>
      <c r="F307" s="26">
        <v>9633.93</v>
      </c>
      <c r="G307" s="26">
        <f>F307/376</f>
        <v>25.622154255319149</v>
      </c>
      <c r="H307" s="26">
        <f t="shared" si="4"/>
        <v>9659.5521542553197</v>
      </c>
      <c r="I307" s="26" t="s">
        <v>64</v>
      </c>
      <c r="J307" s="27">
        <f>IF(I307=$M$2,$N$2,IF(I307=$M$3,$N$3,IF(I307=$M$4,$N$4,IF(I307=$M$5,$N$5,$N$6))))</f>
        <v>5</v>
      </c>
      <c r="K307" s="28">
        <f>IF(OR(I307="books",I307="shoes"),10,0)</f>
        <v>10</v>
      </c>
    </row>
    <row r="308" spans="1:11" x14ac:dyDescent="0.25">
      <c r="A308" s="23" t="s">
        <v>913</v>
      </c>
      <c r="B308" s="12" t="str">
        <f>_xlfn.CONCAT(C308,", ",A308)</f>
        <v>Forestall, Oates</v>
      </c>
      <c r="C308" s="12" t="s">
        <v>914</v>
      </c>
      <c r="D308" s="12" t="s">
        <v>915</v>
      </c>
      <c r="E308" s="12" t="s">
        <v>5</v>
      </c>
      <c r="F308" s="26">
        <v>8795.75</v>
      </c>
      <c r="G308" s="26">
        <f>F308/376</f>
        <v>23.392952127659573</v>
      </c>
      <c r="H308" s="26">
        <f t="shared" si="4"/>
        <v>8819.1429521276605</v>
      </c>
      <c r="I308" s="26" t="s">
        <v>26</v>
      </c>
      <c r="J308" s="27">
        <f>IF(I308=$M$2,$N$2,IF(I308=$M$3,$N$3,IF(I308=$M$4,$N$4,IF(I308=$M$5,$N$5,$N$6))))</f>
        <v>5</v>
      </c>
      <c r="K308" s="28">
        <f>IF(OR(I308="books",I308="shoes"),10,0)</f>
        <v>0</v>
      </c>
    </row>
    <row r="309" spans="1:11" x14ac:dyDescent="0.25">
      <c r="A309" s="23" t="s">
        <v>820</v>
      </c>
      <c r="B309" s="12" t="str">
        <f>_xlfn.CONCAT(C309,", ",A309)</f>
        <v>Fortey, Hersch</v>
      </c>
      <c r="C309" s="12" t="s">
        <v>821</v>
      </c>
      <c r="D309" s="12" t="s">
        <v>822</v>
      </c>
      <c r="E309" s="12" t="s">
        <v>5</v>
      </c>
      <c r="F309" s="26">
        <v>5257.78</v>
      </c>
      <c r="G309" s="26">
        <f>F309/376</f>
        <v>13.98345744680851</v>
      </c>
      <c r="H309" s="26">
        <f t="shared" si="4"/>
        <v>5271.7634574468084</v>
      </c>
      <c r="I309" s="26" t="s">
        <v>267</v>
      </c>
      <c r="J309" s="27">
        <f>IF(I309=$M$2,$N$2,IF(I309=$M$3,$N$3,IF(I309=$M$4,$N$4,IF(I309=$M$5,$N$5,$N$6))))</f>
        <v>5</v>
      </c>
      <c r="K309" s="28">
        <f>IF(OR(I309="books",I309="shoes"),10,0)</f>
        <v>0</v>
      </c>
    </row>
    <row r="310" spans="1:11" x14ac:dyDescent="0.25">
      <c r="A310" s="23" t="s">
        <v>2876</v>
      </c>
      <c r="B310" s="12" t="str">
        <f>_xlfn.CONCAT(C310,", ",A310)</f>
        <v>Foxwell, Elijah</v>
      </c>
      <c r="C310" s="12" t="s">
        <v>2877</v>
      </c>
      <c r="D310" s="12" t="s">
        <v>2878</v>
      </c>
      <c r="E310" s="12" t="s">
        <v>5</v>
      </c>
      <c r="F310" s="26">
        <v>6694.39</v>
      </c>
      <c r="G310" s="26">
        <f>F310/376</f>
        <v>17.804228723404258</v>
      </c>
      <c r="H310" s="26">
        <f t="shared" si="4"/>
        <v>6712.1942287234042</v>
      </c>
      <c r="I310" s="26" t="s">
        <v>52</v>
      </c>
      <c r="J310" s="27">
        <f>IF(I310=$M$2,$N$2,IF(I310=$M$3,$N$3,IF(I310=$M$4,$N$4,IF(I310=$M$5,$N$5,$N$6))))</f>
        <v>5</v>
      </c>
      <c r="K310" s="28">
        <f>IF(OR(I310="books",I310="shoes"),10,0)</f>
        <v>0</v>
      </c>
    </row>
    <row r="311" spans="1:11" x14ac:dyDescent="0.25">
      <c r="A311" s="23" t="s">
        <v>1883</v>
      </c>
      <c r="B311" s="12" t="str">
        <f>_xlfn.CONCAT(C311,", ",A311)</f>
        <v>Francais, Kennith</v>
      </c>
      <c r="C311" s="12" t="s">
        <v>1884</v>
      </c>
      <c r="D311" s="12" t="s">
        <v>1885</v>
      </c>
      <c r="E311" s="12" t="s">
        <v>5</v>
      </c>
      <c r="F311" s="26">
        <v>9444.14</v>
      </c>
      <c r="G311" s="26">
        <f>F311/376</f>
        <v>25.117393617021275</v>
      </c>
      <c r="H311" s="26">
        <f t="shared" si="4"/>
        <v>9469.2573936170211</v>
      </c>
      <c r="I311" s="26" t="s">
        <v>154</v>
      </c>
      <c r="J311" s="27">
        <f>IF(I311=$M$2,$N$2,IF(I311=$M$3,$N$3,IF(I311=$M$4,$N$4,IF(I311=$M$5,$N$5,$N$6))))</f>
        <v>5</v>
      </c>
      <c r="K311" s="28">
        <f>IF(OR(I311="books",I311="shoes"),10,0)</f>
        <v>0</v>
      </c>
    </row>
    <row r="312" spans="1:11" x14ac:dyDescent="0.25">
      <c r="A312" s="23" t="s">
        <v>230</v>
      </c>
      <c r="B312" s="12" t="str">
        <f>_xlfn.CONCAT(C312,", ",A312)</f>
        <v>Franchi, Kai</v>
      </c>
      <c r="C312" s="12" t="s">
        <v>231</v>
      </c>
      <c r="D312" s="12" t="s">
        <v>232</v>
      </c>
      <c r="E312" s="12" t="s">
        <v>17</v>
      </c>
      <c r="F312" s="26">
        <v>5551.23</v>
      </c>
      <c r="G312" s="26">
        <f>F312/376</f>
        <v>14.763909574468084</v>
      </c>
      <c r="H312" s="26">
        <f t="shared" si="4"/>
        <v>5565.9939095744676</v>
      </c>
      <c r="I312" s="26" t="s">
        <v>111</v>
      </c>
      <c r="J312" s="27">
        <f>IF(I312=$M$2,$N$2,IF(I312=$M$3,$N$3,IF(I312=$M$4,$N$4,IF(I312=$M$5,$N$5,$N$6))))</f>
        <v>5</v>
      </c>
      <c r="K312" s="28">
        <f>IF(OR(I312="books",I312="shoes"),10,0)</f>
        <v>0</v>
      </c>
    </row>
    <row r="313" spans="1:11" x14ac:dyDescent="0.25">
      <c r="A313" s="23" t="s">
        <v>693</v>
      </c>
      <c r="B313" s="12" t="str">
        <f>_xlfn.CONCAT(C313,", ",A313)</f>
        <v>Francklin, Keith</v>
      </c>
      <c r="C313" s="12" t="s">
        <v>694</v>
      </c>
      <c r="D313" s="12" t="s">
        <v>695</v>
      </c>
      <c r="E313" s="12" t="s">
        <v>5</v>
      </c>
      <c r="F313" s="26">
        <v>5424.27</v>
      </c>
      <c r="G313" s="26">
        <f>F313/376</f>
        <v>14.426250000000001</v>
      </c>
      <c r="H313" s="26">
        <f t="shared" si="4"/>
        <v>5438.6962500000009</v>
      </c>
      <c r="I313" s="26" t="s">
        <v>10</v>
      </c>
      <c r="J313" s="27">
        <f>IF(I313=$M$2,$N$2,IF(I313=$M$3,$N$3,IF(I313=$M$4,$N$4,IF(I313=$M$5,$N$5,$N$6))))</f>
        <v>20</v>
      </c>
      <c r="K313" s="28">
        <f>IF(OR(I313="books",I313="shoes"),10,0)</f>
        <v>0</v>
      </c>
    </row>
    <row r="314" spans="1:11" x14ac:dyDescent="0.25">
      <c r="A314" s="23" t="s">
        <v>823</v>
      </c>
      <c r="B314" s="12" t="str">
        <f>_xlfn.CONCAT(C314,", ",A314)</f>
        <v>Franiak, Faunie</v>
      </c>
      <c r="C314" s="12" t="s">
        <v>824</v>
      </c>
      <c r="D314" s="12" t="s">
        <v>825</v>
      </c>
      <c r="E314" s="12" t="s">
        <v>17</v>
      </c>
      <c r="F314" s="26">
        <v>9791.42</v>
      </c>
      <c r="G314" s="26">
        <f>F314/376</f>
        <v>26.041010638297873</v>
      </c>
      <c r="H314" s="26">
        <f t="shared" si="4"/>
        <v>9817.4610106382988</v>
      </c>
      <c r="I314" s="26" t="s">
        <v>64</v>
      </c>
      <c r="J314" s="27">
        <f>IF(I314=$M$2,$N$2,IF(I314=$M$3,$N$3,IF(I314=$M$4,$N$4,IF(I314=$M$5,$N$5,$N$6))))</f>
        <v>5</v>
      </c>
      <c r="K314" s="28">
        <f>IF(OR(I314="books",I314="shoes"),10,0)</f>
        <v>10</v>
      </c>
    </row>
    <row r="315" spans="1:11" x14ac:dyDescent="0.25">
      <c r="A315" s="23" t="s">
        <v>1789</v>
      </c>
      <c r="B315" s="12" t="str">
        <f>_xlfn.CONCAT(C315,", ",A315)</f>
        <v>Franklen, Tremain</v>
      </c>
      <c r="C315" s="12" t="s">
        <v>1790</v>
      </c>
      <c r="D315" s="12" t="s">
        <v>1791</v>
      </c>
      <c r="E315" s="12" t="s">
        <v>5</v>
      </c>
      <c r="F315" s="26">
        <v>9054.65</v>
      </c>
      <c r="G315" s="26">
        <f>F315/376</f>
        <v>24.081515957446808</v>
      </c>
      <c r="H315" s="26">
        <f t="shared" si="4"/>
        <v>9078.7315159574464</v>
      </c>
      <c r="I315" s="26" t="s">
        <v>10</v>
      </c>
      <c r="J315" s="27">
        <f>IF(I315=$M$2,$N$2,IF(I315=$M$3,$N$3,IF(I315=$M$4,$N$4,IF(I315=$M$5,$N$5,$N$6))))</f>
        <v>20</v>
      </c>
      <c r="K315" s="28">
        <f>IF(OR(I315="books",I315="shoes"),10,0)</f>
        <v>0</v>
      </c>
    </row>
    <row r="316" spans="1:11" x14ac:dyDescent="0.25">
      <c r="A316" s="23" t="s">
        <v>2866</v>
      </c>
      <c r="B316" s="12" t="str">
        <f>_xlfn.CONCAT(C316,", ",A316)</f>
        <v>Frarey, Tammie</v>
      </c>
      <c r="C316" s="12" t="s">
        <v>2867</v>
      </c>
      <c r="D316" s="12" t="s">
        <v>2868</v>
      </c>
      <c r="E316" s="12" t="s">
        <v>5</v>
      </c>
      <c r="F316" s="26">
        <v>34.83</v>
      </c>
      <c r="G316" s="26">
        <f>F316/376</f>
        <v>9.2632978723404244E-2</v>
      </c>
      <c r="H316" s="26">
        <f t="shared" si="4"/>
        <v>34.922632978723399</v>
      </c>
      <c r="I316" s="26" t="s">
        <v>26</v>
      </c>
      <c r="J316" s="27">
        <f>IF(I316=$M$2,$N$2,IF(I316=$M$3,$N$3,IF(I316=$M$4,$N$4,IF(I316=$M$5,$N$5,$N$6))))</f>
        <v>5</v>
      </c>
      <c r="K316" s="28">
        <f>IF(OR(I316="books",I316="shoes"),10,0)</f>
        <v>0</v>
      </c>
    </row>
    <row r="317" spans="1:11" x14ac:dyDescent="0.25">
      <c r="A317" s="23" t="s">
        <v>1474</v>
      </c>
      <c r="B317" s="12" t="str">
        <f>_xlfn.CONCAT(C317,", ",A317)</f>
        <v>Freiberg, Ninnetta</v>
      </c>
      <c r="C317" s="12" t="s">
        <v>1475</v>
      </c>
      <c r="D317" s="12" t="s">
        <v>1476</v>
      </c>
      <c r="E317" s="12" t="s">
        <v>17</v>
      </c>
      <c r="F317" s="26">
        <v>2163.4699999999998</v>
      </c>
      <c r="G317" s="26">
        <f>F317/376</f>
        <v>5.7539095744680848</v>
      </c>
      <c r="H317" s="26">
        <f t="shared" si="4"/>
        <v>2169.2239095744681</v>
      </c>
      <c r="I317" s="26" t="s">
        <v>22</v>
      </c>
      <c r="J317" s="27">
        <f>IF(I317=$M$2,$N$2,IF(I317=$M$3,$N$3,IF(I317=$M$4,$N$4,IF(I317=$M$5,$N$5,$N$6))))</f>
        <v>10</v>
      </c>
      <c r="K317" s="28">
        <f>IF(OR(I317="books",I317="shoes"),10,0)</f>
        <v>10</v>
      </c>
    </row>
    <row r="318" spans="1:11" x14ac:dyDescent="0.25">
      <c r="A318" s="23" t="s">
        <v>731</v>
      </c>
      <c r="B318" s="12" t="str">
        <f>_xlfn.CONCAT(C318,", ",A318)</f>
        <v>Friatt, Sidoney</v>
      </c>
      <c r="C318" s="12" t="s">
        <v>732</v>
      </c>
      <c r="D318" s="12" t="s">
        <v>733</v>
      </c>
      <c r="E318" s="12" t="s">
        <v>17</v>
      </c>
      <c r="F318" s="26">
        <v>2596.2800000000002</v>
      </c>
      <c r="G318" s="26">
        <f>F318/376</f>
        <v>6.9050000000000002</v>
      </c>
      <c r="H318" s="26">
        <f t="shared" si="4"/>
        <v>2603.1850000000004</v>
      </c>
      <c r="I318" s="26" t="s">
        <v>33</v>
      </c>
      <c r="J318" s="27">
        <f>IF(I318=$M$2,$N$2,IF(I318=$M$3,$N$3,IF(I318=$M$4,$N$4,IF(I318=$M$5,$N$5,$N$6))))</f>
        <v>5</v>
      </c>
      <c r="K318" s="28">
        <f>IF(OR(I318="books",I318="shoes"),10,0)</f>
        <v>0</v>
      </c>
    </row>
    <row r="319" spans="1:11" x14ac:dyDescent="0.25">
      <c r="A319" s="23" t="s">
        <v>421</v>
      </c>
      <c r="B319" s="12" t="str">
        <f>_xlfn.CONCAT(C319,", ",A319)</f>
        <v>Fries, Frank</v>
      </c>
      <c r="C319" s="12" t="s">
        <v>422</v>
      </c>
      <c r="D319" s="12" t="s">
        <v>423</v>
      </c>
      <c r="E319" s="12" t="s">
        <v>17</v>
      </c>
      <c r="F319" s="26">
        <v>2430.4499999999998</v>
      </c>
      <c r="G319" s="26">
        <f>F319/376</f>
        <v>6.4639627659574463</v>
      </c>
      <c r="H319" s="26">
        <f t="shared" si="4"/>
        <v>2436.9139627659574</v>
      </c>
      <c r="I319" s="26" t="s">
        <v>18</v>
      </c>
      <c r="J319" s="27">
        <f>IF(I319=$M$2,$N$2,IF(I319=$M$3,$N$3,IF(I319=$M$4,$N$4,IF(I319=$M$5,$N$5,$N$6))))</f>
        <v>15</v>
      </c>
      <c r="K319" s="28">
        <f>IF(OR(I319="books",I319="shoes"),10,0)</f>
        <v>0</v>
      </c>
    </row>
    <row r="320" spans="1:11" x14ac:dyDescent="0.25">
      <c r="A320" s="23" t="s">
        <v>133</v>
      </c>
      <c r="B320" s="12" t="str">
        <f>_xlfn.CONCAT(C320,", ",A320)</f>
        <v>Frith, Florrie</v>
      </c>
      <c r="C320" s="12" t="s">
        <v>134</v>
      </c>
      <c r="D320" s="12" t="s">
        <v>135</v>
      </c>
      <c r="E320" s="12" t="s">
        <v>17</v>
      </c>
      <c r="F320" s="26">
        <v>5436.23</v>
      </c>
      <c r="G320" s="26">
        <f>F320/376</f>
        <v>14.458058510638297</v>
      </c>
      <c r="H320" s="26">
        <f t="shared" si="4"/>
        <v>5450.6880585106383</v>
      </c>
      <c r="I320" s="26" t="s">
        <v>107</v>
      </c>
      <c r="J320" s="27">
        <f>IF(I320=$M$2,$N$2,IF(I320=$M$3,$N$3,IF(I320=$M$4,$N$4,IF(I320=$M$5,$N$5,$N$6))))</f>
        <v>5</v>
      </c>
      <c r="K320" s="28">
        <f>IF(OR(I320="books",I320="shoes"),10,0)</f>
        <v>0</v>
      </c>
    </row>
    <row r="321" spans="1:11" x14ac:dyDescent="0.25">
      <c r="A321" s="23" t="s">
        <v>1854</v>
      </c>
      <c r="B321" s="12" t="str">
        <f>_xlfn.CONCAT(C321,", ",A321)</f>
        <v>Fuentes, Stirling</v>
      </c>
      <c r="C321" s="12" t="s">
        <v>1855</v>
      </c>
      <c r="D321" s="12" t="s">
        <v>1856</v>
      </c>
      <c r="E321" s="12" t="s">
        <v>5</v>
      </c>
      <c r="F321" s="26">
        <v>1308.04</v>
      </c>
      <c r="G321" s="26">
        <f>F321/376</f>
        <v>3.4788297872340426</v>
      </c>
      <c r="H321" s="26">
        <f t="shared" si="4"/>
        <v>1311.5188297872339</v>
      </c>
      <c r="I321" s="26" t="s">
        <v>10</v>
      </c>
      <c r="J321" s="27">
        <f>IF(I321=$M$2,$N$2,IF(I321=$M$3,$N$3,IF(I321=$M$4,$N$4,IF(I321=$M$5,$N$5,$N$6))))</f>
        <v>20</v>
      </c>
      <c r="K321" s="28">
        <f>IF(OR(I321="books",I321="shoes"),10,0)</f>
        <v>0</v>
      </c>
    </row>
    <row r="322" spans="1:11" x14ac:dyDescent="0.25">
      <c r="A322" s="23" t="s">
        <v>2873</v>
      </c>
      <c r="B322" s="12" t="str">
        <f>_xlfn.CONCAT(C322,", ",A322)</f>
        <v>Fullylove, Maddalena</v>
      </c>
      <c r="C322" s="12" t="s">
        <v>2874</v>
      </c>
      <c r="D322" s="12" t="s">
        <v>2875</v>
      </c>
      <c r="E322" s="12" t="s">
        <v>17</v>
      </c>
      <c r="F322" s="26">
        <v>962.95</v>
      </c>
      <c r="G322" s="26">
        <f>F322/376</f>
        <v>2.5610372340425531</v>
      </c>
      <c r="H322" s="26">
        <f t="shared" si="4"/>
        <v>965.51103723404265</v>
      </c>
      <c r="I322" s="26" t="s">
        <v>82</v>
      </c>
      <c r="J322" s="27">
        <f>IF(I322=$M$2,$N$2,IF(I322=$M$3,$N$3,IF(I322=$M$4,$N$4,IF(I322=$M$5,$N$5,$N$6))))</f>
        <v>5</v>
      </c>
      <c r="K322" s="28">
        <f>IF(OR(I322="books",I322="shoes"),10,0)</f>
        <v>0</v>
      </c>
    </row>
    <row r="323" spans="1:11" x14ac:dyDescent="0.25">
      <c r="A323" s="23" t="s">
        <v>760</v>
      </c>
      <c r="B323" s="12" t="str">
        <f>_xlfn.CONCAT(C323,", ",A323)</f>
        <v>Gallaher, Alis</v>
      </c>
      <c r="C323" s="12" t="s">
        <v>761</v>
      </c>
      <c r="D323" s="12" t="s">
        <v>762</v>
      </c>
      <c r="E323" s="12" t="s">
        <v>17</v>
      </c>
      <c r="F323" s="26">
        <v>9315.16</v>
      </c>
      <c r="G323" s="26">
        <f>F323/376</f>
        <v>24.77436170212766</v>
      </c>
      <c r="H323" s="26">
        <f t="shared" ref="H323:H386" si="5">F323+G323</f>
        <v>9339.9343617021277</v>
      </c>
      <c r="I323" s="26" t="s">
        <v>52</v>
      </c>
      <c r="J323" s="27">
        <f>IF(I323=$M$2,$N$2,IF(I323=$M$3,$N$3,IF(I323=$M$4,$N$4,IF(I323=$M$5,$N$5,$N$6))))</f>
        <v>5</v>
      </c>
      <c r="K323" s="28">
        <f>IF(OR(I323="books",I323="shoes"),10,0)</f>
        <v>0</v>
      </c>
    </row>
    <row r="324" spans="1:11" x14ac:dyDescent="0.25">
      <c r="A324" s="23" t="s">
        <v>1703</v>
      </c>
      <c r="B324" s="12" t="str">
        <f>_xlfn.CONCAT(C324,", ",A324)</f>
        <v>Garrattley, Kareem</v>
      </c>
      <c r="C324" s="12" t="s">
        <v>1704</v>
      </c>
      <c r="D324" s="12" t="s">
        <v>1705</v>
      </c>
      <c r="E324" s="12" t="s">
        <v>5</v>
      </c>
      <c r="F324" s="26">
        <v>9458.74</v>
      </c>
      <c r="G324" s="26">
        <f>F324/376</f>
        <v>25.156223404255318</v>
      </c>
      <c r="H324" s="26">
        <f t="shared" si="5"/>
        <v>9483.8962234042556</v>
      </c>
      <c r="I324" s="26" t="s">
        <v>111</v>
      </c>
      <c r="J324" s="27">
        <f>IF(I324=$M$2,$N$2,IF(I324=$M$3,$N$3,IF(I324=$M$4,$N$4,IF(I324=$M$5,$N$5,$N$6))))</f>
        <v>5</v>
      </c>
      <c r="K324" s="28">
        <f>IF(OR(I324="books",I324="shoes"),10,0)</f>
        <v>0</v>
      </c>
    </row>
    <row r="325" spans="1:11" x14ac:dyDescent="0.25">
      <c r="A325" s="23" t="s">
        <v>663</v>
      </c>
      <c r="B325" s="12" t="str">
        <f>_xlfn.CONCAT(C325,", ",A325)</f>
        <v>Garrett, Leshia</v>
      </c>
      <c r="C325" s="12" t="s">
        <v>664</v>
      </c>
      <c r="D325" s="12" t="s">
        <v>665</v>
      </c>
      <c r="E325" s="12" t="s">
        <v>17</v>
      </c>
      <c r="F325" s="26">
        <v>2784.19</v>
      </c>
      <c r="G325" s="26">
        <f>F325/376</f>
        <v>7.4047606382978728</v>
      </c>
      <c r="H325" s="26">
        <f t="shared" si="5"/>
        <v>2791.5947606382979</v>
      </c>
      <c r="I325" s="26" t="s">
        <v>166</v>
      </c>
      <c r="J325" s="27">
        <f>IF(I325=$M$2,$N$2,IF(I325=$M$3,$N$3,IF(I325=$M$4,$N$4,IF(I325=$M$5,$N$5,$N$6))))</f>
        <v>5</v>
      </c>
      <c r="K325" s="28">
        <f>IF(OR(I325="books",I325="shoes"),10,0)</f>
        <v>0</v>
      </c>
    </row>
    <row r="326" spans="1:11" x14ac:dyDescent="0.25">
      <c r="A326" s="23" t="s">
        <v>2453</v>
      </c>
      <c r="B326" s="12" t="str">
        <f>_xlfn.CONCAT(C326,", ",A326)</f>
        <v>Gatman, Barnard</v>
      </c>
      <c r="C326" s="12" t="s">
        <v>2454</v>
      </c>
      <c r="D326" s="12" t="s">
        <v>2455</v>
      </c>
      <c r="E326" s="12" t="s">
        <v>5</v>
      </c>
      <c r="F326" s="26">
        <v>2888.39</v>
      </c>
      <c r="G326" s="26">
        <f>F326/376</f>
        <v>7.68188829787234</v>
      </c>
      <c r="H326" s="26">
        <f t="shared" si="5"/>
        <v>2896.0718882978722</v>
      </c>
      <c r="I326" s="26" t="s">
        <v>82</v>
      </c>
      <c r="J326" s="27">
        <f>IF(I326=$M$2,$N$2,IF(I326=$M$3,$N$3,IF(I326=$M$4,$N$4,IF(I326=$M$5,$N$5,$N$6))))</f>
        <v>5</v>
      </c>
      <c r="K326" s="28">
        <f>IF(OR(I326="books",I326="shoes"),10,0)</f>
        <v>0</v>
      </c>
    </row>
    <row r="327" spans="1:11" x14ac:dyDescent="0.25">
      <c r="A327" s="23" t="s">
        <v>212</v>
      </c>
      <c r="B327" s="12" t="str">
        <f>_xlfn.CONCAT(C327,", ",A327)</f>
        <v>Gatus, Lammond</v>
      </c>
      <c r="C327" s="12" t="s">
        <v>213</v>
      </c>
      <c r="D327" s="12" t="s">
        <v>214</v>
      </c>
      <c r="E327" s="12" t="s">
        <v>5</v>
      </c>
      <c r="F327" s="26">
        <v>7695.22</v>
      </c>
      <c r="G327" s="26">
        <f>F327/376</f>
        <v>20.466010638297874</v>
      </c>
      <c r="H327" s="26">
        <f t="shared" si="5"/>
        <v>7715.6860106382983</v>
      </c>
      <c r="I327" s="26" t="s">
        <v>154</v>
      </c>
      <c r="J327" s="27">
        <f>IF(I327=$M$2,$N$2,IF(I327=$M$3,$N$3,IF(I327=$M$4,$N$4,IF(I327=$M$5,$N$5,$N$6))))</f>
        <v>5</v>
      </c>
      <c r="K327" s="28">
        <f>IF(OR(I327="books",I327="shoes"),10,0)</f>
        <v>0</v>
      </c>
    </row>
    <row r="328" spans="1:11" x14ac:dyDescent="0.25">
      <c r="A328" s="23" t="s">
        <v>606</v>
      </c>
      <c r="B328" s="12" t="str">
        <f>_xlfn.CONCAT(C328,", ",A328)</f>
        <v>Gerant, Gusty</v>
      </c>
      <c r="C328" s="12" t="s">
        <v>607</v>
      </c>
      <c r="D328" s="12" t="s">
        <v>608</v>
      </c>
      <c r="E328" s="12" t="s">
        <v>17</v>
      </c>
      <c r="F328" s="26">
        <v>5125.58</v>
      </c>
      <c r="G328" s="26">
        <f>F328/376</f>
        <v>13.63186170212766</v>
      </c>
      <c r="H328" s="26">
        <f t="shared" si="5"/>
        <v>5139.2118617021279</v>
      </c>
      <c r="I328" s="26" t="s">
        <v>267</v>
      </c>
      <c r="J328" s="27">
        <f>IF(I328=$M$2,$N$2,IF(I328=$M$3,$N$3,IF(I328=$M$4,$N$4,IF(I328=$M$5,$N$5,$N$6))))</f>
        <v>5</v>
      </c>
      <c r="K328" s="28">
        <f>IF(OR(I328="books",I328="shoes"),10,0)</f>
        <v>0</v>
      </c>
    </row>
    <row r="329" spans="1:11" x14ac:dyDescent="0.25">
      <c r="A329" s="23" t="s">
        <v>2113</v>
      </c>
      <c r="B329" s="12" t="str">
        <f>_xlfn.CONCAT(C329,", ",A329)</f>
        <v>Gergely, Jeremie</v>
      </c>
      <c r="C329" s="12" t="s">
        <v>2626</v>
      </c>
      <c r="D329" s="12" t="s">
        <v>2627</v>
      </c>
      <c r="E329" s="12" t="s">
        <v>5</v>
      </c>
      <c r="F329" s="26">
        <v>6736.25</v>
      </c>
      <c r="G329" s="26">
        <f>F329/376</f>
        <v>17.915558510638299</v>
      </c>
      <c r="H329" s="26">
        <f t="shared" si="5"/>
        <v>6754.1655585106382</v>
      </c>
      <c r="I329" s="26" t="s">
        <v>111</v>
      </c>
      <c r="J329" s="27">
        <f>IF(I329=$M$2,$N$2,IF(I329=$M$3,$N$3,IF(I329=$M$4,$N$4,IF(I329=$M$5,$N$5,$N$6))))</f>
        <v>5</v>
      </c>
      <c r="K329" s="28">
        <f>IF(OR(I329="books",I329="shoes"),10,0)</f>
        <v>0</v>
      </c>
    </row>
    <row r="330" spans="1:11" x14ac:dyDescent="0.25">
      <c r="A330" s="23" t="s">
        <v>904</v>
      </c>
      <c r="B330" s="12" t="str">
        <f>_xlfn.CONCAT(C330,", ",A330)</f>
        <v>Ghest, Leonhard</v>
      </c>
      <c r="C330" s="12" t="s">
        <v>905</v>
      </c>
      <c r="D330" s="12" t="s">
        <v>906</v>
      </c>
      <c r="E330" s="12" t="s">
        <v>5</v>
      </c>
      <c r="F330" s="26">
        <v>2459.13</v>
      </c>
      <c r="G330" s="26">
        <f>F330/376</f>
        <v>6.5402393617021284</v>
      </c>
      <c r="H330" s="26">
        <f t="shared" si="5"/>
        <v>2465.6702393617024</v>
      </c>
      <c r="I330" s="26" t="s">
        <v>78</v>
      </c>
      <c r="J330" s="27">
        <f>IF(I330=$M$2,$N$2,IF(I330=$M$3,$N$3,IF(I330=$M$4,$N$4,IF(I330=$M$5,$N$5,$N$6))))</f>
        <v>5</v>
      </c>
      <c r="K330" s="28">
        <f>IF(OR(I330="books",I330="shoes"),10,0)</f>
        <v>0</v>
      </c>
    </row>
    <row r="331" spans="1:11" x14ac:dyDescent="0.25">
      <c r="A331" s="23" t="s">
        <v>343</v>
      </c>
      <c r="B331" s="12" t="str">
        <f>_xlfn.CONCAT(C331,", ",A331)</f>
        <v>Ghione, Holden</v>
      </c>
      <c r="C331" s="12" t="s">
        <v>454</v>
      </c>
      <c r="D331" s="12" t="s">
        <v>455</v>
      </c>
      <c r="E331" s="12" t="s">
        <v>5</v>
      </c>
      <c r="F331" s="26">
        <v>8515.4</v>
      </c>
      <c r="G331" s="26">
        <f>F331/376</f>
        <v>22.647340425531915</v>
      </c>
      <c r="H331" s="26">
        <f t="shared" si="5"/>
        <v>8538.0473404255317</v>
      </c>
      <c r="I331" s="26" t="s">
        <v>56</v>
      </c>
      <c r="J331" s="27">
        <f>IF(I331=$M$2,$N$2,IF(I331=$M$3,$N$3,IF(I331=$M$4,$N$4,IF(I331=$M$5,$N$5,$N$6))))</f>
        <v>5</v>
      </c>
      <c r="K331" s="28">
        <f>IF(OR(I331="books",I331="shoes"),10,0)</f>
        <v>0</v>
      </c>
    </row>
    <row r="332" spans="1:11" x14ac:dyDescent="0.25">
      <c r="A332" s="23" t="s">
        <v>2511</v>
      </c>
      <c r="B332" s="12" t="str">
        <f>_xlfn.CONCAT(C332,", ",A332)</f>
        <v>Giacubo, Agathe</v>
      </c>
      <c r="C332" s="12" t="s">
        <v>2512</v>
      </c>
      <c r="D332" s="12" t="s">
        <v>2513</v>
      </c>
      <c r="E332" s="12" t="s">
        <v>17</v>
      </c>
      <c r="F332" s="26">
        <v>5652.61</v>
      </c>
      <c r="G332" s="26">
        <f>F332/376</f>
        <v>15.033537234042551</v>
      </c>
      <c r="H332" s="26">
        <f t="shared" si="5"/>
        <v>5667.643537234042</v>
      </c>
      <c r="I332" s="26" t="s">
        <v>107</v>
      </c>
      <c r="J332" s="27">
        <f>IF(I332=$M$2,$N$2,IF(I332=$M$3,$N$3,IF(I332=$M$4,$N$4,IF(I332=$M$5,$N$5,$N$6))))</f>
        <v>5</v>
      </c>
      <c r="K332" s="28">
        <f>IF(OR(I332="books",I332="shoes"),10,0)</f>
        <v>0</v>
      </c>
    </row>
    <row r="333" spans="1:11" x14ac:dyDescent="0.25">
      <c r="A333" s="23" t="s">
        <v>597</v>
      </c>
      <c r="B333" s="12" t="str">
        <f>_xlfn.CONCAT(C333,", ",A333)</f>
        <v>Giamelli, Zelma</v>
      </c>
      <c r="C333" s="12" t="s">
        <v>598</v>
      </c>
      <c r="D333" s="12" t="s">
        <v>599</v>
      </c>
      <c r="E333" s="12" t="s">
        <v>17</v>
      </c>
      <c r="F333" s="26">
        <v>7882.47</v>
      </c>
      <c r="G333" s="26">
        <f>F333/376</f>
        <v>20.964015957446808</v>
      </c>
      <c r="H333" s="26">
        <f t="shared" si="5"/>
        <v>7903.4340159574467</v>
      </c>
      <c r="I333" s="26" t="s">
        <v>41</v>
      </c>
      <c r="J333" s="27">
        <f>IF(I333=$M$2,$N$2,IF(I333=$M$3,$N$3,IF(I333=$M$4,$N$4,IF(I333=$M$5,$N$5,$N$6))))</f>
        <v>5</v>
      </c>
      <c r="K333" s="28">
        <f>IF(OR(I333="books",I333="shoes"),10,0)</f>
        <v>0</v>
      </c>
    </row>
    <row r="334" spans="1:11" x14ac:dyDescent="0.25">
      <c r="A334" s="23" t="s">
        <v>2708</v>
      </c>
      <c r="B334" s="12" t="str">
        <f>_xlfn.CONCAT(C334,", ",A334)</f>
        <v>Gian, Jamie</v>
      </c>
      <c r="C334" s="12" t="s">
        <v>2709</v>
      </c>
      <c r="D334" s="12" t="s">
        <v>2710</v>
      </c>
      <c r="E334" s="12" t="s">
        <v>17</v>
      </c>
      <c r="F334" s="26">
        <v>1129.3900000000001</v>
      </c>
      <c r="G334" s="26">
        <f>F334/376</f>
        <v>3.0036968085106386</v>
      </c>
      <c r="H334" s="26">
        <f t="shared" si="5"/>
        <v>1132.3936968085106</v>
      </c>
      <c r="I334" s="26" t="s">
        <v>52</v>
      </c>
      <c r="J334" s="27">
        <f>IF(I334=$M$2,$N$2,IF(I334=$M$3,$N$3,IF(I334=$M$4,$N$4,IF(I334=$M$5,$N$5,$N$6))))</f>
        <v>5</v>
      </c>
      <c r="K334" s="28">
        <f>IF(OR(I334="books",I334="shoes"),10,0)</f>
        <v>0</v>
      </c>
    </row>
    <row r="335" spans="1:11" x14ac:dyDescent="0.25">
      <c r="A335" s="23" t="s">
        <v>621</v>
      </c>
      <c r="B335" s="12" t="str">
        <f>_xlfn.CONCAT(C335,", ",A335)</f>
        <v>Gianelli, Hans</v>
      </c>
      <c r="C335" s="12" t="s">
        <v>622</v>
      </c>
      <c r="D335" s="12" t="s">
        <v>623</v>
      </c>
      <c r="E335" s="12" t="s">
        <v>5</v>
      </c>
      <c r="F335" s="26">
        <v>7831.69</v>
      </c>
      <c r="G335" s="26">
        <f>F335/376</f>
        <v>20.828962765957446</v>
      </c>
      <c r="H335" s="26">
        <f t="shared" si="5"/>
        <v>7852.5189627659574</v>
      </c>
      <c r="I335" s="26" t="s">
        <v>52</v>
      </c>
      <c r="J335" s="27">
        <f>IF(I335=$M$2,$N$2,IF(I335=$M$3,$N$3,IF(I335=$M$4,$N$4,IF(I335=$M$5,$N$5,$N$6))))</f>
        <v>5</v>
      </c>
      <c r="K335" s="28">
        <f>IF(OR(I335="books",I335="shoes"),10,0)</f>
        <v>0</v>
      </c>
    </row>
    <row r="336" spans="1:11" x14ac:dyDescent="0.25">
      <c r="A336" s="23" t="s">
        <v>1298</v>
      </c>
      <c r="B336" s="12" t="str">
        <f>_xlfn.CONCAT(C336,", ",A336)</f>
        <v>Giannoni, Felice</v>
      </c>
      <c r="C336" s="12" t="s">
        <v>1299</v>
      </c>
      <c r="D336" s="12" t="s">
        <v>1300</v>
      </c>
      <c r="E336" s="12" t="s">
        <v>17</v>
      </c>
      <c r="F336" s="26">
        <v>1824.74</v>
      </c>
      <c r="G336" s="26">
        <f>F336/376</f>
        <v>4.8530319148936174</v>
      </c>
      <c r="H336" s="26">
        <f t="shared" si="5"/>
        <v>1829.5930319148936</v>
      </c>
      <c r="I336" s="26" t="s">
        <v>64</v>
      </c>
      <c r="J336" s="27">
        <f>IF(I336=$M$2,$N$2,IF(I336=$M$3,$N$3,IF(I336=$M$4,$N$4,IF(I336=$M$5,$N$5,$N$6))))</f>
        <v>5</v>
      </c>
      <c r="K336" s="28">
        <f>IF(OR(I336="books",I336="shoes"),10,0)</f>
        <v>10</v>
      </c>
    </row>
    <row r="337" spans="1:11" x14ac:dyDescent="0.25">
      <c r="A337" s="23" t="s">
        <v>636</v>
      </c>
      <c r="B337" s="12" t="str">
        <f>_xlfn.CONCAT(C337,", ",A337)</f>
        <v>Gianolini, Grange</v>
      </c>
      <c r="C337" s="12" t="s">
        <v>637</v>
      </c>
      <c r="D337" s="12" t="s">
        <v>638</v>
      </c>
      <c r="E337" s="12" t="s">
        <v>5</v>
      </c>
      <c r="F337" s="26">
        <v>3043.15</v>
      </c>
      <c r="G337" s="26">
        <f>F337/376</f>
        <v>8.0934840425531913</v>
      </c>
      <c r="H337" s="26">
        <f t="shared" si="5"/>
        <v>3051.2434840425531</v>
      </c>
      <c r="I337" s="26" t="s">
        <v>45</v>
      </c>
      <c r="J337" s="27">
        <f>IF(I337=$M$2,$N$2,IF(I337=$M$3,$N$3,IF(I337=$M$4,$N$4,IF(I337=$M$5,$N$5,$N$6))))</f>
        <v>5</v>
      </c>
      <c r="K337" s="28">
        <f>IF(OR(I337="books",I337="shoes"),10,0)</f>
        <v>0</v>
      </c>
    </row>
    <row r="338" spans="1:11" x14ac:dyDescent="0.25">
      <c r="A338" s="23" t="s">
        <v>2292</v>
      </c>
      <c r="B338" s="12" t="str">
        <f>_xlfn.CONCAT(C338,", ",A338)</f>
        <v>Gibbett, Sinclair</v>
      </c>
      <c r="C338" s="12" t="s">
        <v>2293</v>
      </c>
      <c r="D338" s="12" t="s">
        <v>2294</v>
      </c>
      <c r="E338" s="12" t="s">
        <v>5</v>
      </c>
      <c r="F338" s="26">
        <v>5358.31</v>
      </c>
      <c r="G338" s="26">
        <f>F338/376</f>
        <v>14.250824468085108</v>
      </c>
      <c r="H338" s="26">
        <f t="shared" si="5"/>
        <v>5372.5608244680852</v>
      </c>
      <c r="I338" s="26" t="s">
        <v>64</v>
      </c>
      <c r="J338" s="27">
        <f>IF(I338=$M$2,$N$2,IF(I338=$M$3,$N$3,IF(I338=$M$4,$N$4,IF(I338=$M$5,$N$5,$N$6))))</f>
        <v>5</v>
      </c>
      <c r="K338" s="28">
        <f>IF(OR(I338="books",I338="shoes"),10,0)</f>
        <v>10</v>
      </c>
    </row>
    <row r="339" spans="1:11" x14ac:dyDescent="0.25">
      <c r="A339" s="23" t="s">
        <v>95</v>
      </c>
      <c r="B339" s="12" t="str">
        <f>_xlfn.CONCAT(C339,", ",A339)</f>
        <v>Gilbert, Andee</v>
      </c>
      <c r="C339" s="12" t="s">
        <v>96</v>
      </c>
      <c r="D339" s="12" t="s">
        <v>97</v>
      </c>
      <c r="E339" s="12" t="s">
        <v>17</v>
      </c>
      <c r="F339" s="26">
        <v>5664.56</v>
      </c>
      <c r="G339" s="26">
        <f>F339/376</f>
        <v>15.065319148936171</v>
      </c>
      <c r="H339" s="26">
        <f t="shared" si="5"/>
        <v>5679.6253191489368</v>
      </c>
      <c r="I339" s="26" t="s">
        <v>60</v>
      </c>
      <c r="J339" s="27">
        <f>IF(I339=$M$2,$N$2,IF(I339=$M$3,$N$3,IF(I339=$M$4,$N$4,IF(I339=$M$5,$N$5,$N$6))))</f>
        <v>5</v>
      </c>
      <c r="K339" s="28">
        <f>IF(OR(I339="books",I339="shoes"),10,0)</f>
        <v>0</v>
      </c>
    </row>
    <row r="340" spans="1:11" x14ac:dyDescent="0.25">
      <c r="A340" s="23" t="s">
        <v>2891</v>
      </c>
      <c r="B340" s="12" t="str">
        <f>_xlfn.CONCAT(C340,", ",A340)</f>
        <v>Gile, Bernetta</v>
      </c>
      <c r="C340" s="12" t="s">
        <v>2892</v>
      </c>
      <c r="D340" s="12" t="s">
        <v>2893</v>
      </c>
      <c r="E340" s="12" t="s">
        <v>17</v>
      </c>
      <c r="F340" s="26">
        <v>8915.91</v>
      </c>
      <c r="G340" s="26">
        <f>F340/376</f>
        <v>23.712526595744681</v>
      </c>
      <c r="H340" s="26">
        <f t="shared" si="5"/>
        <v>8939.6225265957437</v>
      </c>
      <c r="I340" s="26" t="s">
        <v>18</v>
      </c>
      <c r="J340" s="27">
        <f>IF(I340=$M$2,$N$2,IF(I340=$M$3,$N$3,IF(I340=$M$4,$N$4,IF(I340=$M$5,$N$5,$N$6))))</f>
        <v>15</v>
      </c>
      <c r="K340" s="28">
        <f>IF(OR(I340="books",I340="shoes"),10,0)</f>
        <v>0</v>
      </c>
    </row>
    <row r="341" spans="1:11" x14ac:dyDescent="0.25">
      <c r="A341" s="23" t="s">
        <v>2145</v>
      </c>
      <c r="B341" s="12" t="str">
        <f>_xlfn.CONCAT(C341,", ",A341)</f>
        <v>Gilphillan, Saidee</v>
      </c>
      <c r="C341" s="12" t="s">
        <v>2146</v>
      </c>
      <c r="D341" s="12" t="s">
        <v>2147</v>
      </c>
      <c r="E341" s="12" t="s">
        <v>17</v>
      </c>
      <c r="F341" s="26">
        <v>4485.16</v>
      </c>
      <c r="G341" s="26">
        <f>F341/376</f>
        <v>11.928617021276596</v>
      </c>
      <c r="H341" s="26">
        <f t="shared" si="5"/>
        <v>4497.0886170212761</v>
      </c>
      <c r="I341" s="26" t="s">
        <v>107</v>
      </c>
      <c r="J341" s="27">
        <f>IF(I341=$M$2,$N$2,IF(I341=$M$3,$N$3,IF(I341=$M$4,$N$4,IF(I341=$M$5,$N$5,$N$6))))</f>
        <v>5</v>
      </c>
      <c r="K341" s="28">
        <f>IF(OR(I341="books",I341="shoes"),10,0)</f>
        <v>0</v>
      </c>
    </row>
    <row r="342" spans="1:11" x14ac:dyDescent="0.25">
      <c r="A342" s="23" t="s">
        <v>1178</v>
      </c>
      <c r="B342" s="12" t="str">
        <f>_xlfn.CONCAT(C342,", ",A342)</f>
        <v>Gionettitti, Carolus</v>
      </c>
      <c r="C342" s="12" t="s">
        <v>1179</v>
      </c>
      <c r="D342" s="12" t="s">
        <v>1180</v>
      </c>
      <c r="E342" s="12" t="s">
        <v>5</v>
      </c>
      <c r="F342" s="26">
        <v>4095.75</v>
      </c>
      <c r="G342" s="26">
        <f>F342/376</f>
        <v>10.892952127659575</v>
      </c>
      <c r="H342" s="26">
        <f t="shared" si="5"/>
        <v>4106.6429521276596</v>
      </c>
      <c r="I342" s="26" t="s">
        <v>6</v>
      </c>
      <c r="J342" s="27">
        <f>IF(I342=$M$2,$N$2,IF(I342=$M$3,$N$3,IF(I342=$M$4,$N$4,IF(I342=$M$5,$N$5,$N$6))))</f>
        <v>25</v>
      </c>
      <c r="K342" s="28">
        <f>IF(OR(I342="books",I342="shoes"),10,0)</f>
        <v>0</v>
      </c>
    </row>
    <row r="343" spans="1:11" x14ac:dyDescent="0.25">
      <c r="A343" s="23" t="s">
        <v>158</v>
      </c>
      <c r="B343" s="12" t="str">
        <f>_xlfn.CONCAT(C343,", ",A343)</f>
        <v>Girardengo, Jo</v>
      </c>
      <c r="C343" s="12" t="s">
        <v>159</v>
      </c>
      <c r="D343" s="12" t="s">
        <v>160</v>
      </c>
      <c r="E343" s="12" t="s">
        <v>5</v>
      </c>
      <c r="F343" s="26">
        <v>2147.29</v>
      </c>
      <c r="G343" s="26">
        <f>F343/376</f>
        <v>5.7108776595744679</v>
      </c>
      <c r="H343" s="26">
        <f t="shared" si="5"/>
        <v>2153.0008776595746</v>
      </c>
      <c r="I343" s="26" t="s">
        <v>37</v>
      </c>
      <c r="J343" s="27">
        <f>IF(I343=$M$2,$N$2,IF(I343=$M$3,$N$3,IF(I343=$M$4,$N$4,IF(I343=$M$5,$N$5,$N$6))))</f>
        <v>5</v>
      </c>
      <c r="K343" s="28">
        <f>IF(OR(I343="books",I343="shoes"),10,0)</f>
        <v>0</v>
      </c>
    </row>
    <row r="344" spans="1:11" x14ac:dyDescent="0.25">
      <c r="A344" s="23" t="s">
        <v>2679</v>
      </c>
      <c r="B344" s="12" t="str">
        <f>_xlfn.CONCAT(C344,", ",A344)</f>
        <v>Giraudat, Mathian</v>
      </c>
      <c r="C344" s="12" t="s">
        <v>2680</v>
      </c>
      <c r="D344" s="12" t="s">
        <v>2681</v>
      </c>
      <c r="E344" s="12" t="s">
        <v>5</v>
      </c>
      <c r="F344" s="26">
        <v>1244.3800000000001</v>
      </c>
      <c r="G344" s="26">
        <f>F344/376</f>
        <v>3.3095212765957451</v>
      </c>
      <c r="H344" s="26">
        <f t="shared" si="5"/>
        <v>1247.6895212765958</v>
      </c>
      <c r="I344" s="26" t="s">
        <v>56</v>
      </c>
      <c r="J344" s="27">
        <f>IF(I344=$M$2,$N$2,IF(I344=$M$3,$N$3,IF(I344=$M$4,$N$4,IF(I344=$M$5,$N$5,$N$6))))</f>
        <v>5</v>
      </c>
      <c r="K344" s="28">
        <f>IF(OR(I344="books",I344="shoes"),10,0)</f>
        <v>0</v>
      </c>
    </row>
    <row r="345" spans="1:11" x14ac:dyDescent="0.25">
      <c r="A345" s="23" t="s">
        <v>725</v>
      </c>
      <c r="B345" s="12" t="str">
        <f>_xlfn.CONCAT(C345,", ",A345)</f>
        <v>Giraudo, Janeen</v>
      </c>
      <c r="C345" s="12" t="s">
        <v>726</v>
      </c>
      <c r="D345" s="12" t="s">
        <v>727</v>
      </c>
      <c r="E345" s="12" t="s">
        <v>17</v>
      </c>
      <c r="F345" s="26">
        <v>6755.07</v>
      </c>
      <c r="G345" s="26">
        <f>F345/376</f>
        <v>17.96561170212766</v>
      </c>
      <c r="H345" s="26">
        <f t="shared" si="5"/>
        <v>6773.0356117021274</v>
      </c>
      <c r="I345" s="26" t="s">
        <v>267</v>
      </c>
      <c r="J345" s="27">
        <f>IF(I345=$M$2,$N$2,IF(I345=$M$3,$N$3,IF(I345=$M$4,$N$4,IF(I345=$M$5,$N$5,$N$6))))</f>
        <v>5</v>
      </c>
      <c r="K345" s="28">
        <f>IF(OR(I345="books",I345="shoes"),10,0)</f>
        <v>0</v>
      </c>
    </row>
    <row r="346" spans="1:11" x14ac:dyDescent="0.25">
      <c r="A346" s="23" t="s">
        <v>1553</v>
      </c>
      <c r="B346" s="12" t="str">
        <f>_xlfn.CONCAT(C346,", ",A346)</f>
        <v>Given, Cornie</v>
      </c>
      <c r="C346" s="12" t="s">
        <v>1668</v>
      </c>
      <c r="D346" s="12" t="s">
        <v>1669</v>
      </c>
      <c r="E346" s="12" t="s">
        <v>17</v>
      </c>
      <c r="F346" s="26">
        <v>5252.77</v>
      </c>
      <c r="G346" s="26">
        <f>F346/376</f>
        <v>13.970132978723406</v>
      </c>
      <c r="H346" s="26">
        <f t="shared" si="5"/>
        <v>5266.7401329787235</v>
      </c>
      <c r="I346" s="26" t="s">
        <v>111</v>
      </c>
      <c r="J346" s="27">
        <f>IF(I346=$M$2,$N$2,IF(I346=$M$3,$N$3,IF(I346=$M$4,$N$4,IF(I346=$M$5,$N$5,$N$6))))</f>
        <v>5</v>
      </c>
      <c r="K346" s="28">
        <f>IF(OR(I346="books",I346="shoes"),10,0)</f>
        <v>0</v>
      </c>
    </row>
    <row r="347" spans="1:11" x14ac:dyDescent="0.25">
      <c r="A347" s="23" t="s">
        <v>2061</v>
      </c>
      <c r="B347" s="12" t="str">
        <f>_xlfn.CONCAT(C347,", ",A347)</f>
        <v>Glasebrook, Tamra</v>
      </c>
      <c r="C347" s="12" t="s">
        <v>2062</v>
      </c>
      <c r="D347" s="12" t="s">
        <v>2063</v>
      </c>
      <c r="E347" s="12" t="s">
        <v>17</v>
      </c>
      <c r="F347" s="26">
        <v>7830.83</v>
      </c>
      <c r="G347" s="26">
        <f>F347/376</f>
        <v>20.826675531914894</v>
      </c>
      <c r="H347" s="26">
        <f t="shared" si="5"/>
        <v>7851.6566755319145</v>
      </c>
      <c r="I347" s="26" t="s">
        <v>71</v>
      </c>
      <c r="J347" s="27">
        <f>IF(I347=$M$2,$N$2,IF(I347=$M$3,$N$3,IF(I347=$M$4,$N$4,IF(I347=$M$5,$N$5,$N$6))))</f>
        <v>5</v>
      </c>
      <c r="K347" s="28">
        <f>IF(OR(I347="books",I347="shoes"),10,0)</f>
        <v>0</v>
      </c>
    </row>
    <row r="348" spans="1:11" x14ac:dyDescent="0.25">
      <c r="A348" s="23" t="s">
        <v>1447</v>
      </c>
      <c r="B348" s="12" t="str">
        <f>_xlfn.CONCAT(C348,", ",A348)</f>
        <v>Glasscoo, Madelene</v>
      </c>
      <c r="C348" s="12" t="s">
        <v>1448</v>
      </c>
      <c r="D348" s="12" t="s">
        <v>1449</v>
      </c>
      <c r="E348" s="12" t="s">
        <v>17</v>
      </c>
      <c r="F348" s="26">
        <v>1045.6300000000001</v>
      </c>
      <c r="G348" s="26">
        <f>F348/376</f>
        <v>2.7809308510638302</v>
      </c>
      <c r="H348" s="26">
        <f t="shared" si="5"/>
        <v>1048.410930851064</v>
      </c>
      <c r="I348" s="26" t="s">
        <v>18</v>
      </c>
      <c r="J348" s="27">
        <f>IF(I348=$M$2,$N$2,IF(I348=$M$3,$N$3,IF(I348=$M$4,$N$4,IF(I348=$M$5,$N$5,$N$6))))</f>
        <v>15</v>
      </c>
      <c r="K348" s="28">
        <f>IF(OR(I348="books",I348="shoes"),10,0)</f>
        <v>0</v>
      </c>
    </row>
    <row r="349" spans="1:11" x14ac:dyDescent="0.25">
      <c r="A349" s="23" t="s">
        <v>731</v>
      </c>
      <c r="B349" s="12" t="str">
        <f>_xlfn.CONCAT(C349,", ",A349)</f>
        <v>Glen, Sidoney</v>
      </c>
      <c r="C349" s="12" t="s">
        <v>1730</v>
      </c>
      <c r="D349" s="12" t="s">
        <v>1731</v>
      </c>
      <c r="E349" s="12" t="s">
        <v>17</v>
      </c>
      <c r="F349" s="26">
        <v>8029.85</v>
      </c>
      <c r="G349" s="26">
        <f>F349/376</f>
        <v>21.355984042553192</v>
      </c>
      <c r="H349" s="26">
        <f t="shared" si="5"/>
        <v>8051.2059840425536</v>
      </c>
      <c r="I349" s="26" t="s">
        <v>10</v>
      </c>
      <c r="J349" s="27">
        <f>IF(I349=$M$2,$N$2,IF(I349=$M$3,$N$3,IF(I349=$M$4,$N$4,IF(I349=$M$5,$N$5,$N$6))))</f>
        <v>20</v>
      </c>
      <c r="K349" s="28">
        <f>IF(OR(I349="books",I349="shoes"),10,0)</f>
        <v>0</v>
      </c>
    </row>
    <row r="350" spans="1:11" x14ac:dyDescent="0.25">
      <c r="A350" s="23" t="s">
        <v>1102</v>
      </c>
      <c r="B350" s="12" t="str">
        <f>_xlfn.CONCAT(C350,", ",A350)</f>
        <v>Godbert, Allsun</v>
      </c>
      <c r="C350" s="12" t="s">
        <v>1103</v>
      </c>
      <c r="D350" s="12" t="s">
        <v>1104</v>
      </c>
      <c r="E350" s="12" t="s">
        <v>17</v>
      </c>
      <c r="F350" s="26">
        <v>6466.75</v>
      </c>
      <c r="G350" s="26">
        <f>F350/376</f>
        <v>17.198803191489361</v>
      </c>
      <c r="H350" s="26">
        <f t="shared" si="5"/>
        <v>6483.9488031914898</v>
      </c>
      <c r="I350" s="26" t="s">
        <v>37</v>
      </c>
      <c r="J350" s="27">
        <f>IF(I350=$M$2,$N$2,IF(I350=$M$3,$N$3,IF(I350=$M$4,$N$4,IF(I350=$M$5,$N$5,$N$6))))</f>
        <v>5</v>
      </c>
      <c r="K350" s="28">
        <f>IF(OR(I350="books",I350="shoes"),10,0)</f>
        <v>0</v>
      </c>
    </row>
    <row r="351" spans="1:11" x14ac:dyDescent="0.25">
      <c r="A351" s="23" t="s">
        <v>748</v>
      </c>
      <c r="B351" s="12" t="str">
        <f>_xlfn.CONCAT(C351,", ",A351)</f>
        <v>Gogan, Siusan</v>
      </c>
      <c r="C351" s="12" t="s">
        <v>749</v>
      </c>
      <c r="D351" s="12" t="s">
        <v>750</v>
      </c>
      <c r="E351" s="12" t="s">
        <v>17</v>
      </c>
      <c r="F351" s="26">
        <v>8415.7800000000007</v>
      </c>
      <c r="G351" s="26">
        <f>F351/376</f>
        <v>22.382393617021279</v>
      </c>
      <c r="H351" s="26">
        <f t="shared" si="5"/>
        <v>8438.1623936170217</v>
      </c>
      <c r="I351" s="26" t="s">
        <v>166</v>
      </c>
      <c r="J351" s="27">
        <f>IF(I351=$M$2,$N$2,IF(I351=$M$3,$N$3,IF(I351=$M$4,$N$4,IF(I351=$M$5,$N$5,$N$6))))</f>
        <v>5</v>
      </c>
      <c r="K351" s="28">
        <f>IF(OR(I351="books",I351="shoes"),10,0)</f>
        <v>0</v>
      </c>
    </row>
    <row r="352" spans="1:11" x14ac:dyDescent="0.25">
      <c r="A352" s="23" t="s">
        <v>737</v>
      </c>
      <c r="B352" s="12" t="str">
        <f>_xlfn.CONCAT(C352,", ",A352)</f>
        <v>Gonnard, Wenona</v>
      </c>
      <c r="C352" s="12" t="s">
        <v>738</v>
      </c>
      <c r="D352" s="12" t="s">
        <v>739</v>
      </c>
      <c r="E352" s="12" t="s">
        <v>17</v>
      </c>
      <c r="F352" s="26">
        <v>7894.24</v>
      </c>
      <c r="G352" s="26">
        <f>F352/376</f>
        <v>20.995319148936169</v>
      </c>
      <c r="H352" s="26">
        <f t="shared" si="5"/>
        <v>7915.2353191489356</v>
      </c>
      <c r="I352" s="26" t="s">
        <v>154</v>
      </c>
      <c r="J352" s="27">
        <f>IF(I352=$M$2,$N$2,IF(I352=$M$3,$N$3,IF(I352=$M$4,$N$4,IF(I352=$M$5,$N$5,$N$6))))</f>
        <v>5</v>
      </c>
      <c r="K352" s="28">
        <f>IF(OR(I352="books",I352="shoes"),10,0)</f>
        <v>0</v>
      </c>
    </row>
    <row r="353" spans="1:11" x14ac:dyDescent="0.25">
      <c r="A353" s="23" t="s">
        <v>1337</v>
      </c>
      <c r="B353" s="12" t="str">
        <f>_xlfn.CONCAT(C353,", ",A353)</f>
        <v>Goodanew, Conny</v>
      </c>
      <c r="C353" s="12" t="s">
        <v>1338</v>
      </c>
      <c r="D353" s="12" t="s">
        <v>1339</v>
      </c>
      <c r="E353" s="12" t="s">
        <v>17</v>
      </c>
      <c r="F353" s="26">
        <v>8734.75</v>
      </c>
      <c r="G353" s="26">
        <f>F353/376</f>
        <v>23.230718085106382</v>
      </c>
      <c r="H353" s="26">
        <f t="shared" si="5"/>
        <v>8757.9807180851058</v>
      </c>
      <c r="I353" s="26" t="s">
        <v>111</v>
      </c>
      <c r="J353" s="27">
        <f>IF(I353=$M$2,$N$2,IF(I353=$M$3,$N$3,IF(I353=$M$4,$N$4,IF(I353=$M$5,$N$5,$N$6))))</f>
        <v>5</v>
      </c>
      <c r="K353" s="28">
        <f>IF(OR(I353="books",I353="shoes"),10,0)</f>
        <v>0</v>
      </c>
    </row>
    <row r="354" spans="1:11" x14ac:dyDescent="0.25">
      <c r="A354" s="23" t="s">
        <v>808</v>
      </c>
      <c r="B354" s="12" t="str">
        <f>_xlfn.CONCAT(C354,", ",A354)</f>
        <v>Goodger, Ari</v>
      </c>
      <c r="C354" s="12" t="s">
        <v>809</v>
      </c>
      <c r="D354" s="12" t="s">
        <v>810</v>
      </c>
      <c r="E354" s="12" t="s">
        <v>5</v>
      </c>
      <c r="F354" s="26">
        <v>1716.13</v>
      </c>
      <c r="G354" s="26">
        <f>F354/376</f>
        <v>4.564175531914894</v>
      </c>
      <c r="H354" s="26">
        <f t="shared" si="5"/>
        <v>1720.6941755319151</v>
      </c>
      <c r="I354" s="26" t="s">
        <v>248</v>
      </c>
      <c r="J354" s="27">
        <f>IF(I354=$M$2,$N$2,IF(I354=$M$3,$N$3,IF(I354=$M$4,$N$4,IF(I354=$M$5,$N$5,$N$6))))</f>
        <v>5</v>
      </c>
      <c r="K354" s="28">
        <f>IF(OR(I354="books",I354="shoes"),10,0)</f>
        <v>0</v>
      </c>
    </row>
    <row r="355" spans="1:11" x14ac:dyDescent="0.25">
      <c r="A355" s="23" t="s">
        <v>537</v>
      </c>
      <c r="B355" s="12" t="str">
        <f>_xlfn.CONCAT(C355,", ",A355)</f>
        <v>Goodlife, Ewell</v>
      </c>
      <c r="C355" s="12" t="s">
        <v>538</v>
      </c>
      <c r="D355" s="12" t="s">
        <v>539</v>
      </c>
      <c r="E355" s="12" t="s">
        <v>5</v>
      </c>
      <c r="F355" s="26">
        <v>5249.02</v>
      </c>
      <c r="G355" s="26">
        <f>F355/376</f>
        <v>13.960159574468086</v>
      </c>
      <c r="H355" s="26">
        <f t="shared" si="5"/>
        <v>5262.9801595744684</v>
      </c>
      <c r="I355" s="26" t="s">
        <v>52</v>
      </c>
      <c r="J355" s="27">
        <f>IF(I355=$M$2,$N$2,IF(I355=$M$3,$N$3,IF(I355=$M$4,$N$4,IF(I355=$M$5,$N$5,$N$6))))</f>
        <v>5</v>
      </c>
      <c r="K355" s="28">
        <f>IF(OR(I355="books",I355="shoes"),10,0)</f>
        <v>0</v>
      </c>
    </row>
    <row r="356" spans="1:11" x14ac:dyDescent="0.25">
      <c r="A356" s="23" t="s">
        <v>1301</v>
      </c>
      <c r="B356" s="12" t="str">
        <f>_xlfn.CONCAT(C356,", ",A356)</f>
        <v>Goodreid, Alvan</v>
      </c>
      <c r="C356" s="12" t="s">
        <v>1302</v>
      </c>
      <c r="D356" s="12" t="s">
        <v>1303</v>
      </c>
      <c r="E356" s="12" t="s">
        <v>5</v>
      </c>
      <c r="F356" s="26">
        <v>722.42</v>
      </c>
      <c r="G356" s="26">
        <f>F356/376</f>
        <v>1.9213297872340425</v>
      </c>
      <c r="H356" s="26">
        <f t="shared" si="5"/>
        <v>724.34132978723403</v>
      </c>
      <c r="I356" s="26" t="s">
        <v>6</v>
      </c>
      <c r="J356" s="27">
        <f>IF(I356=$M$2,$N$2,IF(I356=$M$3,$N$3,IF(I356=$M$4,$N$4,IF(I356=$M$5,$N$5,$N$6))))</f>
        <v>25</v>
      </c>
      <c r="K356" s="28">
        <f>IF(OR(I356="books",I356="shoes"),10,0)</f>
        <v>0</v>
      </c>
    </row>
    <row r="357" spans="1:11" x14ac:dyDescent="0.25">
      <c r="A357" s="23" t="s">
        <v>2525</v>
      </c>
      <c r="B357" s="12" t="str">
        <f>_xlfn.CONCAT(C357,", ",A357)</f>
        <v>Goodrich, Felicle</v>
      </c>
      <c r="C357" s="12" t="s">
        <v>2526</v>
      </c>
      <c r="D357" s="12" t="s">
        <v>2527</v>
      </c>
      <c r="E357" s="12" t="s">
        <v>17</v>
      </c>
      <c r="F357" s="26">
        <v>3570.49</v>
      </c>
      <c r="G357" s="26">
        <f>F357/376</f>
        <v>9.4959840425531912</v>
      </c>
      <c r="H357" s="26">
        <f t="shared" si="5"/>
        <v>3579.9859840425529</v>
      </c>
      <c r="I357" s="26" t="s">
        <v>45</v>
      </c>
      <c r="J357" s="27">
        <f>IF(I357=$M$2,$N$2,IF(I357=$M$3,$N$3,IF(I357=$M$4,$N$4,IF(I357=$M$5,$N$5,$N$6))))</f>
        <v>5</v>
      </c>
      <c r="K357" s="28">
        <f>IF(OR(I357="books",I357="shoes"),10,0)</f>
        <v>0</v>
      </c>
    </row>
    <row r="358" spans="1:11" x14ac:dyDescent="0.25">
      <c r="A358" s="23" t="s">
        <v>1706</v>
      </c>
      <c r="B358" s="12" t="str">
        <f>_xlfn.CONCAT(C358,", ",A358)</f>
        <v>Gosnall, Melisse</v>
      </c>
      <c r="C358" s="12" t="s">
        <v>1707</v>
      </c>
      <c r="D358" s="12" t="s">
        <v>1708</v>
      </c>
      <c r="E358" s="12" t="s">
        <v>17</v>
      </c>
      <c r="F358" s="26">
        <v>4424.08</v>
      </c>
      <c r="G358" s="26">
        <f>F358/376</f>
        <v>11.766170212765957</v>
      </c>
      <c r="H358" s="26">
        <f t="shared" si="5"/>
        <v>4435.8461702127661</v>
      </c>
      <c r="I358" s="26" t="s">
        <v>248</v>
      </c>
      <c r="J358" s="27">
        <f>IF(I358=$M$2,$N$2,IF(I358=$M$3,$N$3,IF(I358=$M$4,$N$4,IF(I358=$M$5,$N$5,$N$6))))</f>
        <v>5</v>
      </c>
      <c r="K358" s="28">
        <f>IF(OR(I358="books",I358="shoes"),10,0)</f>
        <v>0</v>
      </c>
    </row>
    <row r="359" spans="1:11" x14ac:dyDescent="0.25">
      <c r="A359" s="23" t="s">
        <v>245</v>
      </c>
      <c r="B359" s="12" t="str">
        <f>_xlfn.CONCAT(C359,", ",A359)</f>
        <v>Gosney, Dorree</v>
      </c>
      <c r="C359" s="12" t="s">
        <v>746</v>
      </c>
      <c r="D359" s="12" t="s">
        <v>747</v>
      </c>
      <c r="E359" s="12" t="s">
        <v>17</v>
      </c>
      <c r="F359" s="26">
        <v>727.93</v>
      </c>
      <c r="G359" s="26">
        <f>F359/376</f>
        <v>1.9359840425531913</v>
      </c>
      <c r="H359" s="26">
        <f t="shared" si="5"/>
        <v>729.86598404255312</v>
      </c>
      <c r="I359" s="26" t="s">
        <v>82</v>
      </c>
      <c r="J359" s="27">
        <f>IF(I359=$M$2,$N$2,IF(I359=$M$3,$N$3,IF(I359=$M$4,$N$4,IF(I359=$M$5,$N$5,$N$6))))</f>
        <v>5</v>
      </c>
      <c r="K359" s="28">
        <f>IF(OR(I359="books",I359="shoes"),10,0)</f>
        <v>0</v>
      </c>
    </row>
    <row r="360" spans="1:11" x14ac:dyDescent="0.25">
      <c r="A360" s="23" t="s">
        <v>582</v>
      </c>
      <c r="B360" s="12" t="str">
        <f>_xlfn.CONCAT(C360,", ",A360)</f>
        <v>Gosse, Kendell</v>
      </c>
      <c r="C360" s="12" t="s">
        <v>583</v>
      </c>
      <c r="D360" s="12" t="s">
        <v>584</v>
      </c>
      <c r="E360" s="12" t="s">
        <v>5</v>
      </c>
      <c r="F360" s="26">
        <v>4215.21</v>
      </c>
      <c r="G360" s="26">
        <f>F360/376</f>
        <v>11.210664893617022</v>
      </c>
      <c r="H360" s="26">
        <f t="shared" si="5"/>
        <v>4226.420664893617</v>
      </c>
      <c r="I360" s="26" t="s">
        <v>33</v>
      </c>
      <c r="J360" s="27">
        <f>IF(I360=$M$2,$N$2,IF(I360=$M$3,$N$3,IF(I360=$M$4,$N$4,IF(I360=$M$5,$N$5,$N$6))))</f>
        <v>5</v>
      </c>
      <c r="K360" s="28">
        <f>IF(OR(I360="books",I360="shoes"),10,0)</f>
        <v>0</v>
      </c>
    </row>
    <row r="361" spans="1:11" x14ac:dyDescent="0.25">
      <c r="A361" s="23" t="s">
        <v>1208</v>
      </c>
      <c r="B361" s="12" t="str">
        <f>_xlfn.CONCAT(C361,", ",A361)</f>
        <v>Gosswell, Skippy</v>
      </c>
      <c r="C361" s="12" t="s">
        <v>1209</v>
      </c>
      <c r="D361" s="12" t="s">
        <v>1210</v>
      </c>
      <c r="E361" s="12" t="s">
        <v>5</v>
      </c>
      <c r="F361" s="26">
        <v>8285.98</v>
      </c>
      <c r="G361" s="26">
        <f>F361/376</f>
        <v>22.03718085106383</v>
      </c>
      <c r="H361" s="26">
        <f t="shared" si="5"/>
        <v>8308.017180851064</v>
      </c>
      <c r="I361" s="26" t="s">
        <v>166</v>
      </c>
      <c r="J361" s="27">
        <f>IF(I361=$M$2,$N$2,IF(I361=$M$3,$N$3,IF(I361=$M$4,$N$4,IF(I361=$M$5,$N$5,$N$6))))</f>
        <v>5</v>
      </c>
      <c r="K361" s="28">
        <f>IF(OR(I361="books",I361="shoes"),10,0)</f>
        <v>0</v>
      </c>
    </row>
    <row r="362" spans="1:11" x14ac:dyDescent="0.25">
      <c r="A362" s="23" t="s">
        <v>1735</v>
      </c>
      <c r="B362" s="12" t="str">
        <f>_xlfn.CONCAT(C362,", ",A362)</f>
        <v>Gostick, Lucilia</v>
      </c>
      <c r="C362" s="12" t="s">
        <v>1736</v>
      </c>
      <c r="D362" s="12" t="s">
        <v>1737</v>
      </c>
      <c r="E362" s="12" t="s">
        <v>17</v>
      </c>
      <c r="F362" s="26">
        <v>8362.98</v>
      </c>
      <c r="G362" s="26">
        <f>F362/376</f>
        <v>22.241968085106382</v>
      </c>
      <c r="H362" s="26">
        <f t="shared" si="5"/>
        <v>8385.2219680851067</v>
      </c>
      <c r="I362" s="26" t="s">
        <v>52</v>
      </c>
      <c r="J362" s="27">
        <f>IF(I362=$M$2,$N$2,IF(I362=$M$3,$N$3,IF(I362=$M$4,$N$4,IF(I362=$M$5,$N$5,$N$6))))</f>
        <v>5</v>
      </c>
      <c r="K362" s="28">
        <f>IF(OR(I362="books",I362="shoes"),10,0)</f>
        <v>0</v>
      </c>
    </row>
    <row r="363" spans="1:11" x14ac:dyDescent="0.25">
      <c r="A363" s="23" t="s">
        <v>561</v>
      </c>
      <c r="B363" s="12" t="str">
        <f>_xlfn.CONCAT(C363,", ",A363)</f>
        <v>Gottelier, Ema</v>
      </c>
      <c r="C363" s="12" t="s">
        <v>562</v>
      </c>
      <c r="D363" s="12" t="s">
        <v>563</v>
      </c>
      <c r="E363" s="12" t="s">
        <v>17</v>
      </c>
      <c r="F363" s="26">
        <v>7241.9</v>
      </c>
      <c r="G363" s="26">
        <f>F363/376</f>
        <v>19.26037234042553</v>
      </c>
      <c r="H363" s="26">
        <f t="shared" si="5"/>
        <v>7261.1603723404251</v>
      </c>
      <c r="I363" s="26" t="s">
        <v>22</v>
      </c>
      <c r="J363" s="27">
        <f>IF(I363=$M$2,$N$2,IF(I363=$M$3,$N$3,IF(I363=$M$4,$N$4,IF(I363=$M$5,$N$5,$N$6))))</f>
        <v>10</v>
      </c>
      <c r="K363" s="28">
        <f>IF(OR(I363="books",I363="shoes"),10,0)</f>
        <v>10</v>
      </c>
    </row>
    <row r="364" spans="1:11" x14ac:dyDescent="0.25">
      <c r="A364" s="23" t="s">
        <v>1495</v>
      </c>
      <c r="B364" s="12" t="str">
        <f>_xlfn.CONCAT(C364,", ",A364)</f>
        <v>Gouda, Suzanne</v>
      </c>
      <c r="C364" s="12" t="s">
        <v>1496</v>
      </c>
      <c r="D364" s="12" t="s">
        <v>1497</v>
      </c>
      <c r="E364" s="12" t="s">
        <v>17</v>
      </c>
      <c r="F364" s="26">
        <v>3982.17</v>
      </c>
      <c r="G364" s="26">
        <f>F364/376</f>
        <v>10.590877659574469</v>
      </c>
      <c r="H364" s="26">
        <f t="shared" si="5"/>
        <v>3992.7608776595744</v>
      </c>
      <c r="I364" s="26" t="s">
        <v>37</v>
      </c>
      <c r="J364" s="27">
        <f>IF(I364=$M$2,$N$2,IF(I364=$M$3,$N$3,IF(I364=$M$4,$N$4,IF(I364=$M$5,$N$5,$N$6))))</f>
        <v>5</v>
      </c>
      <c r="K364" s="28">
        <f>IF(OR(I364="books",I364="shoes"),10,0)</f>
        <v>0</v>
      </c>
    </row>
    <row r="365" spans="1:11" x14ac:dyDescent="0.25">
      <c r="A365" s="23" t="s">
        <v>209</v>
      </c>
      <c r="B365" s="12" t="str">
        <f>_xlfn.CONCAT(C365,", ",A365)</f>
        <v>Gouldeby, Magnum</v>
      </c>
      <c r="C365" s="12" t="s">
        <v>210</v>
      </c>
      <c r="D365" s="12" t="s">
        <v>211</v>
      </c>
      <c r="E365" s="12" t="s">
        <v>5</v>
      </c>
      <c r="F365" s="26">
        <v>4474.59</v>
      </c>
      <c r="G365" s="26">
        <f>F365/376</f>
        <v>11.900505319148937</v>
      </c>
      <c r="H365" s="26">
        <f t="shared" si="5"/>
        <v>4486.4905053191487</v>
      </c>
      <c r="I365" s="26" t="s">
        <v>82</v>
      </c>
      <c r="J365" s="27">
        <f>IF(I365=$M$2,$N$2,IF(I365=$M$3,$N$3,IF(I365=$M$4,$N$4,IF(I365=$M$5,$N$5,$N$6))))</f>
        <v>5</v>
      </c>
      <c r="K365" s="28">
        <f>IF(OR(I365="books",I365="shoes"),10,0)</f>
        <v>0</v>
      </c>
    </row>
    <row r="366" spans="1:11" x14ac:dyDescent="0.25">
      <c r="A366" s="23" t="s">
        <v>528</v>
      </c>
      <c r="B366" s="12" t="str">
        <f>_xlfn.CONCAT(C366,", ",A366)</f>
        <v>Goves, Esmaria</v>
      </c>
      <c r="C366" s="12" t="s">
        <v>529</v>
      </c>
      <c r="D366" s="12" t="s">
        <v>530</v>
      </c>
      <c r="E366" s="12" t="s">
        <v>17</v>
      </c>
      <c r="F366" s="26">
        <v>4205.2700000000004</v>
      </c>
      <c r="G366" s="26">
        <f>F366/376</f>
        <v>11.184228723404257</v>
      </c>
      <c r="H366" s="26">
        <f t="shared" si="5"/>
        <v>4216.4542287234044</v>
      </c>
      <c r="I366" s="26" t="s">
        <v>41</v>
      </c>
      <c r="J366" s="27">
        <f>IF(I366=$M$2,$N$2,IF(I366=$M$3,$N$3,IF(I366=$M$4,$N$4,IF(I366=$M$5,$N$5,$N$6))))</f>
        <v>5</v>
      </c>
      <c r="K366" s="28">
        <f>IF(OR(I366="books",I366="shoes"),10,0)</f>
        <v>0</v>
      </c>
    </row>
    <row r="367" spans="1:11" x14ac:dyDescent="0.25">
      <c r="A367" s="23" t="s">
        <v>1765</v>
      </c>
      <c r="B367" s="12" t="str">
        <f>_xlfn.CONCAT(C367,", ",A367)</f>
        <v>Granham, Davide</v>
      </c>
      <c r="C367" s="12" t="s">
        <v>1766</v>
      </c>
      <c r="D367" s="12" t="s">
        <v>1767</v>
      </c>
      <c r="E367" s="12" t="s">
        <v>5</v>
      </c>
      <c r="F367" s="26">
        <v>4711.22</v>
      </c>
      <c r="G367" s="26">
        <f>F367/376</f>
        <v>12.529840425531916</v>
      </c>
      <c r="H367" s="26">
        <f t="shared" si="5"/>
        <v>4723.7498404255321</v>
      </c>
      <c r="I367" s="26" t="s">
        <v>56</v>
      </c>
      <c r="J367" s="27">
        <f>IF(I367=$M$2,$N$2,IF(I367=$M$3,$N$3,IF(I367=$M$4,$N$4,IF(I367=$M$5,$N$5,$N$6))))</f>
        <v>5</v>
      </c>
      <c r="K367" s="28">
        <f>IF(OR(I367="books",I367="shoes"),10,0)</f>
        <v>0</v>
      </c>
    </row>
    <row r="368" spans="1:11" x14ac:dyDescent="0.25">
      <c r="A368" s="23" t="s">
        <v>835</v>
      </c>
      <c r="B368" s="12" t="str">
        <f>_xlfn.CONCAT(C368,", ",A368)</f>
        <v>Grasner, Cordula</v>
      </c>
      <c r="C368" s="12" t="s">
        <v>836</v>
      </c>
      <c r="D368" s="12" t="s">
        <v>837</v>
      </c>
      <c r="E368" s="12" t="s">
        <v>17</v>
      </c>
      <c r="F368" s="26">
        <v>8586.39</v>
      </c>
      <c r="G368" s="26">
        <f>F368/376</f>
        <v>22.836143617021275</v>
      </c>
      <c r="H368" s="26">
        <f t="shared" si="5"/>
        <v>8609.2261436170211</v>
      </c>
      <c r="I368" s="26" t="s">
        <v>267</v>
      </c>
      <c r="J368" s="27">
        <f>IF(I368=$M$2,$N$2,IF(I368=$M$3,$N$3,IF(I368=$M$4,$N$4,IF(I368=$M$5,$N$5,$N$6))))</f>
        <v>5</v>
      </c>
      <c r="K368" s="28">
        <f>IF(OR(I368="books",I368="shoes"),10,0)</f>
        <v>0</v>
      </c>
    </row>
    <row r="369" spans="1:11" x14ac:dyDescent="0.25">
      <c r="A369" s="23" t="s">
        <v>170</v>
      </c>
      <c r="B369" s="12" t="str">
        <f>_xlfn.CONCAT(C369,", ",A369)</f>
        <v>Grastye, Delores</v>
      </c>
      <c r="C369" s="12" t="s">
        <v>171</v>
      </c>
      <c r="D369" s="12" t="s">
        <v>172</v>
      </c>
      <c r="E369" s="12" t="s">
        <v>17</v>
      </c>
      <c r="F369" s="26">
        <v>1395.14</v>
      </c>
      <c r="G369" s="26">
        <f>F369/376</f>
        <v>3.7104787234042558</v>
      </c>
      <c r="H369" s="26">
        <f t="shared" si="5"/>
        <v>1398.8504787234044</v>
      </c>
      <c r="I369" s="26" t="s">
        <v>37</v>
      </c>
      <c r="J369" s="27">
        <f>IF(I369=$M$2,$N$2,IF(I369=$M$3,$N$3,IF(I369=$M$4,$N$4,IF(I369=$M$5,$N$5,$N$6))))</f>
        <v>5</v>
      </c>
      <c r="K369" s="28">
        <f>IF(OR(I369="books",I369="shoes"),10,0)</f>
        <v>0</v>
      </c>
    </row>
    <row r="370" spans="1:11" x14ac:dyDescent="0.25">
      <c r="A370" s="23" t="s">
        <v>2019</v>
      </c>
      <c r="B370" s="12" t="str">
        <f>_xlfn.CONCAT(C370,", ",A370)</f>
        <v>Greenlees, Robby</v>
      </c>
      <c r="C370" s="12" t="s">
        <v>2020</v>
      </c>
      <c r="D370" s="12" t="s">
        <v>2021</v>
      </c>
      <c r="E370" s="12" t="s">
        <v>5</v>
      </c>
      <c r="F370" s="26">
        <v>2905.14</v>
      </c>
      <c r="G370" s="26">
        <f>F370/376</f>
        <v>7.7264361702127653</v>
      </c>
      <c r="H370" s="26">
        <f t="shared" si="5"/>
        <v>2912.8664361702126</v>
      </c>
      <c r="I370" s="26" t="s">
        <v>82</v>
      </c>
      <c r="J370" s="27">
        <f>IF(I370=$M$2,$N$2,IF(I370=$M$3,$N$3,IF(I370=$M$4,$N$4,IF(I370=$M$5,$N$5,$N$6))))</f>
        <v>5</v>
      </c>
      <c r="K370" s="28">
        <f>IF(OR(I370="books",I370="shoes"),10,0)</f>
        <v>0</v>
      </c>
    </row>
    <row r="371" spans="1:11" x14ac:dyDescent="0.25">
      <c r="A371" s="23" t="s">
        <v>401</v>
      </c>
      <c r="B371" s="12" t="str">
        <f>_xlfn.CONCAT(C371,", ",A371)</f>
        <v>Greest, Rowland</v>
      </c>
      <c r="C371" s="12" t="s">
        <v>402</v>
      </c>
      <c r="D371" s="12" t="s">
        <v>403</v>
      </c>
      <c r="E371" s="12" t="s">
        <v>5</v>
      </c>
      <c r="F371" s="26">
        <v>2588.7800000000002</v>
      </c>
      <c r="G371" s="26">
        <f>F371/376</f>
        <v>6.8850531914893622</v>
      </c>
      <c r="H371" s="26">
        <f t="shared" si="5"/>
        <v>2595.6650531914897</v>
      </c>
      <c r="I371" s="26" t="s">
        <v>18</v>
      </c>
      <c r="J371" s="27">
        <f>IF(I371=$M$2,$N$2,IF(I371=$M$3,$N$3,IF(I371=$M$4,$N$4,IF(I371=$M$5,$N$5,$N$6))))</f>
        <v>15</v>
      </c>
      <c r="K371" s="28">
        <f>IF(OR(I371="books",I371="shoes"),10,0)</f>
        <v>0</v>
      </c>
    </row>
    <row r="372" spans="1:11" x14ac:dyDescent="0.25">
      <c r="A372" s="23" t="s">
        <v>176</v>
      </c>
      <c r="B372" s="12" t="str">
        <f>_xlfn.CONCAT(C372,", ",A372)</f>
        <v>Greir, Clarisse</v>
      </c>
      <c r="C372" s="12" t="s">
        <v>177</v>
      </c>
      <c r="D372" s="12" t="s">
        <v>178</v>
      </c>
      <c r="E372" s="12" t="s">
        <v>17</v>
      </c>
      <c r="F372" s="26">
        <v>8695.18</v>
      </c>
      <c r="G372" s="26">
        <f>F372/376</f>
        <v>23.125478723404257</v>
      </c>
      <c r="H372" s="26">
        <f t="shared" si="5"/>
        <v>8718.305478723405</v>
      </c>
      <c r="I372" s="26" t="s">
        <v>26</v>
      </c>
      <c r="J372" s="27">
        <f>IF(I372=$M$2,$N$2,IF(I372=$M$3,$N$3,IF(I372=$M$4,$N$4,IF(I372=$M$5,$N$5,$N$6))))</f>
        <v>5</v>
      </c>
      <c r="K372" s="28">
        <f>IF(OR(I372="books",I372="shoes"),10,0)</f>
        <v>0</v>
      </c>
    </row>
    <row r="373" spans="1:11" x14ac:dyDescent="0.25">
      <c r="A373" s="23" t="s">
        <v>1280</v>
      </c>
      <c r="B373" s="12" t="str">
        <f>_xlfn.CONCAT(C373,", ",A373)</f>
        <v>Gresser, Eamon</v>
      </c>
      <c r="C373" s="12" t="s">
        <v>1281</v>
      </c>
      <c r="D373" s="12" t="s">
        <v>1282</v>
      </c>
      <c r="E373" s="12" t="s">
        <v>5</v>
      </c>
      <c r="F373" s="26">
        <v>3692.96</v>
      </c>
      <c r="G373" s="26">
        <f>F373/376</f>
        <v>9.8217021276595737</v>
      </c>
      <c r="H373" s="26">
        <f t="shared" si="5"/>
        <v>3702.7817021276596</v>
      </c>
      <c r="I373" s="26" t="s">
        <v>267</v>
      </c>
      <c r="J373" s="27">
        <f>IF(I373=$M$2,$N$2,IF(I373=$M$3,$N$3,IF(I373=$M$4,$N$4,IF(I373=$M$5,$N$5,$N$6))))</f>
        <v>5</v>
      </c>
      <c r="K373" s="28">
        <f>IF(OR(I373="books",I373="shoes"),10,0)</f>
        <v>0</v>
      </c>
    </row>
    <row r="374" spans="1:11" x14ac:dyDescent="0.25">
      <c r="A374" s="23" t="s">
        <v>2137</v>
      </c>
      <c r="B374" s="12" t="str">
        <f>_xlfn.CONCAT(C374,", ",A374)</f>
        <v>Grevel, Wendy</v>
      </c>
      <c r="C374" s="12" t="s">
        <v>2138</v>
      </c>
      <c r="D374" s="12" t="s">
        <v>2139</v>
      </c>
      <c r="E374" s="12" t="s">
        <v>17</v>
      </c>
      <c r="F374" s="26">
        <v>6720.95</v>
      </c>
      <c r="G374" s="26">
        <f>F374/376</f>
        <v>17.874867021276597</v>
      </c>
      <c r="H374" s="26">
        <f t="shared" si="5"/>
        <v>6738.8248670212761</v>
      </c>
      <c r="I374" s="26" t="s">
        <v>18</v>
      </c>
      <c r="J374" s="27">
        <f>IF(I374=$M$2,$N$2,IF(I374=$M$3,$N$3,IF(I374=$M$4,$N$4,IF(I374=$M$5,$N$5,$N$6))))</f>
        <v>15</v>
      </c>
      <c r="K374" s="28">
        <f>IF(OR(I374="books",I374="shoes"),10,0)</f>
        <v>0</v>
      </c>
    </row>
    <row r="375" spans="1:11" x14ac:dyDescent="0.25">
      <c r="A375" s="23" t="s">
        <v>1135</v>
      </c>
      <c r="B375" s="12" t="str">
        <f>_xlfn.CONCAT(C375,", ",A375)</f>
        <v>Gridley, Jermain</v>
      </c>
      <c r="C375" s="12" t="s">
        <v>1136</v>
      </c>
      <c r="D375" s="12" t="s">
        <v>1137</v>
      </c>
      <c r="E375" s="12" t="s">
        <v>5</v>
      </c>
      <c r="F375" s="26">
        <v>9389.42</v>
      </c>
      <c r="G375" s="26">
        <f>F375/376</f>
        <v>24.971861702127661</v>
      </c>
      <c r="H375" s="26">
        <f t="shared" si="5"/>
        <v>9414.3918617021282</v>
      </c>
      <c r="I375" s="26" t="s">
        <v>45</v>
      </c>
      <c r="J375" s="27">
        <f>IF(I375=$M$2,$N$2,IF(I375=$M$3,$N$3,IF(I375=$M$4,$N$4,IF(I375=$M$5,$N$5,$N$6))))</f>
        <v>5</v>
      </c>
      <c r="K375" s="28">
        <f>IF(OR(I375="books",I375="shoes"),10,0)</f>
        <v>0</v>
      </c>
    </row>
    <row r="376" spans="1:11" x14ac:dyDescent="0.25">
      <c r="A376" s="23" t="s">
        <v>2614</v>
      </c>
      <c r="B376" s="12" t="str">
        <f>_xlfn.CONCAT(C376,", ",A376)</f>
        <v>Grinyov, Leif</v>
      </c>
      <c r="C376" s="12" t="s">
        <v>2615</v>
      </c>
      <c r="D376" s="12" t="s">
        <v>2616</v>
      </c>
      <c r="E376" s="12" t="s">
        <v>5</v>
      </c>
      <c r="F376" s="26">
        <v>5900.7</v>
      </c>
      <c r="G376" s="26">
        <f>F376/376</f>
        <v>15.693351063829788</v>
      </c>
      <c r="H376" s="26">
        <f t="shared" si="5"/>
        <v>5916.3933510638299</v>
      </c>
      <c r="I376" s="26" t="s">
        <v>78</v>
      </c>
      <c r="J376" s="27">
        <f>IF(I376=$M$2,$N$2,IF(I376=$M$3,$N$3,IF(I376=$M$4,$N$4,IF(I376=$M$5,$N$5,$N$6))))</f>
        <v>5</v>
      </c>
      <c r="K376" s="28">
        <f>IF(OR(I376="books",I376="shoes"),10,0)</f>
        <v>0</v>
      </c>
    </row>
    <row r="377" spans="1:11" x14ac:dyDescent="0.25">
      <c r="A377" s="23" t="s">
        <v>2711</v>
      </c>
      <c r="B377" s="12" t="str">
        <f>_xlfn.CONCAT(C377,", ",A377)</f>
        <v>Grishanin, Theodora</v>
      </c>
      <c r="C377" s="12" t="s">
        <v>2712</v>
      </c>
      <c r="D377" s="12" t="s">
        <v>2713</v>
      </c>
      <c r="E377" s="12" t="s">
        <v>17</v>
      </c>
      <c r="F377" s="26">
        <v>5392.77</v>
      </c>
      <c r="G377" s="26">
        <f>F377/376</f>
        <v>14.342473404255321</v>
      </c>
      <c r="H377" s="26">
        <f t="shared" si="5"/>
        <v>5407.112473404256</v>
      </c>
      <c r="I377" s="26" t="s">
        <v>78</v>
      </c>
      <c r="J377" s="27">
        <f>IF(I377=$M$2,$N$2,IF(I377=$M$3,$N$3,IF(I377=$M$4,$N$4,IF(I377=$M$5,$N$5,$N$6))))</f>
        <v>5</v>
      </c>
      <c r="K377" s="28">
        <f>IF(OR(I377="books",I377="shoes"),10,0)</f>
        <v>0</v>
      </c>
    </row>
    <row r="378" spans="1:11" x14ac:dyDescent="0.25">
      <c r="A378" s="23" t="s">
        <v>1141</v>
      </c>
      <c r="B378" s="12" t="str">
        <f>_xlfn.CONCAT(C378,", ",A378)</f>
        <v>Gristhwaite, Melvin</v>
      </c>
      <c r="C378" s="12" t="s">
        <v>1142</v>
      </c>
      <c r="D378" s="12" t="s">
        <v>1143</v>
      </c>
      <c r="E378" s="12" t="s">
        <v>5</v>
      </c>
      <c r="F378" s="26">
        <v>5708.28</v>
      </c>
      <c r="G378" s="26">
        <f>F378/376</f>
        <v>15.18159574468085</v>
      </c>
      <c r="H378" s="26">
        <f t="shared" si="5"/>
        <v>5723.4615957446804</v>
      </c>
      <c r="I378" s="26" t="s">
        <v>26</v>
      </c>
      <c r="J378" s="27">
        <f>IF(I378=$M$2,$N$2,IF(I378=$M$3,$N$3,IF(I378=$M$4,$N$4,IF(I378=$M$5,$N$5,$N$6))))</f>
        <v>5</v>
      </c>
      <c r="K378" s="28">
        <f>IF(OR(I378="books",I378="shoes"),10,0)</f>
        <v>0</v>
      </c>
    </row>
    <row r="379" spans="1:11" x14ac:dyDescent="0.25">
      <c r="A379" s="23" t="s">
        <v>252</v>
      </c>
      <c r="B379" s="12" t="str">
        <f>_xlfn.CONCAT(C379,", ",A379)</f>
        <v>Grummitt, Hermia</v>
      </c>
      <c r="C379" s="12" t="s">
        <v>253</v>
      </c>
      <c r="D379" s="12" t="s">
        <v>254</v>
      </c>
      <c r="E379" s="12" t="s">
        <v>17</v>
      </c>
      <c r="F379" s="26">
        <v>5259.46</v>
      </c>
      <c r="G379" s="26">
        <f>F379/376</f>
        <v>13.987925531914893</v>
      </c>
      <c r="H379" s="26">
        <f t="shared" si="5"/>
        <v>5273.4479255319147</v>
      </c>
      <c r="I379" s="26" t="s">
        <v>56</v>
      </c>
      <c r="J379" s="27">
        <f>IF(I379=$M$2,$N$2,IF(I379=$M$3,$N$3,IF(I379=$M$4,$N$4,IF(I379=$M$5,$N$5,$N$6))))</f>
        <v>5</v>
      </c>
      <c r="K379" s="28">
        <f>IF(OR(I379="books",I379="shoes"),10,0)</f>
        <v>0</v>
      </c>
    </row>
    <row r="380" spans="1:11" x14ac:dyDescent="0.25">
      <c r="A380" s="23" t="s">
        <v>788</v>
      </c>
      <c r="B380" s="12" t="str">
        <f>_xlfn.CONCAT(C380,", ",A380)</f>
        <v>Guice, Hollis</v>
      </c>
      <c r="C380" s="12" t="s">
        <v>789</v>
      </c>
      <c r="D380" s="12" t="s">
        <v>790</v>
      </c>
      <c r="E380" s="12" t="s">
        <v>5</v>
      </c>
      <c r="F380" s="26">
        <v>8026.89</v>
      </c>
      <c r="G380" s="26">
        <f>F380/376</f>
        <v>21.34811170212766</v>
      </c>
      <c r="H380" s="26">
        <f t="shared" si="5"/>
        <v>8048.2381117021278</v>
      </c>
      <c r="I380" s="26" t="s">
        <v>60</v>
      </c>
      <c r="J380" s="27">
        <f>IF(I380=$M$2,$N$2,IF(I380=$M$3,$N$3,IF(I380=$M$4,$N$4,IF(I380=$M$5,$N$5,$N$6))))</f>
        <v>5</v>
      </c>
      <c r="K380" s="28">
        <f>IF(OR(I380="books",I380="shoes"),10,0)</f>
        <v>0</v>
      </c>
    </row>
    <row r="381" spans="1:11" x14ac:dyDescent="0.25">
      <c r="A381" s="23" t="s">
        <v>124</v>
      </c>
      <c r="B381" s="12" t="str">
        <f>_xlfn.CONCAT(C381,", ",A381)</f>
        <v>Guillerman, Alfons</v>
      </c>
      <c r="C381" s="12" t="s">
        <v>806</v>
      </c>
      <c r="D381" s="12" t="s">
        <v>807</v>
      </c>
      <c r="E381" s="12" t="s">
        <v>5</v>
      </c>
      <c r="F381" s="26">
        <v>6588.06</v>
      </c>
      <c r="G381" s="26">
        <f>F381/376</f>
        <v>17.521436170212766</v>
      </c>
      <c r="H381" s="26">
        <f t="shared" si="5"/>
        <v>6605.5814361702132</v>
      </c>
      <c r="I381" s="26" t="s">
        <v>64</v>
      </c>
      <c r="J381" s="27">
        <f>IF(I381=$M$2,$N$2,IF(I381=$M$3,$N$3,IF(I381=$M$4,$N$4,IF(I381=$M$5,$N$5,$N$6))))</f>
        <v>5</v>
      </c>
      <c r="K381" s="28">
        <f>IF(OR(I381="books",I381="shoes"),10,0)</f>
        <v>10</v>
      </c>
    </row>
    <row r="382" spans="1:11" x14ac:dyDescent="0.25">
      <c r="A382" s="23" t="s">
        <v>603</v>
      </c>
      <c r="B382" s="12" t="str">
        <f>_xlfn.CONCAT(C382,", ",A382)</f>
        <v>Guislin, Ettore</v>
      </c>
      <c r="C382" s="12" t="s">
        <v>2427</v>
      </c>
      <c r="D382" s="12" t="s">
        <v>2428</v>
      </c>
      <c r="E382" s="12" t="s">
        <v>5</v>
      </c>
      <c r="F382" s="26">
        <v>3712.86</v>
      </c>
      <c r="G382" s="26">
        <f>F382/376</f>
        <v>9.8746276595744682</v>
      </c>
      <c r="H382" s="26">
        <f t="shared" si="5"/>
        <v>3722.7346276595745</v>
      </c>
      <c r="I382" s="26" t="s">
        <v>26</v>
      </c>
      <c r="J382" s="27">
        <f>IF(I382=$M$2,$N$2,IF(I382=$M$3,$N$3,IF(I382=$M$4,$N$4,IF(I382=$M$5,$N$5,$N$6))))</f>
        <v>5</v>
      </c>
      <c r="K382" s="28">
        <f>IF(OR(I382="books",I382="shoes"),10,0)</f>
        <v>0</v>
      </c>
    </row>
    <row r="383" spans="1:11" x14ac:dyDescent="0.25">
      <c r="A383" s="23" t="s">
        <v>23</v>
      </c>
      <c r="B383" s="12" t="str">
        <f>_xlfn.CONCAT(C383,", ",A383)</f>
        <v>Gwinnel, Sofia</v>
      </c>
      <c r="C383" s="12" t="s">
        <v>24</v>
      </c>
      <c r="D383" s="12" t="s">
        <v>25</v>
      </c>
      <c r="E383" s="12" t="s">
        <v>17</v>
      </c>
      <c r="F383" s="26">
        <v>6603.65</v>
      </c>
      <c r="G383" s="26">
        <f>F383/376</f>
        <v>17.56289893617021</v>
      </c>
      <c r="H383" s="26">
        <f t="shared" si="5"/>
        <v>6621.2128989361699</v>
      </c>
      <c r="I383" s="26" t="s">
        <v>26</v>
      </c>
      <c r="J383" s="27">
        <f>IF(I383=$M$2,$N$2,IF(I383=$M$3,$N$3,IF(I383=$M$4,$N$4,IF(I383=$M$5,$N$5,$N$6))))</f>
        <v>5</v>
      </c>
      <c r="K383" s="28">
        <f>IF(OR(I383="books",I383="shoes"),10,0)</f>
        <v>0</v>
      </c>
    </row>
    <row r="384" spans="1:11" x14ac:dyDescent="0.25">
      <c r="A384" s="23" t="s">
        <v>1016</v>
      </c>
      <c r="B384" s="12" t="str">
        <f>_xlfn.CONCAT(C384,", ",A384)</f>
        <v>Gyford, Claus</v>
      </c>
      <c r="C384" s="12" t="s">
        <v>1017</v>
      </c>
      <c r="D384" s="12" t="s">
        <v>1018</v>
      </c>
      <c r="E384" s="12" t="s">
        <v>5</v>
      </c>
      <c r="F384" s="26">
        <v>7825.67</v>
      </c>
      <c r="G384" s="26">
        <f>F384/376</f>
        <v>20.812952127659575</v>
      </c>
      <c r="H384" s="26">
        <f t="shared" si="5"/>
        <v>7846.4829521276597</v>
      </c>
      <c r="I384" s="26" t="s">
        <v>33</v>
      </c>
      <c r="J384" s="27">
        <f>IF(I384=$M$2,$N$2,IF(I384=$M$3,$N$3,IF(I384=$M$4,$N$4,IF(I384=$M$5,$N$5,$N$6))))</f>
        <v>5</v>
      </c>
      <c r="K384" s="28">
        <f>IF(OR(I384="books",I384="shoes"),10,0)</f>
        <v>0</v>
      </c>
    </row>
    <row r="385" spans="1:11" x14ac:dyDescent="0.25">
      <c r="A385" s="23" t="s">
        <v>2295</v>
      </c>
      <c r="B385" s="12" t="str">
        <f>_xlfn.CONCAT(C385,", ",A385)</f>
        <v>Habbes, Tomkin</v>
      </c>
      <c r="C385" s="12" t="s">
        <v>2296</v>
      </c>
      <c r="D385" s="12" t="s">
        <v>2297</v>
      </c>
      <c r="E385" s="12" t="s">
        <v>5</v>
      </c>
      <c r="F385" s="26">
        <v>941.15</v>
      </c>
      <c r="G385" s="26">
        <f>F385/376</f>
        <v>2.5030585106382977</v>
      </c>
      <c r="H385" s="26">
        <f t="shared" si="5"/>
        <v>943.65305851063829</v>
      </c>
      <c r="I385" s="26" t="s">
        <v>22</v>
      </c>
      <c r="J385" s="27">
        <f>IF(I385=$M$2,$N$2,IF(I385=$M$3,$N$3,IF(I385=$M$4,$N$4,IF(I385=$M$5,$N$5,$N$6))))</f>
        <v>10</v>
      </c>
      <c r="K385" s="28">
        <f>IF(OR(I385="books",I385="shoes"),10,0)</f>
        <v>10</v>
      </c>
    </row>
    <row r="386" spans="1:11" x14ac:dyDescent="0.25">
      <c r="A386" s="23" t="s">
        <v>1123</v>
      </c>
      <c r="B386" s="12" t="str">
        <f>_xlfn.CONCAT(C386,", ",A386)</f>
        <v>Hacquoil, Matias</v>
      </c>
      <c r="C386" s="12" t="s">
        <v>1124</v>
      </c>
      <c r="D386" s="12" t="s">
        <v>1125</v>
      </c>
      <c r="E386" s="12" t="s">
        <v>5</v>
      </c>
      <c r="F386" s="26">
        <v>1977.04</v>
      </c>
      <c r="G386" s="26">
        <f>F386/376</f>
        <v>5.2580851063829783</v>
      </c>
      <c r="H386" s="26">
        <f t="shared" si="5"/>
        <v>1982.298085106383</v>
      </c>
      <c r="I386" s="26" t="s">
        <v>26</v>
      </c>
      <c r="J386" s="27">
        <f>IF(I386=$M$2,$N$2,IF(I386=$M$3,$N$3,IF(I386=$M$4,$N$4,IF(I386=$M$5,$N$5,$N$6))))</f>
        <v>5</v>
      </c>
      <c r="K386" s="28">
        <f>IF(OR(I386="books",I386="shoes"),10,0)</f>
        <v>0</v>
      </c>
    </row>
    <row r="387" spans="1:11" x14ac:dyDescent="0.25">
      <c r="A387" s="23" t="s">
        <v>1895</v>
      </c>
      <c r="B387" s="12" t="str">
        <f>_xlfn.CONCAT(C387,", ",A387)</f>
        <v>Hadwick, Morley</v>
      </c>
      <c r="C387" s="12" t="s">
        <v>1896</v>
      </c>
      <c r="D387" s="12" t="s">
        <v>1897</v>
      </c>
      <c r="E387" s="12" t="s">
        <v>5</v>
      </c>
      <c r="F387" s="26">
        <v>6185.17</v>
      </c>
      <c r="G387" s="26">
        <f>F387/376</f>
        <v>16.449920212765957</v>
      </c>
      <c r="H387" s="26">
        <f t="shared" ref="H387:H450" si="6">F387+G387</f>
        <v>6201.6199202127664</v>
      </c>
      <c r="I387" s="26" t="s">
        <v>52</v>
      </c>
      <c r="J387" s="27">
        <f>IF(I387=$M$2,$N$2,IF(I387=$M$3,$N$3,IF(I387=$M$4,$N$4,IF(I387=$M$5,$N$5,$N$6))))</f>
        <v>5</v>
      </c>
      <c r="K387" s="28">
        <f>IF(OR(I387="books",I387="shoes"),10,0)</f>
        <v>0</v>
      </c>
    </row>
    <row r="388" spans="1:11" x14ac:dyDescent="0.25">
      <c r="A388" s="23" t="s">
        <v>322</v>
      </c>
      <c r="B388" s="12" t="str">
        <f>_xlfn.CONCAT(C388,", ",A388)</f>
        <v>Haitlie, Redd</v>
      </c>
      <c r="C388" s="12" t="s">
        <v>323</v>
      </c>
      <c r="D388" s="12" t="s">
        <v>324</v>
      </c>
      <c r="E388" s="12" t="s">
        <v>5</v>
      </c>
      <c r="F388" s="26">
        <v>7044.21</v>
      </c>
      <c r="G388" s="26">
        <f>F388/376</f>
        <v>18.734601063829789</v>
      </c>
      <c r="H388" s="26">
        <f t="shared" si="6"/>
        <v>7062.9446010638294</v>
      </c>
      <c r="I388" s="26" t="s">
        <v>33</v>
      </c>
      <c r="J388" s="27">
        <f>IF(I388=$M$2,$N$2,IF(I388=$M$3,$N$3,IF(I388=$M$4,$N$4,IF(I388=$M$5,$N$5,$N$6))))</f>
        <v>5</v>
      </c>
      <c r="K388" s="28">
        <f>IF(OR(I388="books",I388="shoes"),10,0)</f>
        <v>0</v>
      </c>
    </row>
    <row r="389" spans="1:11" x14ac:dyDescent="0.25">
      <c r="A389" s="23" t="s">
        <v>1126</v>
      </c>
      <c r="B389" s="12" t="str">
        <f>_xlfn.CONCAT(C389,", ",A389)</f>
        <v>Hamilton, Rosco</v>
      </c>
      <c r="C389" s="12" t="s">
        <v>1127</v>
      </c>
      <c r="D389" s="12" t="s">
        <v>1128</v>
      </c>
      <c r="E389" s="12" t="s">
        <v>5</v>
      </c>
      <c r="F389" s="26">
        <v>3039.87</v>
      </c>
      <c r="G389" s="26">
        <f>F389/376</f>
        <v>8.0847606382978725</v>
      </c>
      <c r="H389" s="26">
        <f t="shared" si="6"/>
        <v>3047.9547606382976</v>
      </c>
      <c r="I389" s="26" t="s">
        <v>37</v>
      </c>
      <c r="J389" s="27">
        <f>IF(I389=$M$2,$N$2,IF(I389=$M$3,$N$3,IF(I389=$M$4,$N$4,IF(I389=$M$5,$N$5,$N$6))))</f>
        <v>5</v>
      </c>
      <c r="K389" s="28">
        <f>IF(OR(I389="books",I389="shoes"),10,0)</f>
        <v>0</v>
      </c>
    </row>
    <row r="390" spans="1:11" x14ac:dyDescent="0.25">
      <c r="A390" s="23" t="s">
        <v>707</v>
      </c>
      <c r="B390" s="12" t="str">
        <f>_xlfn.CONCAT(C390,", ",A390)</f>
        <v>Hamman, Lorri</v>
      </c>
      <c r="C390" s="12" t="s">
        <v>708</v>
      </c>
      <c r="D390" s="12" t="s">
        <v>709</v>
      </c>
      <c r="E390" s="12" t="s">
        <v>17</v>
      </c>
      <c r="F390" s="26">
        <v>8205.5499999999993</v>
      </c>
      <c r="G390" s="26">
        <f>F390/376</f>
        <v>21.823271276595744</v>
      </c>
      <c r="H390" s="26">
        <f t="shared" si="6"/>
        <v>8227.3732712765959</v>
      </c>
      <c r="I390" s="26" t="s">
        <v>71</v>
      </c>
      <c r="J390" s="27">
        <f>IF(I390=$M$2,$N$2,IF(I390=$M$3,$N$3,IF(I390=$M$4,$N$4,IF(I390=$M$5,$N$5,$N$6))))</f>
        <v>5</v>
      </c>
      <c r="K390" s="28">
        <f>IF(OR(I390="books",I390="shoes"),10,0)</f>
        <v>0</v>
      </c>
    </row>
    <row r="391" spans="1:11" x14ac:dyDescent="0.25">
      <c r="A391" s="23" t="s">
        <v>2275</v>
      </c>
      <c r="B391" s="12" t="str">
        <f>_xlfn.CONCAT(C391,", ",A391)</f>
        <v>Hanburry, Agata</v>
      </c>
      <c r="C391" s="12" t="s">
        <v>2276</v>
      </c>
      <c r="D391" s="12" t="s">
        <v>2277</v>
      </c>
      <c r="E391" s="12" t="s">
        <v>17</v>
      </c>
      <c r="F391" s="26">
        <v>8430.91</v>
      </c>
      <c r="G391" s="26">
        <f>F391/376</f>
        <v>22.422632978723403</v>
      </c>
      <c r="H391" s="26">
        <f t="shared" si="6"/>
        <v>8453.3326329787233</v>
      </c>
      <c r="I391" s="26" t="s">
        <v>60</v>
      </c>
      <c r="J391" s="27">
        <f>IF(I391=$M$2,$N$2,IF(I391=$M$3,$N$3,IF(I391=$M$4,$N$4,IF(I391=$M$5,$N$5,$N$6))))</f>
        <v>5</v>
      </c>
      <c r="K391" s="28">
        <f>IF(OR(I391="books",I391="shoes"),10,0)</f>
        <v>0</v>
      </c>
    </row>
    <row r="392" spans="1:11" x14ac:dyDescent="0.25">
      <c r="A392" s="23" t="s">
        <v>1132</v>
      </c>
      <c r="B392" s="12" t="str">
        <f>_xlfn.CONCAT(C392,", ",A392)</f>
        <v>Hands, Lucien</v>
      </c>
      <c r="C392" s="12" t="s">
        <v>2828</v>
      </c>
      <c r="D392" s="12" t="s">
        <v>2829</v>
      </c>
      <c r="E392" s="12" t="s">
        <v>5</v>
      </c>
      <c r="F392" s="26">
        <v>404.94</v>
      </c>
      <c r="G392" s="26">
        <f>F392/376</f>
        <v>1.076968085106383</v>
      </c>
      <c r="H392" s="26">
        <f t="shared" si="6"/>
        <v>406.01696808510638</v>
      </c>
      <c r="I392" s="26" t="s">
        <v>10</v>
      </c>
      <c r="J392" s="27">
        <f>IF(I392=$M$2,$N$2,IF(I392=$M$3,$N$3,IF(I392=$M$4,$N$4,IF(I392=$M$5,$N$5,$N$6))))</f>
        <v>20</v>
      </c>
      <c r="K392" s="28">
        <f>IF(OR(I392="books",I392="shoes"),10,0)</f>
        <v>0</v>
      </c>
    </row>
    <row r="393" spans="1:11" x14ac:dyDescent="0.25">
      <c r="A393" s="23" t="s">
        <v>430</v>
      </c>
      <c r="B393" s="12" t="str">
        <f>_xlfn.CONCAT(C393,", ",A393)</f>
        <v>Handyside, Orv</v>
      </c>
      <c r="C393" s="12" t="s">
        <v>431</v>
      </c>
      <c r="D393" s="12" t="s">
        <v>432</v>
      </c>
      <c r="E393" s="12" t="s">
        <v>5</v>
      </c>
      <c r="F393" s="26">
        <v>1982.35</v>
      </c>
      <c r="G393" s="26">
        <f>F393/376</f>
        <v>5.2722074468085101</v>
      </c>
      <c r="H393" s="26">
        <f t="shared" si="6"/>
        <v>1987.6222074468085</v>
      </c>
      <c r="I393" s="26" t="s">
        <v>60</v>
      </c>
      <c r="J393" s="27">
        <f>IF(I393=$M$2,$N$2,IF(I393=$M$3,$N$3,IF(I393=$M$4,$N$4,IF(I393=$M$5,$N$5,$N$6))))</f>
        <v>5</v>
      </c>
      <c r="K393" s="28">
        <f>IF(OR(I393="books",I393="shoes"),10,0)</f>
        <v>0</v>
      </c>
    </row>
    <row r="394" spans="1:11" x14ac:dyDescent="0.25">
      <c r="A394" s="23" t="s">
        <v>1471</v>
      </c>
      <c r="B394" s="12" t="str">
        <f>_xlfn.CONCAT(C394,", ",A394)</f>
        <v>Hanna, Charmine</v>
      </c>
      <c r="C394" s="12" t="s">
        <v>1472</v>
      </c>
      <c r="D394" s="12" t="s">
        <v>1473</v>
      </c>
      <c r="E394" s="12" t="s">
        <v>17</v>
      </c>
      <c r="F394" s="26">
        <v>7200.05</v>
      </c>
      <c r="G394" s="26">
        <f>F394/376</f>
        <v>19.149069148936171</v>
      </c>
      <c r="H394" s="26">
        <f t="shared" si="6"/>
        <v>7219.1990691489364</v>
      </c>
      <c r="I394" s="26" t="s">
        <v>41</v>
      </c>
      <c r="J394" s="27">
        <f>IF(I394=$M$2,$N$2,IF(I394=$M$3,$N$3,IF(I394=$M$4,$N$4,IF(I394=$M$5,$N$5,$N$6))))</f>
        <v>5</v>
      </c>
      <c r="K394" s="28">
        <f>IF(OR(I394="books",I394="shoes"),10,0)</f>
        <v>0</v>
      </c>
    </row>
    <row r="395" spans="1:11" x14ac:dyDescent="0.25">
      <c r="A395" s="23" t="s">
        <v>2286</v>
      </c>
      <c r="B395" s="12" t="str">
        <f>_xlfn.CONCAT(C395,", ",A395)</f>
        <v>Hanscomb, Adore</v>
      </c>
      <c r="C395" s="12" t="s">
        <v>2287</v>
      </c>
      <c r="D395" s="12" t="s">
        <v>2288</v>
      </c>
      <c r="E395" s="12" t="s">
        <v>17</v>
      </c>
      <c r="F395" s="26">
        <v>580.46</v>
      </c>
      <c r="G395" s="26">
        <f>F395/376</f>
        <v>1.543776595744681</v>
      </c>
      <c r="H395" s="26">
        <f t="shared" si="6"/>
        <v>582.00377659574474</v>
      </c>
      <c r="I395" s="26" t="s">
        <v>52</v>
      </c>
      <c r="J395" s="27">
        <f>IF(I395=$M$2,$N$2,IF(I395=$M$3,$N$3,IF(I395=$M$4,$N$4,IF(I395=$M$5,$N$5,$N$6))))</f>
        <v>5</v>
      </c>
      <c r="K395" s="28">
        <f>IF(OR(I395="books",I395="shoes"),10,0)</f>
        <v>0</v>
      </c>
    </row>
    <row r="396" spans="1:11" x14ac:dyDescent="0.25">
      <c r="A396" s="23" t="s">
        <v>1682</v>
      </c>
      <c r="B396" s="12" t="str">
        <f>_xlfn.CONCAT(C396,", ",A396)</f>
        <v>Hardy-Piggin, Jaquelin</v>
      </c>
      <c r="C396" s="12" t="s">
        <v>1683</v>
      </c>
      <c r="D396" s="12" t="s">
        <v>1684</v>
      </c>
      <c r="E396" s="12" t="s">
        <v>17</v>
      </c>
      <c r="F396" s="26">
        <v>5954.5</v>
      </c>
      <c r="G396" s="26">
        <f>F396/376</f>
        <v>15.836436170212766</v>
      </c>
      <c r="H396" s="26">
        <f t="shared" si="6"/>
        <v>5970.3364361702124</v>
      </c>
      <c r="I396" s="26" t="s">
        <v>166</v>
      </c>
      <c r="J396" s="27">
        <f>IF(I396=$M$2,$N$2,IF(I396=$M$3,$N$3,IF(I396=$M$4,$N$4,IF(I396=$M$5,$N$5,$N$6))))</f>
        <v>5</v>
      </c>
      <c r="K396" s="28">
        <f>IF(OR(I396="books",I396="shoes"),10,0)</f>
        <v>0</v>
      </c>
    </row>
    <row r="397" spans="1:11" x14ac:dyDescent="0.25">
      <c r="A397" s="23" t="s">
        <v>1811</v>
      </c>
      <c r="B397" s="12" t="str">
        <f>_xlfn.CONCAT(C397,", ",A397)</f>
        <v>Haresign, Emelia</v>
      </c>
      <c r="C397" s="12" t="s">
        <v>1812</v>
      </c>
      <c r="D397" s="12" t="s">
        <v>1813</v>
      </c>
      <c r="E397" s="12" t="s">
        <v>17</v>
      </c>
      <c r="F397" s="26">
        <v>4030.64</v>
      </c>
      <c r="G397" s="26">
        <f>F397/376</f>
        <v>10.719787234042553</v>
      </c>
      <c r="H397" s="26">
        <f t="shared" si="6"/>
        <v>4041.3597872340424</v>
      </c>
      <c r="I397" s="26" t="s">
        <v>22</v>
      </c>
      <c r="J397" s="27">
        <f>IF(I397=$M$2,$N$2,IF(I397=$M$3,$N$3,IF(I397=$M$4,$N$4,IF(I397=$M$5,$N$5,$N$6))))</f>
        <v>10</v>
      </c>
      <c r="K397" s="28">
        <f>IF(OR(I397="books",I397="shoes"),10,0)</f>
        <v>10</v>
      </c>
    </row>
    <row r="398" spans="1:11" x14ac:dyDescent="0.25">
      <c r="A398" s="23" t="s">
        <v>1989</v>
      </c>
      <c r="B398" s="12" t="str">
        <f>_xlfn.CONCAT(C398,", ",A398)</f>
        <v>Haresnaip, Quinlan</v>
      </c>
      <c r="C398" s="12" t="s">
        <v>1990</v>
      </c>
      <c r="D398" s="12" t="s">
        <v>1991</v>
      </c>
      <c r="E398" s="12" t="s">
        <v>5</v>
      </c>
      <c r="F398" s="26">
        <v>8782.0499999999993</v>
      </c>
      <c r="G398" s="26">
        <f>F398/376</f>
        <v>23.356515957446806</v>
      </c>
      <c r="H398" s="26">
        <f t="shared" si="6"/>
        <v>8805.4065159574457</v>
      </c>
      <c r="I398" s="26" t="s">
        <v>71</v>
      </c>
      <c r="J398" s="27">
        <f>IF(I398=$M$2,$N$2,IF(I398=$M$3,$N$3,IF(I398=$M$4,$N$4,IF(I398=$M$5,$N$5,$N$6))))</f>
        <v>5</v>
      </c>
      <c r="K398" s="28">
        <f>IF(OR(I398="books",I398="shoes"),10,0)</f>
        <v>0</v>
      </c>
    </row>
    <row r="399" spans="1:11" x14ac:dyDescent="0.25">
      <c r="A399" s="23" t="s">
        <v>1418</v>
      </c>
      <c r="B399" s="12" t="str">
        <f>_xlfn.CONCAT(C399,", ",A399)</f>
        <v>Hark, Saraann</v>
      </c>
      <c r="C399" s="12" t="s">
        <v>1419</v>
      </c>
      <c r="D399" s="12" t="s">
        <v>1420</v>
      </c>
      <c r="E399" s="12" t="s">
        <v>17</v>
      </c>
      <c r="F399" s="26">
        <v>16.2</v>
      </c>
      <c r="G399" s="26">
        <f>F399/376</f>
        <v>4.3085106382978723E-2</v>
      </c>
      <c r="H399" s="26">
        <f t="shared" si="6"/>
        <v>16.243085106382978</v>
      </c>
      <c r="I399" s="26" t="s">
        <v>45</v>
      </c>
      <c r="J399" s="27">
        <f>IF(I399=$M$2,$N$2,IF(I399=$M$3,$N$3,IF(I399=$M$4,$N$4,IF(I399=$M$5,$N$5,$N$6))))</f>
        <v>5</v>
      </c>
      <c r="K399" s="28">
        <f>IF(OR(I399="books",I399="shoes"),10,0)</f>
        <v>0</v>
      </c>
    </row>
    <row r="400" spans="1:11" x14ac:dyDescent="0.25">
      <c r="A400" s="23" t="s">
        <v>2682</v>
      </c>
      <c r="B400" s="12" t="str">
        <f>_xlfn.CONCAT(C400,", ",A400)</f>
        <v>Haslen, Guendolen</v>
      </c>
      <c r="C400" s="12" t="s">
        <v>2683</v>
      </c>
      <c r="D400" s="12" t="s">
        <v>2684</v>
      </c>
      <c r="E400" s="12" t="s">
        <v>17</v>
      </c>
      <c r="F400" s="26">
        <v>5745.91</v>
      </c>
      <c r="G400" s="26">
        <f>F400/376</f>
        <v>15.281675531914892</v>
      </c>
      <c r="H400" s="26">
        <f t="shared" si="6"/>
        <v>5761.1916755319144</v>
      </c>
      <c r="I400" s="26" t="s">
        <v>154</v>
      </c>
      <c r="J400" s="27">
        <f>IF(I400=$M$2,$N$2,IF(I400=$M$3,$N$3,IF(I400=$M$4,$N$4,IF(I400=$M$5,$N$5,$N$6))))</f>
        <v>5</v>
      </c>
      <c r="K400" s="28">
        <f>IF(OR(I400="books",I400="shoes"),10,0)</f>
        <v>0</v>
      </c>
    </row>
    <row r="401" spans="1:11" x14ac:dyDescent="0.25">
      <c r="A401" s="23" t="s">
        <v>2514</v>
      </c>
      <c r="B401" s="12" t="str">
        <f>_xlfn.CONCAT(C401,", ",A401)</f>
        <v>Hattersley, Tilda</v>
      </c>
      <c r="C401" s="12" t="s">
        <v>2515</v>
      </c>
      <c r="D401" s="12" t="s">
        <v>2516</v>
      </c>
      <c r="E401" s="12" t="s">
        <v>17</v>
      </c>
      <c r="F401" s="26">
        <v>5356.14</v>
      </c>
      <c r="G401" s="26">
        <f>F401/376</f>
        <v>14.245053191489363</v>
      </c>
      <c r="H401" s="26">
        <f t="shared" si="6"/>
        <v>5370.3850531914895</v>
      </c>
      <c r="I401" s="26" t="s">
        <v>37</v>
      </c>
      <c r="J401" s="27">
        <f>IF(I401=$M$2,$N$2,IF(I401=$M$3,$N$3,IF(I401=$M$4,$N$4,IF(I401=$M$5,$N$5,$N$6))))</f>
        <v>5</v>
      </c>
      <c r="K401" s="28">
        <f>IF(OR(I401="books",I401="shoes"),10,0)</f>
        <v>0</v>
      </c>
    </row>
    <row r="402" spans="1:11" x14ac:dyDescent="0.25">
      <c r="A402" s="23" t="s">
        <v>2947</v>
      </c>
      <c r="B402" s="12" t="str">
        <f>_xlfn.CONCAT(C402,", ",A402)</f>
        <v>Heams, Cirstoforo</v>
      </c>
      <c r="C402" s="12" t="s">
        <v>2948</v>
      </c>
      <c r="D402" s="12" t="s">
        <v>2949</v>
      </c>
      <c r="E402" s="12" t="s">
        <v>5</v>
      </c>
      <c r="F402" s="26">
        <v>7065.39</v>
      </c>
      <c r="G402" s="26">
        <f>F402/376</f>
        <v>18.79093085106383</v>
      </c>
      <c r="H402" s="26">
        <f t="shared" si="6"/>
        <v>7084.1809308510637</v>
      </c>
      <c r="I402" s="26" t="s">
        <v>82</v>
      </c>
      <c r="J402" s="27">
        <f>IF(I402=$M$2,$N$2,IF(I402=$M$3,$N$3,IF(I402=$M$4,$N$4,IF(I402=$M$5,$N$5,$N$6))))</f>
        <v>5</v>
      </c>
      <c r="K402" s="28">
        <f>IF(OR(I402="books",I402="shoes"),10,0)</f>
        <v>0</v>
      </c>
    </row>
    <row r="403" spans="1:11" x14ac:dyDescent="0.25">
      <c r="A403" s="23" t="s">
        <v>2670</v>
      </c>
      <c r="B403" s="12" t="str">
        <f>_xlfn.CONCAT(C403,", ",A403)</f>
        <v>Heaysman, Miguela</v>
      </c>
      <c r="C403" s="12" t="s">
        <v>2671</v>
      </c>
      <c r="D403" s="12" t="s">
        <v>2672</v>
      </c>
      <c r="E403" s="12" t="s">
        <v>17</v>
      </c>
      <c r="F403" s="26">
        <v>917.97</v>
      </c>
      <c r="G403" s="26">
        <f>F403/376</f>
        <v>2.4414095744680853</v>
      </c>
      <c r="H403" s="26">
        <f t="shared" si="6"/>
        <v>920.41140957446817</v>
      </c>
      <c r="I403" s="26" t="s">
        <v>71</v>
      </c>
      <c r="J403" s="27">
        <f>IF(I403=$M$2,$N$2,IF(I403=$M$3,$N$3,IF(I403=$M$4,$N$4,IF(I403=$M$5,$N$5,$N$6))))</f>
        <v>5</v>
      </c>
      <c r="K403" s="28">
        <f>IF(OR(I403="books",I403="shoes"),10,0)</f>
        <v>0</v>
      </c>
    </row>
    <row r="404" spans="1:11" x14ac:dyDescent="0.25">
      <c r="A404" s="23" t="s">
        <v>1863</v>
      </c>
      <c r="B404" s="12" t="str">
        <f>_xlfn.CONCAT(C404,", ",A404)</f>
        <v>Hebble, Randolf</v>
      </c>
      <c r="C404" s="12" t="s">
        <v>1864</v>
      </c>
      <c r="D404" s="12" t="s">
        <v>1865</v>
      </c>
      <c r="E404" s="12" t="s">
        <v>5</v>
      </c>
      <c r="F404" s="26">
        <v>2393.16</v>
      </c>
      <c r="G404" s="26">
        <f>F404/376</f>
        <v>6.3647872340425531</v>
      </c>
      <c r="H404" s="26">
        <f t="shared" si="6"/>
        <v>2399.5247872340424</v>
      </c>
      <c r="I404" s="26" t="s">
        <v>41</v>
      </c>
      <c r="J404" s="27">
        <f>IF(I404=$M$2,$N$2,IF(I404=$M$3,$N$3,IF(I404=$M$4,$N$4,IF(I404=$M$5,$N$5,$N$6))))</f>
        <v>5</v>
      </c>
      <c r="K404" s="28">
        <f>IF(OR(I404="books",I404="shoes"),10,0)</f>
        <v>0</v>
      </c>
    </row>
    <row r="405" spans="1:11" x14ac:dyDescent="0.25">
      <c r="A405" s="23" t="s">
        <v>728</v>
      </c>
      <c r="B405" s="12" t="str">
        <f>_xlfn.CONCAT(C405,", ",A405)</f>
        <v>Hedgecock, Joannes</v>
      </c>
      <c r="C405" s="12" t="s">
        <v>729</v>
      </c>
      <c r="D405" s="12" t="s">
        <v>730</v>
      </c>
      <c r="E405" s="12" t="s">
        <v>17</v>
      </c>
      <c r="F405" s="26">
        <v>7445.6</v>
      </c>
      <c r="G405" s="26">
        <f>F405/376</f>
        <v>19.80212765957447</v>
      </c>
      <c r="H405" s="26">
        <f t="shared" si="6"/>
        <v>7465.4021276595749</v>
      </c>
      <c r="I405" s="26" t="s">
        <v>18</v>
      </c>
      <c r="J405" s="27">
        <f>IF(I405=$M$2,$N$2,IF(I405=$M$3,$N$3,IF(I405=$M$4,$N$4,IF(I405=$M$5,$N$5,$N$6))))</f>
        <v>15</v>
      </c>
      <c r="K405" s="28">
        <f>IF(OR(I405="books",I405="shoes"),10,0)</f>
        <v>0</v>
      </c>
    </row>
    <row r="406" spans="1:11" x14ac:dyDescent="0.25">
      <c r="A406" s="23" t="s">
        <v>874</v>
      </c>
      <c r="B406" s="12" t="str">
        <f>_xlfn.CONCAT(C406,", ",A406)</f>
        <v>Heindle, Roshelle</v>
      </c>
      <c r="C406" s="12" t="s">
        <v>875</v>
      </c>
      <c r="D406" s="12" t="s">
        <v>876</v>
      </c>
      <c r="E406" s="12" t="s">
        <v>17</v>
      </c>
      <c r="F406" s="26">
        <v>598.57000000000005</v>
      </c>
      <c r="G406" s="26">
        <f>F406/376</f>
        <v>1.5919414893617023</v>
      </c>
      <c r="H406" s="26">
        <f t="shared" si="6"/>
        <v>600.16194148936177</v>
      </c>
      <c r="I406" s="26" t="s">
        <v>60</v>
      </c>
      <c r="J406" s="27">
        <f>IF(I406=$M$2,$N$2,IF(I406=$M$3,$N$3,IF(I406=$M$4,$N$4,IF(I406=$M$5,$N$5,$N$6))))</f>
        <v>5</v>
      </c>
      <c r="K406" s="28">
        <f>IF(OR(I406="books",I406="shoes"),10,0)</f>
        <v>0</v>
      </c>
    </row>
    <row r="407" spans="1:11" x14ac:dyDescent="0.25">
      <c r="A407" s="23" t="s">
        <v>203</v>
      </c>
      <c r="B407" s="12" t="str">
        <f>_xlfn.CONCAT(C407,", ",A407)</f>
        <v>Heinecke, Garvy</v>
      </c>
      <c r="C407" s="12" t="s">
        <v>204</v>
      </c>
      <c r="D407" s="12" t="s">
        <v>205</v>
      </c>
      <c r="E407" s="12" t="s">
        <v>5</v>
      </c>
      <c r="F407" s="26">
        <v>6180.87</v>
      </c>
      <c r="G407" s="26">
        <f>F407/376</f>
        <v>16.438484042553192</v>
      </c>
      <c r="H407" s="26">
        <f t="shared" si="6"/>
        <v>6197.3084840425527</v>
      </c>
      <c r="I407" s="26" t="s">
        <v>78</v>
      </c>
      <c r="J407" s="27">
        <f>IF(I407=$M$2,$N$2,IF(I407=$M$3,$N$3,IF(I407=$M$4,$N$4,IF(I407=$M$5,$N$5,$N$6))))</f>
        <v>5</v>
      </c>
      <c r="K407" s="28">
        <f>IF(OR(I407="books",I407="shoes"),10,0)</f>
        <v>0</v>
      </c>
    </row>
    <row r="408" spans="1:11" x14ac:dyDescent="0.25">
      <c r="A408" s="23" t="s">
        <v>2496</v>
      </c>
      <c r="B408" s="12" t="str">
        <f>_xlfn.CONCAT(C408,", ",A408)</f>
        <v>Heinonen, Abagail</v>
      </c>
      <c r="C408" s="12" t="s">
        <v>2497</v>
      </c>
      <c r="D408" s="12" t="s">
        <v>2498</v>
      </c>
      <c r="E408" s="12" t="s">
        <v>17</v>
      </c>
      <c r="F408" s="26">
        <v>3600.97</v>
      </c>
      <c r="G408" s="26">
        <f>F408/376</f>
        <v>9.5770478723404242</v>
      </c>
      <c r="H408" s="26">
        <f t="shared" si="6"/>
        <v>3610.54704787234</v>
      </c>
      <c r="I408" s="26" t="s">
        <v>6</v>
      </c>
      <c r="J408" s="27">
        <f>IF(I408=$M$2,$N$2,IF(I408=$M$3,$N$3,IF(I408=$M$4,$N$4,IF(I408=$M$5,$N$5,$N$6))))</f>
        <v>25</v>
      </c>
      <c r="K408" s="28">
        <f>IF(OR(I408="books",I408="shoes"),10,0)</f>
        <v>0</v>
      </c>
    </row>
    <row r="409" spans="1:11" x14ac:dyDescent="0.25">
      <c r="A409" s="23" t="s">
        <v>2195</v>
      </c>
      <c r="B409" s="12" t="str">
        <f>_xlfn.CONCAT(C409,", ",A409)</f>
        <v>Hendrickson, Drud</v>
      </c>
      <c r="C409" s="12" t="s">
        <v>2196</v>
      </c>
      <c r="D409" s="12" t="s">
        <v>2197</v>
      </c>
      <c r="E409" s="12" t="s">
        <v>5</v>
      </c>
      <c r="F409" s="26">
        <v>2378.65</v>
      </c>
      <c r="G409" s="26">
        <f>F409/376</f>
        <v>6.3261968085106384</v>
      </c>
      <c r="H409" s="26">
        <f t="shared" si="6"/>
        <v>2384.9761968085108</v>
      </c>
      <c r="I409" s="26" t="s">
        <v>154</v>
      </c>
      <c r="J409" s="27">
        <f>IF(I409=$M$2,$N$2,IF(I409=$M$3,$N$3,IF(I409=$M$4,$N$4,IF(I409=$M$5,$N$5,$N$6))))</f>
        <v>5</v>
      </c>
      <c r="K409" s="28">
        <f>IF(OR(I409="books",I409="shoes"),10,0)</f>
        <v>0</v>
      </c>
    </row>
    <row r="410" spans="1:11" x14ac:dyDescent="0.25">
      <c r="A410" s="23" t="s">
        <v>2735</v>
      </c>
      <c r="B410" s="12" t="str">
        <f>_xlfn.CONCAT(C410,", ",A410)</f>
        <v>Hentze, Jarid</v>
      </c>
      <c r="C410" s="12" t="s">
        <v>2736</v>
      </c>
      <c r="D410" s="12" t="s">
        <v>2737</v>
      </c>
      <c r="E410" s="12" t="s">
        <v>5</v>
      </c>
      <c r="F410" s="26">
        <v>925.58</v>
      </c>
      <c r="G410" s="26">
        <f>F410/376</f>
        <v>2.4616489361702127</v>
      </c>
      <c r="H410" s="26">
        <f t="shared" si="6"/>
        <v>928.0416489361703</v>
      </c>
      <c r="I410" s="26" t="s">
        <v>33</v>
      </c>
      <c r="J410" s="27">
        <f>IF(I410=$M$2,$N$2,IF(I410=$M$3,$N$3,IF(I410=$M$4,$N$4,IF(I410=$M$5,$N$5,$N$6))))</f>
        <v>5</v>
      </c>
      <c r="K410" s="28">
        <f>IF(OR(I410="books",I410="shoes"),10,0)</f>
        <v>0</v>
      </c>
    </row>
    <row r="411" spans="1:11" x14ac:dyDescent="0.25">
      <c r="A411" s="23" t="s">
        <v>2602</v>
      </c>
      <c r="B411" s="12" t="str">
        <f>_xlfn.CONCAT(C411,", ",A411)</f>
        <v>Hickin, Aubree</v>
      </c>
      <c r="C411" s="12" t="s">
        <v>2603</v>
      </c>
      <c r="D411" s="12" t="s">
        <v>2604</v>
      </c>
      <c r="E411" s="12" t="s">
        <v>17</v>
      </c>
      <c r="F411" s="26">
        <v>1465.77</v>
      </c>
      <c r="G411" s="26">
        <f>F411/376</f>
        <v>3.8983244680851064</v>
      </c>
      <c r="H411" s="26">
        <f t="shared" si="6"/>
        <v>1469.6683244680851</v>
      </c>
      <c r="I411" s="26" t="s">
        <v>154</v>
      </c>
      <c r="J411" s="27">
        <f>IF(I411=$M$2,$N$2,IF(I411=$M$3,$N$3,IF(I411=$M$4,$N$4,IF(I411=$M$5,$N$5,$N$6))))</f>
        <v>5</v>
      </c>
      <c r="K411" s="28">
        <f>IF(OR(I411="books",I411="shoes"),10,0)</f>
        <v>0</v>
      </c>
    </row>
    <row r="412" spans="1:11" x14ac:dyDescent="0.25">
      <c r="A412" s="23" t="s">
        <v>1120</v>
      </c>
      <c r="B412" s="12" t="str">
        <f>_xlfn.CONCAT(C412,", ",A412)</f>
        <v>Hillen, Kettie</v>
      </c>
      <c r="C412" s="12" t="s">
        <v>1121</v>
      </c>
      <c r="D412" s="12" t="s">
        <v>1122</v>
      </c>
      <c r="E412" s="12" t="s">
        <v>17</v>
      </c>
      <c r="F412" s="26">
        <v>4973.53</v>
      </c>
      <c r="G412" s="26">
        <f>F412/376</f>
        <v>13.227473404255319</v>
      </c>
      <c r="H412" s="26">
        <f t="shared" si="6"/>
        <v>4986.7574734042555</v>
      </c>
      <c r="I412" s="26" t="s">
        <v>41</v>
      </c>
      <c r="J412" s="27">
        <f>IF(I412=$M$2,$N$2,IF(I412=$M$3,$N$3,IF(I412=$M$4,$N$4,IF(I412=$M$5,$N$5,$N$6))))</f>
        <v>5</v>
      </c>
      <c r="K412" s="28">
        <f>IF(OR(I412="books",I412="shoes"),10,0)</f>
        <v>0</v>
      </c>
    </row>
    <row r="413" spans="1:11" x14ac:dyDescent="0.25">
      <c r="A413" s="23" t="s">
        <v>2215</v>
      </c>
      <c r="B413" s="12" t="str">
        <f>_xlfn.CONCAT(C413,", ",A413)</f>
        <v>Hinchon, Hunter</v>
      </c>
      <c r="C413" s="12" t="s">
        <v>2216</v>
      </c>
      <c r="D413" s="12" t="s">
        <v>2217</v>
      </c>
      <c r="E413" s="12" t="s">
        <v>5</v>
      </c>
      <c r="F413" s="26">
        <v>5429.28</v>
      </c>
      <c r="G413" s="26">
        <f>F413/376</f>
        <v>14.439574468085105</v>
      </c>
      <c r="H413" s="26">
        <f t="shared" si="6"/>
        <v>5443.7195744680848</v>
      </c>
      <c r="I413" s="26" t="s">
        <v>107</v>
      </c>
      <c r="J413" s="27">
        <f>IF(I413=$M$2,$N$2,IF(I413=$M$3,$N$3,IF(I413=$M$4,$N$4,IF(I413=$M$5,$N$5,$N$6))))</f>
        <v>5</v>
      </c>
      <c r="K413" s="28">
        <f>IF(OR(I413="books",I413="shoes"),10,0)</f>
        <v>0</v>
      </c>
    </row>
    <row r="414" spans="1:11" x14ac:dyDescent="0.25">
      <c r="A414" s="23" t="s">
        <v>1963</v>
      </c>
      <c r="B414" s="12" t="str">
        <f>_xlfn.CONCAT(C414,", ",A414)</f>
        <v>Hodgen, Rasla</v>
      </c>
      <c r="C414" s="12" t="s">
        <v>1964</v>
      </c>
      <c r="D414" s="12" t="s">
        <v>1965</v>
      </c>
      <c r="E414" s="12" t="s">
        <v>17</v>
      </c>
      <c r="F414" s="26">
        <v>7921.74</v>
      </c>
      <c r="G414" s="26">
        <f>F414/376</f>
        <v>21.068457446808509</v>
      </c>
      <c r="H414" s="26">
        <f t="shared" si="6"/>
        <v>7942.8084574468085</v>
      </c>
      <c r="I414" s="26" t="s">
        <v>41</v>
      </c>
      <c r="J414" s="27">
        <f>IF(I414=$M$2,$N$2,IF(I414=$M$3,$N$3,IF(I414=$M$4,$N$4,IF(I414=$M$5,$N$5,$N$6))))</f>
        <v>5</v>
      </c>
      <c r="K414" s="28">
        <f>IF(OR(I414="books",I414="shoes"),10,0)</f>
        <v>0</v>
      </c>
    </row>
    <row r="415" spans="1:11" x14ac:dyDescent="0.25">
      <c r="A415" s="23" t="s">
        <v>2490</v>
      </c>
      <c r="B415" s="12" t="str">
        <f>_xlfn.CONCAT(C415,", ",A415)</f>
        <v>Hodges, Courtnay</v>
      </c>
      <c r="C415" s="12" t="s">
        <v>2491</v>
      </c>
      <c r="D415" s="12" t="s">
        <v>2492</v>
      </c>
      <c r="E415" s="12" t="s">
        <v>5</v>
      </c>
      <c r="F415" s="26">
        <v>3088.57</v>
      </c>
      <c r="G415" s="26">
        <f>F415/376</f>
        <v>8.2142819148936166</v>
      </c>
      <c r="H415" s="26">
        <f t="shared" si="6"/>
        <v>3096.7842819148937</v>
      </c>
      <c r="I415" s="26" t="s">
        <v>71</v>
      </c>
      <c r="J415" s="27">
        <f>IF(I415=$M$2,$N$2,IF(I415=$M$3,$N$3,IF(I415=$M$4,$N$4,IF(I415=$M$5,$N$5,$N$6))))</f>
        <v>5</v>
      </c>
      <c r="K415" s="28">
        <f>IF(OR(I415="books",I415="shoes"),10,0)</f>
        <v>0</v>
      </c>
    </row>
    <row r="416" spans="1:11" x14ac:dyDescent="0.25">
      <c r="A416" s="23" t="s">
        <v>89</v>
      </c>
      <c r="B416" s="12" t="str">
        <f>_xlfn.CONCAT(C416,", ",A416)</f>
        <v>Holbie, Clerissa</v>
      </c>
      <c r="C416" s="12" t="s">
        <v>90</v>
      </c>
      <c r="D416" s="12" t="s">
        <v>91</v>
      </c>
      <c r="E416" s="12" t="s">
        <v>17</v>
      </c>
      <c r="F416" s="26">
        <v>4637.29</v>
      </c>
      <c r="G416" s="26">
        <f>F416/376</f>
        <v>12.333218085106383</v>
      </c>
      <c r="H416" s="26">
        <f t="shared" si="6"/>
        <v>4649.6232180851066</v>
      </c>
      <c r="I416" s="26" t="s">
        <v>22</v>
      </c>
      <c r="J416" s="27">
        <f>IF(I416=$M$2,$N$2,IF(I416=$M$3,$N$3,IF(I416=$M$4,$N$4,IF(I416=$M$5,$N$5,$N$6))))</f>
        <v>10</v>
      </c>
      <c r="K416" s="28">
        <f>IF(OR(I416="books",I416="shoes"),10,0)</f>
        <v>10</v>
      </c>
    </row>
    <row r="417" spans="1:11" x14ac:dyDescent="0.25">
      <c r="A417" s="23" t="s">
        <v>771</v>
      </c>
      <c r="B417" s="12" t="str">
        <f>_xlfn.CONCAT(C417,", ",A417)</f>
        <v>Holbury, Angy</v>
      </c>
      <c r="C417" s="12" t="s">
        <v>772</v>
      </c>
      <c r="D417" s="12" t="s">
        <v>773</v>
      </c>
      <c r="E417" s="12" t="s">
        <v>17</v>
      </c>
      <c r="F417" s="26">
        <v>374.31</v>
      </c>
      <c r="G417" s="26">
        <f>F417/376</f>
        <v>0.99550531914893614</v>
      </c>
      <c r="H417" s="26">
        <f t="shared" si="6"/>
        <v>375.30550531914895</v>
      </c>
      <c r="I417" s="26" t="s">
        <v>33</v>
      </c>
      <c r="J417" s="27">
        <f>IF(I417=$M$2,$N$2,IF(I417=$M$3,$N$3,IF(I417=$M$4,$N$4,IF(I417=$M$5,$N$5,$N$6))))</f>
        <v>5</v>
      </c>
      <c r="K417" s="28">
        <f>IF(OR(I417="books",I417="shoes"),10,0)</f>
        <v>0</v>
      </c>
    </row>
    <row r="418" spans="1:11" x14ac:dyDescent="0.25">
      <c r="A418" s="23" t="s">
        <v>2530</v>
      </c>
      <c r="B418" s="12" t="str">
        <f>_xlfn.CONCAT(C418,", ",A418)</f>
        <v>Holbury, Luca</v>
      </c>
      <c r="C418" s="12" t="s">
        <v>772</v>
      </c>
      <c r="D418" s="12" t="s">
        <v>2531</v>
      </c>
      <c r="E418" s="12" t="s">
        <v>5</v>
      </c>
      <c r="F418" s="26">
        <v>1636.59</v>
      </c>
      <c r="G418" s="26">
        <f>F418/376</f>
        <v>4.3526329787234044</v>
      </c>
      <c r="H418" s="26">
        <f t="shared" si="6"/>
        <v>1640.9426329787234</v>
      </c>
      <c r="I418" s="26" t="s">
        <v>82</v>
      </c>
      <c r="J418" s="27">
        <f>IF(I418=$M$2,$N$2,IF(I418=$M$3,$N$3,IF(I418=$M$4,$N$4,IF(I418=$M$5,$N$5,$N$6))))</f>
        <v>5</v>
      </c>
      <c r="K418" s="28">
        <f>IF(OR(I418="books",I418="shoes"),10,0)</f>
        <v>0</v>
      </c>
    </row>
    <row r="419" spans="1:11" x14ac:dyDescent="0.25">
      <c r="A419" s="23" t="s">
        <v>268</v>
      </c>
      <c r="B419" s="12" t="str">
        <f>_xlfn.CONCAT(C419,", ",A419)</f>
        <v>Holgan, Monte</v>
      </c>
      <c r="C419" s="12" t="s">
        <v>269</v>
      </c>
      <c r="D419" s="12" t="s">
        <v>270</v>
      </c>
      <c r="E419" s="12" t="s">
        <v>5</v>
      </c>
      <c r="F419" s="26">
        <v>9192.67</v>
      </c>
      <c r="G419" s="26">
        <f>F419/376</f>
        <v>24.448590425531915</v>
      </c>
      <c r="H419" s="26">
        <f t="shared" si="6"/>
        <v>9217.1185904255326</v>
      </c>
      <c r="I419" s="26" t="s">
        <v>82</v>
      </c>
      <c r="J419" s="27">
        <f>IF(I419=$M$2,$N$2,IF(I419=$M$3,$N$3,IF(I419=$M$4,$N$4,IF(I419=$M$5,$N$5,$N$6))))</f>
        <v>5</v>
      </c>
      <c r="K419" s="28">
        <f>IF(OR(I419="books",I419="shoes"),10,0)</f>
        <v>0</v>
      </c>
    </row>
    <row r="420" spans="1:11" x14ac:dyDescent="0.25">
      <c r="A420" s="23" t="s">
        <v>2755</v>
      </c>
      <c r="B420" s="12" t="str">
        <f>_xlfn.CONCAT(C420,", ",A420)</f>
        <v>Hollerin, Gwenni</v>
      </c>
      <c r="C420" s="12" t="s">
        <v>2756</v>
      </c>
      <c r="D420" s="12" t="s">
        <v>2757</v>
      </c>
      <c r="E420" s="12" t="s">
        <v>17</v>
      </c>
      <c r="F420" s="26">
        <v>6625.11</v>
      </c>
      <c r="G420" s="26">
        <f>F420/376</f>
        <v>17.619973404255319</v>
      </c>
      <c r="H420" s="26">
        <f t="shared" si="6"/>
        <v>6642.7299734042554</v>
      </c>
      <c r="I420" s="26" t="s">
        <v>154</v>
      </c>
      <c r="J420" s="27">
        <f>IF(I420=$M$2,$N$2,IF(I420=$M$3,$N$3,IF(I420=$M$4,$N$4,IF(I420=$M$5,$N$5,$N$6))))</f>
        <v>5</v>
      </c>
      <c r="K420" s="28">
        <f>IF(OR(I420="books",I420="shoes"),10,0)</f>
        <v>0</v>
      </c>
    </row>
    <row r="421" spans="1:11" x14ac:dyDescent="0.25">
      <c r="A421" s="23" t="s">
        <v>1960</v>
      </c>
      <c r="B421" s="12" t="str">
        <f>_xlfn.CONCAT(C421,", ",A421)</f>
        <v>Holligan, Oliviero</v>
      </c>
      <c r="C421" s="12" t="s">
        <v>1961</v>
      </c>
      <c r="D421" s="12" t="s">
        <v>1962</v>
      </c>
      <c r="E421" s="12" t="s">
        <v>5</v>
      </c>
      <c r="F421" s="26">
        <v>7752.59</v>
      </c>
      <c r="G421" s="26">
        <f>F421/376</f>
        <v>20.618590425531917</v>
      </c>
      <c r="H421" s="26">
        <f t="shared" si="6"/>
        <v>7773.2085904255318</v>
      </c>
      <c r="I421" s="26" t="s">
        <v>64</v>
      </c>
      <c r="J421" s="27">
        <f>IF(I421=$M$2,$N$2,IF(I421=$M$3,$N$3,IF(I421=$M$4,$N$4,IF(I421=$M$5,$N$5,$N$6))))</f>
        <v>5</v>
      </c>
      <c r="K421" s="28">
        <f>IF(OR(I421="books",I421="shoes"),10,0)</f>
        <v>10</v>
      </c>
    </row>
    <row r="422" spans="1:11" x14ac:dyDescent="0.25">
      <c r="A422" s="23" t="s">
        <v>2941</v>
      </c>
      <c r="B422" s="12" t="str">
        <f>_xlfn.CONCAT(C422,", ",A422)</f>
        <v>Horder, Latrena</v>
      </c>
      <c r="C422" s="12" t="s">
        <v>2942</v>
      </c>
      <c r="D422" s="12" t="s">
        <v>2943</v>
      </c>
      <c r="E422" s="12" t="s">
        <v>17</v>
      </c>
      <c r="F422" s="26">
        <v>4925.22</v>
      </c>
      <c r="G422" s="26">
        <f>F422/376</f>
        <v>13.098989361702129</v>
      </c>
      <c r="H422" s="26">
        <f t="shared" si="6"/>
        <v>4938.3189893617027</v>
      </c>
      <c r="I422" s="26" t="s">
        <v>10</v>
      </c>
      <c r="J422" s="27">
        <f>IF(I422=$M$2,$N$2,IF(I422=$M$3,$N$3,IF(I422=$M$4,$N$4,IF(I422=$M$5,$N$5,$N$6))))</f>
        <v>20</v>
      </c>
      <c r="K422" s="28">
        <f>IF(OR(I422="books",I422="shoes"),10,0)</f>
        <v>0</v>
      </c>
    </row>
    <row r="423" spans="1:11" x14ac:dyDescent="0.25">
      <c r="A423" s="23" t="s">
        <v>1034</v>
      </c>
      <c r="B423" s="12" t="str">
        <f>_xlfn.CONCAT(C423,", ",A423)</f>
        <v>Horsey, Johan</v>
      </c>
      <c r="C423" s="12" t="s">
        <v>1035</v>
      </c>
      <c r="D423" s="12" t="s">
        <v>1036</v>
      </c>
      <c r="E423" s="12" t="s">
        <v>5</v>
      </c>
      <c r="F423" s="26">
        <v>7594.98</v>
      </c>
      <c r="G423" s="26">
        <f>F423/376</f>
        <v>20.199414893617021</v>
      </c>
      <c r="H423" s="26">
        <f t="shared" si="6"/>
        <v>7615.1794148936169</v>
      </c>
      <c r="I423" s="26" t="s">
        <v>52</v>
      </c>
      <c r="J423" s="27">
        <f>IF(I423=$M$2,$N$2,IF(I423=$M$3,$N$3,IF(I423=$M$4,$N$4,IF(I423=$M$5,$N$5,$N$6))))</f>
        <v>5</v>
      </c>
      <c r="K423" s="28">
        <f>IF(OR(I423="books",I423="shoes"),10,0)</f>
        <v>0</v>
      </c>
    </row>
    <row r="424" spans="1:11" x14ac:dyDescent="0.25">
      <c r="A424" s="23" t="s">
        <v>743</v>
      </c>
      <c r="B424" s="12" t="str">
        <f>_xlfn.CONCAT(C424,", ",A424)</f>
        <v>Houdmont, Felike</v>
      </c>
      <c r="C424" s="12" t="s">
        <v>744</v>
      </c>
      <c r="D424" s="12" t="s">
        <v>745</v>
      </c>
      <c r="E424" s="12" t="s">
        <v>5</v>
      </c>
      <c r="F424" s="26">
        <v>5404.09</v>
      </c>
      <c r="G424" s="26">
        <f>F424/376</f>
        <v>14.372579787234043</v>
      </c>
      <c r="H424" s="26">
        <f t="shared" si="6"/>
        <v>5418.4625797872341</v>
      </c>
      <c r="I424" s="26" t="s">
        <v>248</v>
      </c>
      <c r="J424" s="27">
        <f>IF(I424=$M$2,$N$2,IF(I424=$M$3,$N$3,IF(I424=$M$4,$N$4,IF(I424=$M$5,$N$5,$N$6))))</f>
        <v>5</v>
      </c>
      <c r="K424" s="28">
        <f>IF(OR(I424="books",I424="shoes"),10,0)</f>
        <v>0</v>
      </c>
    </row>
    <row r="425" spans="1:11" x14ac:dyDescent="0.25">
      <c r="A425" s="23" t="s">
        <v>1150</v>
      </c>
      <c r="B425" s="12" t="str">
        <f>_xlfn.CONCAT(C425,", ",A425)</f>
        <v>Housecroft, Kelcy</v>
      </c>
      <c r="C425" s="12" t="s">
        <v>1151</v>
      </c>
      <c r="D425" s="12" t="s">
        <v>1152</v>
      </c>
      <c r="E425" s="12" t="s">
        <v>17</v>
      </c>
      <c r="F425" s="26">
        <v>8800.9</v>
      </c>
      <c r="G425" s="26">
        <f>F425/376</f>
        <v>23.40664893617021</v>
      </c>
      <c r="H425" s="26">
        <f t="shared" si="6"/>
        <v>8824.3066489361699</v>
      </c>
      <c r="I425" s="26" t="s">
        <v>267</v>
      </c>
      <c r="J425" s="27">
        <f>IF(I425=$M$2,$N$2,IF(I425=$M$3,$N$3,IF(I425=$M$4,$N$4,IF(I425=$M$5,$N$5,$N$6))))</f>
        <v>5</v>
      </c>
      <c r="K425" s="28">
        <f>IF(OR(I425="books",I425="shoes"),10,0)</f>
        <v>0</v>
      </c>
    </row>
    <row r="426" spans="1:11" x14ac:dyDescent="0.25">
      <c r="A426" s="23" t="s">
        <v>687</v>
      </c>
      <c r="B426" s="12" t="str">
        <f>_xlfn.CONCAT(C426,", ",A426)</f>
        <v>Howlin, Ryun</v>
      </c>
      <c r="C426" s="12" t="s">
        <v>688</v>
      </c>
      <c r="D426" s="12" t="s">
        <v>689</v>
      </c>
      <c r="E426" s="12" t="s">
        <v>5</v>
      </c>
      <c r="F426" s="26">
        <v>2827.93</v>
      </c>
      <c r="G426" s="26">
        <f>F426/376</f>
        <v>7.5210904255319146</v>
      </c>
      <c r="H426" s="26">
        <f t="shared" si="6"/>
        <v>2835.4510904255317</v>
      </c>
      <c r="I426" s="26" t="s">
        <v>18</v>
      </c>
      <c r="J426" s="27">
        <f>IF(I426=$M$2,$N$2,IF(I426=$M$3,$N$3,IF(I426=$M$4,$N$4,IF(I426=$M$5,$N$5,$N$6))))</f>
        <v>15</v>
      </c>
      <c r="K426" s="28">
        <f>IF(OR(I426="books",I426="shoes"),10,0)</f>
        <v>0</v>
      </c>
    </row>
    <row r="427" spans="1:11" x14ac:dyDescent="0.25">
      <c r="A427" s="23" t="s">
        <v>2007</v>
      </c>
      <c r="B427" s="12" t="str">
        <f>_xlfn.CONCAT(C427,", ",A427)</f>
        <v>Hoyte, Remy</v>
      </c>
      <c r="C427" s="12" t="s">
        <v>2008</v>
      </c>
      <c r="D427" s="12" t="s">
        <v>2009</v>
      </c>
      <c r="E427" s="12" t="s">
        <v>17</v>
      </c>
      <c r="F427" s="26">
        <v>2736.29</v>
      </c>
      <c r="G427" s="26">
        <f>F427/376</f>
        <v>7.2773670212765955</v>
      </c>
      <c r="H427" s="26">
        <f t="shared" si="6"/>
        <v>2743.5673670212764</v>
      </c>
      <c r="I427" s="26" t="s">
        <v>56</v>
      </c>
      <c r="J427" s="27">
        <f>IF(I427=$M$2,$N$2,IF(I427=$M$3,$N$3,IF(I427=$M$4,$N$4,IF(I427=$M$5,$N$5,$N$6))))</f>
        <v>5</v>
      </c>
      <c r="K427" s="28">
        <f>IF(OR(I427="books",I427="shoes"),10,0)</f>
        <v>0</v>
      </c>
    </row>
    <row r="428" spans="1:11" x14ac:dyDescent="0.25">
      <c r="A428" s="23" t="s">
        <v>1181</v>
      </c>
      <c r="B428" s="12" t="str">
        <f>_xlfn.CONCAT(C428,", ",A428)</f>
        <v>Huggons, Dunstan</v>
      </c>
      <c r="C428" s="12" t="s">
        <v>1182</v>
      </c>
      <c r="D428" s="12" t="s">
        <v>1183</v>
      </c>
      <c r="E428" s="12" t="s">
        <v>5</v>
      </c>
      <c r="F428" s="26">
        <v>3142.51</v>
      </c>
      <c r="G428" s="26">
        <f>F428/376</f>
        <v>8.3577393617021283</v>
      </c>
      <c r="H428" s="26">
        <f t="shared" si="6"/>
        <v>3150.8677393617022</v>
      </c>
      <c r="I428" s="26" t="s">
        <v>71</v>
      </c>
      <c r="J428" s="27">
        <f>IF(I428=$M$2,$N$2,IF(I428=$M$3,$N$3,IF(I428=$M$4,$N$4,IF(I428=$M$5,$N$5,$N$6))))</f>
        <v>5</v>
      </c>
      <c r="K428" s="28">
        <f>IF(OR(I428="books",I428="shoes"),10,0)</f>
        <v>0</v>
      </c>
    </row>
    <row r="429" spans="1:11" x14ac:dyDescent="0.25">
      <c r="A429" s="23" t="s">
        <v>1532</v>
      </c>
      <c r="B429" s="12" t="str">
        <f>_xlfn.CONCAT(C429,", ",A429)</f>
        <v>Hugo, Jaine</v>
      </c>
      <c r="C429" s="12" t="s">
        <v>1533</v>
      </c>
      <c r="D429" s="12" t="s">
        <v>1534</v>
      </c>
      <c r="E429" s="12" t="s">
        <v>17</v>
      </c>
      <c r="F429" s="26">
        <v>136.38</v>
      </c>
      <c r="G429" s="26">
        <f>F429/376</f>
        <v>0.36271276595744678</v>
      </c>
      <c r="H429" s="26">
        <f t="shared" si="6"/>
        <v>136.74271276595744</v>
      </c>
      <c r="I429" s="26" t="s">
        <v>82</v>
      </c>
      <c r="J429" s="27">
        <f>IF(I429=$M$2,$N$2,IF(I429=$M$3,$N$3,IF(I429=$M$4,$N$4,IF(I429=$M$5,$N$5,$N$6))))</f>
        <v>5</v>
      </c>
      <c r="K429" s="28">
        <f>IF(OR(I429="books",I429="shoes"),10,0)</f>
        <v>0</v>
      </c>
    </row>
    <row r="430" spans="1:11" x14ac:dyDescent="0.25">
      <c r="A430" s="23" t="s">
        <v>669</v>
      </c>
      <c r="B430" s="12" t="str">
        <f>_xlfn.CONCAT(C430,", ",A430)</f>
        <v>Hurcombe, Legra</v>
      </c>
      <c r="C430" s="12" t="s">
        <v>670</v>
      </c>
      <c r="D430" s="12" t="s">
        <v>671</v>
      </c>
      <c r="E430" s="12" t="s">
        <v>17</v>
      </c>
      <c r="F430" s="26">
        <v>1822.02</v>
      </c>
      <c r="G430" s="26">
        <f>F430/376</f>
        <v>4.8457978723404258</v>
      </c>
      <c r="H430" s="26">
        <f t="shared" si="6"/>
        <v>1826.8657978723404</v>
      </c>
      <c r="I430" s="26" t="s">
        <v>82</v>
      </c>
      <c r="J430" s="27">
        <f>IF(I430=$M$2,$N$2,IF(I430=$M$3,$N$3,IF(I430=$M$4,$N$4,IF(I430=$M$5,$N$5,$N$6))))</f>
        <v>5</v>
      </c>
      <c r="K430" s="28">
        <f>IF(OR(I430="books",I430="shoes"),10,0)</f>
        <v>0</v>
      </c>
    </row>
    <row r="431" spans="1:11" x14ac:dyDescent="0.25">
      <c r="A431" s="23" t="s">
        <v>2720</v>
      </c>
      <c r="B431" s="12" t="str">
        <f>_xlfn.CONCAT(C431,", ",A431)</f>
        <v>Hurt, Arvie</v>
      </c>
      <c r="C431" s="12" t="s">
        <v>2721</v>
      </c>
      <c r="D431" s="12" t="s">
        <v>2722</v>
      </c>
      <c r="E431" s="12" t="s">
        <v>5</v>
      </c>
      <c r="F431" s="26">
        <v>4890.29</v>
      </c>
      <c r="G431" s="26">
        <f>F431/376</f>
        <v>13.006090425531914</v>
      </c>
      <c r="H431" s="26">
        <f t="shared" si="6"/>
        <v>4903.2960904255315</v>
      </c>
      <c r="I431" s="26" t="s">
        <v>6</v>
      </c>
      <c r="J431" s="27">
        <f>IF(I431=$M$2,$N$2,IF(I431=$M$3,$N$3,IF(I431=$M$4,$N$4,IF(I431=$M$5,$N$5,$N$6))))</f>
        <v>25</v>
      </c>
      <c r="K431" s="28">
        <f>IF(OR(I431="books",I431="shoes"),10,0)</f>
        <v>0</v>
      </c>
    </row>
    <row r="432" spans="1:11" x14ac:dyDescent="0.25">
      <c r="A432" s="23" t="s">
        <v>1438</v>
      </c>
      <c r="B432" s="12" t="str">
        <f>_xlfn.CONCAT(C432,", ",A432)</f>
        <v>Hutchison, Oswell</v>
      </c>
      <c r="C432" s="12" t="s">
        <v>1439</v>
      </c>
      <c r="D432" s="12" t="s">
        <v>1440</v>
      </c>
      <c r="E432" s="12" t="s">
        <v>5</v>
      </c>
      <c r="F432" s="26">
        <v>1203.03</v>
      </c>
      <c r="G432" s="26">
        <f>F432/376</f>
        <v>3.1995478723404256</v>
      </c>
      <c r="H432" s="26">
        <f t="shared" si="6"/>
        <v>1206.2295478723404</v>
      </c>
      <c r="I432" s="26" t="s">
        <v>26</v>
      </c>
      <c r="J432" s="27">
        <f>IF(I432=$M$2,$N$2,IF(I432=$M$3,$N$3,IF(I432=$M$4,$N$4,IF(I432=$M$5,$N$5,$N$6))))</f>
        <v>5</v>
      </c>
      <c r="K432" s="28">
        <f>IF(OR(I432="books",I432="shoes"),10,0)</f>
        <v>0</v>
      </c>
    </row>
    <row r="433" spans="1:11" x14ac:dyDescent="0.25">
      <c r="A433" s="23" t="s">
        <v>618</v>
      </c>
      <c r="B433" s="12" t="str">
        <f>_xlfn.CONCAT(C433,", ",A433)</f>
        <v>Iiannoni, Schuyler</v>
      </c>
      <c r="C433" s="12" t="s">
        <v>619</v>
      </c>
      <c r="D433" s="12" t="s">
        <v>620</v>
      </c>
      <c r="E433" s="12" t="s">
        <v>5</v>
      </c>
      <c r="F433" s="26">
        <v>2137.27</v>
      </c>
      <c r="G433" s="26">
        <f>F433/376</f>
        <v>5.6842287234042557</v>
      </c>
      <c r="H433" s="26">
        <f t="shared" si="6"/>
        <v>2142.9542287234044</v>
      </c>
      <c r="I433" s="26" t="s">
        <v>267</v>
      </c>
      <c r="J433" s="27">
        <f>IF(I433=$M$2,$N$2,IF(I433=$M$3,$N$3,IF(I433=$M$4,$N$4,IF(I433=$M$5,$N$5,$N$6))))</f>
        <v>5</v>
      </c>
      <c r="K433" s="28">
        <f>IF(OR(I433="books",I433="shoes"),10,0)</f>
        <v>0</v>
      </c>
    </row>
    <row r="434" spans="1:11" x14ac:dyDescent="0.25">
      <c r="A434" s="23" t="s">
        <v>2705</v>
      </c>
      <c r="B434" s="12" t="str">
        <f>_xlfn.CONCAT(C434,", ",A434)</f>
        <v>Ikins, Arnoldo</v>
      </c>
      <c r="C434" s="12" t="s">
        <v>2706</v>
      </c>
      <c r="D434" s="12" t="s">
        <v>2707</v>
      </c>
      <c r="E434" s="12" t="s">
        <v>5</v>
      </c>
      <c r="F434" s="26">
        <v>6064.87</v>
      </c>
      <c r="G434" s="26">
        <f>F434/376</f>
        <v>16.12997340425532</v>
      </c>
      <c r="H434" s="26">
        <f t="shared" si="6"/>
        <v>6080.9999734042549</v>
      </c>
      <c r="I434" s="26" t="s">
        <v>18</v>
      </c>
      <c r="J434" s="27">
        <f>IF(I434=$M$2,$N$2,IF(I434=$M$3,$N$3,IF(I434=$M$4,$N$4,IF(I434=$M$5,$N$5,$N$6))))</f>
        <v>15</v>
      </c>
      <c r="K434" s="28">
        <f>IF(OR(I434="books",I434="shoes"),10,0)</f>
        <v>0</v>
      </c>
    </row>
    <row r="435" spans="1:11" x14ac:dyDescent="0.25">
      <c r="A435" s="23" t="s">
        <v>2384</v>
      </c>
      <c r="B435" s="12" t="str">
        <f>_xlfn.CONCAT(C435,", ",A435)</f>
        <v>Infantino, Marna</v>
      </c>
      <c r="C435" s="12" t="s">
        <v>2385</v>
      </c>
      <c r="D435" s="12" t="s">
        <v>2386</v>
      </c>
      <c r="E435" s="12" t="s">
        <v>17</v>
      </c>
      <c r="F435" s="26">
        <v>6323.88</v>
      </c>
      <c r="G435" s="26">
        <f>F435/376</f>
        <v>16.818829787234044</v>
      </c>
      <c r="H435" s="26">
        <f t="shared" si="6"/>
        <v>6340.698829787234</v>
      </c>
      <c r="I435" s="26" t="s">
        <v>6</v>
      </c>
      <c r="J435" s="27">
        <f>IF(I435=$M$2,$N$2,IF(I435=$M$3,$N$3,IF(I435=$M$4,$N$4,IF(I435=$M$5,$N$5,$N$6))))</f>
        <v>25</v>
      </c>
      <c r="K435" s="28">
        <f>IF(OR(I435="books",I435="shoes"),10,0)</f>
        <v>0</v>
      </c>
    </row>
    <row r="436" spans="1:11" x14ac:dyDescent="0.25">
      <c r="A436" s="23" t="s">
        <v>1914</v>
      </c>
      <c r="B436" s="12" t="str">
        <f>_xlfn.CONCAT(C436,", ",A436)</f>
        <v>Inglesent, Griz</v>
      </c>
      <c r="C436" s="12" t="s">
        <v>1915</v>
      </c>
      <c r="D436" s="12" t="s">
        <v>1916</v>
      </c>
      <c r="E436" s="12" t="s">
        <v>5</v>
      </c>
      <c r="F436" s="26">
        <v>6125.91</v>
      </c>
      <c r="G436" s="26">
        <f>F436/376</f>
        <v>16.292313829787233</v>
      </c>
      <c r="H436" s="26">
        <f t="shared" si="6"/>
        <v>6142.2023138297873</v>
      </c>
      <c r="I436" s="26" t="s">
        <v>267</v>
      </c>
      <c r="J436" s="27">
        <f>IF(I436=$M$2,$N$2,IF(I436=$M$3,$N$3,IF(I436=$M$4,$N$4,IF(I436=$M$5,$N$5,$N$6))))</f>
        <v>5</v>
      </c>
      <c r="K436" s="28">
        <f>IF(OR(I436="books",I436="shoes"),10,0)</f>
        <v>0</v>
      </c>
    </row>
    <row r="437" spans="1:11" x14ac:dyDescent="0.25">
      <c r="A437" s="23" t="s">
        <v>197</v>
      </c>
      <c r="B437" s="12" t="str">
        <f>_xlfn.CONCAT(C437,", ",A437)</f>
        <v>Inseal, Standford</v>
      </c>
      <c r="C437" s="12" t="s">
        <v>198</v>
      </c>
      <c r="D437" s="12" t="s">
        <v>199</v>
      </c>
      <c r="E437" s="12" t="s">
        <v>5</v>
      </c>
      <c r="F437" s="26">
        <v>601.89</v>
      </c>
      <c r="G437" s="26">
        <f>F437/376</f>
        <v>1.6007712765957447</v>
      </c>
      <c r="H437" s="26">
        <f t="shared" si="6"/>
        <v>603.49077127659575</v>
      </c>
      <c r="I437" s="26" t="s">
        <v>6</v>
      </c>
      <c r="J437" s="27">
        <f>IF(I437=$M$2,$N$2,IF(I437=$M$3,$N$3,IF(I437=$M$4,$N$4,IF(I437=$M$5,$N$5,$N$6))))</f>
        <v>25</v>
      </c>
      <c r="K437" s="28">
        <f>IF(OR(I437="books",I437="shoes"),10,0)</f>
        <v>0</v>
      </c>
    </row>
    <row r="438" spans="1:11" x14ac:dyDescent="0.25">
      <c r="A438" s="23" t="s">
        <v>1415</v>
      </c>
      <c r="B438" s="12" t="str">
        <f>_xlfn.CONCAT(C438,", ",A438)</f>
        <v>Irnis, Sebastiano</v>
      </c>
      <c r="C438" s="12" t="s">
        <v>1416</v>
      </c>
      <c r="D438" s="12" t="s">
        <v>1417</v>
      </c>
      <c r="E438" s="12" t="s">
        <v>5</v>
      </c>
      <c r="F438" s="26">
        <v>4827.22</v>
      </c>
      <c r="G438" s="26">
        <f>F438/376</f>
        <v>12.838351063829787</v>
      </c>
      <c r="H438" s="26">
        <f t="shared" si="6"/>
        <v>4840.0583510638298</v>
      </c>
      <c r="I438" s="26" t="s">
        <v>60</v>
      </c>
      <c r="J438" s="27">
        <f>IF(I438=$M$2,$N$2,IF(I438=$M$3,$N$3,IF(I438=$M$4,$N$4,IF(I438=$M$5,$N$5,$N$6))))</f>
        <v>5</v>
      </c>
      <c r="K438" s="28">
        <f>IF(OR(I438="books",I438="shoes"),10,0)</f>
        <v>0</v>
      </c>
    </row>
    <row r="439" spans="1:11" x14ac:dyDescent="0.25">
      <c r="A439" s="23" t="s">
        <v>1129</v>
      </c>
      <c r="B439" s="12" t="str">
        <f>_xlfn.CONCAT(C439,", ",A439)</f>
        <v>Irving, Angelika</v>
      </c>
      <c r="C439" s="12" t="s">
        <v>1130</v>
      </c>
      <c r="D439" s="12" t="s">
        <v>1131</v>
      </c>
      <c r="E439" s="12" t="s">
        <v>17</v>
      </c>
      <c r="F439" s="26">
        <v>3975.21</v>
      </c>
      <c r="G439" s="26">
        <f>F439/376</f>
        <v>10.572367021276596</v>
      </c>
      <c r="H439" s="26">
        <f t="shared" si="6"/>
        <v>3985.7823670212765</v>
      </c>
      <c r="I439" s="26" t="s">
        <v>154</v>
      </c>
      <c r="J439" s="27">
        <f>IF(I439=$M$2,$N$2,IF(I439=$M$3,$N$3,IF(I439=$M$4,$N$4,IF(I439=$M$5,$N$5,$N$6))))</f>
        <v>5</v>
      </c>
      <c r="K439" s="28">
        <f>IF(OR(I439="books",I439="shoes"),10,0)</f>
        <v>0</v>
      </c>
    </row>
    <row r="440" spans="1:11" x14ac:dyDescent="0.25">
      <c r="A440" s="23" t="s">
        <v>1406</v>
      </c>
      <c r="B440" s="12" t="str">
        <f>_xlfn.CONCAT(C440,", ",A440)</f>
        <v>Itzkovich, Shir</v>
      </c>
      <c r="C440" s="12" t="s">
        <v>1407</v>
      </c>
      <c r="D440" s="12" t="s">
        <v>1408</v>
      </c>
      <c r="E440" s="12" t="s">
        <v>17</v>
      </c>
      <c r="F440" s="26">
        <v>4994.13</v>
      </c>
      <c r="G440" s="26">
        <f>F440/376</f>
        <v>13.282260638297872</v>
      </c>
      <c r="H440" s="26">
        <f t="shared" si="6"/>
        <v>5007.412260638298</v>
      </c>
      <c r="I440" s="26" t="s">
        <v>41</v>
      </c>
      <c r="J440" s="27">
        <f>IF(I440=$M$2,$N$2,IF(I440=$M$3,$N$3,IF(I440=$M$4,$N$4,IF(I440=$M$5,$N$5,$N$6))))</f>
        <v>5</v>
      </c>
      <c r="K440" s="28">
        <f>IF(OR(I440="books",I440="shoes"),10,0)</f>
        <v>0</v>
      </c>
    </row>
    <row r="441" spans="1:11" x14ac:dyDescent="0.25">
      <c r="A441" s="23" t="s">
        <v>1926</v>
      </c>
      <c r="B441" s="12" t="str">
        <f>_xlfn.CONCAT(C441,", ",A441)</f>
        <v>Ivanitsa, Blythe</v>
      </c>
      <c r="C441" s="12" t="s">
        <v>1927</v>
      </c>
      <c r="D441" s="12" t="s">
        <v>1928</v>
      </c>
      <c r="E441" s="12" t="s">
        <v>17</v>
      </c>
      <c r="F441" s="26">
        <v>7040.23</v>
      </c>
      <c r="G441" s="26">
        <f>F441/376</f>
        <v>18.724015957446806</v>
      </c>
      <c r="H441" s="26">
        <f t="shared" si="6"/>
        <v>7058.9540159574462</v>
      </c>
      <c r="I441" s="26" t="s">
        <v>52</v>
      </c>
      <c r="J441" s="27">
        <f>IF(I441=$M$2,$N$2,IF(I441=$M$3,$N$3,IF(I441=$M$4,$N$4,IF(I441=$M$5,$N$5,$N$6))))</f>
        <v>5</v>
      </c>
      <c r="K441" s="28">
        <f>IF(OR(I441="books",I441="shoes"),10,0)</f>
        <v>0</v>
      </c>
    </row>
    <row r="442" spans="1:11" x14ac:dyDescent="0.25">
      <c r="A442" s="23" t="s">
        <v>2412</v>
      </c>
      <c r="B442" s="12" t="str">
        <f>_xlfn.CONCAT(C442,", ",A442)</f>
        <v>Ivkovic, Jo ann</v>
      </c>
      <c r="C442" s="12" t="s">
        <v>2413</v>
      </c>
      <c r="D442" s="12" t="s">
        <v>2414</v>
      </c>
      <c r="E442" s="12" t="s">
        <v>17</v>
      </c>
      <c r="F442" s="26">
        <v>9083.56</v>
      </c>
      <c r="G442" s="26">
        <f>F442/376</f>
        <v>24.158404255319148</v>
      </c>
      <c r="H442" s="26">
        <f t="shared" si="6"/>
        <v>9107.7184042553181</v>
      </c>
      <c r="I442" s="26" t="s">
        <v>60</v>
      </c>
      <c r="J442" s="27">
        <f>IF(I442=$M$2,$N$2,IF(I442=$M$3,$N$3,IF(I442=$M$4,$N$4,IF(I442=$M$5,$N$5,$N$6))))</f>
        <v>5</v>
      </c>
      <c r="K442" s="28">
        <f>IF(OR(I442="books",I442="shoes"),10,0)</f>
        <v>0</v>
      </c>
    </row>
    <row r="443" spans="1:11" x14ac:dyDescent="0.25">
      <c r="A443" s="23" t="s">
        <v>2813</v>
      </c>
      <c r="B443" s="12" t="str">
        <f>_xlfn.CONCAT(C443,", ",A443)</f>
        <v>Izakson, Robinetta</v>
      </c>
      <c r="C443" s="12" t="s">
        <v>2814</v>
      </c>
      <c r="D443" s="12" t="s">
        <v>2815</v>
      </c>
      <c r="E443" s="12" t="s">
        <v>17</v>
      </c>
      <c r="F443" s="26">
        <v>510.35</v>
      </c>
      <c r="G443" s="26">
        <f>F443/376</f>
        <v>1.357313829787234</v>
      </c>
      <c r="H443" s="26">
        <f t="shared" si="6"/>
        <v>511.70731382978727</v>
      </c>
      <c r="I443" s="26" t="s">
        <v>22</v>
      </c>
      <c r="J443" s="27">
        <f>IF(I443=$M$2,$N$2,IF(I443=$M$3,$N$3,IF(I443=$M$4,$N$4,IF(I443=$M$5,$N$5,$N$6))))</f>
        <v>10</v>
      </c>
      <c r="K443" s="28">
        <f>IF(OR(I443="books",I443="shoes"),10,0)</f>
        <v>10</v>
      </c>
    </row>
    <row r="444" spans="1:11" x14ac:dyDescent="0.25">
      <c r="A444" s="23" t="s">
        <v>2808</v>
      </c>
      <c r="B444" s="12" t="str">
        <f>_xlfn.CONCAT(C444,", ",A444)</f>
        <v>Izkovici, Winston</v>
      </c>
      <c r="C444" s="12" t="s">
        <v>2809</v>
      </c>
      <c r="D444" s="12" t="s">
        <v>2810</v>
      </c>
      <c r="E444" s="12" t="s">
        <v>5</v>
      </c>
      <c r="F444" s="26">
        <v>6790.72</v>
      </c>
      <c r="G444" s="26">
        <f>F444/376</f>
        <v>18.060425531914895</v>
      </c>
      <c r="H444" s="26">
        <f t="shared" si="6"/>
        <v>6808.7804255319152</v>
      </c>
      <c r="I444" s="26" t="s">
        <v>82</v>
      </c>
      <c r="J444" s="27">
        <f>IF(I444=$M$2,$N$2,IF(I444=$M$3,$N$3,IF(I444=$M$4,$N$4,IF(I444=$M$5,$N$5,$N$6))))</f>
        <v>5</v>
      </c>
      <c r="K444" s="28">
        <f>IF(OR(I444="books",I444="shoes"),10,0)</f>
        <v>0</v>
      </c>
    </row>
    <row r="445" spans="1:11" x14ac:dyDescent="0.25">
      <c r="A445" s="23" t="s">
        <v>2696</v>
      </c>
      <c r="B445" s="12" t="str">
        <f>_xlfn.CONCAT(C445,", ",A445)</f>
        <v>Jacob, Sheelah</v>
      </c>
      <c r="C445" s="12" t="s">
        <v>2697</v>
      </c>
      <c r="D445" s="12" t="s">
        <v>2698</v>
      </c>
      <c r="E445" s="12" t="s">
        <v>17</v>
      </c>
      <c r="F445" s="26">
        <v>8992.06</v>
      </c>
      <c r="G445" s="26">
        <f>F445/376</f>
        <v>23.91505319148936</v>
      </c>
      <c r="H445" s="26">
        <f t="shared" si="6"/>
        <v>9015.9750531914888</v>
      </c>
      <c r="I445" s="26" t="s">
        <v>10</v>
      </c>
      <c r="J445" s="27">
        <f>IF(I445=$M$2,$N$2,IF(I445=$M$3,$N$3,IF(I445=$M$4,$N$4,IF(I445=$M$5,$N$5,$N$6))))</f>
        <v>20</v>
      </c>
      <c r="K445" s="28">
        <f>IF(OR(I445="books",I445="shoes"),10,0)</f>
        <v>0</v>
      </c>
    </row>
    <row r="446" spans="1:11" x14ac:dyDescent="0.25">
      <c r="A446" s="23" t="s">
        <v>1238</v>
      </c>
      <c r="B446" s="12" t="str">
        <f>_xlfn.CONCAT(C446,", ",A446)</f>
        <v>Jaggi, Merralee</v>
      </c>
      <c r="C446" s="12" t="s">
        <v>1239</v>
      </c>
      <c r="D446" s="12" t="s">
        <v>1240</v>
      </c>
      <c r="E446" s="12" t="s">
        <v>17</v>
      </c>
      <c r="F446" s="26">
        <v>3609.73</v>
      </c>
      <c r="G446" s="26">
        <f>F446/376</f>
        <v>9.6003457446808511</v>
      </c>
      <c r="H446" s="26">
        <f t="shared" si="6"/>
        <v>3619.3303457446809</v>
      </c>
      <c r="I446" s="26" t="s">
        <v>78</v>
      </c>
      <c r="J446" s="27">
        <f>IF(I446=$M$2,$N$2,IF(I446=$M$3,$N$3,IF(I446=$M$4,$N$4,IF(I446=$M$5,$N$5,$N$6))))</f>
        <v>5</v>
      </c>
      <c r="K446" s="28">
        <f>IF(OR(I446="books",I446="shoes"),10,0)</f>
        <v>0</v>
      </c>
    </row>
    <row r="447" spans="1:11" x14ac:dyDescent="0.25">
      <c r="A447" s="23" t="s">
        <v>957</v>
      </c>
      <c r="B447" s="12" t="str">
        <f>_xlfn.CONCAT(C447,", ",A447)</f>
        <v>Jagoe, Jen</v>
      </c>
      <c r="C447" s="12" t="s">
        <v>958</v>
      </c>
      <c r="D447" s="12" t="s">
        <v>959</v>
      </c>
      <c r="E447" s="12" t="s">
        <v>17</v>
      </c>
      <c r="F447" s="26">
        <v>7848.01</v>
      </c>
      <c r="G447" s="26">
        <f>F447/376</f>
        <v>20.872367021276595</v>
      </c>
      <c r="H447" s="26">
        <f t="shared" si="6"/>
        <v>7868.8823670212769</v>
      </c>
      <c r="I447" s="26" t="s">
        <v>166</v>
      </c>
      <c r="J447" s="27">
        <f>IF(I447=$M$2,$N$2,IF(I447=$M$3,$N$3,IF(I447=$M$4,$N$4,IF(I447=$M$5,$N$5,$N$6))))</f>
        <v>5</v>
      </c>
      <c r="K447" s="28">
        <f>IF(OR(I447="books",I447="shoes"),10,0)</f>
        <v>0</v>
      </c>
    </row>
    <row r="448" spans="1:11" x14ac:dyDescent="0.25">
      <c r="A448" s="23" t="s">
        <v>2617</v>
      </c>
      <c r="B448" s="12" t="str">
        <f>_xlfn.CONCAT(C448,", ",A448)</f>
        <v>Janssens, Marta</v>
      </c>
      <c r="C448" s="12" t="s">
        <v>2618</v>
      </c>
      <c r="D448" s="12" t="s">
        <v>2619</v>
      </c>
      <c r="E448" s="12" t="s">
        <v>17</v>
      </c>
      <c r="F448" s="26">
        <v>3636.56</v>
      </c>
      <c r="G448" s="26">
        <f>F448/376</f>
        <v>9.6717021276595752</v>
      </c>
      <c r="H448" s="26">
        <f t="shared" si="6"/>
        <v>3646.2317021276594</v>
      </c>
      <c r="I448" s="26" t="s">
        <v>37</v>
      </c>
      <c r="J448" s="27">
        <f>IF(I448=$M$2,$N$2,IF(I448=$M$3,$N$3,IF(I448=$M$4,$N$4,IF(I448=$M$5,$N$5,$N$6))))</f>
        <v>5</v>
      </c>
      <c r="K448" s="28">
        <f>IF(OR(I448="books",I448="shoes"),10,0)</f>
        <v>0</v>
      </c>
    </row>
    <row r="449" spans="1:11" x14ac:dyDescent="0.25">
      <c r="A449" s="23" t="s">
        <v>139</v>
      </c>
      <c r="B449" s="12" t="str">
        <f>_xlfn.CONCAT(C449,", ",A449)</f>
        <v>Jefferd, Verney</v>
      </c>
      <c r="C449" s="12" t="s">
        <v>140</v>
      </c>
      <c r="D449" s="12" t="s">
        <v>141</v>
      </c>
      <c r="E449" s="12" t="s">
        <v>5</v>
      </c>
      <c r="F449" s="26">
        <v>4484.1899999999996</v>
      </c>
      <c r="G449" s="26">
        <f>F449/376</f>
        <v>11.926037234042552</v>
      </c>
      <c r="H449" s="26">
        <f t="shared" si="6"/>
        <v>4496.1160372340419</v>
      </c>
      <c r="I449" s="26" t="s">
        <v>71</v>
      </c>
      <c r="J449" s="27">
        <f>IF(I449=$M$2,$N$2,IF(I449=$M$3,$N$3,IF(I449=$M$4,$N$4,IF(I449=$M$5,$N$5,$N$6))))</f>
        <v>5</v>
      </c>
      <c r="K449" s="28">
        <f>IF(OR(I449="books",I449="shoes"),10,0)</f>
        <v>0</v>
      </c>
    </row>
    <row r="450" spans="1:11" x14ac:dyDescent="0.25">
      <c r="A450" s="23" t="s">
        <v>1619</v>
      </c>
      <c r="B450" s="12" t="str">
        <f>_xlfn.CONCAT(C450,", ",A450)</f>
        <v>Jenman, Zia</v>
      </c>
      <c r="C450" s="12" t="s">
        <v>1620</v>
      </c>
      <c r="D450" s="12" t="s">
        <v>1621</v>
      </c>
      <c r="E450" s="12" t="s">
        <v>17</v>
      </c>
      <c r="F450" s="26">
        <v>3843.15</v>
      </c>
      <c r="G450" s="26">
        <f>F450/376</f>
        <v>10.221143617021276</v>
      </c>
      <c r="H450" s="26">
        <f t="shared" si="6"/>
        <v>3853.3711436170215</v>
      </c>
      <c r="I450" s="26" t="s">
        <v>18</v>
      </c>
      <c r="J450" s="27">
        <f>IF(I450=$M$2,$N$2,IF(I450=$M$3,$N$3,IF(I450=$M$4,$N$4,IF(I450=$M$5,$N$5,$N$6))))</f>
        <v>15</v>
      </c>
      <c r="K450" s="28">
        <f>IF(OR(I450="books",I450="shoes"),10,0)</f>
        <v>0</v>
      </c>
    </row>
    <row r="451" spans="1:11" x14ac:dyDescent="0.25">
      <c r="A451" s="23" t="s">
        <v>358</v>
      </c>
      <c r="B451" s="12" t="str">
        <f>_xlfn.CONCAT(C451,", ",A451)</f>
        <v>Jennemann, Stephana</v>
      </c>
      <c r="C451" s="12" t="s">
        <v>359</v>
      </c>
      <c r="D451" s="12" t="s">
        <v>360</v>
      </c>
      <c r="E451" s="12" t="s">
        <v>17</v>
      </c>
      <c r="F451" s="26">
        <v>8395.2199999999993</v>
      </c>
      <c r="G451" s="26">
        <f>F451/376</f>
        <v>22.327712765957447</v>
      </c>
      <c r="H451" s="26">
        <f t="shared" ref="H451:H514" si="7">F451+G451</f>
        <v>8417.547712765956</v>
      </c>
      <c r="I451" s="26" t="s">
        <v>41</v>
      </c>
      <c r="J451" s="27">
        <f>IF(I451=$M$2,$N$2,IF(I451=$M$3,$N$3,IF(I451=$M$4,$N$4,IF(I451=$M$5,$N$5,$N$6))))</f>
        <v>5</v>
      </c>
      <c r="K451" s="28">
        <f>IF(OR(I451="books",I451="shoes"),10,0)</f>
        <v>0</v>
      </c>
    </row>
    <row r="452" spans="1:11" x14ac:dyDescent="0.25">
      <c r="A452" s="23" t="s">
        <v>498</v>
      </c>
      <c r="B452" s="12" t="str">
        <f>_xlfn.CONCAT(C452,", ",A452)</f>
        <v>Jephcott, Flory</v>
      </c>
      <c r="C452" s="12" t="s">
        <v>499</v>
      </c>
      <c r="D452" s="12" t="s">
        <v>500</v>
      </c>
      <c r="E452" s="12" t="s">
        <v>17</v>
      </c>
      <c r="F452" s="26">
        <v>6959.3</v>
      </c>
      <c r="G452" s="26">
        <f>F452/376</f>
        <v>18.508776595744681</v>
      </c>
      <c r="H452" s="26">
        <f t="shared" si="7"/>
        <v>6977.8087765957453</v>
      </c>
      <c r="I452" s="26" t="s">
        <v>41</v>
      </c>
      <c r="J452" s="27">
        <f>IF(I452=$M$2,$N$2,IF(I452=$M$3,$N$3,IF(I452=$M$4,$N$4,IF(I452=$M$5,$N$5,$N$6))))</f>
        <v>5</v>
      </c>
      <c r="K452" s="28">
        <f>IF(OR(I452="books",I452="shoes"),10,0)</f>
        <v>0</v>
      </c>
    </row>
    <row r="453" spans="1:11" x14ac:dyDescent="0.25">
      <c r="A453" s="23" t="s">
        <v>1653</v>
      </c>
      <c r="B453" s="12" t="str">
        <f>_xlfn.CONCAT(C453,", ",A453)</f>
        <v>Jerschke, Zorana</v>
      </c>
      <c r="C453" s="12" t="s">
        <v>1654</v>
      </c>
      <c r="D453" s="12" t="s">
        <v>1655</v>
      </c>
      <c r="E453" s="12" t="s">
        <v>17</v>
      </c>
      <c r="F453" s="26">
        <v>6117.55</v>
      </c>
      <c r="G453" s="26">
        <f>F453/376</f>
        <v>16.270079787234042</v>
      </c>
      <c r="H453" s="26">
        <f t="shared" si="7"/>
        <v>6133.8200797872341</v>
      </c>
      <c r="I453" s="26" t="s">
        <v>166</v>
      </c>
      <c r="J453" s="27">
        <f>IF(I453=$M$2,$N$2,IF(I453=$M$3,$N$3,IF(I453=$M$4,$N$4,IF(I453=$M$5,$N$5,$N$6))))</f>
        <v>5</v>
      </c>
      <c r="K453" s="28">
        <f>IF(OR(I453="books",I453="shoes"),10,0)</f>
        <v>0</v>
      </c>
    </row>
    <row r="454" spans="1:11" x14ac:dyDescent="0.25">
      <c r="A454" s="23" t="s">
        <v>1355</v>
      </c>
      <c r="B454" s="12" t="str">
        <f>_xlfn.CONCAT(C454,", ",A454)</f>
        <v>Jinkinson, Moira</v>
      </c>
      <c r="C454" s="12" t="s">
        <v>1356</v>
      </c>
      <c r="D454" s="12" t="s">
        <v>1357</v>
      </c>
      <c r="E454" s="12" t="s">
        <v>17</v>
      </c>
      <c r="F454" s="26">
        <v>599.52</v>
      </c>
      <c r="G454" s="26">
        <f>F454/376</f>
        <v>1.5944680851063828</v>
      </c>
      <c r="H454" s="26">
        <f t="shared" si="7"/>
        <v>601.11446808510641</v>
      </c>
      <c r="I454" s="26" t="s">
        <v>64</v>
      </c>
      <c r="J454" s="27">
        <f>IF(I454=$M$2,$N$2,IF(I454=$M$3,$N$3,IF(I454=$M$4,$N$4,IF(I454=$M$5,$N$5,$N$6))))</f>
        <v>5</v>
      </c>
      <c r="K454" s="28">
        <f>IF(OR(I454="books",I454="shoes"),10,0)</f>
        <v>10</v>
      </c>
    </row>
    <row r="455" spans="1:11" x14ac:dyDescent="0.25">
      <c r="A455" s="23" t="s">
        <v>1199</v>
      </c>
      <c r="B455" s="12" t="str">
        <f>_xlfn.CONCAT(C455,", ",A455)</f>
        <v>Jirek, Nat</v>
      </c>
      <c r="C455" s="12" t="s">
        <v>1200</v>
      </c>
      <c r="D455" s="12" t="s">
        <v>1201</v>
      </c>
      <c r="E455" s="12" t="s">
        <v>5</v>
      </c>
      <c r="F455" s="26">
        <v>4231.28</v>
      </c>
      <c r="G455" s="26">
        <f>F455/376</f>
        <v>11.253404255319149</v>
      </c>
      <c r="H455" s="26">
        <f t="shared" si="7"/>
        <v>4242.5334042553186</v>
      </c>
      <c r="I455" s="26" t="s">
        <v>22</v>
      </c>
      <c r="J455" s="27">
        <f>IF(I455=$M$2,$N$2,IF(I455=$M$3,$N$3,IF(I455=$M$4,$N$4,IF(I455=$M$5,$N$5,$N$6))))</f>
        <v>10</v>
      </c>
      <c r="K455" s="28">
        <f>IF(OR(I455="books",I455="shoes"),10,0)</f>
        <v>10</v>
      </c>
    </row>
    <row r="456" spans="1:11" x14ac:dyDescent="0.25">
      <c r="A456" s="23" t="s">
        <v>410</v>
      </c>
      <c r="B456" s="12" t="str">
        <f>_xlfn.CONCAT(C456,", ",A456)</f>
        <v>Jirick, Darelle</v>
      </c>
      <c r="C456" s="12" t="s">
        <v>411</v>
      </c>
      <c r="D456" s="12" t="s">
        <v>412</v>
      </c>
      <c r="E456" s="12" t="s">
        <v>17</v>
      </c>
      <c r="F456" s="26">
        <v>3638.9</v>
      </c>
      <c r="G456" s="26">
        <f>F456/376</f>
        <v>9.6779255319148945</v>
      </c>
      <c r="H456" s="26">
        <f t="shared" si="7"/>
        <v>3648.5779255319148</v>
      </c>
      <c r="I456" s="26" t="s">
        <v>154</v>
      </c>
      <c r="J456" s="27">
        <f>IF(I456=$M$2,$N$2,IF(I456=$M$3,$N$3,IF(I456=$M$4,$N$4,IF(I456=$M$5,$N$5,$N$6))))</f>
        <v>5</v>
      </c>
      <c r="K456" s="28">
        <f>IF(OR(I456="books",I456="shoes"),10,0)</f>
        <v>0</v>
      </c>
    </row>
    <row r="457" spans="1:11" x14ac:dyDescent="0.25">
      <c r="A457" s="23" t="s">
        <v>603</v>
      </c>
      <c r="B457" s="12" t="str">
        <f>_xlfn.CONCAT(C457,", ",A457)</f>
        <v>Jobern, Ettore</v>
      </c>
      <c r="C457" s="12" t="s">
        <v>604</v>
      </c>
      <c r="D457" s="12" t="s">
        <v>605</v>
      </c>
      <c r="E457" s="12" t="s">
        <v>5</v>
      </c>
      <c r="F457" s="26">
        <v>5251.3</v>
      </c>
      <c r="G457" s="26">
        <f>F457/376</f>
        <v>13.96622340425532</v>
      </c>
      <c r="H457" s="26">
        <f t="shared" si="7"/>
        <v>5265.2662234042555</v>
      </c>
      <c r="I457" s="26" t="s">
        <v>26</v>
      </c>
      <c r="J457" s="27">
        <f>IF(I457=$M$2,$N$2,IF(I457=$M$3,$N$3,IF(I457=$M$4,$N$4,IF(I457=$M$5,$N$5,$N$6))))</f>
        <v>5</v>
      </c>
      <c r="K457" s="28">
        <f>IF(OR(I457="books",I457="shoes"),10,0)</f>
        <v>0</v>
      </c>
    </row>
    <row r="458" spans="1:11" x14ac:dyDescent="0.25">
      <c r="A458" s="23" t="s">
        <v>1577</v>
      </c>
      <c r="B458" s="12" t="str">
        <f>_xlfn.CONCAT(C458,", ",A458)</f>
        <v>Joderli, Bowie</v>
      </c>
      <c r="C458" s="12" t="s">
        <v>1578</v>
      </c>
      <c r="D458" s="12" t="s">
        <v>1579</v>
      </c>
      <c r="E458" s="12" t="s">
        <v>5</v>
      </c>
      <c r="F458" s="26">
        <v>88.7</v>
      </c>
      <c r="G458" s="26">
        <f>F458/376</f>
        <v>0.23590425531914894</v>
      </c>
      <c r="H458" s="26">
        <f t="shared" si="7"/>
        <v>88.935904255319159</v>
      </c>
      <c r="I458" s="26" t="s">
        <v>18</v>
      </c>
      <c r="J458" s="27">
        <f>IF(I458=$M$2,$N$2,IF(I458=$M$3,$N$3,IF(I458=$M$4,$N$4,IF(I458=$M$5,$N$5,$N$6))))</f>
        <v>15</v>
      </c>
      <c r="K458" s="28">
        <f>IF(OR(I458="books",I458="shoes"),10,0)</f>
        <v>0</v>
      </c>
    </row>
    <row r="459" spans="1:11" x14ac:dyDescent="0.25">
      <c r="A459" s="23" t="s">
        <v>2207</v>
      </c>
      <c r="B459" s="12" t="str">
        <f>_xlfn.CONCAT(C459,", ",A459)</f>
        <v>Joesbury, Mariette</v>
      </c>
      <c r="C459" s="12" t="s">
        <v>2208</v>
      </c>
      <c r="D459" s="12" t="s">
        <v>2209</v>
      </c>
      <c r="E459" s="12" t="s">
        <v>17</v>
      </c>
      <c r="F459" s="26">
        <v>8909.5300000000007</v>
      </c>
      <c r="G459" s="26">
        <f>F459/376</f>
        <v>23.6955585106383</v>
      </c>
      <c r="H459" s="26">
        <f t="shared" si="7"/>
        <v>8933.2255585106395</v>
      </c>
      <c r="I459" s="26" t="s">
        <v>111</v>
      </c>
      <c r="J459" s="27">
        <f>IF(I459=$M$2,$N$2,IF(I459=$M$3,$N$3,IF(I459=$M$4,$N$4,IF(I459=$M$5,$N$5,$N$6))))</f>
        <v>5</v>
      </c>
      <c r="K459" s="28">
        <f>IF(OR(I459="books",I459="shoes"),10,0)</f>
        <v>0</v>
      </c>
    </row>
    <row r="460" spans="1:11" x14ac:dyDescent="0.25">
      <c r="A460" s="23" t="s">
        <v>1444</v>
      </c>
      <c r="B460" s="12" t="str">
        <f>_xlfn.CONCAT(C460,", ",A460)</f>
        <v>Johanchon, Herculie</v>
      </c>
      <c r="C460" s="12" t="s">
        <v>1906</v>
      </c>
      <c r="D460" s="12" t="s">
        <v>1907</v>
      </c>
      <c r="E460" s="12" t="s">
        <v>5</v>
      </c>
      <c r="F460" s="26">
        <v>9321.0499999999993</v>
      </c>
      <c r="G460" s="26">
        <f>F460/376</f>
        <v>24.790026595744678</v>
      </c>
      <c r="H460" s="26">
        <f t="shared" si="7"/>
        <v>9345.8400265957443</v>
      </c>
      <c r="I460" s="26" t="s">
        <v>37</v>
      </c>
      <c r="J460" s="27">
        <f>IF(I460=$M$2,$N$2,IF(I460=$M$3,$N$3,IF(I460=$M$4,$N$4,IF(I460=$M$5,$N$5,$N$6))))</f>
        <v>5</v>
      </c>
      <c r="K460" s="28">
        <f>IF(OR(I460="books",I460="shoes"),10,0)</f>
        <v>0</v>
      </c>
    </row>
    <row r="461" spans="1:11" x14ac:dyDescent="0.25">
      <c r="A461" s="23" t="s">
        <v>1688</v>
      </c>
      <c r="B461" s="12" t="str">
        <f>_xlfn.CONCAT(C461,", ",A461)</f>
        <v>Jonke, Hillary</v>
      </c>
      <c r="C461" s="12" t="s">
        <v>1689</v>
      </c>
      <c r="D461" s="12" t="s">
        <v>1690</v>
      </c>
      <c r="E461" s="12" t="s">
        <v>17</v>
      </c>
      <c r="F461" s="26">
        <v>4770.66</v>
      </c>
      <c r="G461" s="26">
        <f>F461/376</f>
        <v>12.687925531914892</v>
      </c>
      <c r="H461" s="26">
        <f t="shared" si="7"/>
        <v>4783.3479255319144</v>
      </c>
      <c r="I461" s="26" t="s">
        <v>71</v>
      </c>
      <c r="J461" s="27">
        <f>IF(I461=$M$2,$N$2,IF(I461=$M$3,$N$3,IF(I461=$M$4,$N$4,IF(I461=$M$5,$N$5,$N$6))))</f>
        <v>5</v>
      </c>
      <c r="K461" s="28">
        <f>IF(OR(I461="books",I461="shoes"),10,0)</f>
        <v>0</v>
      </c>
    </row>
    <row r="462" spans="1:11" x14ac:dyDescent="0.25">
      <c r="A462" s="23" t="s">
        <v>2584</v>
      </c>
      <c r="B462" s="12" t="str">
        <f>_xlfn.CONCAT(C462,", ",A462)</f>
        <v>Jonsson, Emile</v>
      </c>
      <c r="C462" s="12" t="s">
        <v>2585</v>
      </c>
      <c r="D462" s="12" t="s">
        <v>2586</v>
      </c>
      <c r="E462" s="12" t="s">
        <v>5</v>
      </c>
      <c r="F462" s="26">
        <v>2481.1999999999998</v>
      </c>
      <c r="G462" s="26">
        <f>F462/376</f>
        <v>6.5989361702127658</v>
      </c>
      <c r="H462" s="26">
        <f t="shared" si="7"/>
        <v>2487.7989361702125</v>
      </c>
      <c r="I462" s="26" t="s">
        <v>6</v>
      </c>
      <c r="J462" s="27">
        <f>IF(I462=$M$2,$N$2,IF(I462=$M$3,$N$3,IF(I462=$M$4,$N$4,IF(I462=$M$5,$N$5,$N$6))))</f>
        <v>25</v>
      </c>
      <c r="K462" s="28">
        <f>IF(OR(I462="books",I462="shoes"),10,0)</f>
        <v>0</v>
      </c>
    </row>
    <row r="463" spans="1:11" x14ac:dyDescent="0.25">
      <c r="A463" s="23" t="s">
        <v>283</v>
      </c>
      <c r="B463" s="12" t="str">
        <f>_xlfn.CONCAT(C463,", ",A463)</f>
        <v>Joscelin, Elenore</v>
      </c>
      <c r="C463" s="12" t="s">
        <v>284</v>
      </c>
      <c r="D463" s="12" t="s">
        <v>285</v>
      </c>
      <c r="E463" s="12" t="s">
        <v>17</v>
      </c>
      <c r="F463" s="26">
        <v>2759.83</v>
      </c>
      <c r="G463" s="26">
        <f>F463/376</f>
        <v>7.3399734042553186</v>
      </c>
      <c r="H463" s="26">
        <f t="shared" si="7"/>
        <v>2767.1699734042554</v>
      </c>
      <c r="I463" s="26" t="s">
        <v>267</v>
      </c>
      <c r="J463" s="27">
        <f>IF(I463=$M$2,$N$2,IF(I463=$M$3,$N$3,IF(I463=$M$4,$N$4,IF(I463=$M$5,$N$5,$N$6))))</f>
        <v>5</v>
      </c>
      <c r="K463" s="28">
        <f>IF(OR(I463="books",I463="shoes"),10,0)</f>
        <v>0</v>
      </c>
    </row>
    <row r="464" spans="1:11" x14ac:dyDescent="0.25">
      <c r="A464" s="23" t="s">
        <v>1373</v>
      </c>
      <c r="B464" s="12" t="str">
        <f>_xlfn.CONCAT(C464,", ",A464)</f>
        <v>Josiah, Barton</v>
      </c>
      <c r="C464" s="12" t="s">
        <v>1374</v>
      </c>
      <c r="D464" s="12" t="s">
        <v>1375</v>
      </c>
      <c r="E464" s="12" t="s">
        <v>5</v>
      </c>
      <c r="F464" s="26">
        <v>1816.41</v>
      </c>
      <c r="G464" s="26">
        <f>F464/376</f>
        <v>4.830877659574468</v>
      </c>
      <c r="H464" s="26">
        <f t="shared" si="7"/>
        <v>1821.2408776595746</v>
      </c>
      <c r="I464" s="26" t="s">
        <v>64</v>
      </c>
      <c r="J464" s="27">
        <f>IF(I464=$M$2,$N$2,IF(I464=$M$3,$N$3,IF(I464=$M$4,$N$4,IF(I464=$M$5,$N$5,$N$6))))</f>
        <v>5</v>
      </c>
      <c r="K464" s="28">
        <f>IF(OR(I464="books",I464="shoes"),10,0)</f>
        <v>10</v>
      </c>
    </row>
    <row r="465" spans="1:11" x14ac:dyDescent="0.25">
      <c r="A465" s="23" t="s">
        <v>2366</v>
      </c>
      <c r="B465" s="12" t="str">
        <f>_xlfn.CONCAT(C465,", ",A465)</f>
        <v>Jouanny, Hewe</v>
      </c>
      <c r="C465" s="12" t="s">
        <v>2367</v>
      </c>
      <c r="D465" s="12" t="s">
        <v>2368</v>
      </c>
      <c r="E465" s="12" t="s">
        <v>5</v>
      </c>
      <c r="F465" s="26">
        <v>3192.54</v>
      </c>
      <c r="G465" s="26">
        <f>F465/376</f>
        <v>8.4907978723404263</v>
      </c>
      <c r="H465" s="26">
        <f t="shared" si="7"/>
        <v>3201.0307978723404</v>
      </c>
      <c r="I465" s="26" t="s">
        <v>18</v>
      </c>
      <c r="J465" s="27">
        <f>IF(I465=$M$2,$N$2,IF(I465=$M$3,$N$3,IF(I465=$M$4,$N$4,IF(I465=$M$5,$N$5,$N$6))))</f>
        <v>15</v>
      </c>
      <c r="K465" s="28">
        <f>IF(OR(I465="books",I465="shoes"),10,0)</f>
        <v>0</v>
      </c>
    </row>
    <row r="466" spans="1:11" x14ac:dyDescent="0.25">
      <c r="A466" s="23" t="s">
        <v>2429</v>
      </c>
      <c r="B466" s="12" t="str">
        <f>_xlfn.CONCAT(C466,", ",A466)</f>
        <v>Jovicevic, Dale</v>
      </c>
      <c r="C466" s="12" t="s">
        <v>2430</v>
      </c>
      <c r="D466" s="12" t="s">
        <v>2431</v>
      </c>
      <c r="E466" s="12" t="s">
        <v>17</v>
      </c>
      <c r="F466" s="26">
        <v>93.37</v>
      </c>
      <c r="G466" s="26">
        <f>F466/376</f>
        <v>0.24832446808510639</v>
      </c>
      <c r="H466" s="26">
        <f t="shared" si="7"/>
        <v>93.618324468085106</v>
      </c>
      <c r="I466" s="26" t="s">
        <v>267</v>
      </c>
      <c r="J466" s="27">
        <f>IF(I466=$M$2,$N$2,IF(I466=$M$3,$N$3,IF(I466=$M$4,$N$4,IF(I466=$M$5,$N$5,$N$6))))</f>
        <v>5</v>
      </c>
      <c r="K466" s="28">
        <f>IF(OR(I466="books",I466="shoes"),10,0)</f>
        <v>0</v>
      </c>
    </row>
    <row r="467" spans="1:11" x14ac:dyDescent="0.25">
      <c r="A467" s="23" t="s">
        <v>2241</v>
      </c>
      <c r="B467" s="12" t="str">
        <f>_xlfn.CONCAT(C467,", ",A467)</f>
        <v>Jubert, Selma</v>
      </c>
      <c r="C467" s="12" t="s">
        <v>2242</v>
      </c>
      <c r="D467" s="12" t="s">
        <v>2243</v>
      </c>
      <c r="E467" s="12" t="s">
        <v>17</v>
      </c>
      <c r="F467" s="26">
        <v>8878.75</v>
      </c>
      <c r="G467" s="26">
        <f>F467/376</f>
        <v>23.613696808510639</v>
      </c>
      <c r="H467" s="26">
        <f t="shared" si="7"/>
        <v>8902.3636968085102</v>
      </c>
      <c r="I467" s="26" t="s">
        <v>6</v>
      </c>
      <c r="J467" s="27">
        <f>IF(I467=$M$2,$N$2,IF(I467=$M$3,$N$3,IF(I467=$M$4,$N$4,IF(I467=$M$5,$N$5,$N$6))))</f>
        <v>25</v>
      </c>
      <c r="K467" s="28">
        <f>IF(OR(I467="books",I467="shoes"),10,0)</f>
        <v>0</v>
      </c>
    </row>
    <row r="468" spans="1:11" x14ac:dyDescent="0.25">
      <c r="A468" s="23" t="s">
        <v>38</v>
      </c>
      <c r="B468" s="12" t="str">
        <f>_xlfn.CONCAT(C468,", ",A468)</f>
        <v>Juszczyk, Rochester</v>
      </c>
      <c r="C468" s="12" t="s">
        <v>39</v>
      </c>
      <c r="D468" s="12" t="s">
        <v>40</v>
      </c>
      <c r="E468" s="12" t="s">
        <v>5</v>
      </c>
      <c r="F468" s="26">
        <v>8168.25</v>
      </c>
      <c r="G468" s="26">
        <f>F468/376</f>
        <v>21.72406914893617</v>
      </c>
      <c r="H468" s="26">
        <f t="shared" si="7"/>
        <v>8189.974069148936</v>
      </c>
      <c r="I468" s="26" t="s">
        <v>41</v>
      </c>
      <c r="J468" s="27">
        <f>IF(I468=$M$2,$N$2,IF(I468=$M$3,$N$3,IF(I468=$M$4,$N$4,IF(I468=$M$5,$N$5,$N$6))))</f>
        <v>5</v>
      </c>
      <c r="K468" s="28">
        <f>IF(OR(I468="books",I468="shoes"),10,0)</f>
        <v>0</v>
      </c>
    </row>
    <row r="469" spans="1:11" x14ac:dyDescent="0.25">
      <c r="A469" s="23" t="s">
        <v>101</v>
      </c>
      <c r="B469" s="12" t="str">
        <f>_xlfn.CONCAT(C469,", ",A469)</f>
        <v>Kadar, Justen</v>
      </c>
      <c r="C469" s="12" t="s">
        <v>102</v>
      </c>
      <c r="D469" s="12" t="s">
        <v>103</v>
      </c>
      <c r="E469" s="12" t="s">
        <v>5</v>
      </c>
      <c r="F469" s="26">
        <v>1695.37</v>
      </c>
      <c r="G469" s="26">
        <f>F469/376</f>
        <v>4.5089627659574463</v>
      </c>
      <c r="H469" s="26">
        <f t="shared" si="7"/>
        <v>1699.8789627659573</v>
      </c>
      <c r="I469" s="26" t="s">
        <v>22</v>
      </c>
      <c r="J469" s="27">
        <f>IF(I469=$M$2,$N$2,IF(I469=$M$3,$N$3,IF(I469=$M$4,$N$4,IF(I469=$M$5,$N$5,$N$6))))</f>
        <v>10</v>
      </c>
      <c r="K469" s="28">
        <f>IF(OR(I469="books",I469="shoes"),10,0)</f>
        <v>10</v>
      </c>
    </row>
    <row r="470" spans="1:11" x14ac:dyDescent="0.25">
      <c r="A470" s="23" t="s">
        <v>1196</v>
      </c>
      <c r="B470" s="12" t="str">
        <f>_xlfn.CONCAT(C470,", ",A470)</f>
        <v>Kaminski, Merle</v>
      </c>
      <c r="C470" s="12" t="s">
        <v>1197</v>
      </c>
      <c r="D470" s="12" t="s">
        <v>1198</v>
      </c>
      <c r="E470" s="12" t="s">
        <v>17</v>
      </c>
      <c r="F470" s="26">
        <v>9718.2999999999993</v>
      </c>
      <c r="G470" s="26">
        <f>F470/376</f>
        <v>25.846542553191487</v>
      </c>
      <c r="H470" s="26">
        <f t="shared" si="7"/>
        <v>9744.1465425531915</v>
      </c>
      <c r="I470" s="26" t="s">
        <v>41</v>
      </c>
      <c r="J470" s="27">
        <f>IF(I470=$M$2,$N$2,IF(I470=$M$3,$N$3,IF(I470=$M$4,$N$4,IF(I470=$M$5,$N$5,$N$6))))</f>
        <v>5</v>
      </c>
      <c r="K470" s="28">
        <f>IF(OR(I470="books",I470="shoes"),10,0)</f>
        <v>0</v>
      </c>
    </row>
    <row r="471" spans="1:11" x14ac:dyDescent="0.25">
      <c r="A471" s="23" t="s">
        <v>1283</v>
      </c>
      <c r="B471" s="12" t="str">
        <f>_xlfn.CONCAT(C471,", ",A471)</f>
        <v>Kanzler, Tandie</v>
      </c>
      <c r="C471" s="12" t="s">
        <v>1284</v>
      </c>
      <c r="D471" s="12" t="s">
        <v>1285</v>
      </c>
      <c r="E471" s="12" t="s">
        <v>17</v>
      </c>
      <c r="F471" s="26">
        <v>5972.34</v>
      </c>
      <c r="G471" s="26">
        <f>F471/376</f>
        <v>15.883882978723404</v>
      </c>
      <c r="H471" s="26">
        <f t="shared" si="7"/>
        <v>5988.2238829787239</v>
      </c>
      <c r="I471" s="26" t="s">
        <v>37</v>
      </c>
      <c r="J471" s="27">
        <f>IF(I471=$M$2,$N$2,IF(I471=$M$3,$N$3,IF(I471=$M$4,$N$4,IF(I471=$M$5,$N$5,$N$6))))</f>
        <v>5</v>
      </c>
      <c r="K471" s="28">
        <f>IF(OR(I471="books",I471="shoes"),10,0)</f>
        <v>0</v>
      </c>
    </row>
    <row r="472" spans="1:11" x14ac:dyDescent="0.25">
      <c r="A472" s="23" t="s">
        <v>1403</v>
      </c>
      <c r="B472" s="12" t="str">
        <f>_xlfn.CONCAT(C472,", ",A472)</f>
        <v>Karpeev, Purcell</v>
      </c>
      <c r="C472" s="12" t="s">
        <v>1814</v>
      </c>
      <c r="D472" s="12" t="s">
        <v>1815</v>
      </c>
      <c r="E472" s="12" t="s">
        <v>5</v>
      </c>
      <c r="F472" s="26">
        <v>337.04</v>
      </c>
      <c r="G472" s="26">
        <f>F472/376</f>
        <v>0.89638297872340433</v>
      </c>
      <c r="H472" s="26">
        <f t="shared" si="7"/>
        <v>337.93638297872343</v>
      </c>
      <c r="I472" s="26" t="s">
        <v>107</v>
      </c>
      <c r="J472" s="27">
        <f>IF(I472=$M$2,$N$2,IF(I472=$M$3,$N$3,IF(I472=$M$4,$N$4,IF(I472=$M$5,$N$5,$N$6))))</f>
        <v>5</v>
      </c>
      <c r="K472" s="28">
        <f>IF(OR(I472="books",I472="shoes"),10,0)</f>
        <v>0</v>
      </c>
    </row>
    <row r="473" spans="1:11" x14ac:dyDescent="0.25">
      <c r="A473" s="23" t="s">
        <v>757</v>
      </c>
      <c r="B473" s="12" t="str">
        <f>_xlfn.CONCAT(C473,", ",A473)</f>
        <v>Karpman, Emelina</v>
      </c>
      <c r="C473" s="12" t="s">
        <v>758</v>
      </c>
      <c r="D473" s="12" t="s">
        <v>759</v>
      </c>
      <c r="E473" s="12" t="s">
        <v>17</v>
      </c>
      <c r="F473" s="26">
        <v>7348.79</v>
      </c>
      <c r="G473" s="26">
        <f>F473/376</f>
        <v>19.544654255319148</v>
      </c>
      <c r="H473" s="26">
        <f t="shared" si="7"/>
        <v>7368.334654255319</v>
      </c>
      <c r="I473" s="26" t="s">
        <v>248</v>
      </c>
      <c r="J473" s="27">
        <f>IF(I473=$M$2,$N$2,IF(I473=$M$3,$N$3,IF(I473=$M$4,$N$4,IF(I473=$M$5,$N$5,$N$6))))</f>
        <v>5</v>
      </c>
      <c r="K473" s="28">
        <f>IF(OR(I473="books",I473="shoes"),10,0)</f>
        <v>0</v>
      </c>
    </row>
    <row r="474" spans="1:11" x14ac:dyDescent="0.25">
      <c r="A474" s="23" t="s">
        <v>72</v>
      </c>
      <c r="B474" s="12" t="str">
        <f>_xlfn.CONCAT(C474,", ",A474)</f>
        <v>Kearn, Bron</v>
      </c>
      <c r="C474" s="12" t="s">
        <v>73</v>
      </c>
      <c r="D474" s="12" t="s">
        <v>74</v>
      </c>
      <c r="E474" s="12" t="s">
        <v>5</v>
      </c>
      <c r="F474" s="26">
        <v>2337.5700000000002</v>
      </c>
      <c r="G474" s="26">
        <f>F474/376</f>
        <v>6.2169414893617025</v>
      </c>
      <c r="H474" s="26">
        <f t="shared" si="7"/>
        <v>2343.7869414893617</v>
      </c>
      <c r="I474" s="26" t="s">
        <v>52</v>
      </c>
      <c r="J474" s="27">
        <f>IF(I474=$M$2,$N$2,IF(I474=$M$3,$N$3,IF(I474=$M$4,$N$4,IF(I474=$M$5,$N$5,$N$6))))</f>
        <v>5</v>
      </c>
      <c r="K474" s="28">
        <f>IF(OR(I474="books",I474="shoes"),10,0)</f>
        <v>0</v>
      </c>
    </row>
    <row r="475" spans="1:11" x14ac:dyDescent="0.25">
      <c r="A475" s="23" t="s">
        <v>2920</v>
      </c>
      <c r="B475" s="12" t="str">
        <f>_xlfn.CONCAT(C475,", ",A475)</f>
        <v>Keay, Liana</v>
      </c>
      <c r="C475" s="12" t="s">
        <v>2921</v>
      </c>
      <c r="D475" s="12" t="s">
        <v>2922</v>
      </c>
      <c r="E475" s="12" t="s">
        <v>17</v>
      </c>
      <c r="F475" s="26">
        <v>4605.37</v>
      </c>
      <c r="G475" s="26">
        <f>F475/376</f>
        <v>12.248324468085107</v>
      </c>
      <c r="H475" s="26">
        <f t="shared" si="7"/>
        <v>4617.6183244680851</v>
      </c>
      <c r="I475" s="26" t="s">
        <v>154</v>
      </c>
      <c r="J475" s="27">
        <f>IF(I475=$M$2,$N$2,IF(I475=$M$3,$N$3,IF(I475=$M$4,$N$4,IF(I475=$M$5,$N$5,$N$6))))</f>
        <v>5</v>
      </c>
      <c r="K475" s="28">
        <f>IF(OR(I475="books",I475="shoes"),10,0)</f>
        <v>0</v>
      </c>
    </row>
    <row r="476" spans="1:11" x14ac:dyDescent="0.25">
      <c r="A476" s="23" t="s">
        <v>2381</v>
      </c>
      <c r="B476" s="12" t="str">
        <f>_xlfn.CONCAT(C476,", ",A476)</f>
        <v>Keeton, Benny</v>
      </c>
      <c r="C476" s="12" t="s">
        <v>2382</v>
      </c>
      <c r="D476" s="12" t="s">
        <v>2383</v>
      </c>
      <c r="E476" s="12" t="s">
        <v>5</v>
      </c>
      <c r="F476" s="26">
        <v>1029.1400000000001</v>
      </c>
      <c r="G476" s="26">
        <f>F476/376</f>
        <v>2.7370744680851065</v>
      </c>
      <c r="H476" s="26">
        <f t="shared" si="7"/>
        <v>1031.8770744680853</v>
      </c>
      <c r="I476" s="26" t="s">
        <v>154</v>
      </c>
      <c r="J476" s="27">
        <f>IF(I476=$M$2,$N$2,IF(I476=$M$3,$N$3,IF(I476=$M$4,$N$4,IF(I476=$M$5,$N$5,$N$6))))</f>
        <v>5</v>
      </c>
      <c r="K476" s="28">
        <f>IF(OR(I476="books",I476="shoes"),10,0)</f>
        <v>0</v>
      </c>
    </row>
    <row r="477" spans="1:11" x14ac:dyDescent="0.25">
      <c r="A477" s="23" t="s">
        <v>2016</v>
      </c>
      <c r="B477" s="12" t="str">
        <f>_xlfn.CONCAT(C477,", ",A477)</f>
        <v>Kegan, Gray</v>
      </c>
      <c r="C477" s="12" t="s">
        <v>2017</v>
      </c>
      <c r="D477" s="12" t="s">
        <v>2018</v>
      </c>
      <c r="E477" s="12" t="s">
        <v>5</v>
      </c>
      <c r="F477" s="26">
        <v>9490.5400000000009</v>
      </c>
      <c r="G477" s="26">
        <f>F477/376</f>
        <v>25.240797872340426</v>
      </c>
      <c r="H477" s="26">
        <f t="shared" si="7"/>
        <v>9515.7807978723413</v>
      </c>
      <c r="I477" s="26" t="s">
        <v>37</v>
      </c>
      <c r="J477" s="27">
        <f>IF(I477=$M$2,$N$2,IF(I477=$M$3,$N$3,IF(I477=$M$4,$N$4,IF(I477=$M$5,$N$5,$N$6))))</f>
        <v>5</v>
      </c>
      <c r="K477" s="28">
        <f>IF(OR(I477="books",I477="shoes"),10,0)</f>
        <v>0</v>
      </c>
    </row>
    <row r="478" spans="1:11" x14ac:dyDescent="0.25">
      <c r="A478" s="23" t="s">
        <v>782</v>
      </c>
      <c r="B478" s="12" t="str">
        <f>_xlfn.CONCAT(C478,", ",A478)</f>
        <v>Kennewell, Dylan</v>
      </c>
      <c r="C478" s="12" t="s">
        <v>783</v>
      </c>
      <c r="D478" s="12" t="s">
        <v>784</v>
      </c>
      <c r="E478" s="12" t="s">
        <v>5</v>
      </c>
      <c r="F478" s="26">
        <v>8494.15</v>
      </c>
      <c r="G478" s="26">
        <f>F478/376</f>
        <v>22.590824468085106</v>
      </c>
      <c r="H478" s="26">
        <f t="shared" si="7"/>
        <v>8516.7408244680846</v>
      </c>
      <c r="I478" s="26" t="s">
        <v>33</v>
      </c>
      <c r="J478" s="27">
        <f>IF(I478=$M$2,$N$2,IF(I478=$M$3,$N$3,IF(I478=$M$4,$N$4,IF(I478=$M$5,$N$5,$N$6))))</f>
        <v>5</v>
      </c>
      <c r="K478" s="28">
        <f>IF(OR(I478="books",I478="shoes"),10,0)</f>
        <v>0</v>
      </c>
    </row>
    <row r="479" spans="1:11" x14ac:dyDescent="0.25">
      <c r="A479" s="23" t="s">
        <v>937</v>
      </c>
      <c r="B479" s="12" t="str">
        <f>_xlfn.CONCAT(C479,", ",A479)</f>
        <v>Kenningley, Alma</v>
      </c>
      <c r="C479" s="12" t="s">
        <v>938</v>
      </c>
      <c r="D479" s="12" t="s">
        <v>939</v>
      </c>
      <c r="E479" s="12" t="s">
        <v>17</v>
      </c>
      <c r="F479" s="26">
        <v>7742.47</v>
      </c>
      <c r="G479" s="26">
        <f>F479/376</f>
        <v>20.591675531914895</v>
      </c>
      <c r="H479" s="26">
        <f t="shared" si="7"/>
        <v>7763.0616755319152</v>
      </c>
      <c r="I479" s="26" t="s">
        <v>56</v>
      </c>
      <c r="J479" s="27">
        <f>IF(I479=$M$2,$N$2,IF(I479=$M$3,$N$3,IF(I479=$M$4,$N$4,IF(I479=$M$5,$N$5,$N$6))))</f>
        <v>5</v>
      </c>
      <c r="K479" s="28">
        <f>IF(OR(I479="books",I479="shoes"),10,0)</f>
        <v>0</v>
      </c>
    </row>
    <row r="480" spans="1:11" x14ac:dyDescent="0.25">
      <c r="A480" s="23" t="s">
        <v>1774</v>
      </c>
      <c r="B480" s="12" t="str">
        <f>_xlfn.CONCAT(C480,", ",A480)</f>
        <v>Ketchaside, Evy</v>
      </c>
      <c r="C480" s="12" t="s">
        <v>1775</v>
      </c>
      <c r="D480" s="12" t="s">
        <v>1776</v>
      </c>
      <c r="E480" s="12" t="s">
        <v>17</v>
      </c>
      <c r="F480" s="26">
        <v>7740.11</v>
      </c>
      <c r="G480" s="26">
        <f>F480/376</f>
        <v>20.585398936170211</v>
      </c>
      <c r="H480" s="26">
        <f t="shared" si="7"/>
        <v>7760.69539893617</v>
      </c>
      <c r="I480" s="26" t="s">
        <v>45</v>
      </c>
      <c r="J480" s="27">
        <f>IF(I480=$M$2,$N$2,IF(I480=$M$3,$N$3,IF(I480=$M$4,$N$4,IF(I480=$M$5,$N$5,$N$6))))</f>
        <v>5</v>
      </c>
      <c r="K480" s="28">
        <f>IF(OR(I480="books",I480="shoes"),10,0)</f>
        <v>0</v>
      </c>
    </row>
    <row r="481" spans="1:11" x14ac:dyDescent="0.25">
      <c r="A481" s="23" t="s">
        <v>319</v>
      </c>
      <c r="B481" s="12" t="str">
        <f>_xlfn.CONCAT(C481,", ",A481)</f>
        <v>Kid, Brooks</v>
      </c>
      <c r="C481" s="12" t="s">
        <v>416</v>
      </c>
      <c r="D481" s="12" t="s">
        <v>417</v>
      </c>
      <c r="E481" s="12" t="s">
        <v>17</v>
      </c>
      <c r="F481" s="26">
        <v>5444.58</v>
      </c>
      <c r="G481" s="26">
        <f>F481/376</f>
        <v>14.480265957446809</v>
      </c>
      <c r="H481" s="26">
        <f t="shared" si="7"/>
        <v>5459.060265957447</v>
      </c>
      <c r="I481" s="26" t="s">
        <v>78</v>
      </c>
      <c r="J481" s="27">
        <f>IF(I481=$M$2,$N$2,IF(I481=$M$3,$N$3,IF(I481=$M$4,$N$4,IF(I481=$M$5,$N$5,$N$6))))</f>
        <v>5</v>
      </c>
      <c r="K481" s="28">
        <f>IF(OR(I481="books",I481="shoes"),10,0)</f>
        <v>0</v>
      </c>
    </row>
    <row r="482" spans="1:11" x14ac:dyDescent="0.25">
      <c r="A482" s="23" t="s">
        <v>2320</v>
      </c>
      <c r="B482" s="12" t="str">
        <f>_xlfn.CONCAT(C482,", ",A482)</f>
        <v>Kiernan, Land</v>
      </c>
      <c r="C482" s="12" t="s">
        <v>2321</v>
      </c>
      <c r="D482" s="12" t="s">
        <v>2322</v>
      </c>
      <c r="E482" s="12" t="s">
        <v>5</v>
      </c>
      <c r="F482" s="26">
        <v>8528.4699999999993</v>
      </c>
      <c r="G482" s="26">
        <f>F482/376</f>
        <v>22.682101063829787</v>
      </c>
      <c r="H482" s="26">
        <f t="shared" si="7"/>
        <v>8551.1521010638298</v>
      </c>
      <c r="I482" s="26" t="s">
        <v>154</v>
      </c>
      <c r="J482" s="27">
        <f>IF(I482=$M$2,$N$2,IF(I482=$M$3,$N$3,IF(I482=$M$4,$N$4,IF(I482=$M$5,$N$5,$N$6))))</f>
        <v>5</v>
      </c>
      <c r="K482" s="28">
        <f>IF(OR(I482="books",I482="shoes"),10,0)</f>
        <v>0</v>
      </c>
    </row>
    <row r="483" spans="1:11" x14ac:dyDescent="0.25">
      <c r="A483" s="23" t="s">
        <v>237</v>
      </c>
      <c r="B483" s="12" t="str">
        <f>_xlfn.CONCAT(C483,", ",A483)</f>
        <v>Kightly, Arni</v>
      </c>
      <c r="C483" s="12" t="s">
        <v>2395</v>
      </c>
      <c r="D483" s="12" t="s">
        <v>2396</v>
      </c>
      <c r="E483" s="12" t="s">
        <v>5</v>
      </c>
      <c r="F483" s="26">
        <v>2808.04</v>
      </c>
      <c r="G483" s="26">
        <f>F483/376</f>
        <v>7.4681914893617023</v>
      </c>
      <c r="H483" s="26">
        <f t="shared" si="7"/>
        <v>2815.5081914893617</v>
      </c>
      <c r="I483" s="26" t="s">
        <v>248</v>
      </c>
      <c r="J483" s="27">
        <f>IF(I483=$M$2,$N$2,IF(I483=$M$3,$N$3,IF(I483=$M$4,$N$4,IF(I483=$M$5,$N$5,$N$6))))</f>
        <v>5</v>
      </c>
      <c r="K483" s="28">
        <f>IF(OR(I483="books",I483="shoes"),10,0)</f>
        <v>0</v>
      </c>
    </row>
    <row r="484" spans="1:11" x14ac:dyDescent="0.25">
      <c r="A484" s="23" t="s">
        <v>1037</v>
      </c>
      <c r="B484" s="12" t="str">
        <f>_xlfn.CONCAT(C484,", ",A484)</f>
        <v>Kilgrew, Vilhelmina</v>
      </c>
      <c r="C484" s="12" t="s">
        <v>1038</v>
      </c>
      <c r="D484" s="12" t="s">
        <v>1039</v>
      </c>
      <c r="E484" s="12" t="s">
        <v>17</v>
      </c>
      <c r="F484" s="26">
        <v>6127.28</v>
      </c>
      <c r="G484" s="26">
        <f>F484/376</f>
        <v>16.295957446808512</v>
      </c>
      <c r="H484" s="26">
        <f t="shared" si="7"/>
        <v>6143.5759574468084</v>
      </c>
      <c r="I484" s="26" t="s">
        <v>248</v>
      </c>
      <c r="J484" s="27">
        <f>IF(I484=$M$2,$N$2,IF(I484=$M$3,$N$3,IF(I484=$M$4,$N$4,IF(I484=$M$5,$N$5,$N$6))))</f>
        <v>5</v>
      </c>
      <c r="K484" s="28">
        <f>IF(OR(I484="books",I484="shoes"),10,0)</f>
        <v>0</v>
      </c>
    </row>
    <row r="485" spans="1:11" x14ac:dyDescent="0.25">
      <c r="A485" s="23" t="s">
        <v>1759</v>
      </c>
      <c r="B485" s="12" t="str">
        <f>_xlfn.CONCAT(C485,", ",A485)</f>
        <v>Kingham, Tyson</v>
      </c>
      <c r="C485" s="12" t="s">
        <v>1760</v>
      </c>
      <c r="D485" s="12" t="s">
        <v>1761</v>
      </c>
      <c r="E485" s="12" t="s">
        <v>5</v>
      </c>
      <c r="F485" s="26">
        <v>8887.57</v>
      </c>
      <c r="G485" s="26">
        <f>F485/376</f>
        <v>23.63715425531915</v>
      </c>
      <c r="H485" s="26">
        <f t="shared" si="7"/>
        <v>8911.2071542553185</v>
      </c>
      <c r="I485" s="26" t="s">
        <v>248</v>
      </c>
      <c r="J485" s="27">
        <f>IF(I485=$M$2,$N$2,IF(I485=$M$3,$N$3,IF(I485=$M$4,$N$4,IF(I485=$M$5,$N$5,$N$6))))</f>
        <v>5</v>
      </c>
      <c r="K485" s="28">
        <f>IF(OR(I485="books",I485="shoes"),10,0)</f>
        <v>0</v>
      </c>
    </row>
    <row r="486" spans="1:11" x14ac:dyDescent="0.25">
      <c r="A486" s="23" t="s">
        <v>1732</v>
      </c>
      <c r="B486" s="12" t="str">
        <f>_xlfn.CONCAT(C486,", ",A486)</f>
        <v>Kiossel, Vincenz</v>
      </c>
      <c r="C486" s="12" t="s">
        <v>1733</v>
      </c>
      <c r="D486" s="12" t="s">
        <v>1734</v>
      </c>
      <c r="E486" s="12" t="s">
        <v>5</v>
      </c>
      <c r="F486" s="26">
        <v>7258.53</v>
      </c>
      <c r="G486" s="26">
        <f>F486/376</f>
        <v>19.304601063829786</v>
      </c>
      <c r="H486" s="26">
        <f t="shared" si="7"/>
        <v>7277.8346010638297</v>
      </c>
      <c r="I486" s="26" t="s">
        <v>10</v>
      </c>
      <c r="J486" s="27">
        <f>IF(I486=$M$2,$N$2,IF(I486=$M$3,$N$3,IF(I486=$M$4,$N$4,IF(I486=$M$5,$N$5,$N$6))))</f>
        <v>20</v>
      </c>
      <c r="K486" s="28">
        <f>IF(OR(I486="books",I486="shoes"),10,0)</f>
        <v>0</v>
      </c>
    </row>
    <row r="487" spans="1:11" x14ac:dyDescent="0.25">
      <c r="A487" s="23" t="s">
        <v>310</v>
      </c>
      <c r="B487" s="12" t="str">
        <f>_xlfn.CONCAT(C487,", ",A487)</f>
        <v>Kirley, Roosevelt</v>
      </c>
      <c r="C487" s="12" t="s">
        <v>311</v>
      </c>
      <c r="D487" s="12" t="s">
        <v>312</v>
      </c>
      <c r="E487" s="12" t="s">
        <v>5</v>
      </c>
      <c r="F487" s="26">
        <v>3352.13</v>
      </c>
      <c r="G487" s="26">
        <f>F487/376</f>
        <v>8.9152393617021275</v>
      </c>
      <c r="H487" s="26">
        <f t="shared" si="7"/>
        <v>3361.0452393617024</v>
      </c>
      <c r="I487" s="26" t="s">
        <v>111</v>
      </c>
      <c r="J487" s="27">
        <f>IF(I487=$M$2,$N$2,IF(I487=$M$3,$N$3,IF(I487=$M$4,$N$4,IF(I487=$M$5,$N$5,$N$6))))</f>
        <v>5</v>
      </c>
      <c r="K487" s="28">
        <f>IF(OR(I487="books",I487="shoes"),10,0)</f>
        <v>0</v>
      </c>
    </row>
    <row r="488" spans="1:11" x14ac:dyDescent="0.25">
      <c r="A488" s="23" t="s">
        <v>954</v>
      </c>
      <c r="B488" s="12" t="str">
        <f>_xlfn.CONCAT(C488,", ",A488)</f>
        <v>Kirvell, Correy</v>
      </c>
      <c r="C488" s="12" t="s">
        <v>955</v>
      </c>
      <c r="D488" s="12" t="s">
        <v>956</v>
      </c>
      <c r="E488" s="12" t="s">
        <v>5</v>
      </c>
      <c r="F488" s="26">
        <v>713.99</v>
      </c>
      <c r="G488" s="26">
        <f>F488/376</f>
        <v>1.8989095744680851</v>
      </c>
      <c r="H488" s="26">
        <f t="shared" si="7"/>
        <v>715.88890957446813</v>
      </c>
      <c r="I488" s="26" t="s">
        <v>56</v>
      </c>
      <c r="J488" s="27">
        <f>IF(I488=$M$2,$N$2,IF(I488=$M$3,$N$3,IF(I488=$M$4,$N$4,IF(I488=$M$5,$N$5,$N$6))))</f>
        <v>5</v>
      </c>
      <c r="K488" s="28">
        <f>IF(OR(I488="books",I488="shoes"),10,0)</f>
        <v>0</v>
      </c>
    </row>
    <row r="489" spans="1:11" x14ac:dyDescent="0.25">
      <c r="A489" s="23" t="s">
        <v>785</v>
      </c>
      <c r="B489" s="12" t="str">
        <f>_xlfn.CONCAT(C489,", ",A489)</f>
        <v>Klagges, Cobbie</v>
      </c>
      <c r="C489" s="12" t="s">
        <v>786</v>
      </c>
      <c r="D489" s="12" t="s">
        <v>787</v>
      </c>
      <c r="E489" s="12" t="s">
        <v>5</v>
      </c>
      <c r="F489" s="26">
        <v>6217.63</v>
      </c>
      <c r="G489" s="26">
        <f>F489/376</f>
        <v>16.536249999999999</v>
      </c>
      <c r="H489" s="26">
        <f t="shared" si="7"/>
        <v>6234.1662500000002</v>
      </c>
      <c r="I489" s="26" t="s">
        <v>248</v>
      </c>
      <c r="J489" s="27">
        <f>IF(I489=$M$2,$N$2,IF(I489=$M$3,$N$3,IF(I489=$M$4,$N$4,IF(I489=$M$5,$N$5,$N$6))))</f>
        <v>5</v>
      </c>
      <c r="K489" s="28">
        <f>IF(OR(I489="books",I489="shoes"),10,0)</f>
        <v>0</v>
      </c>
    </row>
    <row r="490" spans="1:11" x14ac:dyDescent="0.25">
      <c r="A490" s="23" t="s">
        <v>612</v>
      </c>
      <c r="B490" s="12" t="str">
        <f>_xlfn.CONCAT(C490,", ",A490)</f>
        <v>Klammt, Ogdan</v>
      </c>
      <c r="C490" s="12" t="s">
        <v>613</v>
      </c>
      <c r="D490" s="12" t="s">
        <v>614</v>
      </c>
      <c r="E490" s="12" t="s">
        <v>5</v>
      </c>
      <c r="F490" s="26">
        <v>493.35</v>
      </c>
      <c r="G490" s="26">
        <f>F490/376</f>
        <v>1.3121010638297872</v>
      </c>
      <c r="H490" s="26">
        <f t="shared" si="7"/>
        <v>494.66210106382982</v>
      </c>
      <c r="I490" s="26" t="s">
        <v>22</v>
      </c>
      <c r="J490" s="27">
        <f>IF(I490=$M$2,$N$2,IF(I490=$M$3,$N$3,IF(I490=$M$4,$N$4,IF(I490=$M$5,$N$5,$N$6))))</f>
        <v>10</v>
      </c>
      <c r="K490" s="28">
        <f>IF(OR(I490="books",I490="shoes"),10,0)</f>
        <v>10</v>
      </c>
    </row>
    <row r="491" spans="1:11" x14ac:dyDescent="0.25">
      <c r="A491" s="23" t="s">
        <v>2221</v>
      </c>
      <c r="B491" s="12" t="str">
        <f>_xlfn.CONCAT(C491,", ",A491)</f>
        <v>Kleisel, Maiga</v>
      </c>
      <c r="C491" s="12" t="s">
        <v>2222</v>
      </c>
      <c r="D491" s="12" t="s">
        <v>2223</v>
      </c>
      <c r="E491" s="12" t="s">
        <v>17</v>
      </c>
      <c r="F491" s="26">
        <v>7404.7</v>
      </c>
      <c r="G491" s="26">
        <f>F491/376</f>
        <v>19.693351063829788</v>
      </c>
      <c r="H491" s="26">
        <f t="shared" si="7"/>
        <v>7424.3933510638299</v>
      </c>
      <c r="I491" s="26" t="s">
        <v>111</v>
      </c>
      <c r="J491" s="27">
        <f>IF(I491=$M$2,$N$2,IF(I491=$M$3,$N$3,IF(I491=$M$4,$N$4,IF(I491=$M$5,$N$5,$N$6))))</f>
        <v>5</v>
      </c>
      <c r="K491" s="28">
        <f>IF(OR(I491="books",I491="shoes"),10,0)</f>
        <v>0</v>
      </c>
    </row>
    <row r="492" spans="1:11" x14ac:dyDescent="0.25">
      <c r="A492" s="23" t="s">
        <v>1917</v>
      </c>
      <c r="B492" s="12" t="str">
        <f>_xlfn.CONCAT(C492,", ",A492)</f>
        <v>Klink, Corena</v>
      </c>
      <c r="C492" s="12" t="s">
        <v>1918</v>
      </c>
      <c r="D492" s="12" t="s">
        <v>1919</v>
      </c>
      <c r="E492" s="12" t="s">
        <v>17</v>
      </c>
      <c r="F492" s="26">
        <v>5356.16</v>
      </c>
      <c r="G492" s="26">
        <f>F492/376</f>
        <v>14.245106382978722</v>
      </c>
      <c r="H492" s="26">
        <f t="shared" si="7"/>
        <v>5370.4051063829784</v>
      </c>
      <c r="I492" s="26" t="s">
        <v>60</v>
      </c>
      <c r="J492" s="27">
        <f>IF(I492=$M$2,$N$2,IF(I492=$M$3,$N$3,IF(I492=$M$4,$N$4,IF(I492=$M$5,$N$5,$N$6))))</f>
        <v>5</v>
      </c>
      <c r="K492" s="28">
        <f>IF(OR(I492="books",I492="shoes"),10,0)</f>
        <v>0</v>
      </c>
    </row>
    <row r="493" spans="1:11" x14ac:dyDescent="0.25">
      <c r="A493" s="23" t="s">
        <v>2750</v>
      </c>
      <c r="B493" s="12" t="str">
        <f>_xlfn.CONCAT(C493,", ",A493)</f>
        <v>Knewstub, Bartram</v>
      </c>
      <c r="C493" s="12" t="s">
        <v>2751</v>
      </c>
      <c r="D493" s="12" t="s">
        <v>2752</v>
      </c>
      <c r="E493" s="12" t="s">
        <v>5</v>
      </c>
      <c r="F493" s="26">
        <v>4364.29</v>
      </c>
      <c r="G493" s="26">
        <f>F493/376</f>
        <v>11.607154255319148</v>
      </c>
      <c r="H493" s="26">
        <f t="shared" si="7"/>
        <v>4375.897154255319</v>
      </c>
      <c r="I493" s="26" t="s">
        <v>248</v>
      </c>
      <c r="J493" s="27">
        <f>IF(I493=$M$2,$N$2,IF(I493=$M$3,$N$3,IF(I493=$M$4,$N$4,IF(I493=$M$5,$N$5,$N$6))))</f>
        <v>5</v>
      </c>
      <c r="K493" s="28">
        <f>IF(OR(I493="books",I493="shoes"),10,0)</f>
        <v>0</v>
      </c>
    </row>
    <row r="494" spans="1:11" x14ac:dyDescent="0.25">
      <c r="A494" s="23" t="s">
        <v>1727</v>
      </c>
      <c r="B494" s="12" t="str">
        <f>_xlfn.CONCAT(C494,", ",A494)</f>
        <v>Knewstubb, Zahara</v>
      </c>
      <c r="C494" s="12" t="s">
        <v>1728</v>
      </c>
      <c r="D494" s="12" t="s">
        <v>1729</v>
      </c>
      <c r="E494" s="12" t="s">
        <v>17</v>
      </c>
      <c r="F494" s="26">
        <v>9725.16</v>
      </c>
      <c r="G494" s="26">
        <f>F494/376</f>
        <v>25.864787234042552</v>
      </c>
      <c r="H494" s="26">
        <f t="shared" si="7"/>
        <v>9751.0247872340424</v>
      </c>
      <c r="I494" s="26" t="s">
        <v>10</v>
      </c>
      <c r="J494" s="27">
        <f>IF(I494=$M$2,$N$2,IF(I494=$M$3,$N$3,IF(I494=$M$4,$N$4,IF(I494=$M$5,$N$5,$N$6))))</f>
        <v>20</v>
      </c>
      <c r="K494" s="28">
        <f>IF(OR(I494="books",I494="shoes"),10,0)</f>
        <v>0</v>
      </c>
    </row>
    <row r="495" spans="1:11" x14ac:dyDescent="0.25">
      <c r="A495" s="23" t="s">
        <v>456</v>
      </c>
      <c r="B495" s="12" t="str">
        <f>_xlfn.CONCAT(C495,", ",A495)</f>
        <v>Knok, Rosemaria</v>
      </c>
      <c r="C495" s="12" t="s">
        <v>457</v>
      </c>
      <c r="D495" s="12" t="s">
        <v>458</v>
      </c>
      <c r="E495" s="12" t="s">
        <v>17</v>
      </c>
      <c r="F495" s="26">
        <v>4043.07</v>
      </c>
      <c r="G495" s="26">
        <f>F495/376</f>
        <v>10.752845744680851</v>
      </c>
      <c r="H495" s="26">
        <f t="shared" si="7"/>
        <v>4053.8228457446812</v>
      </c>
      <c r="I495" s="26" t="s">
        <v>64</v>
      </c>
      <c r="J495" s="27">
        <f>IF(I495=$M$2,$N$2,IF(I495=$M$3,$N$3,IF(I495=$M$4,$N$4,IF(I495=$M$5,$N$5,$N$6))))</f>
        <v>5</v>
      </c>
      <c r="K495" s="28">
        <f>IF(OR(I495="books",I495="shoes"),10,0)</f>
        <v>10</v>
      </c>
    </row>
    <row r="496" spans="1:11" x14ac:dyDescent="0.25">
      <c r="A496" s="23" t="s">
        <v>2331</v>
      </c>
      <c r="B496" s="12" t="str">
        <f>_xlfn.CONCAT(C496,", ",A496)</f>
        <v>Knotton, Tiertza</v>
      </c>
      <c r="C496" s="12" t="s">
        <v>2332</v>
      </c>
      <c r="D496" s="12" t="s">
        <v>2333</v>
      </c>
      <c r="E496" s="12" t="s">
        <v>17</v>
      </c>
      <c r="F496" s="26">
        <v>8145.37</v>
      </c>
      <c r="G496" s="26">
        <f>F496/376</f>
        <v>21.663218085106383</v>
      </c>
      <c r="H496" s="26">
        <f t="shared" si="7"/>
        <v>8167.0332180851065</v>
      </c>
      <c r="I496" s="26" t="s">
        <v>71</v>
      </c>
      <c r="J496" s="27">
        <f>IF(I496=$M$2,$N$2,IF(I496=$M$3,$N$3,IF(I496=$M$4,$N$4,IF(I496=$M$5,$N$5,$N$6))))</f>
        <v>5</v>
      </c>
      <c r="K496" s="28">
        <f>IF(OR(I496="books",I496="shoes"),10,0)</f>
        <v>0</v>
      </c>
    </row>
    <row r="497" spans="1:11" x14ac:dyDescent="0.25">
      <c r="A497" s="23" t="s">
        <v>754</v>
      </c>
      <c r="B497" s="12" t="str">
        <f>_xlfn.CONCAT(C497,", ",A497)</f>
        <v>Kobelt, Kathrine</v>
      </c>
      <c r="C497" s="12" t="s">
        <v>755</v>
      </c>
      <c r="D497" s="12" t="s">
        <v>756</v>
      </c>
      <c r="E497" s="12" t="s">
        <v>17</v>
      </c>
      <c r="F497" s="26">
        <v>2442.94</v>
      </c>
      <c r="G497" s="26">
        <f>F497/376</f>
        <v>6.4971808510638303</v>
      </c>
      <c r="H497" s="26">
        <f t="shared" si="7"/>
        <v>2449.4371808510637</v>
      </c>
      <c r="I497" s="26" t="s">
        <v>33</v>
      </c>
      <c r="J497" s="27">
        <f>IF(I497=$M$2,$N$2,IF(I497=$M$3,$N$3,IF(I497=$M$4,$N$4,IF(I497=$M$5,$N$5,$N$6))))</f>
        <v>5</v>
      </c>
      <c r="K497" s="28">
        <f>IF(OR(I497="books",I497="shoes"),10,0)</f>
        <v>0</v>
      </c>
    </row>
    <row r="498" spans="1:11" x14ac:dyDescent="0.25">
      <c r="A498" s="23" t="s">
        <v>376</v>
      </c>
      <c r="B498" s="12" t="str">
        <f>_xlfn.CONCAT(C498,", ",A498)</f>
        <v>Koch, Ashli</v>
      </c>
      <c r="C498" s="12" t="s">
        <v>377</v>
      </c>
      <c r="D498" s="12" t="s">
        <v>378</v>
      </c>
      <c r="E498" s="12" t="s">
        <v>17</v>
      </c>
      <c r="F498" s="26">
        <v>7667.32</v>
      </c>
      <c r="G498" s="26">
        <f>F498/376</f>
        <v>20.391808510638295</v>
      </c>
      <c r="H498" s="26">
        <f t="shared" si="7"/>
        <v>7687.7118085106376</v>
      </c>
      <c r="I498" s="26" t="s">
        <v>78</v>
      </c>
      <c r="J498" s="27">
        <f>IF(I498=$M$2,$N$2,IF(I498=$M$3,$N$3,IF(I498=$M$4,$N$4,IF(I498=$M$5,$N$5,$N$6))))</f>
        <v>5</v>
      </c>
      <c r="K498" s="28">
        <f>IF(OR(I498="books",I498="shoes"),10,0)</f>
        <v>0</v>
      </c>
    </row>
    <row r="499" spans="1:11" x14ac:dyDescent="0.25">
      <c r="A499" s="23" t="s">
        <v>2729</v>
      </c>
      <c r="B499" s="12" t="str">
        <f>_xlfn.CONCAT(C499,", ",A499)</f>
        <v>Kock, Rinaldo</v>
      </c>
      <c r="C499" s="12" t="s">
        <v>2730</v>
      </c>
      <c r="D499" s="12" t="s">
        <v>2731</v>
      </c>
      <c r="E499" s="12" t="s">
        <v>5</v>
      </c>
      <c r="F499" s="26">
        <v>6163.7</v>
      </c>
      <c r="G499" s="26">
        <f>F499/376</f>
        <v>16.392819148936169</v>
      </c>
      <c r="H499" s="26">
        <f t="shared" si="7"/>
        <v>6180.0928191489356</v>
      </c>
      <c r="I499" s="26" t="s">
        <v>111</v>
      </c>
      <c r="J499" s="27">
        <f>IF(I499=$M$2,$N$2,IF(I499=$M$3,$N$3,IF(I499=$M$4,$N$4,IF(I499=$M$5,$N$5,$N$6))))</f>
        <v>5</v>
      </c>
      <c r="K499" s="28">
        <f>IF(OR(I499="books",I499="shoes"),10,0)</f>
        <v>0</v>
      </c>
    </row>
    <row r="500" spans="1:11" x14ac:dyDescent="0.25">
      <c r="A500" s="23" t="s">
        <v>1875</v>
      </c>
      <c r="B500" s="12" t="str">
        <f>_xlfn.CONCAT(C500,", ",A500)</f>
        <v>Kolczynski, Konstance</v>
      </c>
      <c r="C500" s="12" t="s">
        <v>1898</v>
      </c>
      <c r="D500" s="12" t="s">
        <v>1899</v>
      </c>
      <c r="E500" s="12" t="s">
        <v>17</v>
      </c>
      <c r="F500" s="26">
        <v>8343.86</v>
      </c>
      <c r="G500" s="26">
        <f>F500/376</f>
        <v>22.191117021276597</v>
      </c>
      <c r="H500" s="26">
        <f t="shared" si="7"/>
        <v>8366.0511170212776</v>
      </c>
      <c r="I500" s="26" t="s">
        <v>166</v>
      </c>
      <c r="J500" s="27">
        <f>IF(I500=$M$2,$N$2,IF(I500=$M$3,$N$3,IF(I500=$M$4,$N$4,IF(I500=$M$5,$N$5,$N$6))))</f>
        <v>5</v>
      </c>
      <c r="K500" s="28">
        <f>IF(OR(I500="books",I500="shoes"),10,0)</f>
        <v>0</v>
      </c>
    </row>
    <row r="501" spans="1:11" x14ac:dyDescent="0.25">
      <c r="A501" s="23" t="s">
        <v>1426</v>
      </c>
      <c r="B501" s="12" t="str">
        <f>_xlfn.CONCAT(C501,", ",A501)</f>
        <v>Komorowski, Celestyn</v>
      </c>
      <c r="C501" s="12" t="s">
        <v>1427</v>
      </c>
      <c r="D501" s="12" t="s">
        <v>1428</v>
      </c>
      <c r="E501" s="12" t="s">
        <v>17</v>
      </c>
      <c r="F501" s="26">
        <v>3760.62</v>
      </c>
      <c r="G501" s="26">
        <f>F501/376</f>
        <v>10.001648936170213</v>
      </c>
      <c r="H501" s="26">
        <f t="shared" si="7"/>
        <v>3770.62164893617</v>
      </c>
      <c r="I501" s="26" t="s">
        <v>78</v>
      </c>
      <c r="J501" s="27">
        <f>IF(I501=$M$2,$N$2,IF(I501=$M$3,$N$3,IF(I501=$M$4,$N$4,IF(I501=$M$5,$N$5,$N$6))))</f>
        <v>5</v>
      </c>
      <c r="K501" s="28">
        <f>IF(OR(I501="books",I501="shoes"),10,0)</f>
        <v>0</v>
      </c>
    </row>
    <row r="502" spans="1:11" x14ac:dyDescent="0.25">
      <c r="A502" s="23" t="s">
        <v>2224</v>
      </c>
      <c r="B502" s="12" t="str">
        <f>_xlfn.CONCAT(C502,", ",A502)</f>
        <v>Kondratowicz, Honey</v>
      </c>
      <c r="C502" s="12" t="s">
        <v>2225</v>
      </c>
      <c r="D502" s="12" t="s">
        <v>2226</v>
      </c>
      <c r="E502" s="12" t="s">
        <v>17</v>
      </c>
      <c r="F502" s="26">
        <v>9498.5300000000007</v>
      </c>
      <c r="G502" s="26">
        <f>F502/376</f>
        <v>25.262047872340428</v>
      </c>
      <c r="H502" s="26">
        <f t="shared" si="7"/>
        <v>9523.7920478723408</v>
      </c>
      <c r="I502" s="26" t="s">
        <v>10</v>
      </c>
      <c r="J502" s="27">
        <f>IF(I502=$M$2,$N$2,IF(I502=$M$3,$N$3,IF(I502=$M$4,$N$4,IF(I502=$M$5,$N$5,$N$6))))</f>
        <v>20</v>
      </c>
      <c r="K502" s="28">
        <f>IF(OR(I502="books",I502="shoes"),10,0)</f>
        <v>0</v>
      </c>
    </row>
    <row r="503" spans="1:11" x14ac:dyDescent="0.25">
      <c r="A503" s="23" t="s">
        <v>1929</v>
      </c>
      <c r="B503" s="12" t="str">
        <f>_xlfn.CONCAT(C503,", ",A503)</f>
        <v>Kruse, Jennilee</v>
      </c>
      <c r="C503" s="12" t="s">
        <v>1930</v>
      </c>
      <c r="D503" s="12" t="s">
        <v>1931</v>
      </c>
      <c r="E503" s="12" t="s">
        <v>17</v>
      </c>
      <c r="F503" s="26">
        <v>3567.53</v>
      </c>
      <c r="G503" s="26">
        <f>F503/376</f>
        <v>9.4881117021276609</v>
      </c>
      <c r="H503" s="26">
        <f t="shared" si="7"/>
        <v>3577.018111702128</v>
      </c>
      <c r="I503" s="26" t="s">
        <v>26</v>
      </c>
      <c r="J503" s="27">
        <f>IF(I503=$M$2,$N$2,IF(I503=$M$3,$N$3,IF(I503=$M$4,$N$4,IF(I503=$M$5,$N$5,$N$6))))</f>
        <v>5</v>
      </c>
      <c r="K503" s="28">
        <f>IF(OR(I503="books",I503="shoes"),10,0)</f>
        <v>0</v>
      </c>
    </row>
    <row r="504" spans="1:11" x14ac:dyDescent="0.25">
      <c r="A504" s="23" t="s">
        <v>1538</v>
      </c>
      <c r="B504" s="12" t="str">
        <f>_xlfn.CONCAT(C504,", ",A504)</f>
        <v>Kubacek, Jayne</v>
      </c>
      <c r="C504" s="12" t="s">
        <v>1539</v>
      </c>
      <c r="D504" s="12" t="s">
        <v>1540</v>
      </c>
      <c r="E504" s="12" t="s">
        <v>17</v>
      </c>
      <c r="F504" s="26">
        <v>1138.73</v>
      </c>
      <c r="G504" s="26">
        <f>F504/376</f>
        <v>3.0285372340425534</v>
      </c>
      <c r="H504" s="26">
        <f t="shared" si="7"/>
        <v>1141.7585372340425</v>
      </c>
      <c r="I504" s="26" t="s">
        <v>71</v>
      </c>
      <c r="J504" s="27">
        <f>IF(I504=$M$2,$N$2,IF(I504=$M$3,$N$3,IF(I504=$M$4,$N$4,IF(I504=$M$5,$N$5,$N$6))))</f>
        <v>5</v>
      </c>
      <c r="K504" s="28">
        <f>IF(OR(I504="books",I504="shoes"),10,0)</f>
        <v>0</v>
      </c>
    </row>
    <row r="505" spans="1:11" x14ac:dyDescent="0.25">
      <c r="A505" s="23" t="s">
        <v>1872</v>
      </c>
      <c r="B505" s="12" t="str">
        <f>_xlfn.CONCAT(C505,", ",A505)</f>
        <v>Kulver, Heath</v>
      </c>
      <c r="C505" s="12" t="s">
        <v>1873</v>
      </c>
      <c r="D505" s="12" t="s">
        <v>1874</v>
      </c>
      <c r="E505" s="12" t="s">
        <v>5</v>
      </c>
      <c r="F505" s="26">
        <v>4602.32</v>
      </c>
      <c r="G505" s="26">
        <f>F505/376</f>
        <v>12.240212765957446</v>
      </c>
      <c r="H505" s="26">
        <f t="shared" si="7"/>
        <v>4614.5602127659567</v>
      </c>
      <c r="I505" s="26" t="s">
        <v>71</v>
      </c>
      <c r="J505" s="27">
        <f>IF(I505=$M$2,$N$2,IF(I505=$M$3,$N$3,IF(I505=$M$4,$N$4,IF(I505=$M$5,$N$5,$N$6))))</f>
        <v>5</v>
      </c>
      <c r="K505" s="28">
        <f>IF(OR(I505="books",I505="shoes"),10,0)</f>
        <v>0</v>
      </c>
    </row>
    <row r="506" spans="1:11" x14ac:dyDescent="0.25">
      <c r="A506" s="23" t="s">
        <v>200</v>
      </c>
      <c r="B506" s="12" t="str">
        <f>_xlfn.CONCAT(C506,", ",A506)</f>
        <v>Kunath, Ariel</v>
      </c>
      <c r="C506" s="12" t="s">
        <v>1064</v>
      </c>
      <c r="D506" s="12" t="s">
        <v>1065</v>
      </c>
      <c r="E506" s="12" t="s">
        <v>5</v>
      </c>
      <c r="F506" s="26">
        <v>4265.75</v>
      </c>
      <c r="G506" s="26">
        <f>F506/376</f>
        <v>11.345079787234043</v>
      </c>
      <c r="H506" s="26">
        <f t="shared" si="7"/>
        <v>4277.0950797872338</v>
      </c>
      <c r="I506" s="26" t="s">
        <v>60</v>
      </c>
      <c r="J506" s="27">
        <f>IF(I506=$M$2,$N$2,IF(I506=$M$3,$N$3,IF(I506=$M$4,$N$4,IF(I506=$M$5,$N$5,$N$6))))</f>
        <v>5</v>
      </c>
      <c r="K506" s="28">
        <f>IF(OR(I506="books",I506="shoes"),10,0)</f>
        <v>0</v>
      </c>
    </row>
    <row r="507" spans="1:11" x14ac:dyDescent="0.25">
      <c r="A507" s="23" t="s">
        <v>2001</v>
      </c>
      <c r="B507" s="12" t="str">
        <f>_xlfn.CONCAT(C507,", ",A507)</f>
        <v>Kunneke, Benetta</v>
      </c>
      <c r="C507" s="12" t="s">
        <v>2002</v>
      </c>
      <c r="D507" s="12" t="s">
        <v>2003</v>
      </c>
      <c r="E507" s="12" t="s">
        <v>17</v>
      </c>
      <c r="F507" s="26">
        <v>454.25</v>
      </c>
      <c r="G507" s="26">
        <f>F507/376</f>
        <v>1.2081117021276595</v>
      </c>
      <c r="H507" s="26">
        <f t="shared" si="7"/>
        <v>455.45811170212767</v>
      </c>
      <c r="I507" s="26" t="s">
        <v>10</v>
      </c>
      <c r="J507" s="27">
        <f>IF(I507=$M$2,$N$2,IF(I507=$M$3,$N$3,IF(I507=$M$4,$N$4,IF(I507=$M$5,$N$5,$N$6))))</f>
        <v>20</v>
      </c>
      <c r="K507" s="28">
        <f>IF(OR(I507="books",I507="shoes"),10,0)</f>
        <v>0</v>
      </c>
    </row>
    <row r="508" spans="1:11" x14ac:dyDescent="0.25">
      <c r="A508" s="23" t="s">
        <v>436</v>
      </c>
      <c r="B508" s="12" t="str">
        <f>_xlfn.CONCAT(C508,", ",A508)</f>
        <v>Kuschke, Tucker</v>
      </c>
      <c r="C508" s="12" t="s">
        <v>437</v>
      </c>
      <c r="D508" s="12" t="s">
        <v>438</v>
      </c>
      <c r="E508" s="12" t="s">
        <v>5</v>
      </c>
      <c r="F508" s="26">
        <v>3821.05</v>
      </c>
      <c r="G508" s="26">
        <f>F508/376</f>
        <v>10.162367021276596</v>
      </c>
      <c r="H508" s="26">
        <f t="shared" si="7"/>
        <v>3831.2123670212768</v>
      </c>
      <c r="I508" s="26" t="s">
        <v>18</v>
      </c>
      <c r="J508" s="27">
        <f>IF(I508=$M$2,$N$2,IF(I508=$M$3,$N$3,IF(I508=$M$4,$N$4,IF(I508=$M$5,$N$5,$N$6))))</f>
        <v>15</v>
      </c>
      <c r="K508" s="28">
        <f>IF(OR(I508="books",I508="shoes"),10,0)</f>
        <v>0</v>
      </c>
    </row>
    <row r="509" spans="1:11" x14ac:dyDescent="0.25">
      <c r="A509" s="23" t="s">
        <v>1397</v>
      </c>
      <c r="B509" s="12" t="str">
        <f>_xlfn.CONCAT(C509,", ",A509)</f>
        <v>Lackey, Danyelle</v>
      </c>
      <c r="C509" s="12" t="s">
        <v>1398</v>
      </c>
      <c r="D509" s="12" t="s">
        <v>1399</v>
      </c>
      <c r="E509" s="12" t="s">
        <v>17</v>
      </c>
      <c r="F509" s="26">
        <v>8850.0400000000009</v>
      </c>
      <c r="G509" s="26">
        <f>F509/376</f>
        <v>23.537340425531916</v>
      </c>
      <c r="H509" s="26">
        <f t="shared" si="7"/>
        <v>8873.5773404255324</v>
      </c>
      <c r="I509" s="26" t="s">
        <v>37</v>
      </c>
      <c r="J509" s="27">
        <f>IF(I509=$M$2,$N$2,IF(I509=$M$3,$N$3,IF(I509=$M$4,$N$4,IF(I509=$M$5,$N$5,$N$6))))</f>
        <v>5</v>
      </c>
      <c r="K509" s="28">
        <f>IF(OR(I509="books",I509="shoes"),10,0)</f>
        <v>0</v>
      </c>
    </row>
    <row r="510" spans="1:11" x14ac:dyDescent="0.25">
      <c r="A510" s="23" t="s">
        <v>1025</v>
      </c>
      <c r="B510" s="12" t="str">
        <f>_xlfn.CONCAT(C510,", ",A510)</f>
        <v>Lackie, Lonny</v>
      </c>
      <c r="C510" s="12" t="s">
        <v>1026</v>
      </c>
      <c r="D510" s="12" t="s">
        <v>1027</v>
      </c>
      <c r="E510" s="12" t="s">
        <v>5</v>
      </c>
      <c r="F510" s="26">
        <v>3346.19</v>
      </c>
      <c r="G510" s="26">
        <f>F510/376</f>
        <v>8.8994414893617027</v>
      </c>
      <c r="H510" s="26">
        <f t="shared" si="7"/>
        <v>3355.0894414893619</v>
      </c>
      <c r="I510" s="26" t="s">
        <v>56</v>
      </c>
      <c r="J510" s="27">
        <f>IF(I510=$M$2,$N$2,IF(I510=$M$3,$N$3,IF(I510=$M$4,$N$4,IF(I510=$M$5,$N$5,$N$6))))</f>
        <v>5</v>
      </c>
      <c r="K510" s="28">
        <f>IF(OR(I510="books",I510="shoes"),10,0)</f>
        <v>0</v>
      </c>
    </row>
    <row r="511" spans="1:11" x14ac:dyDescent="0.25">
      <c r="A511" s="23" t="s">
        <v>2369</v>
      </c>
      <c r="B511" s="12" t="str">
        <f>_xlfn.CONCAT(C511,", ",A511)</f>
        <v>Laise, Filberto</v>
      </c>
      <c r="C511" s="12" t="s">
        <v>2370</v>
      </c>
      <c r="D511" s="12" t="s">
        <v>2371</v>
      </c>
      <c r="E511" s="12" t="s">
        <v>5</v>
      </c>
      <c r="F511" s="26">
        <v>5870.36</v>
      </c>
      <c r="G511" s="26">
        <f>F511/376</f>
        <v>15.612659574468085</v>
      </c>
      <c r="H511" s="26">
        <f t="shared" si="7"/>
        <v>5885.9726595744678</v>
      </c>
      <c r="I511" s="26" t="s">
        <v>56</v>
      </c>
      <c r="J511" s="27">
        <f>IF(I511=$M$2,$N$2,IF(I511=$M$3,$N$3,IF(I511=$M$4,$N$4,IF(I511=$M$5,$N$5,$N$6))))</f>
        <v>5</v>
      </c>
      <c r="K511" s="28">
        <f>IF(OR(I511="books",I511="shoes"),10,0)</f>
        <v>0</v>
      </c>
    </row>
    <row r="512" spans="1:11" x14ac:dyDescent="0.25">
      <c r="A512" s="23" t="s">
        <v>525</v>
      </c>
      <c r="B512" s="12" t="str">
        <f>_xlfn.CONCAT(C512,", ",A512)</f>
        <v>Lambis, Leontine</v>
      </c>
      <c r="C512" s="12" t="s">
        <v>526</v>
      </c>
      <c r="D512" s="12" t="s">
        <v>527</v>
      </c>
      <c r="E512" s="12" t="s">
        <v>17</v>
      </c>
      <c r="F512" s="26">
        <v>8124.19</v>
      </c>
      <c r="G512" s="26">
        <f>F512/376</f>
        <v>21.606888297872338</v>
      </c>
      <c r="H512" s="26">
        <f t="shared" si="7"/>
        <v>8145.7968882978721</v>
      </c>
      <c r="I512" s="26" t="s">
        <v>154</v>
      </c>
      <c r="J512" s="27">
        <f>IF(I512=$M$2,$N$2,IF(I512=$M$3,$N$3,IF(I512=$M$4,$N$4,IF(I512=$M$5,$N$5,$N$6))))</f>
        <v>5</v>
      </c>
      <c r="K512" s="28">
        <f>IF(OR(I512="books",I512="shoes"),10,0)</f>
        <v>0</v>
      </c>
    </row>
    <row r="513" spans="1:11" x14ac:dyDescent="0.25">
      <c r="A513" s="23" t="s">
        <v>1676</v>
      </c>
      <c r="B513" s="12" t="str">
        <f>_xlfn.CONCAT(C513,", ",A513)</f>
        <v>Lamb-shine, Christie</v>
      </c>
      <c r="C513" s="12" t="s">
        <v>1677</v>
      </c>
      <c r="D513" s="12" t="s">
        <v>1678</v>
      </c>
      <c r="E513" s="12" t="s">
        <v>17</v>
      </c>
      <c r="F513" s="26">
        <v>5267.18</v>
      </c>
      <c r="G513" s="26">
        <f>F513/376</f>
        <v>14.008457446808512</v>
      </c>
      <c r="H513" s="26">
        <f t="shared" si="7"/>
        <v>5281.1884574468086</v>
      </c>
      <c r="I513" s="26" t="s">
        <v>267</v>
      </c>
      <c r="J513" s="27">
        <f>IF(I513=$M$2,$N$2,IF(I513=$M$3,$N$3,IF(I513=$M$4,$N$4,IF(I513=$M$5,$N$5,$N$6))))</f>
        <v>5</v>
      </c>
      <c r="K513" s="28">
        <f>IF(OR(I513="books",I513="shoes"),10,0)</f>
        <v>0</v>
      </c>
    </row>
    <row r="514" spans="1:11" x14ac:dyDescent="0.25">
      <c r="A514" s="23" t="s">
        <v>179</v>
      </c>
      <c r="B514" s="12" t="str">
        <f>_xlfn.CONCAT(C514,", ",A514)</f>
        <v>Landeg, Yancy</v>
      </c>
      <c r="C514" s="12" t="s">
        <v>180</v>
      </c>
      <c r="D514" s="12" t="s">
        <v>181</v>
      </c>
      <c r="E514" s="12" t="s">
        <v>5</v>
      </c>
      <c r="F514" s="26">
        <v>7626.72</v>
      </c>
      <c r="G514" s="26">
        <f>F514/376</f>
        <v>20.283829787234044</v>
      </c>
      <c r="H514" s="26">
        <f t="shared" si="7"/>
        <v>7647.0038297872343</v>
      </c>
      <c r="I514" s="26" t="s">
        <v>107</v>
      </c>
      <c r="J514" s="27">
        <f>IF(I514=$M$2,$N$2,IF(I514=$M$3,$N$3,IF(I514=$M$4,$N$4,IF(I514=$M$5,$N$5,$N$6))))</f>
        <v>5</v>
      </c>
      <c r="K514" s="28">
        <f>IF(OR(I514="books",I514="shoes"),10,0)</f>
        <v>0</v>
      </c>
    </row>
    <row r="515" spans="1:11" x14ac:dyDescent="0.25">
      <c r="A515" s="23" t="s">
        <v>1679</v>
      </c>
      <c r="B515" s="12" t="str">
        <f>_xlfn.CONCAT(C515,", ",A515)</f>
        <v>Langtree, Gloria</v>
      </c>
      <c r="C515" s="12" t="s">
        <v>1797</v>
      </c>
      <c r="D515" s="12" t="s">
        <v>1798</v>
      </c>
      <c r="E515" s="12" t="s">
        <v>17</v>
      </c>
      <c r="F515" s="26">
        <v>6047.48</v>
      </c>
      <c r="G515" s="26">
        <f>F515/376</f>
        <v>16.083723404255316</v>
      </c>
      <c r="H515" s="26">
        <f t="shared" ref="H515:H578" si="8">F515+G515</f>
        <v>6063.5637234042551</v>
      </c>
      <c r="I515" s="26" t="s">
        <v>71</v>
      </c>
      <c r="J515" s="27">
        <f>IF(I515=$M$2,$N$2,IF(I515=$M$3,$N$3,IF(I515=$M$4,$N$4,IF(I515=$M$5,$N$5,$N$6))))</f>
        <v>5</v>
      </c>
      <c r="K515" s="28">
        <f>IF(OR(I515="books",I515="shoes"),10,0)</f>
        <v>0</v>
      </c>
    </row>
    <row r="516" spans="1:11" x14ac:dyDescent="0.25">
      <c r="A516" s="23" t="s">
        <v>987</v>
      </c>
      <c r="B516" s="12" t="str">
        <f>_xlfn.CONCAT(C516,", ",A516)</f>
        <v>Lapenna, Vale</v>
      </c>
      <c r="C516" s="12" t="s">
        <v>988</v>
      </c>
      <c r="D516" s="12" t="s">
        <v>989</v>
      </c>
      <c r="E516" s="12" t="s">
        <v>17</v>
      </c>
      <c r="F516" s="26">
        <v>6606.46</v>
      </c>
      <c r="G516" s="26">
        <f>F516/376</f>
        <v>17.570372340425532</v>
      </c>
      <c r="H516" s="26">
        <f t="shared" si="8"/>
        <v>6624.0303723404259</v>
      </c>
      <c r="I516" s="26" t="s">
        <v>111</v>
      </c>
      <c r="J516" s="27">
        <f>IF(I516=$M$2,$N$2,IF(I516=$M$3,$N$3,IF(I516=$M$4,$N$4,IF(I516=$M$5,$N$5,$N$6))))</f>
        <v>5</v>
      </c>
      <c r="K516" s="28">
        <f>IF(OR(I516="books",I516="shoes"),10,0)</f>
        <v>0</v>
      </c>
    </row>
    <row r="517" spans="1:11" x14ac:dyDescent="0.25">
      <c r="A517" s="23" t="s">
        <v>1450</v>
      </c>
      <c r="B517" s="12" t="str">
        <f>_xlfn.CONCAT(C517,", ",A517)</f>
        <v>Lapthorn, Robin</v>
      </c>
      <c r="C517" s="12" t="s">
        <v>1451</v>
      </c>
      <c r="D517" s="12" t="s">
        <v>1452</v>
      </c>
      <c r="E517" s="12" t="s">
        <v>17</v>
      </c>
      <c r="F517" s="26">
        <v>9676.7999999999993</v>
      </c>
      <c r="G517" s="26">
        <f>F517/376</f>
        <v>25.736170212765956</v>
      </c>
      <c r="H517" s="26">
        <f t="shared" si="8"/>
        <v>9702.5361702127648</v>
      </c>
      <c r="I517" s="26" t="s">
        <v>166</v>
      </c>
      <c r="J517" s="27">
        <f>IF(I517=$M$2,$N$2,IF(I517=$M$3,$N$3,IF(I517=$M$4,$N$4,IF(I517=$M$5,$N$5,$N$6))))</f>
        <v>5</v>
      </c>
      <c r="K517" s="28">
        <f>IF(OR(I517="books",I517="shoes"),10,0)</f>
        <v>0</v>
      </c>
    </row>
    <row r="518" spans="1:11" x14ac:dyDescent="0.25">
      <c r="A518" s="23" t="s">
        <v>118</v>
      </c>
      <c r="B518" s="12" t="str">
        <f>_xlfn.CONCAT(C518,", ",A518)</f>
        <v>L'Archer, Giacobo</v>
      </c>
      <c r="C518" s="12" t="s">
        <v>119</v>
      </c>
      <c r="D518" s="12" t="s">
        <v>120</v>
      </c>
      <c r="E518" s="12" t="s">
        <v>5</v>
      </c>
      <c r="F518" s="26">
        <v>6894.85</v>
      </c>
      <c r="G518" s="26">
        <f>F518/376</f>
        <v>18.337367021276595</v>
      </c>
      <c r="H518" s="26">
        <f t="shared" si="8"/>
        <v>6913.1873670212772</v>
      </c>
      <c r="I518" s="26" t="s">
        <v>78</v>
      </c>
      <c r="J518" s="27">
        <f>IF(I518=$M$2,$N$2,IF(I518=$M$3,$N$3,IF(I518=$M$4,$N$4,IF(I518=$M$5,$N$5,$N$6))))</f>
        <v>5</v>
      </c>
      <c r="K518" s="28">
        <f>IF(OR(I518="books",I518="shoes"),10,0)</f>
        <v>0</v>
      </c>
    </row>
    <row r="519" spans="1:11" x14ac:dyDescent="0.25">
      <c r="A519" s="23" t="s">
        <v>2232</v>
      </c>
      <c r="B519" s="12" t="str">
        <f>_xlfn.CONCAT(C519,", ",A519)</f>
        <v>Larcher, Vere</v>
      </c>
      <c r="C519" s="12" t="s">
        <v>2233</v>
      </c>
      <c r="D519" s="12" t="s">
        <v>2234</v>
      </c>
      <c r="E519" s="12" t="s">
        <v>17</v>
      </c>
      <c r="F519" s="26">
        <v>8157.65</v>
      </c>
      <c r="G519" s="26">
        <f>F519/376</f>
        <v>21.695877659574467</v>
      </c>
      <c r="H519" s="26">
        <f t="shared" si="8"/>
        <v>8179.3458776595744</v>
      </c>
      <c r="I519" s="26" t="s">
        <v>18</v>
      </c>
      <c r="J519" s="27">
        <f>IF(I519=$M$2,$N$2,IF(I519=$M$3,$N$3,IF(I519=$M$4,$N$4,IF(I519=$M$5,$N$5,$N$6))))</f>
        <v>15</v>
      </c>
      <c r="K519" s="28">
        <f>IF(OR(I519="books",I519="shoes"),10,0)</f>
        <v>0</v>
      </c>
    </row>
    <row r="520" spans="1:11" x14ac:dyDescent="0.25">
      <c r="A520" s="23" t="s">
        <v>1744</v>
      </c>
      <c r="B520" s="12" t="str">
        <f>_xlfn.CONCAT(C520,", ",A520)</f>
        <v>Lashmore, Lory</v>
      </c>
      <c r="C520" s="12" t="s">
        <v>2811</v>
      </c>
      <c r="D520" s="12" t="s">
        <v>2812</v>
      </c>
      <c r="E520" s="12" t="s">
        <v>17</v>
      </c>
      <c r="F520" s="26">
        <v>9414.1299999999992</v>
      </c>
      <c r="G520" s="26">
        <f>F520/376</f>
        <v>25.037579787234041</v>
      </c>
      <c r="H520" s="26">
        <f t="shared" si="8"/>
        <v>9439.167579787234</v>
      </c>
      <c r="I520" s="26" t="s">
        <v>33</v>
      </c>
      <c r="J520" s="27">
        <f>IF(I520=$M$2,$N$2,IF(I520=$M$3,$N$3,IF(I520=$M$4,$N$4,IF(I520=$M$5,$N$5,$N$6))))</f>
        <v>5</v>
      </c>
      <c r="K520" s="28">
        <f>IF(OR(I520="books",I520="shoes"),10,0)</f>
        <v>0</v>
      </c>
    </row>
    <row r="521" spans="1:11" x14ac:dyDescent="0.25">
      <c r="A521" s="23" t="s">
        <v>245</v>
      </c>
      <c r="B521" s="12" t="str">
        <f>_xlfn.CONCAT(C521,", ",A521)</f>
        <v>Lathleiffure, Dorree</v>
      </c>
      <c r="C521" s="12" t="s">
        <v>246</v>
      </c>
      <c r="D521" s="12" t="s">
        <v>247</v>
      </c>
      <c r="E521" s="12" t="s">
        <v>17</v>
      </c>
      <c r="F521" s="26">
        <v>5454.93</v>
      </c>
      <c r="G521" s="26">
        <f>F521/376</f>
        <v>14.507792553191489</v>
      </c>
      <c r="H521" s="26">
        <f t="shared" si="8"/>
        <v>5469.4377925531917</v>
      </c>
      <c r="I521" s="26" t="s">
        <v>248</v>
      </c>
      <c r="J521" s="27">
        <f>IF(I521=$M$2,$N$2,IF(I521=$M$3,$N$3,IF(I521=$M$4,$N$4,IF(I521=$M$5,$N$5,$N$6))))</f>
        <v>5</v>
      </c>
      <c r="K521" s="28">
        <f>IF(OR(I521="books",I521="shoes"),10,0)</f>
        <v>0</v>
      </c>
    </row>
    <row r="522" spans="1:11" x14ac:dyDescent="0.25">
      <c r="A522" s="23" t="s">
        <v>1978</v>
      </c>
      <c r="B522" s="12" t="str">
        <f>_xlfn.CONCAT(C522,", ",A522)</f>
        <v>Laver, Joey</v>
      </c>
      <c r="C522" s="12" t="s">
        <v>1979</v>
      </c>
      <c r="D522" s="12" t="s">
        <v>1980</v>
      </c>
      <c r="E522" s="12" t="s">
        <v>17</v>
      </c>
      <c r="F522" s="26">
        <v>580.04</v>
      </c>
      <c r="G522" s="26">
        <f>F522/376</f>
        <v>1.5426595744680851</v>
      </c>
      <c r="H522" s="26">
        <f t="shared" si="8"/>
        <v>581.58265957446804</v>
      </c>
      <c r="I522" s="26" t="s">
        <v>248</v>
      </c>
      <c r="J522" s="27">
        <f>IF(I522=$M$2,$N$2,IF(I522=$M$3,$N$3,IF(I522=$M$4,$N$4,IF(I522=$M$5,$N$5,$N$6))))</f>
        <v>5</v>
      </c>
      <c r="K522" s="28">
        <f>IF(OR(I522="books",I522="shoes"),10,0)</f>
        <v>0</v>
      </c>
    </row>
    <row r="523" spans="1:11" x14ac:dyDescent="0.25">
      <c r="A523" s="23" t="s">
        <v>2578</v>
      </c>
      <c r="B523" s="12" t="str">
        <f>_xlfn.CONCAT(C523,", ",A523)</f>
        <v>Laycock, Vally</v>
      </c>
      <c r="C523" s="12" t="s">
        <v>2579</v>
      </c>
      <c r="D523" s="12" t="s">
        <v>2580</v>
      </c>
      <c r="E523" s="12" t="s">
        <v>17</v>
      </c>
      <c r="F523" s="26">
        <v>8392.27</v>
      </c>
      <c r="G523" s="26">
        <f>F523/376</f>
        <v>22.319867021276597</v>
      </c>
      <c r="H523" s="26">
        <f t="shared" si="8"/>
        <v>8414.5898670212773</v>
      </c>
      <c r="I523" s="26" t="s">
        <v>82</v>
      </c>
      <c r="J523" s="27">
        <f>IF(I523=$M$2,$N$2,IF(I523=$M$3,$N$3,IF(I523=$M$4,$N$4,IF(I523=$M$5,$N$5,$N$6))))</f>
        <v>5</v>
      </c>
      <c r="K523" s="28">
        <f>IF(OR(I523="books",I523="shoes"),10,0)</f>
        <v>0</v>
      </c>
    </row>
    <row r="524" spans="1:11" x14ac:dyDescent="0.25">
      <c r="A524" s="23" t="s">
        <v>325</v>
      </c>
      <c r="B524" s="12" t="str">
        <f>_xlfn.CONCAT(C524,", ",A524)</f>
        <v>Lea, Moore</v>
      </c>
      <c r="C524" s="12" t="s">
        <v>326</v>
      </c>
      <c r="D524" s="12" t="s">
        <v>327</v>
      </c>
      <c r="E524" s="12" t="s">
        <v>5</v>
      </c>
      <c r="F524" s="26">
        <v>6887</v>
      </c>
      <c r="G524" s="26">
        <f>F524/376</f>
        <v>18.316489361702128</v>
      </c>
      <c r="H524" s="26">
        <f t="shared" si="8"/>
        <v>6905.3164893617022</v>
      </c>
      <c r="I524" s="26" t="s">
        <v>107</v>
      </c>
      <c r="J524" s="27">
        <f>IF(I524=$M$2,$N$2,IF(I524=$M$3,$N$3,IF(I524=$M$4,$N$4,IF(I524=$M$5,$N$5,$N$6))))</f>
        <v>5</v>
      </c>
      <c r="K524" s="28">
        <f>IF(OR(I524="books",I524="shoes"),10,0)</f>
        <v>0</v>
      </c>
    </row>
    <row r="525" spans="1:11" x14ac:dyDescent="0.25">
      <c r="A525" s="23" t="s">
        <v>364</v>
      </c>
      <c r="B525" s="12" t="str">
        <f>_xlfn.CONCAT(C525,", ",A525)</f>
        <v>Leathart, Vivienne</v>
      </c>
      <c r="C525" s="12" t="s">
        <v>365</v>
      </c>
      <c r="D525" s="12" t="s">
        <v>366</v>
      </c>
      <c r="E525" s="12" t="s">
        <v>17</v>
      </c>
      <c r="F525" s="26">
        <v>2226.5300000000002</v>
      </c>
      <c r="G525" s="26">
        <f>F525/376</f>
        <v>5.9216223404255324</v>
      </c>
      <c r="H525" s="26">
        <f t="shared" si="8"/>
        <v>2232.4516223404257</v>
      </c>
      <c r="I525" s="26" t="s">
        <v>111</v>
      </c>
      <c r="J525" s="27">
        <f>IF(I525=$M$2,$N$2,IF(I525=$M$3,$N$3,IF(I525=$M$4,$N$4,IF(I525=$M$5,$N$5,$N$6))))</f>
        <v>5</v>
      </c>
      <c r="K525" s="28">
        <f>IF(OR(I525="books",I525="shoes"),10,0)</f>
        <v>0</v>
      </c>
    </row>
    <row r="526" spans="1:11" x14ac:dyDescent="0.25">
      <c r="A526" s="23" t="s">
        <v>2444</v>
      </c>
      <c r="B526" s="12" t="str">
        <f>_xlfn.CONCAT(C526,", ",A526)</f>
        <v>Leger, Darin</v>
      </c>
      <c r="C526" s="12" t="s">
        <v>2445</v>
      </c>
      <c r="D526" s="12" t="s">
        <v>2446</v>
      </c>
      <c r="E526" s="12" t="s">
        <v>5</v>
      </c>
      <c r="F526" s="26">
        <v>4490.1899999999996</v>
      </c>
      <c r="G526" s="26">
        <f>F526/376</f>
        <v>11.941994680851062</v>
      </c>
      <c r="H526" s="26">
        <f t="shared" si="8"/>
        <v>4502.1319946808508</v>
      </c>
      <c r="I526" s="26" t="s">
        <v>37</v>
      </c>
      <c r="J526" s="27">
        <f>IF(I526=$M$2,$N$2,IF(I526=$M$3,$N$3,IF(I526=$M$4,$N$4,IF(I526=$M$5,$N$5,$N$6))))</f>
        <v>5</v>
      </c>
      <c r="K526" s="28">
        <f>IF(OR(I526="books",I526="shoes"),10,0)</f>
        <v>0</v>
      </c>
    </row>
    <row r="527" spans="1:11" x14ac:dyDescent="0.25">
      <c r="A527" s="23" t="s">
        <v>1170</v>
      </c>
      <c r="B527" s="12" t="str">
        <f>_xlfn.CONCAT(C527,", ",A527)</f>
        <v>Le-Good, Robb</v>
      </c>
      <c r="C527" s="12" t="s">
        <v>1171</v>
      </c>
      <c r="D527" s="12" t="s">
        <v>1172</v>
      </c>
      <c r="E527" s="12" t="s">
        <v>5</v>
      </c>
      <c r="F527" s="26">
        <v>8799.1200000000008</v>
      </c>
      <c r="G527" s="26">
        <f>F527/376</f>
        <v>23.401914893617022</v>
      </c>
      <c r="H527" s="26">
        <f t="shared" si="8"/>
        <v>8822.5219148936176</v>
      </c>
      <c r="I527" s="26" t="s">
        <v>166</v>
      </c>
      <c r="J527" s="27">
        <f>IF(I527=$M$2,$N$2,IF(I527=$M$3,$N$3,IF(I527=$M$4,$N$4,IF(I527=$M$5,$N$5,$N$6))))</f>
        <v>5</v>
      </c>
      <c r="K527" s="28">
        <f>IF(OR(I527="books",I527="shoes"),10,0)</f>
        <v>0</v>
      </c>
    </row>
    <row r="528" spans="1:11" x14ac:dyDescent="0.25">
      <c r="A528" s="23" t="s">
        <v>2090</v>
      </c>
      <c r="B528" s="12" t="str">
        <f>_xlfn.CONCAT(C528,", ",A528)</f>
        <v>Lehmann, Zorah</v>
      </c>
      <c r="C528" s="12" t="s">
        <v>2091</v>
      </c>
      <c r="D528" s="12" t="s">
        <v>2092</v>
      </c>
      <c r="E528" s="12" t="s">
        <v>17</v>
      </c>
      <c r="F528" s="26">
        <v>5369.62</v>
      </c>
      <c r="G528" s="26">
        <f>F528/376</f>
        <v>14.280904255319149</v>
      </c>
      <c r="H528" s="26">
        <f t="shared" si="8"/>
        <v>5383.9009042553189</v>
      </c>
      <c r="I528" s="26" t="s">
        <v>111</v>
      </c>
      <c r="J528" s="27">
        <f>IF(I528=$M$2,$N$2,IF(I528=$M$3,$N$3,IF(I528=$M$4,$N$4,IF(I528=$M$5,$N$5,$N$6))))</f>
        <v>5</v>
      </c>
      <c r="K528" s="28">
        <f>IF(OR(I528="books",I528="shoes"),10,0)</f>
        <v>0</v>
      </c>
    </row>
    <row r="529" spans="1:11" x14ac:dyDescent="0.25">
      <c r="A529" s="23" t="s">
        <v>832</v>
      </c>
      <c r="B529" s="12" t="str">
        <f>_xlfn.CONCAT(C529,", ",A529)</f>
        <v>Lenard, Colette</v>
      </c>
      <c r="C529" s="12" t="s">
        <v>833</v>
      </c>
      <c r="D529" s="12" t="s">
        <v>834</v>
      </c>
      <c r="E529" s="12" t="s">
        <v>17</v>
      </c>
      <c r="F529" s="26">
        <v>373.9</v>
      </c>
      <c r="G529" s="26">
        <f>F529/376</f>
        <v>0.99441489361702118</v>
      </c>
      <c r="H529" s="26">
        <f t="shared" si="8"/>
        <v>374.89441489361701</v>
      </c>
      <c r="I529" s="26" t="s">
        <v>111</v>
      </c>
      <c r="J529" s="27">
        <f>IF(I529=$M$2,$N$2,IF(I529=$M$3,$N$3,IF(I529=$M$4,$N$4,IF(I529=$M$5,$N$5,$N$6))))</f>
        <v>5</v>
      </c>
      <c r="K529" s="28">
        <f>IF(OR(I529="books",I529="shoes"),10,0)</f>
        <v>0</v>
      </c>
    </row>
    <row r="530" spans="1:11" x14ac:dyDescent="0.25">
      <c r="A530" s="23" t="s">
        <v>992</v>
      </c>
      <c r="B530" s="12" t="str">
        <f>_xlfn.CONCAT(C530,", ",A530)</f>
        <v>Lendon, Olly</v>
      </c>
      <c r="C530" s="12" t="s">
        <v>993</v>
      </c>
      <c r="D530" s="12" t="s">
        <v>994</v>
      </c>
      <c r="E530" s="12" t="s">
        <v>17</v>
      </c>
      <c r="F530" s="26">
        <v>4077.04</v>
      </c>
      <c r="G530" s="26">
        <f>F530/376</f>
        <v>10.843191489361702</v>
      </c>
      <c r="H530" s="26">
        <f t="shared" si="8"/>
        <v>4087.8831914893617</v>
      </c>
      <c r="I530" s="26" t="s">
        <v>111</v>
      </c>
      <c r="J530" s="27">
        <f>IF(I530=$M$2,$N$2,IF(I530=$M$3,$N$3,IF(I530=$M$4,$N$4,IF(I530=$M$5,$N$5,$N$6))))</f>
        <v>5</v>
      </c>
      <c r="K530" s="28">
        <f>IF(OR(I530="books",I530="shoes"),10,0)</f>
        <v>0</v>
      </c>
    </row>
    <row r="531" spans="1:11" x14ac:dyDescent="0.25">
      <c r="A531" s="23" t="s">
        <v>2855</v>
      </c>
      <c r="B531" s="12" t="str">
        <f>_xlfn.CONCAT(C531,", ",A531)</f>
        <v>Lennox, Linnea</v>
      </c>
      <c r="C531" s="12" t="s">
        <v>2856</v>
      </c>
      <c r="D531" s="12" t="s">
        <v>2857</v>
      </c>
      <c r="E531" s="12" t="s">
        <v>17</v>
      </c>
      <c r="F531" s="26">
        <v>3029.65</v>
      </c>
      <c r="G531" s="26">
        <f>F531/376</f>
        <v>8.057579787234042</v>
      </c>
      <c r="H531" s="26">
        <f t="shared" si="8"/>
        <v>3037.707579787234</v>
      </c>
      <c r="I531" s="26" t="s">
        <v>107</v>
      </c>
      <c r="J531" s="27">
        <f>IF(I531=$M$2,$N$2,IF(I531=$M$3,$N$3,IF(I531=$M$4,$N$4,IF(I531=$M$5,$N$5,$N$6))))</f>
        <v>5</v>
      </c>
      <c r="K531" s="28">
        <f>IF(OR(I531="books",I531="shoes"),10,0)</f>
        <v>0</v>
      </c>
    </row>
    <row r="532" spans="1:11" x14ac:dyDescent="0.25">
      <c r="A532" s="23" t="s">
        <v>2888</v>
      </c>
      <c r="B532" s="12" t="str">
        <f>_xlfn.CONCAT(C532,", ",A532)</f>
        <v>Leppard, Zack</v>
      </c>
      <c r="C532" s="12" t="s">
        <v>2889</v>
      </c>
      <c r="D532" s="12" t="s">
        <v>2890</v>
      </c>
      <c r="E532" s="12" t="s">
        <v>5</v>
      </c>
      <c r="F532" s="26">
        <v>611.71</v>
      </c>
      <c r="G532" s="26">
        <f>F532/376</f>
        <v>1.6268882978723405</v>
      </c>
      <c r="H532" s="26">
        <f t="shared" si="8"/>
        <v>613.33688829787241</v>
      </c>
      <c r="I532" s="26" t="s">
        <v>111</v>
      </c>
      <c r="J532" s="27">
        <f>IF(I532=$M$2,$N$2,IF(I532=$M$3,$N$3,IF(I532=$M$4,$N$4,IF(I532=$M$5,$N$5,$N$6))))</f>
        <v>5</v>
      </c>
      <c r="K532" s="28">
        <f>IF(OR(I532="books",I532="shoes"),10,0)</f>
        <v>0</v>
      </c>
    </row>
    <row r="533" spans="1:11" x14ac:dyDescent="0.25">
      <c r="A533" s="23" t="s">
        <v>326</v>
      </c>
      <c r="B533" s="12" t="str">
        <f>_xlfn.CONCAT(C533,", ",A533)</f>
        <v>Lerohan, Lea</v>
      </c>
      <c r="C533" s="12" t="s">
        <v>990</v>
      </c>
      <c r="D533" s="12" t="s">
        <v>991</v>
      </c>
      <c r="E533" s="12" t="s">
        <v>17</v>
      </c>
      <c r="F533" s="26">
        <v>9853.41</v>
      </c>
      <c r="G533" s="26">
        <f>F533/376</f>
        <v>26.205877659574469</v>
      </c>
      <c r="H533" s="26">
        <f t="shared" si="8"/>
        <v>9879.6158776595748</v>
      </c>
      <c r="I533" s="26" t="s">
        <v>267</v>
      </c>
      <c r="J533" s="27">
        <f>IF(I533=$M$2,$N$2,IF(I533=$M$3,$N$3,IF(I533=$M$4,$N$4,IF(I533=$M$5,$N$5,$N$6))))</f>
        <v>5</v>
      </c>
      <c r="K533" s="28">
        <f>IF(OR(I533="books",I533="shoes"),10,0)</f>
        <v>0</v>
      </c>
    </row>
    <row r="534" spans="1:11" x14ac:dyDescent="0.25">
      <c r="A534" s="23" t="s">
        <v>2307</v>
      </c>
      <c r="B534" s="12" t="str">
        <f>_xlfn.CONCAT(C534,", ",A534)</f>
        <v>Lerohan, Minna</v>
      </c>
      <c r="C534" s="12" t="s">
        <v>990</v>
      </c>
      <c r="D534" s="12" t="s">
        <v>2308</v>
      </c>
      <c r="E534" s="12" t="s">
        <v>17</v>
      </c>
      <c r="F534" s="26">
        <v>6867.86</v>
      </c>
      <c r="G534" s="26">
        <f>F534/376</f>
        <v>18.265585106382979</v>
      </c>
      <c r="H534" s="26">
        <f t="shared" si="8"/>
        <v>6886.1255851063825</v>
      </c>
      <c r="I534" s="26" t="s">
        <v>154</v>
      </c>
      <c r="J534" s="27">
        <f>IF(I534=$M$2,$N$2,IF(I534=$M$3,$N$3,IF(I534=$M$4,$N$4,IF(I534=$M$5,$N$5,$N$6))))</f>
        <v>5</v>
      </c>
      <c r="K534" s="28">
        <f>IF(OR(I534="books",I534="shoes"),10,0)</f>
        <v>0</v>
      </c>
    </row>
    <row r="535" spans="1:11" x14ac:dyDescent="0.25">
      <c r="A535" s="23" t="s">
        <v>2357</v>
      </c>
      <c r="B535" s="12" t="str">
        <f>_xlfn.CONCAT(C535,", ",A535)</f>
        <v>Letterese, Jaimie</v>
      </c>
      <c r="C535" s="12" t="s">
        <v>2358</v>
      </c>
      <c r="D535" s="12" t="s">
        <v>2359</v>
      </c>
      <c r="E535" s="12" t="s">
        <v>17</v>
      </c>
      <c r="F535" s="26">
        <v>3651.97</v>
      </c>
      <c r="G535" s="26">
        <f>F535/376</f>
        <v>9.7126861702127663</v>
      </c>
      <c r="H535" s="26">
        <f t="shared" si="8"/>
        <v>3661.6826861702125</v>
      </c>
      <c r="I535" s="26" t="s">
        <v>41</v>
      </c>
      <c r="J535" s="27">
        <f>IF(I535=$M$2,$N$2,IF(I535=$M$3,$N$3,IF(I535=$M$4,$N$4,IF(I535=$M$5,$N$5,$N$6))))</f>
        <v>5</v>
      </c>
      <c r="K535" s="28">
        <f>IF(OR(I535="books",I535="shoes"),10,0)</f>
        <v>0</v>
      </c>
    </row>
    <row r="536" spans="1:11" x14ac:dyDescent="0.25">
      <c r="A536" s="23" t="s">
        <v>2078</v>
      </c>
      <c r="B536" s="12" t="str">
        <f>_xlfn.CONCAT(C536,", ",A536)</f>
        <v>Lettson, Kipp</v>
      </c>
      <c r="C536" s="12" t="s">
        <v>2079</v>
      </c>
      <c r="D536" s="12" t="s">
        <v>2080</v>
      </c>
      <c r="E536" s="12" t="s">
        <v>17</v>
      </c>
      <c r="F536" s="26">
        <v>3497.48</v>
      </c>
      <c r="G536" s="26">
        <f>F536/376</f>
        <v>9.3018085106382973</v>
      </c>
      <c r="H536" s="26">
        <f t="shared" si="8"/>
        <v>3506.7818085106383</v>
      </c>
      <c r="I536" s="26" t="s">
        <v>18</v>
      </c>
      <c r="J536" s="27">
        <f>IF(I536=$M$2,$N$2,IF(I536=$M$3,$N$3,IF(I536=$M$4,$N$4,IF(I536=$M$5,$N$5,$N$6))))</f>
        <v>15</v>
      </c>
      <c r="K536" s="28">
        <f>IF(OR(I536="books",I536="shoes"),10,0)</f>
        <v>0</v>
      </c>
    </row>
    <row r="537" spans="1:11" x14ac:dyDescent="0.25">
      <c r="A537" s="23" t="s">
        <v>1580</v>
      </c>
      <c r="B537" s="12" t="str">
        <f>_xlfn.CONCAT(C537,", ",A537)</f>
        <v>Leven, Roi</v>
      </c>
      <c r="C537" s="12" t="s">
        <v>1581</v>
      </c>
      <c r="D537" s="12" t="s">
        <v>1582</v>
      </c>
      <c r="E537" s="12" t="s">
        <v>5</v>
      </c>
      <c r="F537" s="26">
        <v>3896.83</v>
      </c>
      <c r="G537" s="26">
        <f>F537/376</f>
        <v>10.363909574468085</v>
      </c>
      <c r="H537" s="26">
        <f t="shared" si="8"/>
        <v>3907.1939095744679</v>
      </c>
      <c r="I537" s="26" t="s">
        <v>248</v>
      </c>
      <c r="J537" s="27">
        <f>IF(I537=$M$2,$N$2,IF(I537=$M$3,$N$3,IF(I537=$M$4,$N$4,IF(I537=$M$5,$N$5,$N$6))))</f>
        <v>5</v>
      </c>
      <c r="K537" s="28">
        <f>IF(OR(I537="books",I537="shoes"),10,0)</f>
        <v>0</v>
      </c>
    </row>
    <row r="538" spans="1:11" x14ac:dyDescent="0.25">
      <c r="A538" s="23" t="s">
        <v>1750</v>
      </c>
      <c r="B538" s="12" t="str">
        <f>_xlfn.CONCAT(C538,", ",A538)</f>
        <v>Leverington, Moyra</v>
      </c>
      <c r="C538" s="12" t="s">
        <v>1751</v>
      </c>
      <c r="D538" s="12" t="s">
        <v>1752</v>
      </c>
      <c r="E538" s="12" t="s">
        <v>17</v>
      </c>
      <c r="F538" s="26">
        <v>6117.86</v>
      </c>
      <c r="G538" s="26">
        <f>F538/376</f>
        <v>16.270904255319149</v>
      </c>
      <c r="H538" s="26">
        <f t="shared" si="8"/>
        <v>6134.1309042553185</v>
      </c>
      <c r="I538" s="26" t="s">
        <v>154</v>
      </c>
      <c r="J538" s="27">
        <f>IF(I538=$M$2,$N$2,IF(I538=$M$3,$N$3,IF(I538=$M$4,$N$4,IF(I538=$M$5,$N$5,$N$6))))</f>
        <v>5</v>
      </c>
      <c r="K538" s="28">
        <f>IF(OR(I538="books",I538="shoes"),10,0)</f>
        <v>0</v>
      </c>
    </row>
    <row r="539" spans="1:11" x14ac:dyDescent="0.25">
      <c r="A539" s="23" t="s">
        <v>2301</v>
      </c>
      <c r="B539" s="12" t="str">
        <f>_xlfn.CONCAT(C539,", ",A539)</f>
        <v>Leyes, Almire</v>
      </c>
      <c r="C539" s="12" t="s">
        <v>2302</v>
      </c>
      <c r="D539" s="12" t="s">
        <v>2303</v>
      </c>
      <c r="E539" s="12" t="s">
        <v>17</v>
      </c>
      <c r="F539" s="26">
        <v>6009.92</v>
      </c>
      <c r="G539" s="26">
        <f>F539/376</f>
        <v>15.983829787234043</v>
      </c>
      <c r="H539" s="26">
        <f t="shared" si="8"/>
        <v>6025.9038297872339</v>
      </c>
      <c r="I539" s="26" t="s">
        <v>71</v>
      </c>
      <c r="J539" s="27">
        <f>IF(I539=$M$2,$N$2,IF(I539=$M$3,$N$3,IF(I539=$M$4,$N$4,IF(I539=$M$5,$N$5,$N$6))))</f>
        <v>5</v>
      </c>
      <c r="K539" s="28">
        <f>IF(OR(I539="books",I539="shoes"),10,0)</f>
        <v>0</v>
      </c>
    </row>
    <row r="540" spans="1:11" x14ac:dyDescent="0.25">
      <c r="A540" s="23" t="s">
        <v>1940</v>
      </c>
      <c r="B540" s="12" t="str">
        <f>_xlfn.CONCAT(C540,", ",A540)</f>
        <v>Liell, Tomas</v>
      </c>
      <c r="C540" s="12" t="s">
        <v>1941</v>
      </c>
      <c r="D540" s="12" t="s">
        <v>1942</v>
      </c>
      <c r="E540" s="12" t="s">
        <v>5</v>
      </c>
      <c r="F540" s="26">
        <v>5202.68</v>
      </c>
      <c r="G540" s="26">
        <f>F540/376</f>
        <v>13.836914893617022</v>
      </c>
      <c r="H540" s="26">
        <f t="shared" si="8"/>
        <v>5216.5169148936175</v>
      </c>
      <c r="I540" s="26" t="s">
        <v>248</v>
      </c>
      <c r="J540" s="27">
        <f>IF(I540=$M$2,$N$2,IF(I540=$M$3,$N$3,IF(I540=$M$4,$N$4,IF(I540=$M$5,$N$5,$N$6))))</f>
        <v>5</v>
      </c>
      <c r="K540" s="28">
        <f>IF(OR(I540="books",I540="shoes"),10,0)</f>
        <v>0</v>
      </c>
    </row>
    <row r="541" spans="1:11" x14ac:dyDescent="0.25">
      <c r="A541" s="23" t="s">
        <v>803</v>
      </c>
      <c r="B541" s="12" t="str">
        <f>_xlfn.CONCAT(C541,", ",A541)</f>
        <v>Lindbergh, Angelica</v>
      </c>
      <c r="C541" s="12" t="s">
        <v>804</v>
      </c>
      <c r="D541" s="12" t="s">
        <v>805</v>
      </c>
      <c r="E541" s="12" t="s">
        <v>17</v>
      </c>
      <c r="F541" s="26">
        <v>9434.27</v>
      </c>
      <c r="G541" s="26">
        <f>F541/376</f>
        <v>25.091143617021277</v>
      </c>
      <c r="H541" s="26">
        <f t="shared" si="8"/>
        <v>9459.3611436170213</v>
      </c>
      <c r="I541" s="26" t="s">
        <v>166</v>
      </c>
      <c r="J541" s="27">
        <f>IF(I541=$M$2,$N$2,IF(I541=$M$3,$N$3,IF(I541=$M$4,$N$4,IF(I541=$M$5,$N$5,$N$6))))</f>
        <v>5</v>
      </c>
      <c r="K541" s="28">
        <f>IF(OR(I541="books",I541="shoes"),10,0)</f>
        <v>0</v>
      </c>
    </row>
    <row r="542" spans="1:11" x14ac:dyDescent="0.25">
      <c r="A542" s="23" t="s">
        <v>2046</v>
      </c>
      <c r="B542" s="12" t="str">
        <f>_xlfn.CONCAT(C542,", ",A542)</f>
        <v>Lindop, Yorker</v>
      </c>
      <c r="C542" s="12" t="s">
        <v>2047</v>
      </c>
      <c r="D542" s="12" t="s">
        <v>2048</v>
      </c>
      <c r="E542" s="12" t="s">
        <v>5</v>
      </c>
      <c r="F542" s="26">
        <v>2329</v>
      </c>
      <c r="G542" s="26">
        <f>F542/376</f>
        <v>6.1941489361702127</v>
      </c>
      <c r="H542" s="26">
        <f t="shared" si="8"/>
        <v>2335.1941489361702</v>
      </c>
      <c r="I542" s="26" t="s">
        <v>154</v>
      </c>
      <c r="J542" s="27">
        <f>IF(I542=$M$2,$N$2,IF(I542=$M$3,$N$3,IF(I542=$M$4,$N$4,IF(I542=$M$5,$N$5,$N$6))))</f>
        <v>5</v>
      </c>
      <c r="K542" s="28">
        <f>IF(OR(I542="books",I542="shoes"),10,0)</f>
        <v>0</v>
      </c>
    </row>
    <row r="543" spans="1:11" x14ac:dyDescent="0.25">
      <c r="A543" s="23" t="s">
        <v>838</v>
      </c>
      <c r="B543" s="12" t="str">
        <f>_xlfn.CONCAT(C543,", ",A543)</f>
        <v>Linscott, Charmane</v>
      </c>
      <c r="C543" s="12" t="s">
        <v>610</v>
      </c>
      <c r="D543" s="12" t="s">
        <v>839</v>
      </c>
      <c r="E543" s="12" t="s">
        <v>17</v>
      </c>
      <c r="F543" s="26">
        <v>1931.92</v>
      </c>
      <c r="G543" s="26">
        <f>F543/376</f>
        <v>5.1380851063829791</v>
      </c>
      <c r="H543" s="26">
        <f t="shared" si="8"/>
        <v>1937.058085106383</v>
      </c>
      <c r="I543" s="26" t="s">
        <v>33</v>
      </c>
      <c r="J543" s="27">
        <f>IF(I543=$M$2,$N$2,IF(I543=$M$3,$N$3,IF(I543=$M$4,$N$4,IF(I543=$M$5,$N$5,$N$6))))</f>
        <v>5</v>
      </c>
      <c r="K543" s="28">
        <f>IF(OR(I543="books",I543="shoes"),10,0)</f>
        <v>0</v>
      </c>
    </row>
    <row r="544" spans="1:11" x14ac:dyDescent="0.25">
      <c r="A544" s="23" t="s">
        <v>609</v>
      </c>
      <c r="B544" s="12" t="str">
        <f>_xlfn.CONCAT(C544,", ",A544)</f>
        <v>Linscott, Ravi</v>
      </c>
      <c r="C544" s="12" t="s">
        <v>610</v>
      </c>
      <c r="D544" s="12" t="s">
        <v>611</v>
      </c>
      <c r="E544" s="12" t="s">
        <v>5</v>
      </c>
      <c r="F544" s="26">
        <v>2636.31</v>
      </c>
      <c r="G544" s="26">
        <f>F544/376</f>
        <v>7.0114627659574467</v>
      </c>
      <c r="H544" s="26">
        <f t="shared" si="8"/>
        <v>2643.3214627659572</v>
      </c>
      <c r="I544" s="26" t="s">
        <v>60</v>
      </c>
      <c r="J544" s="27">
        <f>IF(I544=$M$2,$N$2,IF(I544=$M$3,$N$3,IF(I544=$M$4,$N$4,IF(I544=$M$5,$N$5,$N$6))))</f>
        <v>5</v>
      </c>
      <c r="K544" s="28">
        <f>IF(OR(I544="books",I544="shoes"),10,0)</f>
        <v>0</v>
      </c>
    </row>
    <row r="545" spans="1:11" x14ac:dyDescent="0.25">
      <c r="A545" s="23" t="s">
        <v>295</v>
      </c>
      <c r="B545" s="12" t="str">
        <f>_xlfn.CONCAT(C545,", ",A545)</f>
        <v>Lintall, Tallulah</v>
      </c>
      <c r="C545" s="12" t="s">
        <v>296</v>
      </c>
      <c r="D545" s="12" t="s">
        <v>297</v>
      </c>
      <c r="E545" s="12" t="s">
        <v>17</v>
      </c>
      <c r="F545" s="26">
        <v>3691.44</v>
      </c>
      <c r="G545" s="26">
        <f>F545/376</f>
        <v>9.8176595744680846</v>
      </c>
      <c r="H545" s="26">
        <f t="shared" si="8"/>
        <v>3701.2576595744681</v>
      </c>
      <c r="I545" s="26" t="s">
        <v>10</v>
      </c>
      <c r="J545" s="27">
        <f>IF(I545=$M$2,$N$2,IF(I545=$M$3,$N$3,IF(I545=$M$4,$N$4,IF(I545=$M$5,$N$5,$N$6))))</f>
        <v>20</v>
      </c>
      <c r="K545" s="28">
        <f>IF(OR(I545="books",I545="shoes"),10,0)</f>
        <v>0</v>
      </c>
    </row>
    <row r="546" spans="1:11" x14ac:dyDescent="0.25">
      <c r="A546" s="23" t="s">
        <v>14</v>
      </c>
      <c r="B546" s="12" t="str">
        <f>_xlfn.CONCAT(C546,", ",A546)</f>
        <v>Lishman, Corinna</v>
      </c>
      <c r="C546" s="12" t="s">
        <v>15</v>
      </c>
      <c r="D546" s="12" t="s">
        <v>16</v>
      </c>
      <c r="E546" s="12" t="s">
        <v>17</v>
      </c>
      <c r="F546" s="26">
        <v>3924.99</v>
      </c>
      <c r="G546" s="26">
        <f>F546/376</f>
        <v>10.438803191489361</v>
      </c>
      <c r="H546" s="26">
        <f t="shared" si="8"/>
        <v>3935.4288031914894</v>
      </c>
      <c r="I546" s="26" t="s">
        <v>18</v>
      </c>
      <c r="J546" s="27">
        <f>IF(I546=$M$2,$N$2,IF(I546=$M$3,$N$3,IF(I546=$M$4,$N$4,IF(I546=$M$5,$N$5,$N$6))))</f>
        <v>15</v>
      </c>
      <c r="K546" s="28">
        <f>IF(OR(I546="books",I546="shoes"),10,0)</f>
        <v>0</v>
      </c>
    </row>
    <row r="547" spans="1:11" x14ac:dyDescent="0.25">
      <c r="A547" s="23" t="s">
        <v>2532</v>
      </c>
      <c r="B547" s="12" t="str">
        <f>_xlfn.CONCAT(C547,", ",A547)</f>
        <v>List, Debbi</v>
      </c>
      <c r="C547" s="12" t="s">
        <v>2533</v>
      </c>
      <c r="D547" s="12" t="s">
        <v>2534</v>
      </c>
      <c r="E547" s="12" t="s">
        <v>17</v>
      </c>
      <c r="F547" s="26">
        <v>3332.53</v>
      </c>
      <c r="G547" s="26">
        <f>F547/376</f>
        <v>8.8631117021276609</v>
      </c>
      <c r="H547" s="26">
        <f t="shared" si="8"/>
        <v>3341.393111702128</v>
      </c>
      <c r="I547" s="26" t="s">
        <v>78</v>
      </c>
      <c r="J547" s="27">
        <f>IF(I547=$M$2,$N$2,IF(I547=$M$3,$N$3,IF(I547=$M$4,$N$4,IF(I547=$M$5,$N$5,$N$6))))</f>
        <v>5</v>
      </c>
      <c r="K547" s="28">
        <f>IF(OR(I547="books",I547="shoes"),10,0)</f>
        <v>0</v>
      </c>
    </row>
    <row r="548" spans="1:11" x14ac:dyDescent="0.25">
      <c r="A548" s="23" t="s">
        <v>1429</v>
      </c>
      <c r="B548" s="12" t="str">
        <f>_xlfn.CONCAT(C548,", ",A548)</f>
        <v>Little, Clemence</v>
      </c>
      <c r="C548" s="12" t="s">
        <v>1430</v>
      </c>
      <c r="D548" s="12" t="s">
        <v>1431</v>
      </c>
      <c r="E548" s="12" t="s">
        <v>17</v>
      </c>
      <c r="F548" s="26">
        <v>6202.05</v>
      </c>
      <c r="G548" s="26">
        <f>F548/376</f>
        <v>16.494813829787233</v>
      </c>
      <c r="H548" s="26">
        <f t="shared" si="8"/>
        <v>6218.544813829787</v>
      </c>
      <c r="I548" s="26" t="s">
        <v>64</v>
      </c>
      <c r="J548" s="27">
        <f>IF(I548=$M$2,$N$2,IF(I548=$M$3,$N$3,IF(I548=$M$4,$N$4,IF(I548=$M$5,$N$5,$N$6))))</f>
        <v>5</v>
      </c>
      <c r="K548" s="28">
        <f>IF(OR(I548="books",I548="shoes"),10,0)</f>
        <v>10</v>
      </c>
    </row>
    <row r="549" spans="1:11" x14ac:dyDescent="0.25">
      <c r="A549" s="23" t="s">
        <v>271</v>
      </c>
      <c r="B549" s="12" t="str">
        <f>_xlfn.CONCAT(C549,", ",A549)</f>
        <v>Livzey, Townsend</v>
      </c>
      <c r="C549" s="12" t="s">
        <v>272</v>
      </c>
      <c r="D549" s="12" t="s">
        <v>273</v>
      </c>
      <c r="E549" s="12" t="s">
        <v>5</v>
      </c>
      <c r="F549" s="26">
        <v>8981.2999999999993</v>
      </c>
      <c r="G549" s="26">
        <f>F549/376</f>
        <v>23.886436170212765</v>
      </c>
      <c r="H549" s="26">
        <f t="shared" si="8"/>
        <v>9005.1864361702119</v>
      </c>
      <c r="I549" s="26" t="s">
        <v>26</v>
      </c>
      <c r="J549" s="27">
        <f>IF(I549=$M$2,$N$2,IF(I549=$M$3,$N$3,IF(I549=$M$4,$N$4,IF(I549=$M$5,$N$5,$N$6))))</f>
        <v>5</v>
      </c>
      <c r="K549" s="28">
        <f>IF(OR(I549="books",I549="shoes"),10,0)</f>
        <v>0</v>
      </c>
    </row>
    <row r="550" spans="1:11" x14ac:dyDescent="0.25">
      <c r="A550" s="23" t="s">
        <v>1156</v>
      </c>
      <c r="B550" s="12" t="str">
        <f>_xlfn.CONCAT(C550,", ",A550)</f>
        <v>Lofting, Harris</v>
      </c>
      <c r="C550" s="12" t="s">
        <v>1157</v>
      </c>
      <c r="D550" s="12" t="s">
        <v>1158</v>
      </c>
      <c r="E550" s="12" t="s">
        <v>5</v>
      </c>
      <c r="F550" s="26">
        <v>6208.44</v>
      </c>
      <c r="G550" s="26">
        <f>F550/376</f>
        <v>16.511808510638296</v>
      </c>
      <c r="H550" s="26">
        <f t="shared" si="8"/>
        <v>6224.9518085106383</v>
      </c>
      <c r="I550" s="26" t="s">
        <v>248</v>
      </c>
      <c r="J550" s="27">
        <f>IF(I550=$M$2,$N$2,IF(I550=$M$3,$N$3,IF(I550=$M$4,$N$4,IF(I550=$M$5,$N$5,$N$6))))</f>
        <v>5</v>
      </c>
      <c r="K550" s="28">
        <f>IF(OR(I550="books",I550="shoes"),10,0)</f>
        <v>0</v>
      </c>
    </row>
    <row r="551" spans="1:11" x14ac:dyDescent="0.25">
      <c r="A551" s="23" t="s">
        <v>684</v>
      </c>
      <c r="B551" s="12" t="str">
        <f>_xlfn.CONCAT(C551,", ",A551)</f>
        <v>Lohmeyer, Carny</v>
      </c>
      <c r="C551" s="12" t="s">
        <v>685</v>
      </c>
      <c r="D551" s="12" t="s">
        <v>686</v>
      </c>
      <c r="E551" s="12" t="s">
        <v>5</v>
      </c>
      <c r="F551" s="26">
        <v>4455.8900000000003</v>
      </c>
      <c r="G551" s="26">
        <f>F551/376</f>
        <v>11.850771276595745</v>
      </c>
      <c r="H551" s="26">
        <f t="shared" si="8"/>
        <v>4467.7407712765962</v>
      </c>
      <c r="I551" s="26" t="s">
        <v>111</v>
      </c>
      <c r="J551" s="27">
        <f>IF(I551=$M$2,$N$2,IF(I551=$M$3,$N$3,IF(I551=$M$4,$N$4,IF(I551=$M$5,$N$5,$N$6))))</f>
        <v>5</v>
      </c>
      <c r="K551" s="28">
        <f>IF(OR(I551="books",I551="shoes"),10,0)</f>
        <v>0</v>
      </c>
    </row>
    <row r="552" spans="1:11" x14ac:dyDescent="0.25">
      <c r="A552" s="23" t="s">
        <v>68</v>
      </c>
      <c r="B552" s="12" t="str">
        <f>_xlfn.CONCAT(C552,", ",A552)</f>
        <v>Longmore, Dody</v>
      </c>
      <c r="C552" s="12" t="s">
        <v>69</v>
      </c>
      <c r="D552" s="12" t="s">
        <v>70</v>
      </c>
      <c r="E552" s="12" t="s">
        <v>17</v>
      </c>
      <c r="F552" s="26">
        <v>6136.1</v>
      </c>
      <c r="G552" s="26">
        <f>F552/376</f>
        <v>16.319414893617022</v>
      </c>
      <c r="H552" s="26">
        <f t="shared" si="8"/>
        <v>6152.4194148936176</v>
      </c>
      <c r="I552" s="26" t="s">
        <v>71</v>
      </c>
      <c r="J552" s="27">
        <f>IF(I552=$M$2,$N$2,IF(I552=$M$3,$N$3,IF(I552=$M$4,$N$4,IF(I552=$M$5,$N$5,$N$6))))</f>
        <v>5</v>
      </c>
      <c r="K552" s="28">
        <f>IF(OR(I552="books",I552="shoes"),10,0)</f>
        <v>0</v>
      </c>
    </row>
    <row r="553" spans="1:11" x14ac:dyDescent="0.25">
      <c r="A553" s="23" t="s">
        <v>1105</v>
      </c>
      <c r="B553" s="12" t="str">
        <f>_xlfn.CONCAT(C553,", ",A553)</f>
        <v>Look, Hubie</v>
      </c>
      <c r="C553" s="12" t="s">
        <v>1106</v>
      </c>
      <c r="D553" s="12" t="s">
        <v>1107</v>
      </c>
      <c r="E553" s="12" t="s">
        <v>5</v>
      </c>
      <c r="F553" s="26">
        <v>5207.09</v>
      </c>
      <c r="G553" s="26">
        <f>F553/376</f>
        <v>13.848643617021278</v>
      </c>
      <c r="H553" s="26">
        <f t="shared" si="8"/>
        <v>5220.9386436170216</v>
      </c>
      <c r="I553" s="26" t="s">
        <v>248</v>
      </c>
      <c r="J553" s="27">
        <f>IF(I553=$M$2,$N$2,IF(I553=$M$3,$N$3,IF(I553=$M$4,$N$4,IF(I553=$M$5,$N$5,$N$6))))</f>
        <v>5</v>
      </c>
      <c r="K553" s="28">
        <f>IF(OR(I553="books",I553="shoes"),10,0)</f>
        <v>0</v>
      </c>
    </row>
    <row r="554" spans="1:11" x14ac:dyDescent="0.25">
      <c r="A554" s="23" t="s">
        <v>1271</v>
      </c>
      <c r="B554" s="12" t="str">
        <f>_xlfn.CONCAT(C554,", ",A554)</f>
        <v>Loosmore, Hedda</v>
      </c>
      <c r="C554" s="12" t="s">
        <v>1272</v>
      </c>
      <c r="D554" s="12" t="s">
        <v>1273</v>
      </c>
      <c r="E554" s="12" t="s">
        <v>17</v>
      </c>
      <c r="F554" s="26">
        <v>4470.6899999999996</v>
      </c>
      <c r="G554" s="26">
        <f>F554/376</f>
        <v>11.890132978723404</v>
      </c>
      <c r="H554" s="26">
        <f t="shared" si="8"/>
        <v>4482.5801329787228</v>
      </c>
      <c r="I554" s="26" t="s">
        <v>52</v>
      </c>
      <c r="J554" s="27">
        <f>IF(I554=$M$2,$N$2,IF(I554=$M$3,$N$3,IF(I554=$M$4,$N$4,IF(I554=$M$5,$N$5,$N$6))))</f>
        <v>5</v>
      </c>
      <c r="K554" s="28">
        <f>IF(OR(I554="books",I554="shoes"),10,0)</f>
        <v>0</v>
      </c>
    </row>
    <row r="555" spans="1:11" x14ac:dyDescent="0.25">
      <c r="A555" s="23" t="s">
        <v>1167</v>
      </c>
      <c r="B555" s="12" t="str">
        <f>_xlfn.CONCAT(C555,", ",A555)</f>
        <v>Losbie, Olenolin</v>
      </c>
      <c r="C555" s="12" t="s">
        <v>1168</v>
      </c>
      <c r="D555" s="12" t="s">
        <v>1169</v>
      </c>
      <c r="E555" s="12" t="s">
        <v>5</v>
      </c>
      <c r="F555" s="26">
        <v>1521.48</v>
      </c>
      <c r="G555" s="26">
        <f>F555/376</f>
        <v>4.046489361702128</v>
      </c>
      <c r="H555" s="26">
        <f t="shared" si="8"/>
        <v>1525.526489361702</v>
      </c>
      <c r="I555" s="26" t="s">
        <v>154</v>
      </c>
      <c r="J555" s="27">
        <f>IF(I555=$M$2,$N$2,IF(I555=$M$3,$N$3,IF(I555=$M$4,$N$4,IF(I555=$M$5,$N$5,$N$6))))</f>
        <v>5</v>
      </c>
      <c r="K555" s="28">
        <f>IF(OR(I555="books",I555="shoes"),10,0)</f>
        <v>0</v>
      </c>
    </row>
    <row r="556" spans="1:11" x14ac:dyDescent="0.25">
      <c r="A556" s="23" t="s">
        <v>2004</v>
      </c>
      <c r="B556" s="12" t="str">
        <f>_xlfn.CONCAT(C556,", ",A556)</f>
        <v>Louden, Riccardo</v>
      </c>
      <c r="C556" s="12" t="s">
        <v>2005</v>
      </c>
      <c r="D556" s="12" t="s">
        <v>2006</v>
      </c>
      <c r="E556" s="12" t="s">
        <v>5</v>
      </c>
      <c r="F556" s="26">
        <v>8020.77</v>
      </c>
      <c r="G556" s="26">
        <f>F556/376</f>
        <v>21.331835106382979</v>
      </c>
      <c r="H556" s="26">
        <f t="shared" si="8"/>
        <v>8042.1018351063831</v>
      </c>
      <c r="I556" s="26" t="s">
        <v>41</v>
      </c>
      <c r="J556" s="27">
        <f>IF(I556=$M$2,$N$2,IF(I556=$M$3,$N$3,IF(I556=$M$4,$N$4,IF(I556=$M$5,$N$5,$N$6))))</f>
        <v>5</v>
      </c>
      <c r="K556" s="28">
        <f>IF(OR(I556="books",I556="shoes"),10,0)</f>
        <v>0</v>
      </c>
    </row>
    <row r="557" spans="1:11" x14ac:dyDescent="0.25">
      <c r="A557" s="23" t="s">
        <v>1998</v>
      </c>
      <c r="B557" s="12" t="str">
        <f>_xlfn.CONCAT(C557,", ",A557)</f>
        <v>Loveard, Hayes</v>
      </c>
      <c r="C557" s="12" t="s">
        <v>1999</v>
      </c>
      <c r="D557" s="12" t="s">
        <v>2000</v>
      </c>
      <c r="E557" s="12" t="s">
        <v>5</v>
      </c>
      <c r="F557" s="26">
        <v>4694.3</v>
      </c>
      <c r="G557" s="26">
        <f>F557/376</f>
        <v>12.484840425531916</v>
      </c>
      <c r="H557" s="26">
        <f t="shared" si="8"/>
        <v>4706.7848404255319</v>
      </c>
      <c r="I557" s="26" t="s">
        <v>56</v>
      </c>
      <c r="J557" s="27">
        <f>IF(I557=$M$2,$N$2,IF(I557=$M$3,$N$3,IF(I557=$M$4,$N$4,IF(I557=$M$5,$N$5,$N$6))))</f>
        <v>5</v>
      </c>
      <c r="K557" s="28">
        <f>IF(OR(I557="books",I557="shoes"),10,0)</f>
        <v>0</v>
      </c>
    </row>
    <row r="558" spans="1:11" x14ac:dyDescent="0.25">
      <c r="A558" s="23" t="s">
        <v>1946</v>
      </c>
      <c r="B558" s="12" t="str">
        <f>_xlfn.CONCAT(C558,", ",A558)</f>
        <v>Lowth, Rodd</v>
      </c>
      <c r="C558" s="12" t="s">
        <v>1947</v>
      </c>
      <c r="D558" s="12" t="s">
        <v>1948</v>
      </c>
      <c r="E558" s="12" t="s">
        <v>5</v>
      </c>
      <c r="F558" s="26">
        <v>4569.97</v>
      </c>
      <c r="G558" s="26">
        <f>F558/376</f>
        <v>12.154175531914895</v>
      </c>
      <c r="H558" s="26">
        <f t="shared" si="8"/>
        <v>4582.1241755319152</v>
      </c>
      <c r="I558" s="26" t="s">
        <v>107</v>
      </c>
      <c r="J558" s="27">
        <f>IF(I558=$M$2,$N$2,IF(I558=$M$3,$N$3,IF(I558=$M$4,$N$4,IF(I558=$M$5,$N$5,$N$6))))</f>
        <v>5</v>
      </c>
      <c r="K558" s="28">
        <f>IF(OR(I558="books",I558="shoes"),10,0)</f>
        <v>0</v>
      </c>
    </row>
    <row r="559" spans="1:11" x14ac:dyDescent="0.25">
      <c r="A559" s="23" t="s">
        <v>2634</v>
      </c>
      <c r="B559" s="12" t="str">
        <f>_xlfn.CONCAT(C559,", ",A559)</f>
        <v>Luc, Kayle</v>
      </c>
      <c r="C559" s="12" t="s">
        <v>2635</v>
      </c>
      <c r="D559" s="12" t="s">
        <v>2636</v>
      </c>
      <c r="E559" s="12" t="s">
        <v>17</v>
      </c>
      <c r="F559" s="26">
        <v>8066.4</v>
      </c>
      <c r="G559" s="26">
        <f>F559/376</f>
        <v>21.4531914893617</v>
      </c>
      <c r="H559" s="26">
        <f t="shared" si="8"/>
        <v>8087.8531914893611</v>
      </c>
      <c r="I559" s="26" t="s">
        <v>10</v>
      </c>
      <c r="J559" s="27">
        <f>IF(I559=$M$2,$N$2,IF(I559=$M$3,$N$3,IF(I559=$M$4,$N$4,IF(I559=$M$5,$N$5,$N$6))))</f>
        <v>20</v>
      </c>
      <c r="K559" s="28">
        <f>IF(OR(I559="books",I559="shoes"),10,0)</f>
        <v>0</v>
      </c>
    </row>
    <row r="560" spans="1:11" x14ac:dyDescent="0.25">
      <c r="A560" s="23" t="s">
        <v>1622</v>
      </c>
      <c r="B560" s="12" t="str">
        <f>_xlfn.CONCAT(C560,", ",A560)</f>
        <v>Lucock, Rutledge</v>
      </c>
      <c r="C560" s="12" t="s">
        <v>1623</v>
      </c>
      <c r="D560" s="12" t="s">
        <v>1624</v>
      </c>
      <c r="E560" s="12" t="s">
        <v>5</v>
      </c>
      <c r="F560" s="26">
        <v>5465.65</v>
      </c>
      <c r="G560" s="26">
        <f>F560/376</f>
        <v>14.536303191489361</v>
      </c>
      <c r="H560" s="26">
        <f t="shared" si="8"/>
        <v>5480.1863031914891</v>
      </c>
      <c r="I560" s="26" t="s">
        <v>64</v>
      </c>
      <c r="J560" s="27">
        <f>IF(I560=$M$2,$N$2,IF(I560=$M$3,$N$3,IF(I560=$M$4,$N$4,IF(I560=$M$5,$N$5,$N$6))))</f>
        <v>5</v>
      </c>
      <c r="K560" s="28">
        <f>IF(OR(I560="books",I560="shoes"),10,0)</f>
        <v>10</v>
      </c>
    </row>
    <row r="561" spans="1:11" x14ac:dyDescent="0.25">
      <c r="A561" s="23" t="s">
        <v>1799</v>
      </c>
      <c r="B561" s="12" t="str">
        <f>_xlfn.CONCAT(C561,", ",A561)</f>
        <v>Ludman, Dulcie</v>
      </c>
      <c r="C561" s="12" t="s">
        <v>1800</v>
      </c>
      <c r="D561" s="12" t="s">
        <v>1801</v>
      </c>
      <c r="E561" s="12" t="s">
        <v>17</v>
      </c>
      <c r="F561" s="26">
        <v>2641.01</v>
      </c>
      <c r="G561" s="26">
        <f>F561/376</f>
        <v>7.0239627659574477</v>
      </c>
      <c r="H561" s="26">
        <f t="shared" si="8"/>
        <v>2648.0339627659578</v>
      </c>
      <c r="I561" s="26" t="s">
        <v>6</v>
      </c>
      <c r="J561" s="27">
        <f>IF(I561=$M$2,$N$2,IF(I561=$M$3,$N$3,IF(I561=$M$4,$N$4,IF(I561=$M$5,$N$5,$N$6))))</f>
        <v>25</v>
      </c>
      <c r="K561" s="28">
        <f>IF(OR(I561="books",I561="shoes"),10,0)</f>
        <v>0</v>
      </c>
    </row>
    <row r="562" spans="1:11" x14ac:dyDescent="0.25">
      <c r="A562" s="23" t="s">
        <v>648</v>
      </c>
      <c r="B562" s="12" t="str">
        <f>_xlfn.CONCAT(C562,", ",A562)</f>
        <v>Lumsdaine, Arly</v>
      </c>
      <c r="C562" s="12" t="s">
        <v>649</v>
      </c>
      <c r="D562" s="12" t="s">
        <v>650</v>
      </c>
      <c r="E562" s="12" t="s">
        <v>17</v>
      </c>
      <c r="F562" s="26">
        <v>5951.21</v>
      </c>
      <c r="G562" s="26">
        <f>F562/376</f>
        <v>15.827686170212766</v>
      </c>
      <c r="H562" s="26">
        <f t="shared" si="8"/>
        <v>5967.0376861702125</v>
      </c>
      <c r="I562" s="26" t="s">
        <v>10</v>
      </c>
      <c r="J562" s="27">
        <f>IF(I562=$M$2,$N$2,IF(I562=$M$3,$N$3,IF(I562=$M$4,$N$4,IF(I562=$M$5,$N$5,$N$6))))</f>
        <v>20</v>
      </c>
      <c r="K562" s="28">
        <f>IF(OR(I562="books",I562="shoes"),10,0)</f>
        <v>0</v>
      </c>
    </row>
    <row r="563" spans="1:11" x14ac:dyDescent="0.25">
      <c r="A563" s="23" t="s">
        <v>1889</v>
      </c>
      <c r="B563" s="12" t="str">
        <f>_xlfn.CONCAT(C563,", ",A563)</f>
        <v>Luscott, Lauralee</v>
      </c>
      <c r="C563" s="12" t="s">
        <v>1890</v>
      </c>
      <c r="D563" s="12" t="s">
        <v>1891</v>
      </c>
      <c r="E563" s="12" t="s">
        <v>17</v>
      </c>
      <c r="F563" s="26">
        <v>4534.87</v>
      </c>
      <c r="G563" s="26">
        <f>F563/376</f>
        <v>12.060824468085107</v>
      </c>
      <c r="H563" s="26">
        <f t="shared" si="8"/>
        <v>4546.9308244680851</v>
      </c>
      <c r="I563" s="26" t="s">
        <v>33</v>
      </c>
      <c r="J563" s="27">
        <f>IF(I563=$M$2,$N$2,IF(I563=$M$3,$N$3,IF(I563=$M$4,$N$4,IF(I563=$M$5,$N$5,$N$6))))</f>
        <v>5</v>
      </c>
      <c r="K563" s="28">
        <f>IF(OR(I563="books",I563="shoes"),10,0)</f>
        <v>0</v>
      </c>
    </row>
    <row r="564" spans="1:11" x14ac:dyDescent="0.25">
      <c r="A564" s="23" t="s">
        <v>1501</v>
      </c>
      <c r="B564" s="12" t="str">
        <f>_xlfn.CONCAT(C564,", ",A564)</f>
        <v>Lyall, Pate</v>
      </c>
      <c r="C564" s="12" t="s">
        <v>1502</v>
      </c>
      <c r="D564" s="12" t="s">
        <v>1503</v>
      </c>
      <c r="E564" s="12" t="s">
        <v>5</v>
      </c>
      <c r="F564" s="26">
        <v>3164.42</v>
      </c>
      <c r="G564" s="26">
        <f>F564/376</f>
        <v>8.4160106382978732</v>
      </c>
      <c r="H564" s="26">
        <f t="shared" si="8"/>
        <v>3172.8360106382979</v>
      </c>
      <c r="I564" s="26" t="s">
        <v>166</v>
      </c>
      <c r="J564" s="27">
        <f>IF(I564=$M$2,$N$2,IF(I564=$M$3,$N$3,IF(I564=$M$4,$N$4,IF(I564=$M$5,$N$5,$N$6))))</f>
        <v>5</v>
      </c>
      <c r="K564" s="28">
        <f>IF(OR(I564="books",I564="shoes"),10,0)</f>
        <v>0</v>
      </c>
    </row>
    <row r="565" spans="1:11" x14ac:dyDescent="0.25">
      <c r="A565" s="23" t="s">
        <v>2227</v>
      </c>
      <c r="B565" s="12" t="str">
        <f>_xlfn.CONCAT(C565,", ",A565)</f>
        <v>Lynas, Patience</v>
      </c>
      <c r="C565" s="12" t="s">
        <v>2228</v>
      </c>
      <c r="D565" s="12" t="s">
        <v>2229</v>
      </c>
      <c r="E565" s="12" t="s">
        <v>17</v>
      </c>
      <c r="F565" s="26">
        <v>2887.88</v>
      </c>
      <c r="G565" s="26">
        <f>F565/376</f>
        <v>7.6805319148936171</v>
      </c>
      <c r="H565" s="26">
        <f t="shared" si="8"/>
        <v>2895.5605319148935</v>
      </c>
      <c r="I565" s="26" t="s">
        <v>52</v>
      </c>
      <c r="J565" s="27">
        <f>IF(I565=$M$2,$N$2,IF(I565=$M$3,$N$3,IF(I565=$M$4,$N$4,IF(I565=$M$5,$N$5,$N$6))))</f>
        <v>5</v>
      </c>
      <c r="K565" s="28">
        <f>IF(OR(I565="books",I565="shoes"),10,0)</f>
        <v>0</v>
      </c>
    </row>
    <row r="566" spans="1:11" x14ac:dyDescent="0.25">
      <c r="A566" s="23" t="s">
        <v>2131</v>
      </c>
      <c r="B566" s="12" t="str">
        <f>_xlfn.CONCAT(C566,", ",A566)</f>
        <v>Lynde, Terrijo</v>
      </c>
      <c r="C566" s="12" t="s">
        <v>2132</v>
      </c>
      <c r="D566" s="12" t="s">
        <v>2133</v>
      </c>
      <c r="E566" s="12" t="s">
        <v>17</v>
      </c>
      <c r="F566" s="26">
        <v>6592</v>
      </c>
      <c r="G566" s="26">
        <f>F566/376</f>
        <v>17.531914893617021</v>
      </c>
      <c r="H566" s="26">
        <f t="shared" si="8"/>
        <v>6609.5319148936169</v>
      </c>
      <c r="I566" s="26" t="s">
        <v>267</v>
      </c>
      <c r="J566" s="27">
        <f>IF(I566=$M$2,$N$2,IF(I566=$M$3,$N$3,IF(I566=$M$4,$N$4,IF(I566=$M$5,$N$5,$N$6))))</f>
        <v>5</v>
      </c>
      <c r="K566" s="28">
        <f>IF(OR(I566="books",I566="shoes"),10,0)</f>
        <v>0</v>
      </c>
    </row>
    <row r="567" spans="1:11" x14ac:dyDescent="0.25">
      <c r="A567" s="23" t="s">
        <v>2450</v>
      </c>
      <c r="B567" s="12" t="str">
        <f>_xlfn.CONCAT(C567,", ",A567)</f>
        <v>Lyosik, Dexter</v>
      </c>
      <c r="C567" s="12" t="s">
        <v>2451</v>
      </c>
      <c r="D567" s="12" t="s">
        <v>2452</v>
      </c>
      <c r="E567" s="12" t="s">
        <v>5</v>
      </c>
      <c r="F567" s="26">
        <v>5748.56</v>
      </c>
      <c r="G567" s="26">
        <f>F567/376</f>
        <v>15.28872340425532</v>
      </c>
      <c r="H567" s="26">
        <f t="shared" si="8"/>
        <v>5763.8487234042559</v>
      </c>
      <c r="I567" s="26" t="s">
        <v>267</v>
      </c>
      <c r="J567" s="27">
        <f>IF(I567=$M$2,$N$2,IF(I567=$M$3,$N$3,IF(I567=$M$4,$N$4,IF(I567=$M$5,$N$5,$N$6))))</f>
        <v>5</v>
      </c>
      <c r="K567" s="28">
        <f>IF(OR(I567="books",I567="shoes"),10,0)</f>
        <v>0</v>
      </c>
    </row>
    <row r="568" spans="1:11" x14ac:dyDescent="0.25">
      <c r="A568" s="23" t="s">
        <v>543</v>
      </c>
      <c r="B568" s="12" t="str">
        <f>_xlfn.CONCAT(C568,", ",A568)</f>
        <v>Lyptrade, Paul</v>
      </c>
      <c r="C568" s="12" t="s">
        <v>544</v>
      </c>
      <c r="D568" s="12" t="s">
        <v>545</v>
      </c>
      <c r="E568" s="12" t="s">
        <v>5</v>
      </c>
      <c r="F568" s="26">
        <v>9554.98</v>
      </c>
      <c r="G568" s="26">
        <f>F568/376</f>
        <v>25.41218085106383</v>
      </c>
      <c r="H568" s="26">
        <f t="shared" si="8"/>
        <v>9580.392180851064</v>
      </c>
      <c r="I568" s="26" t="s">
        <v>71</v>
      </c>
      <c r="J568" s="27">
        <f>IF(I568=$M$2,$N$2,IF(I568=$M$3,$N$3,IF(I568=$M$4,$N$4,IF(I568=$M$5,$N$5,$N$6))))</f>
        <v>5</v>
      </c>
      <c r="K568" s="28">
        <f>IF(OR(I568="books",I568="shoes"),10,0)</f>
        <v>0</v>
      </c>
    </row>
    <row r="569" spans="1:11" x14ac:dyDescent="0.25">
      <c r="A569" s="23" t="s">
        <v>1550</v>
      </c>
      <c r="B569" s="12" t="str">
        <f>_xlfn.CONCAT(C569,", ",A569)</f>
        <v>Maasz, Raynell</v>
      </c>
      <c r="C569" s="12" t="s">
        <v>1551</v>
      </c>
      <c r="D569" s="12" t="s">
        <v>1552</v>
      </c>
      <c r="E569" s="12" t="s">
        <v>17</v>
      </c>
      <c r="F569" s="26">
        <v>8448.5499999999993</v>
      </c>
      <c r="G569" s="26">
        <f>F569/376</f>
        <v>22.469547872340424</v>
      </c>
      <c r="H569" s="26">
        <f t="shared" si="8"/>
        <v>8471.0195478723399</v>
      </c>
      <c r="I569" s="26" t="s">
        <v>41</v>
      </c>
      <c r="J569" s="27">
        <f>IF(I569=$M$2,$N$2,IF(I569=$M$3,$N$3,IF(I569=$M$4,$N$4,IF(I569=$M$5,$N$5,$N$6))))</f>
        <v>5</v>
      </c>
      <c r="K569" s="28">
        <f>IF(OR(I569="books",I569="shoes"),10,0)</f>
        <v>0</v>
      </c>
    </row>
    <row r="570" spans="1:11" x14ac:dyDescent="0.25">
      <c r="A570" s="23" t="s">
        <v>424</v>
      </c>
      <c r="B570" s="12" t="str">
        <f>_xlfn.CONCAT(C570,", ",A570)</f>
        <v>Mabb, Ole</v>
      </c>
      <c r="C570" s="12" t="s">
        <v>425</v>
      </c>
      <c r="D570" s="12" t="s">
        <v>426</v>
      </c>
      <c r="E570" s="12" t="s">
        <v>5</v>
      </c>
      <c r="F570" s="26">
        <v>8200.07</v>
      </c>
      <c r="G570" s="26">
        <f>F570/376</f>
        <v>21.808696808510639</v>
      </c>
      <c r="H570" s="26">
        <f t="shared" si="8"/>
        <v>8221.8786968085096</v>
      </c>
      <c r="I570" s="26" t="s">
        <v>56</v>
      </c>
      <c r="J570" s="27">
        <f>IF(I570=$M$2,$N$2,IF(I570=$M$3,$N$3,IF(I570=$M$4,$N$4,IF(I570=$M$5,$N$5,$N$6))))</f>
        <v>5</v>
      </c>
      <c r="K570" s="28">
        <f>IF(OR(I570="books",I570="shoes"),10,0)</f>
        <v>0</v>
      </c>
    </row>
    <row r="571" spans="1:11" x14ac:dyDescent="0.25">
      <c r="A571" s="23" t="s">
        <v>1599</v>
      </c>
      <c r="B571" s="12" t="str">
        <f>_xlfn.CONCAT(C571,", ",A571)</f>
        <v>MacGorley, Gabi</v>
      </c>
      <c r="C571" s="12" t="s">
        <v>559</v>
      </c>
      <c r="D571" s="12" t="s">
        <v>1600</v>
      </c>
      <c r="E571" s="12" t="s">
        <v>5</v>
      </c>
      <c r="F571" s="26">
        <v>3406.63</v>
      </c>
      <c r="G571" s="26">
        <f>F571/376</f>
        <v>9.0601861702127664</v>
      </c>
      <c r="H571" s="26">
        <f t="shared" si="8"/>
        <v>3415.6901861702127</v>
      </c>
      <c r="I571" s="26" t="s">
        <v>71</v>
      </c>
      <c r="J571" s="27">
        <f>IF(I571=$M$2,$N$2,IF(I571=$M$3,$N$3,IF(I571=$M$4,$N$4,IF(I571=$M$5,$N$5,$N$6))))</f>
        <v>5</v>
      </c>
      <c r="K571" s="28">
        <f>IF(OR(I571="books",I571="shoes"),10,0)</f>
        <v>0</v>
      </c>
    </row>
    <row r="572" spans="1:11" x14ac:dyDescent="0.25">
      <c r="A572" s="23" t="s">
        <v>558</v>
      </c>
      <c r="B572" s="12" t="str">
        <f>_xlfn.CONCAT(C572,", ",A572)</f>
        <v>MacGorley, Maxim</v>
      </c>
      <c r="C572" s="12" t="s">
        <v>559</v>
      </c>
      <c r="D572" s="12" t="s">
        <v>560</v>
      </c>
      <c r="E572" s="12" t="s">
        <v>5</v>
      </c>
      <c r="F572" s="26">
        <v>233.33</v>
      </c>
      <c r="G572" s="26">
        <f>F572/376</f>
        <v>0.62055851063829792</v>
      </c>
      <c r="H572" s="26">
        <f t="shared" si="8"/>
        <v>233.9505585106383</v>
      </c>
      <c r="I572" s="26" t="s">
        <v>60</v>
      </c>
      <c r="J572" s="27">
        <f>IF(I572=$M$2,$N$2,IF(I572=$M$3,$N$3,IF(I572=$M$4,$N$4,IF(I572=$M$5,$N$5,$N$6))))</f>
        <v>5</v>
      </c>
      <c r="K572" s="28">
        <f>IF(OR(I572="books",I572="shoes"),10,0)</f>
        <v>0</v>
      </c>
    </row>
    <row r="573" spans="1:11" x14ac:dyDescent="0.25">
      <c r="A573" s="23" t="s">
        <v>1277</v>
      </c>
      <c r="B573" s="12" t="str">
        <f>_xlfn.CONCAT(C573,", ",A573)</f>
        <v>MacKnocker, Barbra</v>
      </c>
      <c r="C573" s="12" t="s">
        <v>1278</v>
      </c>
      <c r="D573" s="12" t="s">
        <v>1279</v>
      </c>
      <c r="E573" s="12" t="s">
        <v>17</v>
      </c>
      <c r="F573" s="26">
        <v>6327.82</v>
      </c>
      <c r="G573" s="26">
        <f>F573/376</f>
        <v>16.829308510638295</v>
      </c>
      <c r="H573" s="26">
        <f t="shared" si="8"/>
        <v>6344.6493085106376</v>
      </c>
      <c r="I573" s="26" t="s">
        <v>6</v>
      </c>
      <c r="J573" s="27">
        <f>IF(I573=$M$2,$N$2,IF(I573=$M$3,$N$3,IF(I573=$M$4,$N$4,IF(I573=$M$5,$N$5,$N$6))))</f>
        <v>25</v>
      </c>
      <c r="K573" s="28">
        <f>IF(OR(I573="books",I573="shoes"),10,0)</f>
        <v>0</v>
      </c>
    </row>
    <row r="574" spans="1:11" x14ac:dyDescent="0.25">
      <c r="A574" s="23" t="s">
        <v>319</v>
      </c>
      <c r="B574" s="12" t="str">
        <f>_xlfn.CONCAT(C574,", ",A574)</f>
        <v>Mackrell, Brooks</v>
      </c>
      <c r="C574" s="12" t="s">
        <v>320</v>
      </c>
      <c r="D574" s="12" t="s">
        <v>321</v>
      </c>
      <c r="E574" s="12" t="s">
        <v>5</v>
      </c>
      <c r="F574" s="26">
        <v>7758.42</v>
      </c>
      <c r="G574" s="26">
        <f>F574/376</f>
        <v>20.634095744680852</v>
      </c>
      <c r="H574" s="26">
        <f t="shared" si="8"/>
        <v>7779.054095744681</v>
      </c>
      <c r="I574" s="26" t="s">
        <v>26</v>
      </c>
      <c r="J574" s="27">
        <f>IF(I574=$M$2,$N$2,IF(I574=$M$3,$N$3,IF(I574=$M$4,$N$4,IF(I574=$M$5,$N$5,$N$6))))</f>
        <v>5</v>
      </c>
      <c r="K574" s="28">
        <f>IF(OR(I574="books",I574="shoes"),10,0)</f>
        <v>0</v>
      </c>
    </row>
    <row r="575" spans="1:11" x14ac:dyDescent="0.25">
      <c r="A575" s="23" t="s">
        <v>427</v>
      </c>
      <c r="B575" s="12" t="str">
        <f>_xlfn.CONCAT(C575,", ",A575)</f>
        <v>MacLaverty, Felecia</v>
      </c>
      <c r="C575" s="12" t="s">
        <v>428</v>
      </c>
      <c r="D575" s="12" t="s">
        <v>429</v>
      </c>
      <c r="E575" s="12" t="s">
        <v>17</v>
      </c>
      <c r="F575" s="26">
        <v>729.35</v>
      </c>
      <c r="G575" s="26">
        <f>F575/376</f>
        <v>1.9397606382978725</v>
      </c>
      <c r="H575" s="26">
        <f t="shared" si="8"/>
        <v>731.28976063829793</v>
      </c>
      <c r="I575" s="26" t="s">
        <v>111</v>
      </c>
      <c r="J575" s="27">
        <f>IF(I575=$M$2,$N$2,IF(I575=$M$3,$N$3,IF(I575=$M$4,$N$4,IF(I575=$M$5,$N$5,$N$6))))</f>
        <v>5</v>
      </c>
      <c r="K575" s="28">
        <f>IF(OR(I575="books",I575="shoes"),10,0)</f>
        <v>0</v>
      </c>
    </row>
    <row r="576" spans="1:11" x14ac:dyDescent="0.25">
      <c r="A576" s="23" t="s">
        <v>2476</v>
      </c>
      <c r="B576" s="12" t="str">
        <f>_xlfn.CONCAT(C576,", ",A576)</f>
        <v>MacNulty, Antonino</v>
      </c>
      <c r="C576" s="12" t="s">
        <v>2477</v>
      </c>
      <c r="D576" s="12" t="s">
        <v>2478</v>
      </c>
      <c r="E576" s="12" t="s">
        <v>5</v>
      </c>
      <c r="F576" s="26">
        <v>8995.93</v>
      </c>
      <c r="G576" s="26">
        <f>F576/376</f>
        <v>23.92534574468085</v>
      </c>
      <c r="H576" s="26">
        <f t="shared" si="8"/>
        <v>9019.8553457446815</v>
      </c>
      <c r="I576" s="26" t="s">
        <v>82</v>
      </c>
      <c r="J576" s="27">
        <f>IF(I576=$M$2,$N$2,IF(I576=$M$3,$N$3,IF(I576=$M$4,$N$4,IF(I576=$M$5,$N$5,$N$6))))</f>
        <v>5</v>
      </c>
      <c r="K576" s="28">
        <f>IF(OR(I576="books",I576="shoes"),10,0)</f>
        <v>0</v>
      </c>
    </row>
    <row r="577" spans="1:11" x14ac:dyDescent="0.25">
      <c r="A577" s="23" t="s">
        <v>1771</v>
      </c>
      <c r="B577" s="12" t="str">
        <f>_xlfn.CONCAT(C577,", ",A577)</f>
        <v>Macrae, Francesco</v>
      </c>
      <c r="C577" s="12" t="s">
        <v>1772</v>
      </c>
      <c r="D577" s="12" t="s">
        <v>1773</v>
      </c>
      <c r="E577" s="12" t="s">
        <v>5</v>
      </c>
      <c r="F577" s="26">
        <v>8435.48</v>
      </c>
      <c r="G577" s="26">
        <f>F577/376</f>
        <v>22.434787234042552</v>
      </c>
      <c r="H577" s="26">
        <f t="shared" si="8"/>
        <v>8457.9147872340418</v>
      </c>
      <c r="I577" s="26" t="s">
        <v>33</v>
      </c>
      <c r="J577" s="27">
        <f>IF(I577=$M$2,$N$2,IF(I577=$M$3,$N$3,IF(I577=$M$4,$N$4,IF(I577=$M$5,$N$5,$N$6))))</f>
        <v>5</v>
      </c>
      <c r="K577" s="28">
        <f>IF(OR(I577="books",I577="shoes"),10,0)</f>
        <v>0</v>
      </c>
    </row>
    <row r="578" spans="1:11" x14ac:dyDescent="0.25">
      <c r="A578" s="23" t="s">
        <v>2522</v>
      </c>
      <c r="B578" s="12" t="str">
        <f>_xlfn.CONCAT(C578,", ",A578)</f>
        <v>MacSporran, Erastus</v>
      </c>
      <c r="C578" s="12" t="s">
        <v>2523</v>
      </c>
      <c r="D578" s="12" t="s">
        <v>2524</v>
      </c>
      <c r="E578" s="12" t="s">
        <v>5</v>
      </c>
      <c r="F578" s="26">
        <v>1925.72</v>
      </c>
      <c r="G578" s="26">
        <f>F578/376</f>
        <v>5.1215957446808513</v>
      </c>
      <c r="H578" s="26">
        <f t="shared" si="8"/>
        <v>1930.8415957446809</v>
      </c>
      <c r="I578" s="26" t="s">
        <v>78</v>
      </c>
      <c r="J578" s="27">
        <f>IF(I578=$M$2,$N$2,IF(I578=$M$3,$N$3,IF(I578=$M$4,$N$4,IF(I578=$M$5,$N$5,$N$6))))</f>
        <v>5</v>
      </c>
      <c r="K578" s="28">
        <f>IF(OR(I578="books",I578="shoes"),10,0)</f>
        <v>0</v>
      </c>
    </row>
    <row r="579" spans="1:11" x14ac:dyDescent="0.25">
      <c r="A579" s="23" t="s">
        <v>2267</v>
      </c>
      <c r="B579" s="12" t="str">
        <f>_xlfn.CONCAT(C579,", ",A579)</f>
        <v>MacTrustam, Margaretta</v>
      </c>
      <c r="C579" s="12" t="s">
        <v>2268</v>
      </c>
      <c r="D579" s="12" t="s">
        <v>2269</v>
      </c>
      <c r="E579" s="12" t="s">
        <v>17</v>
      </c>
      <c r="F579" s="26">
        <v>3852.22</v>
      </c>
      <c r="G579" s="26">
        <f>F579/376</f>
        <v>10.245265957446808</v>
      </c>
      <c r="H579" s="26">
        <f t="shared" ref="H579:H642" si="9">F579+G579</f>
        <v>3862.4652659574467</v>
      </c>
      <c r="I579" s="26" t="s">
        <v>45</v>
      </c>
      <c r="J579" s="27">
        <f>IF(I579=$M$2,$N$2,IF(I579=$M$3,$N$3,IF(I579=$M$4,$N$4,IF(I579=$M$5,$N$5,$N$6))))</f>
        <v>5</v>
      </c>
      <c r="K579" s="28">
        <f>IF(OR(I579="books",I579="shoes"),10,0)</f>
        <v>0</v>
      </c>
    </row>
    <row r="580" spans="1:11" x14ac:dyDescent="0.25">
      <c r="A580" s="23" t="s">
        <v>1096</v>
      </c>
      <c r="B580" s="12" t="str">
        <f>_xlfn.CONCAT(C580,", ",A580)</f>
        <v>MacTrustram, Ezekiel</v>
      </c>
      <c r="C580" s="12" t="s">
        <v>1097</v>
      </c>
      <c r="D580" s="12" t="s">
        <v>1098</v>
      </c>
      <c r="E580" s="12" t="s">
        <v>5</v>
      </c>
      <c r="F580" s="26">
        <v>317.08</v>
      </c>
      <c r="G580" s="26">
        <f>F580/376</f>
        <v>0.84329787234042553</v>
      </c>
      <c r="H580" s="26">
        <f t="shared" si="9"/>
        <v>317.92329787234041</v>
      </c>
      <c r="I580" s="26" t="s">
        <v>78</v>
      </c>
      <c r="J580" s="27">
        <f>IF(I580=$M$2,$N$2,IF(I580=$M$3,$N$3,IF(I580=$M$4,$N$4,IF(I580=$M$5,$N$5,$N$6))))</f>
        <v>5</v>
      </c>
      <c r="K580" s="28">
        <f>IF(OR(I580="books",I580="shoes"),10,0)</f>
        <v>0</v>
      </c>
    </row>
    <row r="581" spans="1:11" x14ac:dyDescent="0.25">
      <c r="A581" s="23" t="s">
        <v>774</v>
      </c>
      <c r="B581" s="12" t="str">
        <f>_xlfn.CONCAT(C581,", ",A581)</f>
        <v>Macy, Maegan</v>
      </c>
      <c r="C581" s="12" t="s">
        <v>775</v>
      </c>
      <c r="D581" s="12" t="s">
        <v>776</v>
      </c>
      <c r="E581" s="12" t="s">
        <v>17</v>
      </c>
      <c r="F581" s="26">
        <v>5555.41</v>
      </c>
      <c r="G581" s="26">
        <f>F581/376</f>
        <v>14.775026595744681</v>
      </c>
      <c r="H581" s="26">
        <f t="shared" si="9"/>
        <v>5570.1850265957446</v>
      </c>
      <c r="I581" s="26" t="s">
        <v>6</v>
      </c>
      <c r="J581" s="27">
        <f>IF(I581=$M$2,$N$2,IF(I581=$M$3,$N$3,IF(I581=$M$4,$N$4,IF(I581=$M$5,$N$5,$N$6))))</f>
        <v>25</v>
      </c>
      <c r="K581" s="28">
        <f>IF(OR(I581="books",I581="shoes"),10,0)</f>
        <v>0</v>
      </c>
    </row>
    <row r="582" spans="1:11" x14ac:dyDescent="0.25">
      <c r="A582" s="23" t="s">
        <v>1043</v>
      </c>
      <c r="B582" s="12" t="str">
        <f>_xlfn.CONCAT(C582,", ",A582)</f>
        <v>Maffei, Traver</v>
      </c>
      <c r="C582" s="12" t="s">
        <v>1044</v>
      </c>
      <c r="D582" s="12" t="s">
        <v>1045</v>
      </c>
      <c r="E582" s="12" t="s">
        <v>5</v>
      </c>
      <c r="F582" s="26">
        <v>4839.0200000000004</v>
      </c>
      <c r="G582" s="26">
        <f>F582/376</f>
        <v>12.869734042553192</v>
      </c>
      <c r="H582" s="26">
        <f t="shared" si="9"/>
        <v>4851.8897340425538</v>
      </c>
      <c r="I582" s="26" t="s">
        <v>26</v>
      </c>
      <c r="J582" s="27">
        <f>IF(I582=$M$2,$N$2,IF(I582=$M$3,$N$3,IF(I582=$M$4,$N$4,IF(I582=$M$5,$N$5,$N$6))))</f>
        <v>5</v>
      </c>
      <c r="K582" s="28">
        <f>IF(OR(I582="books",I582="shoes"),10,0)</f>
        <v>0</v>
      </c>
    </row>
    <row r="583" spans="1:11" x14ac:dyDescent="0.25">
      <c r="A583" s="23" t="s">
        <v>1738</v>
      </c>
      <c r="B583" s="12" t="str">
        <f>_xlfn.CONCAT(C583,", ",A583)</f>
        <v>Maha, Allegra</v>
      </c>
      <c r="C583" s="12" t="s">
        <v>1739</v>
      </c>
      <c r="D583" s="12" t="s">
        <v>1740</v>
      </c>
      <c r="E583" s="12" t="s">
        <v>17</v>
      </c>
      <c r="F583" s="26">
        <v>245.51</v>
      </c>
      <c r="G583" s="26">
        <f>F583/376</f>
        <v>0.65295212765957444</v>
      </c>
      <c r="H583" s="26">
        <f t="shared" si="9"/>
        <v>246.16295212765957</v>
      </c>
      <c r="I583" s="26" t="s">
        <v>111</v>
      </c>
      <c r="J583" s="27">
        <f>IF(I583=$M$2,$N$2,IF(I583=$M$3,$N$3,IF(I583=$M$4,$N$4,IF(I583=$M$5,$N$5,$N$6))))</f>
        <v>5</v>
      </c>
      <c r="K583" s="28">
        <f>IF(OR(I583="books",I583="shoes"),10,0)</f>
        <v>0</v>
      </c>
    </row>
    <row r="584" spans="1:11" x14ac:dyDescent="0.25">
      <c r="A584" s="23" t="s">
        <v>1187</v>
      </c>
      <c r="B584" s="12" t="str">
        <f>_xlfn.CONCAT(C584,", ",A584)</f>
        <v>Males, Shelba</v>
      </c>
      <c r="C584" s="12" t="s">
        <v>1188</v>
      </c>
      <c r="D584" s="12" t="s">
        <v>1189</v>
      </c>
      <c r="E584" s="12" t="s">
        <v>17</v>
      </c>
      <c r="F584" s="26">
        <v>8893.61</v>
      </c>
      <c r="G584" s="26">
        <f>F584/376</f>
        <v>23.653218085106385</v>
      </c>
      <c r="H584" s="26">
        <f t="shared" si="9"/>
        <v>8917.2632180851069</v>
      </c>
      <c r="I584" s="26" t="s">
        <v>166</v>
      </c>
      <c r="J584" s="27">
        <f>IF(I584=$M$2,$N$2,IF(I584=$M$3,$N$3,IF(I584=$M$4,$N$4,IF(I584=$M$5,$N$5,$N$6))))</f>
        <v>5</v>
      </c>
      <c r="K584" s="28">
        <f>IF(OR(I584="books",I584="shoes"),10,0)</f>
        <v>0</v>
      </c>
    </row>
    <row r="585" spans="1:11" x14ac:dyDescent="0.25">
      <c r="A585" s="23" t="s">
        <v>2587</v>
      </c>
      <c r="B585" s="12" t="str">
        <f>_xlfn.CONCAT(C585,", ",A585)</f>
        <v>Mallabund, Chlo</v>
      </c>
      <c r="C585" s="12" t="s">
        <v>2588</v>
      </c>
      <c r="D585" s="12" t="s">
        <v>2589</v>
      </c>
      <c r="E585" s="12" t="s">
        <v>17</v>
      </c>
      <c r="F585" s="26">
        <v>9430.9699999999993</v>
      </c>
      <c r="G585" s="26">
        <f>F585/376</f>
        <v>25.082367021276593</v>
      </c>
      <c r="H585" s="26">
        <f t="shared" si="9"/>
        <v>9456.0523670212751</v>
      </c>
      <c r="I585" s="26" t="s">
        <v>248</v>
      </c>
      <c r="J585" s="27">
        <f>IF(I585=$M$2,$N$2,IF(I585=$M$3,$N$3,IF(I585=$M$4,$N$4,IF(I585=$M$5,$N$5,$N$6))))</f>
        <v>5</v>
      </c>
      <c r="K585" s="28">
        <f>IF(OR(I585="books",I585="shoes"),10,0)</f>
        <v>0</v>
      </c>
    </row>
    <row r="586" spans="1:11" x14ac:dyDescent="0.25">
      <c r="A586" s="23" t="s">
        <v>2699</v>
      </c>
      <c r="B586" s="12" t="str">
        <f>_xlfn.CONCAT(C586,", ",A586)</f>
        <v>Mapson, Bonnibelle</v>
      </c>
      <c r="C586" s="12" t="s">
        <v>2700</v>
      </c>
      <c r="D586" s="12" t="s">
        <v>2701</v>
      </c>
      <c r="E586" s="12" t="s">
        <v>17</v>
      </c>
      <c r="F586" s="26">
        <v>979</v>
      </c>
      <c r="G586" s="26">
        <f>F586/376</f>
        <v>2.603723404255319</v>
      </c>
      <c r="H586" s="26">
        <f t="shared" si="9"/>
        <v>981.60372340425533</v>
      </c>
      <c r="I586" s="26" t="s">
        <v>60</v>
      </c>
      <c r="J586" s="27">
        <f>IF(I586=$M$2,$N$2,IF(I586=$M$3,$N$3,IF(I586=$M$4,$N$4,IF(I586=$M$5,$N$5,$N$6))))</f>
        <v>5</v>
      </c>
      <c r="K586" s="28">
        <f>IF(OR(I586="books",I586="shoes"),10,0)</f>
        <v>0</v>
      </c>
    </row>
    <row r="587" spans="1:11" x14ac:dyDescent="0.25">
      <c r="A587" s="23" t="s">
        <v>249</v>
      </c>
      <c r="B587" s="12" t="str">
        <f>_xlfn.CONCAT(C587,", ",A587)</f>
        <v>Marcq, Averil</v>
      </c>
      <c r="C587" s="12" t="s">
        <v>250</v>
      </c>
      <c r="D587" s="12" t="s">
        <v>251</v>
      </c>
      <c r="E587" s="12" t="s">
        <v>5</v>
      </c>
      <c r="F587" s="26">
        <v>7030.46</v>
      </c>
      <c r="G587" s="26">
        <f>F587/376</f>
        <v>18.698031914893615</v>
      </c>
      <c r="H587" s="26">
        <f t="shared" si="9"/>
        <v>7049.1580319148934</v>
      </c>
      <c r="I587" s="26" t="s">
        <v>45</v>
      </c>
      <c r="J587" s="27">
        <f>IF(I587=$M$2,$N$2,IF(I587=$M$3,$N$3,IF(I587=$M$4,$N$4,IF(I587=$M$5,$N$5,$N$6))))</f>
        <v>5</v>
      </c>
      <c r="K587" s="28">
        <f>IF(OR(I587="books",I587="shoes"),10,0)</f>
        <v>0</v>
      </c>
    </row>
    <row r="588" spans="1:11" x14ac:dyDescent="0.25">
      <c r="A588" s="23" t="s">
        <v>1046</v>
      </c>
      <c r="B588" s="12" t="str">
        <f>_xlfn.CONCAT(C588,", ",A588)</f>
        <v>Marklin, Salomone</v>
      </c>
      <c r="C588" s="12" t="s">
        <v>1047</v>
      </c>
      <c r="D588" s="12" t="s">
        <v>1048</v>
      </c>
      <c r="E588" s="12" t="s">
        <v>5</v>
      </c>
      <c r="F588" s="26">
        <v>4497.5600000000004</v>
      </c>
      <c r="G588" s="26">
        <f>F588/376</f>
        <v>11.961595744680853</v>
      </c>
      <c r="H588" s="26">
        <f t="shared" si="9"/>
        <v>4509.5215957446817</v>
      </c>
      <c r="I588" s="26" t="s">
        <v>6</v>
      </c>
      <c r="J588" s="27">
        <f>IF(I588=$M$2,$N$2,IF(I588=$M$3,$N$3,IF(I588=$M$4,$N$4,IF(I588=$M$5,$N$5,$N$6))))</f>
        <v>25</v>
      </c>
      <c r="K588" s="28">
        <f>IF(OR(I588="books",I588="shoes"),10,0)</f>
        <v>0</v>
      </c>
    </row>
    <row r="589" spans="1:11" x14ac:dyDescent="0.25">
      <c r="A589" s="23" t="s">
        <v>2673</v>
      </c>
      <c r="B589" s="12" t="str">
        <f>_xlfn.CONCAT(C589,", ",A589)</f>
        <v>Marlowe, Engelbert</v>
      </c>
      <c r="C589" s="12" t="s">
        <v>2674</v>
      </c>
      <c r="D589" s="12" t="s">
        <v>2675</v>
      </c>
      <c r="E589" s="12" t="s">
        <v>5</v>
      </c>
      <c r="F589" s="26">
        <v>5590.27</v>
      </c>
      <c r="G589" s="26">
        <f>F589/376</f>
        <v>14.867739361702128</v>
      </c>
      <c r="H589" s="26">
        <f t="shared" si="9"/>
        <v>5605.1377393617022</v>
      </c>
      <c r="I589" s="26" t="s">
        <v>41</v>
      </c>
      <c r="J589" s="27">
        <f>IF(I589=$M$2,$N$2,IF(I589=$M$3,$N$3,IF(I589=$M$4,$N$4,IF(I589=$M$5,$N$5,$N$6))))</f>
        <v>5</v>
      </c>
      <c r="K589" s="28">
        <f>IF(OR(I589="books",I589="shoes"),10,0)</f>
        <v>0</v>
      </c>
    </row>
    <row r="590" spans="1:11" x14ac:dyDescent="0.25">
      <c r="A590" s="23" t="s">
        <v>1596</v>
      </c>
      <c r="B590" s="12" t="str">
        <f>_xlfn.CONCAT(C590,", ",A590)</f>
        <v>Marner, Micky</v>
      </c>
      <c r="C590" s="12" t="s">
        <v>1597</v>
      </c>
      <c r="D590" s="12" t="s">
        <v>1598</v>
      </c>
      <c r="E590" s="12" t="s">
        <v>5</v>
      </c>
      <c r="F590" s="26">
        <v>3801.08</v>
      </c>
      <c r="G590" s="26">
        <f>F590/376</f>
        <v>10.109255319148936</v>
      </c>
      <c r="H590" s="26">
        <f t="shared" si="9"/>
        <v>3811.1892553191487</v>
      </c>
      <c r="I590" s="26" t="s">
        <v>41</v>
      </c>
      <c r="J590" s="27">
        <f>IF(I590=$M$2,$N$2,IF(I590=$M$3,$N$3,IF(I590=$M$4,$N$4,IF(I590=$M$5,$N$5,$N$6))))</f>
        <v>5</v>
      </c>
      <c r="K590" s="28">
        <f>IF(OR(I590="books",I590="shoes"),10,0)</f>
        <v>0</v>
      </c>
    </row>
    <row r="591" spans="1:11" x14ac:dyDescent="0.25">
      <c r="A591" s="23" t="s">
        <v>49</v>
      </c>
      <c r="B591" s="12" t="str">
        <f>_xlfn.CONCAT(C591,", ",A591)</f>
        <v>Marousek, Fritz</v>
      </c>
      <c r="C591" s="12" t="s">
        <v>50</v>
      </c>
      <c r="D591" s="12" t="s">
        <v>51</v>
      </c>
      <c r="E591" s="12" t="s">
        <v>5</v>
      </c>
      <c r="F591" s="26">
        <v>2092.1799999999998</v>
      </c>
      <c r="G591" s="26">
        <f>F591/376</f>
        <v>5.5643085106382975</v>
      </c>
      <c r="H591" s="26">
        <f t="shared" si="9"/>
        <v>2097.7443085106383</v>
      </c>
      <c r="I591" s="26" t="s">
        <v>52</v>
      </c>
      <c r="J591" s="27">
        <f>IF(I591=$M$2,$N$2,IF(I591=$M$3,$N$3,IF(I591=$M$4,$N$4,IF(I591=$M$5,$N$5,$N$6))))</f>
        <v>5</v>
      </c>
      <c r="K591" s="28">
        <f>IF(OR(I591="books",I591="shoes"),10,0)</f>
        <v>0</v>
      </c>
    </row>
    <row r="592" spans="1:11" x14ac:dyDescent="0.25">
      <c r="A592" s="23" t="s">
        <v>1013</v>
      </c>
      <c r="B592" s="12" t="str">
        <f>_xlfn.CONCAT(C592,", ",A592)</f>
        <v>Marshman, Anatollo</v>
      </c>
      <c r="C592" s="12" t="s">
        <v>2281</v>
      </c>
      <c r="D592" s="12" t="s">
        <v>2282</v>
      </c>
      <c r="E592" s="12" t="s">
        <v>5</v>
      </c>
      <c r="F592" s="26">
        <v>1352.14</v>
      </c>
      <c r="G592" s="26">
        <f>F592/376</f>
        <v>3.596117021276596</v>
      </c>
      <c r="H592" s="26">
        <f t="shared" si="9"/>
        <v>1355.7361170212766</v>
      </c>
      <c r="I592" s="26" t="s">
        <v>52</v>
      </c>
      <c r="J592" s="27">
        <f>IF(I592=$M$2,$N$2,IF(I592=$M$3,$N$3,IF(I592=$M$4,$N$4,IF(I592=$M$5,$N$5,$N$6))))</f>
        <v>5</v>
      </c>
      <c r="K592" s="28">
        <f>IF(OR(I592="books",I592="shoes"),10,0)</f>
        <v>0</v>
      </c>
    </row>
    <row r="593" spans="1:11" x14ac:dyDescent="0.25">
      <c r="A593" s="23" t="s">
        <v>1741</v>
      </c>
      <c r="B593" s="12" t="str">
        <f>_xlfn.CONCAT(C593,", ",A593)</f>
        <v>Marvelley, Raddie</v>
      </c>
      <c r="C593" s="12" t="s">
        <v>1742</v>
      </c>
      <c r="D593" s="12" t="s">
        <v>1743</v>
      </c>
      <c r="E593" s="12" t="s">
        <v>5</v>
      </c>
      <c r="F593" s="26">
        <v>5923.5</v>
      </c>
      <c r="G593" s="26">
        <f>F593/376</f>
        <v>15.753989361702128</v>
      </c>
      <c r="H593" s="26">
        <f t="shared" si="9"/>
        <v>5939.2539893617022</v>
      </c>
      <c r="I593" s="26" t="s">
        <v>82</v>
      </c>
      <c r="J593" s="27">
        <f>IF(I593=$M$2,$N$2,IF(I593=$M$3,$N$3,IF(I593=$M$4,$N$4,IF(I593=$M$5,$N$5,$N$6))))</f>
        <v>5</v>
      </c>
      <c r="K593" s="28">
        <f>IF(OR(I593="books",I593="shoes"),10,0)</f>
        <v>0</v>
      </c>
    </row>
    <row r="594" spans="1:11" x14ac:dyDescent="0.25">
      <c r="A594" s="23" t="s">
        <v>2247</v>
      </c>
      <c r="B594" s="12" t="str">
        <f>_xlfn.CONCAT(C594,", ",A594)</f>
        <v>Masurel, Sharline</v>
      </c>
      <c r="C594" s="12" t="s">
        <v>2248</v>
      </c>
      <c r="D594" s="12" t="s">
        <v>2249</v>
      </c>
      <c r="E594" s="12" t="s">
        <v>17</v>
      </c>
      <c r="F594" s="26">
        <v>3497.54</v>
      </c>
      <c r="G594" s="26">
        <f>F594/376</f>
        <v>9.3019680851063828</v>
      </c>
      <c r="H594" s="26">
        <f t="shared" si="9"/>
        <v>3506.8419680851061</v>
      </c>
      <c r="I594" s="26" t="s">
        <v>82</v>
      </c>
      <c r="J594" s="27">
        <f>IF(I594=$M$2,$N$2,IF(I594=$M$3,$N$3,IF(I594=$M$4,$N$4,IF(I594=$M$5,$N$5,$N$6))))</f>
        <v>5</v>
      </c>
      <c r="K594" s="28">
        <f>IF(OR(I594="books",I594="shoes"),10,0)</f>
        <v>0</v>
      </c>
    </row>
    <row r="595" spans="1:11" x14ac:dyDescent="0.25">
      <c r="A595" s="23" t="s">
        <v>2637</v>
      </c>
      <c r="B595" s="12" t="str">
        <f>_xlfn.CONCAT(C595,", ",A595)</f>
        <v>Matchitt, Jojo</v>
      </c>
      <c r="C595" s="12" t="s">
        <v>2638</v>
      </c>
      <c r="D595" s="12" t="s">
        <v>2639</v>
      </c>
      <c r="E595" s="12" t="s">
        <v>17</v>
      </c>
      <c r="F595" s="26">
        <v>7851.1</v>
      </c>
      <c r="G595" s="26">
        <f>F595/376</f>
        <v>20.880585106382981</v>
      </c>
      <c r="H595" s="26">
        <f t="shared" si="9"/>
        <v>7871.9805851063829</v>
      </c>
      <c r="I595" s="26" t="s">
        <v>6</v>
      </c>
      <c r="J595" s="27">
        <f>IF(I595=$M$2,$N$2,IF(I595=$M$3,$N$3,IF(I595=$M$4,$N$4,IF(I595=$M$5,$N$5,$N$6))))</f>
        <v>25</v>
      </c>
      <c r="K595" s="28">
        <f>IF(OR(I595="books",I595="shoes"),10,0)</f>
        <v>0</v>
      </c>
    </row>
    <row r="596" spans="1:11" x14ac:dyDescent="0.25">
      <c r="A596" s="23" t="s">
        <v>2441</v>
      </c>
      <c r="B596" s="12" t="str">
        <f>_xlfn.CONCAT(C596,", ",A596)</f>
        <v>Mathys, Quincey</v>
      </c>
      <c r="C596" s="12" t="s">
        <v>2442</v>
      </c>
      <c r="D596" s="12" t="s">
        <v>2443</v>
      </c>
      <c r="E596" s="12" t="s">
        <v>5</v>
      </c>
      <c r="F596" s="26">
        <v>5202.99</v>
      </c>
      <c r="G596" s="26">
        <f>F596/376</f>
        <v>13.837739361702127</v>
      </c>
      <c r="H596" s="26">
        <f t="shared" si="9"/>
        <v>5216.8277393617018</v>
      </c>
      <c r="I596" s="26" t="s">
        <v>60</v>
      </c>
      <c r="J596" s="27">
        <f>IF(I596=$M$2,$N$2,IF(I596=$M$3,$N$3,IF(I596=$M$4,$N$4,IF(I596=$M$5,$N$5,$N$6))))</f>
        <v>5</v>
      </c>
      <c r="K596" s="28">
        <f>IF(OR(I596="books",I596="shoes"),10,0)</f>
        <v>0</v>
      </c>
    </row>
    <row r="597" spans="1:11" x14ac:dyDescent="0.25">
      <c r="A597" s="23" t="s">
        <v>2573</v>
      </c>
      <c r="B597" s="12" t="str">
        <f>_xlfn.CONCAT(C597,", ",A597)</f>
        <v>Matieu, Angelico</v>
      </c>
      <c r="C597" s="12" t="s">
        <v>2129</v>
      </c>
      <c r="D597" s="12" t="s">
        <v>2574</v>
      </c>
      <c r="E597" s="12" t="s">
        <v>5</v>
      </c>
      <c r="F597" s="26">
        <v>8677.26</v>
      </c>
      <c r="G597" s="26">
        <f>F597/376</f>
        <v>23.077819148936172</v>
      </c>
      <c r="H597" s="26">
        <f t="shared" si="9"/>
        <v>8700.3378191489355</v>
      </c>
      <c r="I597" s="26" t="s">
        <v>111</v>
      </c>
      <c r="J597" s="27">
        <f>IF(I597=$M$2,$N$2,IF(I597=$M$3,$N$3,IF(I597=$M$4,$N$4,IF(I597=$M$5,$N$5,$N$6))))</f>
        <v>5</v>
      </c>
      <c r="K597" s="28">
        <f>IF(OR(I597="books",I597="shoes"),10,0)</f>
        <v>0</v>
      </c>
    </row>
    <row r="598" spans="1:11" x14ac:dyDescent="0.25">
      <c r="A598" s="23" t="s">
        <v>2128</v>
      </c>
      <c r="B598" s="12" t="str">
        <f>_xlfn.CONCAT(C598,", ",A598)</f>
        <v>Matieu, Deck</v>
      </c>
      <c r="C598" s="12" t="s">
        <v>2129</v>
      </c>
      <c r="D598" s="12" t="s">
        <v>2130</v>
      </c>
      <c r="E598" s="12" t="s">
        <v>5</v>
      </c>
      <c r="F598" s="26">
        <v>400.51</v>
      </c>
      <c r="G598" s="26">
        <f>F598/376</f>
        <v>1.0651861702127658</v>
      </c>
      <c r="H598" s="26">
        <f t="shared" si="9"/>
        <v>401.57518617021276</v>
      </c>
      <c r="I598" s="26" t="s">
        <v>33</v>
      </c>
      <c r="J598" s="27">
        <f>IF(I598=$M$2,$N$2,IF(I598=$M$3,$N$3,IF(I598=$M$4,$N$4,IF(I598=$M$5,$N$5,$N$6))))</f>
        <v>5</v>
      </c>
      <c r="K598" s="28">
        <f>IF(OR(I598="books",I598="shoes"),10,0)</f>
        <v>0</v>
      </c>
    </row>
    <row r="599" spans="1:11" x14ac:dyDescent="0.25">
      <c r="A599" s="23" t="s">
        <v>1268</v>
      </c>
      <c r="B599" s="12" t="str">
        <f>_xlfn.CONCAT(C599,", ",A599)</f>
        <v>Mattiessen, Adriana</v>
      </c>
      <c r="C599" s="12" t="s">
        <v>1269</v>
      </c>
      <c r="D599" s="12" t="s">
        <v>1270</v>
      </c>
      <c r="E599" s="12" t="s">
        <v>17</v>
      </c>
      <c r="F599" s="26">
        <v>2672.9</v>
      </c>
      <c r="G599" s="26">
        <f>F599/376</f>
        <v>7.1087765957446809</v>
      </c>
      <c r="H599" s="26">
        <f t="shared" si="9"/>
        <v>2680.0087765957446</v>
      </c>
      <c r="I599" s="26" t="s">
        <v>111</v>
      </c>
      <c r="J599" s="27">
        <f>IF(I599=$M$2,$N$2,IF(I599=$M$3,$N$3,IF(I599=$M$4,$N$4,IF(I599=$M$5,$N$5,$N$6))))</f>
        <v>5</v>
      </c>
      <c r="K599" s="28">
        <f>IF(OR(I599="books",I599="shoes"),10,0)</f>
        <v>0</v>
      </c>
    </row>
    <row r="600" spans="1:11" x14ac:dyDescent="0.25">
      <c r="A600" s="23" t="s">
        <v>480</v>
      </c>
      <c r="B600" s="12" t="str">
        <f>_xlfn.CONCAT(C600,", ",A600)</f>
        <v>Matzaitis, Lyman</v>
      </c>
      <c r="C600" s="12" t="s">
        <v>481</v>
      </c>
      <c r="D600" s="12" t="s">
        <v>482</v>
      </c>
      <c r="E600" s="12" t="s">
        <v>5</v>
      </c>
      <c r="F600" s="26">
        <v>5174.59</v>
      </c>
      <c r="G600" s="26">
        <f>F600/376</f>
        <v>13.76220744680851</v>
      </c>
      <c r="H600" s="26">
        <f t="shared" si="9"/>
        <v>5188.3522074468083</v>
      </c>
      <c r="I600" s="26" t="s">
        <v>71</v>
      </c>
      <c r="J600" s="27">
        <f>IF(I600=$M$2,$N$2,IF(I600=$M$3,$N$3,IF(I600=$M$4,$N$4,IF(I600=$M$5,$N$5,$N$6))))</f>
        <v>5</v>
      </c>
      <c r="K600" s="28">
        <f>IF(OR(I600="books",I600="shoes"),10,0)</f>
        <v>0</v>
      </c>
    </row>
    <row r="601" spans="1:11" x14ac:dyDescent="0.25">
      <c r="A601" s="23" t="s">
        <v>1164</v>
      </c>
      <c r="B601" s="12" t="str">
        <f>_xlfn.CONCAT(C601,", ",A601)</f>
        <v>Matzkaitis, Giustino</v>
      </c>
      <c r="C601" s="12" t="s">
        <v>1165</v>
      </c>
      <c r="D601" s="12" t="s">
        <v>1166</v>
      </c>
      <c r="E601" s="12" t="s">
        <v>5</v>
      </c>
      <c r="F601" s="26">
        <v>371.8</v>
      </c>
      <c r="G601" s="26">
        <f>F601/376</f>
        <v>0.98882978723404258</v>
      </c>
      <c r="H601" s="26">
        <f t="shared" si="9"/>
        <v>372.78882978723408</v>
      </c>
      <c r="I601" s="26" t="s">
        <v>56</v>
      </c>
      <c r="J601" s="27">
        <f>IF(I601=$M$2,$N$2,IF(I601=$M$3,$N$3,IF(I601=$M$4,$N$4,IF(I601=$M$5,$N$5,$N$6))))</f>
        <v>5</v>
      </c>
      <c r="K601" s="28">
        <f>IF(OR(I601="books",I601="shoes"),10,0)</f>
        <v>0</v>
      </c>
    </row>
    <row r="602" spans="1:11" x14ac:dyDescent="0.25">
      <c r="A602" s="23" t="s">
        <v>264</v>
      </c>
      <c r="B602" s="12" t="str">
        <f>_xlfn.CONCAT(C602,", ",A602)</f>
        <v>Mauvin, Roland</v>
      </c>
      <c r="C602" s="12" t="s">
        <v>265</v>
      </c>
      <c r="D602" s="12" t="s">
        <v>266</v>
      </c>
      <c r="E602" s="12" t="s">
        <v>5</v>
      </c>
      <c r="F602" s="26">
        <v>6282.62</v>
      </c>
      <c r="G602" s="26">
        <f>F602/376</f>
        <v>16.709095744680852</v>
      </c>
      <c r="H602" s="26">
        <f t="shared" si="9"/>
        <v>6299.3290957446807</v>
      </c>
      <c r="I602" s="26" t="s">
        <v>267</v>
      </c>
      <c r="J602" s="27">
        <f>IF(I602=$M$2,$N$2,IF(I602=$M$3,$N$3,IF(I602=$M$4,$N$4,IF(I602=$M$5,$N$5,$N$6))))</f>
        <v>5</v>
      </c>
      <c r="K602" s="28">
        <f>IF(OR(I602="books",I602="shoes"),10,0)</f>
        <v>0</v>
      </c>
    </row>
    <row r="603" spans="1:11" x14ac:dyDescent="0.25">
      <c r="A603" s="23" t="s">
        <v>1712</v>
      </c>
      <c r="B603" s="12" t="str">
        <f>_xlfn.CONCAT(C603,", ",A603)</f>
        <v>Mayberry, Salomon</v>
      </c>
      <c r="C603" s="12" t="s">
        <v>1713</v>
      </c>
      <c r="D603" s="12" t="s">
        <v>1714</v>
      </c>
      <c r="E603" s="12" t="s">
        <v>5</v>
      </c>
      <c r="F603" s="26">
        <v>5846.79</v>
      </c>
      <c r="G603" s="26">
        <f>F603/376</f>
        <v>15.549973404255319</v>
      </c>
      <c r="H603" s="26">
        <f t="shared" si="9"/>
        <v>5862.339973404255</v>
      </c>
      <c r="I603" s="26" t="s">
        <v>82</v>
      </c>
      <c r="J603" s="27">
        <f>IF(I603=$M$2,$N$2,IF(I603=$M$3,$N$3,IF(I603=$M$4,$N$4,IF(I603=$M$5,$N$5,$N$6))))</f>
        <v>5</v>
      </c>
      <c r="K603" s="28">
        <f>IF(OR(I603="books",I603="shoes"),10,0)</f>
        <v>0</v>
      </c>
    </row>
    <row r="604" spans="1:11" x14ac:dyDescent="0.25">
      <c r="A604" s="23" t="s">
        <v>277</v>
      </c>
      <c r="B604" s="12" t="str">
        <f>_xlfn.CONCAT(C604,", ",A604)</f>
        <v>McAlees, Phil</v>
      </c>
      <c r="C604" s="12" t="s">
        <v>278</v>
      </c>
      <c r="D604" s="12" t="s">
        <v>279</v>
      </c>
      <c r="E604" s="12" t="s">
        <v>5</v>
      </c>
      <c r="F604" s="26">
        <v>6659.21</v>
      </c>
      <c r="G604" s="26">
        <f>F604/376</f>
        <v>17.710664893617022</v>
      </c>
      <c r="H604" s="26">
        <f t="shared" si="9"/>
        <v>6676.920664893617</v>
      </c>
      <c r="I604" s="26" t="s">
        <v>78</v>
      </c>
      <c r="J604" s="27">
        <f>IF(I604=$M$2,$N$2,IF(I604=$M$3,$N$3,IF(I604=$M$4,$N$4,IF(I604=$M$5,$N$5,$N$6))))</f>
        <v>5</v>
      </c>
      <c r="K604" s="28">
        <f>IF(OR(I604="books",I604="shoes"),10,0)</f>
        <v>0</v>
      </c>
    </row>
    <row r="605" spans="1:11" x14ac:dyDescent="0.25">
      <c r="A605" s="23" t="s">
        <v>2049</v>
      </c>
      <c r="B605" s="12" t="str">
        <f>_xlfn.CONCAT(C605,", ",A605)</f>
        <v>McArdle, Balduin</v>
      </c>
      <c r="C605" s="12" t="s">
        <v>2050</v>
      </c>
      <c r="D605" s="12" t="s">
        <v>2051</v>
      </c>
      <c r="E605" s="12" t="s">
        <v>5</v>
      </c>
      <c r="F605" s="26">
        <v>1253.7</v>
      </c>
      <c r="G605" s="26">
        <f>F605/376</f>
        <v>3.3343085106382979</v>
      </c>
      <c r="H605" s="26">
        <f t="shared" si="9"/>
        <v>1257.0343085106383</v>
      </c>
      <c r="I605" s="26" t="s">
        <v>56</v>
      </c>
      <c r="J605" s="27">
        <f>IF(I605=$M$2,$N$2,IF(I605=$M$3,$N$3,IF(I605=$M$4,$N$4,IF(I605=$M$5,$N$5,$N$6))))</f>
        <v>5</v>
      </c>
      <c r="K605" s="28">
        <f>IF(OR(I605="books",I605="shoes"),10,0)</f>
        <v>0</v>
      </c>
    </row>
    <row r="606" spans="1:11" x14ac:dyDescent="0.25">
      <c r="A606" s="23" t="s">
        <v>1465</v>
      </c>
      <c r="B606" s="12" t="str">
        <f>_xlfn.CONCAT(C606,", ",A606)</f>
        <v>McCarron, Dianna</v>
      </c>
      <c r="C606" s="12" t="s">
        <v>1466</v>
      </c>
      <c r="D606" s="12" t="s">
        <v>1467</v>
      </c>
      <c r="E606" s="12" t="s">
        <v>17</v>
      </c>
      <c r="F606" s="26">
        <v>1928.84</v>
      </c>
      <c r="G606" s="26">
        <f>F606/376</f>
        <v>5.1298936170212768</v>
      </c>
      <c r="H606" s="26">
        <f t="shared" si="9"/>
        <v>1933.9698936170212</v>
      </c>
      <c r="I606" s="26" t="s">
        <v>22</v>
      </c>
      <c r="J606" s="27">
        <f>IF(I606=$M$2,$N$2,IF(I606=$M$3,$N$3,IF(I606=$M$4,$N$4,IF(I606=$M$5,$N$5,$N$6))))</f>
        <v>10</v>
      </c>
      <c r="K606" s="28">
        <f>IF(OR(I606="books",I606="shoes"),10,0)</f>
        <v>10</v>
      </c>
    </row>
    <row r="607" spans="1:11" x14ac:dyDescent="0.25">
      <c r="A607" s="23" t="s">
        <v>984</v>
      </c>
      <c r="B607" s="12" t="str">
        <f>_xlfn.CONCAT(C607,", ",A607)</f>
        <v>McClenan, Zsa zsa</v>
      </c>
      <c r="C607" s="12" t="s">
        <v>985</v>
      </c>
      <c r="D607" s="12" t="s">
        <v>986</v>
      </c>
      <c r="E607" s="12" t="s">
        <v>17</v>
      </c>
      <c r="F607" s="26">
        <v>5467.57</v>
      </c>
      <c r="G607" s="26">
        <f>F607/376</f>
        <v>14.541409574468084</v>
      </c>
      <c r="H607" s="26">
        <f t="shared" si="9"/>
        <v>5482.1114095744679</v>
      </c>
      <c r="I607" s="26" t="s">
        <v>37</v>
      </c>
      <c r="J607" s="27">
        <f>IF(I607=$M$2,$N$2,IF(I607=$M$3,$N$3,IF(I607=$M$4,$N$4,IF(I607=$M$5,$N$5,$N$6))))</f>
        <v>5</v>
      </c>
      <c r="K607" s="28">
        <f>IF(OR(I607="books",I607="shoes"),10,0)</f>
        <v>0</v>
      </c>
    </row>
    <row r="608" spans="1:11" x14ac:dyDescent="0.25">
      <c r="A608" s="23" t="s">
        <v>2212</v>
      </c>
      <c r="B608" s="12" t="str">
        <f>_xlfn.CONCAT(C608,", ",A608)</f>
        <v>McClinton, Norah</v>
      </c>
      <c r="C608" s="12" t="s">
        <v>2213</v>
      </c>
      <c r="D608" s="12" t="s">
        <v>2214</v>
      </c>
      <c r="E608" s="12" t="s">
        <v>17</v>
      </c>
      <c r="F608" s="26">
        <v>588.63</v>
      </c>
      <c r="G608" s="26">
        <f>F608/376</f>
        <v>1.5655053191489361</v>
      </c>
      <c r="H608" s="26">
        <f t="shared" si="9"/>
        <v>590.19550531914888</v>
      </c>
      <c r="I608" s="26" t="s">
        <v>33</v>
      </c>
      <c r="J608" s="27">
        <f>IF(I608=$M$2,$N$2,IF(I608=$M$3,$N$3,IF(I608=$M$4,$N$4,IF(I608=$M$5,$N$5,$N$6))))</f>
        <v>5</v>
      </c>
      <c r="K608" s="28">
        <f>IF(OR(I608="books",I608="shoes"),10,0)</f>
        <v>0</v>
      </c>
    </row>
    <row r="609" spans="1:11" x14ac:dyDescent="0.25">
      <c r="A609" s="23" t="s">
        <v>1498</v>
      </c>
      <c r="B609" s="12" t="str">
        <f>_xlfn.CONCAT(C609,", ",A609)</f>
        <v>McCollum, Finlay</v>
      </c>
      <c r="C609" s="12" t="s">
        <v>1499</v>
      </c>
      <c r="D609" s="12" t="s">
        <v>1500</v>
      </c>
      <c r="E609" s="12" t="s">
        <v>5</v>
      </c>
      <c r="F609" s="26">
        <v>8437.9699999999993</v>
      </c>
      <c r="G609" s="26">
        <f>F609/376</f>
        <v>22.441409574468082</v>
      </c>
      <c r="H609" s="26">
        <f t="shared" si="9"/>
        <v>8460.4114095744681</v>
      </c>
      <c r="I609" s="26" t="s">
        <v>6</v>
      </c>
      <c r="J609" s="27">
        <f>IF(I609=$M$2,$N$2,IF(I609=$M$3,$N$3,IF(I609=$M$4,$N$4,IF(I609=$M$5,$N$5,$N$6))))</f>
        <v>25</v>
      </c>
      <c r="K609" s="28">
        <f>IF(OR(I609="books",I609="shoes"),10,0)</f>
        <v>0</v>
      </c>
    </row>
    <row r="610" spans="1:11" x14ac:dyDescent="0.25">
      <c r="A610" s="23" t="s">
        <v>2304</v>
      </c>
      <c r="B610" s="12" t="str">
        <f>_xlfn.CONCAT(C610,", ",A610)</f>
        <v>McCullouch, Marijo</v>
      </c>
      <c r="C610" s="12" t="s">
        <v>2305</v>
      </c>
      <c r="D610" s="12" t="s">
        <v>2306</v>
      </c>
      <c r="E610" s="12" t="s">
        <v>17</v>
      </c>
      <c r="F610" s="26">
        <v>7740.94</v>
      </c>
      <c r="G610" s="26">
        <f>F610/376</f>
        <v>20.587606382978723</v>
      </c>
      <c r="H610" s="26">
        <f t="shared" si="9"/>
        <v>7761.5276063829788</v>
      </c>
      <c r="I610" s="26" t="s">
        <v>71</v>
      </c>
      <c r="J610" s="27">
        <f>IF(I610=$M$2,$N$2,IF(I610=$M$3,$N$3,IF(I610=$M$4,$N$4,IF(I610=$M$5,$N$5,$N$6))))</f>
        <v>5</v>
      </c>
      <c r="K610" s="28">
        <f>IF(OR(I610="books",I610="shoes"),10,0)</f>
        <v>0</v>
      </c>
    </row>
    <row r="611" spans="1:11" x14ac:dyDescent="0.25">
      <c r="A611" s="23" t="s">
        <v>1640</v>
      </c>
      <c r="B611" s="12" t="str">
        <f>_xlfn.CONCAT(C611,", ",A611)</f>
        <v>McCullum, Corbett</v>
      </c>
      <c r="C611" s="12" t="s">
        <v>1641</v>
      </c>
      <c r="D611" s="12" t="s">
        <v>1642</v>
      </c>
      <c r="E611" s="12" t="s">
        <v>5</v>
      </c>
      <c r="F611" s="26">
        <v>7717.24</v>
      </c>
      <c r="G611" s="26">
        <f>F611/376</f>
        <v>20.524574468085106</v>
      </c>
      <c r="H611" s="26">
        <f t="shared" si="9"/>
        <v>7737.7645744680849</v>
      </c>
      <c r="I611" s="26" t="s">
        <v>45</v>
      </c>
      <c r="J611" s="27">
        <f>IF(I611=$M$2,$N$2,IF(I611=$M$3,$N$3,IF(I611=$M$4,$N$4,IF(I611=$M$5,$N$5,$N$6))))</f>
        <v>5</v>
      </c>
      <c r="K611" s="28">
        <f>IF(OR(I611="books",I611="shoes"),10,0)</f>
        <v>0</v>
      </c>
    </row>
    <row r="612" spans="1:11" x14ac:dyDescent="0.25">
      <c r="A612" s="23" t="s">
        <v>1816</v>
      </c>
      <c r="B612" s="12" t="str">
        <f>_xlfn.CONCAT(C612,", ",A612)</f>
        <v>McFaell, Brander</v>
      </c>
      <c r="C612" s="12" t="s">
        <v>1817</v>
      </c>
      <c r="D612" s="12" t="s">
        <v>1818</v>
      </c>
      <c r="E612" s="12" t="s">
        <v>5</v>
      </c>
      <c r="F612" s="26">
        <v>6804.87</v>
      </c>
      <c r="G612" s="26">
        <f>F612/376</f>
        <v>18.098058510638296</v>
      </c>
      <c r="H612" s="26">
        <f t="shared" si="9"/>
        <v>6822.968058510638</v>
      </c>
      <c r="I612" s="26" t="s">
        <v>56</v>
      </c>
      <c r="J612" s="27">
        <f>IF(I612=$M$2,$N$2,IF(I612=$M$3,$N$3,IF(I612=$M$4,$N$4,IF(I612=$M$5,$N$5,$N$6))))</f>
        <v>5</v>
      </c>
      <c r="K612" s="28">
        <f>IF(OR(I612="books",I612="shoes"),10,0)</f>
        <v>0</v>
      </c>
    </row>
    <row r="613" spans="1:11" x14ac:dyDescent="0.25">
      <c r="A613" s="23" t="s">
        <v>1656</v>
      </c>
      <c r="B613" s="12" t="str">
        <f>_xlfn.CONCAT(C613,", ",A613)</f>
        <v>McGaughey, Farica</v>
      </c>
      <c r="C613" s="12" t="s">
        <v>1657</v>
      </c>
      <c r="D613" s="12" t="s">
        <v>1658</v>
      </c>
      <c r="E613" s="12" t="s">
        <v>17</v>
      </c>
      <c r="F613" s="26">
        <v>1847.86</v>
      </c>
      <c r="G613" s="26">
        <f>F613/376</f>
        <v>4.9145212765957442</v>
      </c>
      <c r="H613" s="26">
        <f t="shared" si="9"/>
        <v>1852.7745212765956</v>
      </c>
      <c r="I613" s="26" t="s">
        <v>166</v>
      </c>
      <c r="J613" s="27">
        <f>IF(I613=$M$2,$N$2,IF(I613=$M$3,$N$3,IF(I613=$M$4,$N$4,IF(I613=$M$5,$N$5,$N$6))))</f>
        <v>5</v>
      </c>
      <c r="K613" s="28">
        <f>IF(OR(I613="books",I613="shoes"),10,0)</f>
        <v>0</v>
      </c>
    </row>
    <row r="614" spans="1:11" x14ac:dyDescent="0.25">
      <c r="A614" s="23" t="s">
        <v>690</v>
      </c>
      <c r="B614" s="12" t="str">
        <f>_xlfn.CONCAT(C614,", ",A614)</f>
        <v>McGee, Cheston</v>
      </c>
      <c r="C614" s="12" t="s">
        <v>2163</v>
      </c>
      <c r="D614" s="12" t="s">
        <v>2164</v>
      </c>
      <c r="E614" s="12" t="s">
        <v>5</v>
      </c>
      <c r="F614" s="26">
        <v>6141.58</v>
      </c>
      <c r="G614" s="26">
        <f>F614/376</f>
        <v>16.333989361702127</v>
      </c>
      <c r="H614" s="26">
        <f t="shared" si="9"/>
        <v>6157.9139893617021</v>
      </c>
      <c r="I614" s="26" t="s">
        <v>60</v>
      </c>
      <c r="J614" s="27">
        <f>IF(I614=$M$2,$N$2,IF(I614=$M$3,$N$3,IF(I614=$M$4,$N$4,IF(I614=$M$5,$N$5,$N$6))))</f>
        <v>5</v>
      </c>
      <c r="K614" s="28">
        <f>IF(OR(I614="books",I614="shoes"),10,0)</f>
        <v>0</v>
      </c>
    </row>
    <row r="615" spans="1:11" x14ac:dyDescent="0.25">
      <c r="A615" s="23" t="s">
        <v>2661</v>
      </c>
      <c r="B615" s="12" t="str">
        <f>_xlfn.CONCAT(C615,", ",A615)</f>
        <v>McGooch, Petronille</v>
      </c>
      <c r="C615" s="12" t="s">
        <v>2662</v>
      </c>
      <c r="D615" s="12" t="s">
        <v>2663</v>
      </c>
      <c r="E615" s="12" t="s">
        <v>17</v>
      </c>
      <c r="F615" s="26">
        <v>2533.94</v>
      </c>
      <c r="G615" s="26">
        <f>F615/376</f>
        <v>6.739202127659575</v>
      </c>
      <c r="H615" s="26">
        <f t="shared" si="9"/>
        <v>2540.6792021276597</v>
      </c>
      <c r="I615" s="26" t="s">
        <v>41</v>
      </c>
      <c r="J615" s="27">
        <f>IF(I615=$M$2,$N$2,IF(I615=$M$3,$N$3,IF(I615=$M$4,$N$4,IF(I615=$M$5,$N$5,$N$6))))</f>
        <v>5</v>
      </c>
      <c r="K615" s="28">
        <f>IF(OR(I615="books",I615="shoes"),10,0)</f>
        <v>0</v>
      </c>
    </row>
    <row r="616" spans="1:11" x14ac:dyDescent="0.25">
      <c r="A616" s="23" t="s">
        <v>2390</v>
      </c>
      <c r="B616" s="12" t="str">
        <f>_xlfn.CONCAT(C616,", ",A616)</f>
        <v>McInnery, Deni</v>
      </c>
      <c r="C616" s="12" t="s">
        <v>2391</v>
      </c>
      <c r="D616" s="12" t="s">
        <v>2392</v>
      </c>
      <c r="E616" s="12" t="s">
        <v>17</v>
      </c>
      <c r="F616" s="26">
        <v>5740.62</v>
      </c>
      <c r="G616" s="26">
        <f>F616/376</f>
        <v>15.267606382978723</v>
      </c>
      <c r="H616" s="26">
        <f t="shared" si="9"/>
        <v>5755.8876063829784</v>
      </c>
      <c r="I616" s="26" t="s">
        <v>248</v>
      </c>
      <c r="J616" s="27">
        <f>IF(I616=$M$2,$N$2,IF(I616=$M$3,$N$3,IF(I616=$M$4,$N$4,IF(I616=$M$5,$N$5,$N$6))))</f>
        <v>5</v>
      </c>
      <c r="K616" s="28">
        <f>IF(OR(I616="books",I616="shoes"),10,0)</f>
        <v>0</v>
      </c>
    </row>
    <row r="617" spans="1:11" x14ac:dyDescent="0.25">
      <c r="A617" s="23" t="s">
        <v>1232</v>
      </c>
      <c r="B617" s="12" t="str">
        <f>_xlfn.CONCAT(C617,", ",A617)</f>
        <v>McKimmie, Pascal</v>
      </c>
      <c r="C617" s="12" t="s">
        <v>1233</v>
      </c>
      <c r="D617" s="12" t="s">
        <v>1234</v>
      </c>
      <c r="E617" s="12" t="s">
        <v>5</v>
      </c>
      <c r="F617" s="26">
        <v>4198.8599999999997</v>
      </c>
      <c r="G617" s="26">
        <f>F617/376</f>
        <v>11.167180851063829</v>
      </c>
      <c r="H617" s="26">
        <f t="shared" si="9"/>
        <v>4210.0271808510633</v>
      </c>
      <c r="I617" s="26" t="s">
        <v>22</v>
      </c>
      <c r="J617" s="27">
        <f>IF(I617=$M$2,$N$2,IF(I617=$M$3,$N$3,IF(I617=$M$4,$N$4,IF(I617=$M$5,$N$5,$N$6))))</f>
        <v>10</v>
      </c>
      <c r="K617" s="28">
        <f>IF(OR(I617="books",I617="shoes"),10,0)</f>
        <v>10</v>
      </c>
    </row>
    <row r="618" spans="1:11" x14ac:dyDescent="0.25">
      <c r="A618" s="23" t="s">
        <v>1504</v>
      </c>
      <c r="B618" s="12" t="str">
        <f>_xlfn.CONCAT(C618,", ",A618)</f>
        <v>McLae, Irina</v>
      </c>
      <c r="C618" s="12" t="s">
        <v>1505</v>
      </c>
      <c r="D618" s="12" t="s">
        <v>1506</v>
      </c>
      <c r="E618" s="12" t="s">
        <v>17</v>
      </c>
      <c r="F618" s="26">
        <v>7930.99</v>
      </c>
      <c r="G618" s="26">
        <f>F618/376</f>
        <v>21.093058510638297</v>
      </c>
      <c r="H618" s="26">
        <f t="shared" si="9"/>
        <v>7952.0830585106378</v>
      </c>
      <c r="I618" s="26" t="s">
        <v>64</v>
      </c>
      <c r="J618" s="27">
        <f>IF(I618=$M$2,$N$2,IF(I618=$M$3,$N$3,IF(I618=$M$4,$N$4,IF(I618=$M$5,$N$5,$N$6))))</f>
        <v>5</v>
      </c>
      <c r="K618" s="28">
        <f>IF(OR(I618="books",I618="shoes"),10,0)</f>
        <v>10</v>
      </c>
    </row>
    <row r="619" spans="1:11" x14ac:dyDescent="0.25">
      <c r="A619" s="23" t="s">
        <v>1556</v>
      </c>
      <c r="B619" s="12" t="str">
        <f>_xlfn.CONCAT(C619,", ",A619)</f>
        <v>McLeish, Raymond</v>
      </c>
      <c r="C619" s="12" t="s">
        <v>1557</v>
      </c>
      <c r="D619" s="12" t="s">
        <v>1558</v>
      </c>
      <c r="E619" s="12" t="s">
        <v>5</v>
      </c>
      <c r="F619" s="26">
        <v>6288.46</v>
      </c>
      <c r="G619" s="26">
        <f>F619/376</f>
        <v>16.72462765957447</v>
      </c>
      <c r="H619" s="26">
        <f t="shared" si="9"/>
        <v>6305.1846276595743</v>
      </c>
      <c r="I619" s="26" t="s">
        <v>22</v>
      </c>
      <c r="J619" s="27">
        <f>IF(I619=$M$2,$N$2,IF(I619=$M$3,$N$3,IF(I619=$M$4,$N$4,IF(I619=$M$5,$N$5,$N$6))))</f>
        <v>10</v>
      </c>
      <c r="K619" s="28">
        <f>IF(OR(I619="books",I619="shoes"),10,0)</f>
        <v>10</v>
      </c>
    </row>
    <row r="620" spans="1:11" x14ac:dyDescent="0.25">
      <c r="A620" s="23" t="s">
        <v>1724</v>
      </c>
      <c r="B620" s="12" t="str">
        <f>_xlfn.CONCAT(C620,", ",A620)</f>
        <v>McNeely, Marielle</v>
      </c>
      <c r="C620" s="12" t="s">
        <v>1725</v>
      </c>
      <c r="D620" s="12" t="s">
        <v>1726</v>
      </c>
      <c r="E620" s="12" t="s">
        <v>17</v>
      </c>
      <c r="F620" s="26">
        <v>221.72</v>
      </c>
      <c r="G620" s="26">
        <f>F620/376</f>
        <v>0.58968085106382984</v>
      </c>
      <c r="H620" s="26">
        <f t="shared" si="9"/>
        <v>222.30968085106383</v>
      </c>
      <c r="I620" s="26" t="s">
        <v>37</v>
      </c>
      <c r="J620" s="27">
        <f>IF(I620=$M$2,$N$2,IF(I620=$M$3,$N$3,IF(I620=$M$4,$N$4,IF(I620=$M$5,$N$5,$N$6))))</f>
        <v>5</v>
      </c>
      <c r="K620" s="28">
        <f>IF(OR(I620="books",I620="shoes"),10,0)</f>
        <v>0</v>
      </c>
    </row>
    <row r="621" spans="1:11" x14ac:dyDescent="0.25">
      <c r="A621" s="23" t="s">
        <v>1108</v>
      </c>
      <c r="B621" s="12" t="str">
        <f>_xlfn.CONCAT(C621,", ",A621)</f>
        <v>McPharlain, Kelly</v>
      </c>
      <c r="C621" s="12" t="s">
        <v>1109</v>
      </c>
      <c r="D621" s="12" t="s">
        <v>1110</v>
      </c>
      <c r="E621" s="12" t="s">
        <v>17</v>
      </c>
      <c r="F621" s="26">
        <v>2471.65</v>
      </c>
      <c r="G621" s="26">
        <f>F621/376</f>
        <v>6.5735372340425533</v>
      </c>
      <c r="H621" s="26">
        <f t="shared" si="9"/>
        <v>2478.2235372340429</v>
      </c>
      <c r="I621" s="26" t="s">
        <v>41</v>
      </c>
      <c r="J621" s="27">
        <f>IF(I621=$M$2,$N$2,IF(I621=$M$3,$N$3,IF(I621=$M$4,$N$4,IF(I621=$M$5,$N$5,$N$6))))</f>
        <v>5</v>
      </c>
      <c r="K621" s="28">
        <f>IF(OR(I621="books",I621="shoes"),10,0)</f>
        <v>0</v>
      </c>
    </row>
    <row r="622" spans="1:11" x14ac:dyDescent="0.25">
      <c r="A622" s="23" t="s">
        <v>1786</v>
      </c>
      <c r="B622" s="12" t="str">
        <f>_xlfn.CONCAT(C622,", ",A622)</f>
        <v>McPheat, Rae</v>
      </c>
      <c r="C622" s="12" t="s">
        <v>1787</v>
      </c>
      <c r="D622" s="12" t="s">
        <v>1788</v>
      </c>
      <c r="E622" s="12" t="s">
        <v>17</v>
      </c>
      <c r="F622" s="26">
        <v>1314.99</v>
      </c>
      <c r="G622" s="26">
        <f>F622/376</f>
        <v>3.4973138297872342</v>
      </c>
      <c r="H622" s="26">
        <f t="shared" si="9"/>
        <v>1318.4873138297874</v>
      </c>
      <c r="I622" s="26" t="s">
        <v>248</v>
      </c>
      <c r="J622" s="27">
        <f>IF(I622=$M$2,$N$2,IF(I622=$M$3,$N$3,IF(I622=$M$4,$N$4,IF(I622=$M$5,$N$5,$N$6))))</f>
        <v>5</v>
      </c>
      <c r="K622" s="28">
        <f>IF(OR(I622="books",I622="shoes"),10,0)</f>
        <v>0</v>
      </c>
    </row>
    <row r="623" spans="1:11" x14ac:dyDescent="0.25">
      <c r="A623" s="23" t="s">
        <v>1364</v>
      </c>
      <c r="B623" s="12" t="str">
        <f>_xlfn.CONCAT(C623,", ",A623)</f>
        <v>McReidy, Haywood</v>
      </c>
      <c r="C623" s="12" t="s">
        <v>1365</v>
      </c>
      <c r="D623" s="12" t="s">
        <v>1366</v>
      </c>
      <c r="E623" s="12" t="s">
        <v>5</v>
      </c>
      <c r="F623" s="26">
        <v>9376.66</v>
      </c>
      <c r="G623" s="26">
        <f>F623/376</f>
        <v>24.937925531914892</v>
      </c>
      <c r="H623" s="26">
        <f t="shared" si="9"/>
        <v>9401.5979255319144</v>
      </c>
      <c r="I623" s="26" t="s">
        <v>10</v>
      </c>
      <c r="J623" s="27">
        <f>IF(I623=$M$2,$N$2,IF(I623=$M$3,$N$3,IF(I623=$M$4,$N$4,IF(I623=$M$5,$N$5,$N$6))))</f>
        <v>20</v>
      </c>
      <c r="K623" s="28">
        <f>IF(OR(I623="books",I623="shoes"),10,0)</f>
        <v>0</v>
      </c>
    </row>
    <row r="624" spans="1:11" x14ac:dyDescent="0.25">
      <c r="A624" s="23" t="s">
        <v>901</v>
      </c>
      <c r="B624" s="12" t="str">
        <f>_xlfn.CONCAT(C624,", ",A624)</f>
        <v>McTeer, Tremaine</v>
      </c>
      <c r="C624" s="12" t="s">
        <v>902</v>
      </c>
      <c r="D624" s="12" t="s">
        <v>903</v>
      </c>
      <c r="E624" s="12" t="s">
        <v>5</v>
      </c>
      <c r="F624" s="26">
        <v>1164.9000000000001</v>
      </c>
      <c r="G624" s="26">
        <f>F624/376</f>
        <v>3.0981382978723406</v>
      </c>
      <c r="H624" s="26">
        <f t="shared" si="9"/>
        <v>1167.9981382978724</v>
      </c>
      <c r="I624" s="26" t="s">
        <v>52</v>
      </c>
      <c r="J624" s="27">
        <f>IF(I624=$M$2,$N$2,IF(I624=$M$3,$N$3,IF(I624=$M$4,$N$4,IF(I624=$M$5,$N$5,$N$6))))</f>
        <v>5</v>
      </c>
      <c r="K624" s="28">
        <f>IF(OR(I624="books",I624="shoes"),10,0)</f>
        <v>0</v>
      </c>
    </row>
    <row r="625" spans="1:11" x14ac:dyDescent="0.25">
      <c r="A625" s="23" t="s">
        <v>2075</v>
      </c>
      <c r="B625" s="12" t="str">
        <f>_xlfn.CONCAT(C625,", ",A625)</f>
        <v>Measen, Bobette</v>
      </c>
      <c r="C625" s="12" t="s">
        <v>2076</v>
      </c>
      <c r="D625" s="12" t="s">
        <v>2077</v>
      </c>
      <c r="E625" s="12" t="s">
        <v>17</v>
      </c>
      <c r="F625" s="26">
        <v>2029.24</v>
      </c>
      <c r="G625" s="26">
        <f>F625/376</f>
        <v>5.396914893617021</v>
      </c>
      <c r="H625" s="26">
        <f t="shared" si="9"/>
        <v>2034.6369148936171</v>
      </c>
      <c r="I625" s="26" t="s">
        <v>18</v>
      </c>
      <c r="J625" s="27">
        <f>IF(I625=$M$2,$N$2,IF(I625=$M$3,$N$3,IF(I625=$M$4,$N$4,IF(I625=$M$5,$N$5,$N$6))))</f>
        <v>15</v>
      </c>
      <c r="K625" s="28">
        <f>IF(OR(I625="books",I625="shoes"),10,0)</f>
        <v>0</v>
      </c>
    </row>
    <row r="626" spans="1:11" x14ac:dyDescent="0.25">
      <c r="A626" s="23" t="s">
        <v>2160</v>
      </c>
      <c r="B626" s="12" t="str">
        <f>_xlfn.CONCAT(C626,", ",A626)</f>
        <v>Melledy, Corilla</v>
      </c>
      <c r="C626" s="12" t="s">
        <v>2161</v>
      </c>
      <c r="D626" s="12" t="s">
        <v>2162</v>
      </c>
      <c r="E626" s="12" t="s">
        <v>17</v>
      </c>
      <c r="F626" s="26">
        <v>1406.83</v>
      </c>
      <c r="G626" s="26">
        <f>F626/376</f>
        <v>3.7415691489361702</v>
      </c>
      <c r="H626" s="26">
        <f t="shared" si="9"/>
        <v>1410.5715691489361</v>
      </c>
      <c r="I626" s="26" t="s">
        <v>166</v>
      </c>
      <c r="J626" s="27">
        <f>IF(I626=$M$2,$N$2,IF(I626=$M$3,$N$3,IF(I626=$M$4,$N$4,IF(I626=$M$5,$N$5,$N$6))))</f>
        <v>5</v>
      </c>
      <c r="K626" s="28">
        <f>IF(OR(I626="books",I626="shoes"),10,0)</f>
        <v>0</v>
      </c>
    </row>
    <row r="627" spans="1:11" x14ac:dyDescent="0.25">
      <c r="A627" s="23" t="s">
        <v>2620</v>
      </c>
      <c r="B627" s="12" t="str">
        <f>_xlfn.CONCAT(C627,", ",A627)</f>
        <v>Mengo, Lawry</v>
      </c>
      <c r="C627" s="12" t="s">
        <v>2621</v>
      </c>
      <c r="D627" s="12" t="s">
        <v>2622</v>
      </c>
      <c r="E627" s="12" t="s">
        <v>5</v>
      </c>
      <c r="F627" s="26">
        <v>8976.7199999999993</v>
      </c>
      <c r="G627" s="26">
        <f>F627/376</f>
        <v>23.874255319148933</v>
      </c>
      <c r="H627" s="26">
        <f t="shared" si="9"/>
        <v>9000.5942553191489</v>
      </c>
      <c r="I627" s="26" t="s">
        <v>22</v>
      </c>
      <c r="J627" s="27">
        <f>IF(I627=$M$2,$N$2,IF(I627=$M$3,$N$3,IF(I627=$M$4,$N$4,IF(I627=$M$5,$N$5,$N$6))))</f>
        <v>10</v>
      </c>
      <c r="K627" s="28">
        <f>IF(OR(I627="books",I627="shoes"),10,0)</f>
        <v>10</v>
      </c>
    </row>
    <row r="628" spans="1:11" x14ac:dyDescent="0.25">
      <c r="A628" s="23" t="s">
        <v>2863</v>
      </c>
      <c r="B628" s="12" t="str">
        <f>_xlfn.CONCAT(C628,", ",A628)</f>
        <v>Meugens, Sayres</v>
      </c>
      <c r="C628" s="12" t="s">
        <v>2864</v>
      </c>
      <c r="D628" s="12" t="s">
        <v>2865</v>
      </c>
      <c r="E628" s="12" t="s">
        <v>5</v>
      </c>
      <c r="F628" s="26">
        <v>7455.33</v>
      </c>
      <c r="G628" s="26">
        <f>F628/376</f>
        <v>19.828005319148936</v>
      </c>
      <c r="H628" s="26">
        <f t="shared" si="9"/>
        <v>7475.1580053191492</v>
      </c>
      <c r="I628" s="26" t="s">
        <v>82</v>
      </c>
      <c r="J628" s="27">
        <f>IF(I628=$M$2,$N$2,IF(I628=$M$3,$N$3,IF(I628=$M$4,$N$4,IF(I628=$M$5,$N$5,$N$6))))</f>
        <v>5</v>
      </c>
      <c r="K628" s="28">
        <f>IF(OR(I628="books",I628="shoes"),10,0)</f>
        <v>0</v>
      </c>
    </row>
    <row r="629" spans="1:11" x14ac:dyDescent="0.25">
      <c r="A629" s="23" t="s">
        <v>591</v>
      </c>
      <c r="B629" s="12" t="str">
        <f>_xlfn.CONCAT(C629,", ",A629)</f>
        <v>Miall, Elias</v>
      </c>
      <c r="C629" s="12" t="s">
        <v>592</v>
      </c>
      <c r="D629" s="12" t="s">
        <v>593</v>
      </c>
      <c r="E629" s="12" t="s">
        <v>5</v>
      </c>
      <c r="F629" s="26">
        <v>2538.29</v>
      </c>
      <c r="G629" s="26">
        <f>F629/376</f>
        <v>6.7507712765957448</v>
      </c>
      <c r="H629" s="26">
        <f t="shared" si="9"/>
        <v>2545.0407712765959</v>
      </c>
      <c r="I629" s="26" t="s">
        <v>33</v>
      </c>
      <c r="J629" s="27">
        <f>IF(I629=$M$2,$N$2,IF(I629=$M$3,$N$3,IF(I629=$M$4,$N$4,IF(I629=$M$5,$N$5,$N$6))))</f>
        <v>5</v>
      </c>
      <c r="K629" s="28">
        <f>IF(OR(I629="books",I629="shoes"),10,0)</f>
        <v>0</v>
      </c>
    </row>
    <row r="630" spans="1:11" x14ac:dyDescent="0.25">
      <c r="A630" s="23" t="s">
        <v>112</v>
      </c>
      <c r="B630" s="12" t="str">
        <f>_xlfn.CONCAT(C630,", ",A630)</f>
        <v>Millership, Germayne</v>
      </c>
      <c r="C630" s="12" t="s">
        <v>113</v>
      </c>
      <c r="D630" s="12" t="s">
        <v>114</v>
      </c>
      <c r="E630" s="12" t="s">
        <v>5</v>
      </c>
      <c r="F630" s="26">
        <v>5305.33</v>
      </c>
      <c r="G630" s="26">
        <f>F630/376</f>
        <v>14.109920212765957</v>
      </c>
      <c r="H630" s="26">
        <f t="shared" si="9"/>
        <v>5319.4399202127661</v>
      </c>
      <c r="I630" s="26" t="s">
        <v>52</v>
      </c>
      <c r="J630" s="27">
        <f>IF(I630=$M$2,$N$2,IF(I630=$M$3,$N$3,IF(I630=$M$4,$N$4,IF(I630=$M$5,$N$5,$N$6))))</f>
        <v>5</v>
      </c>
      <c r="K630" s="28">
        <f>IF(OR(I630="books",I630="shoes"),10,0)</f>
        <v>0</v>
      </c>
    </row>
    <row r="631" spans="1:11" x14ac:dyDescent="0.25">
      <c r="A631" s="23" t="s">
        <v>1529</v>
      </c>
      <c r="B631" s="12" t="str">
        <f>_xlfn.CONCAT(C631,", ",A631)</f>
        <v>Minmagh, Aristotle</v>
      </c>
      <c r="C631" s="12" t="s">
        <v>1530</v>
      </c>
      <c r="D631" s="12" t="s">
        <v>1531</v>
      </c>
      <c r="E631" s="12" t="s">
        <v>5</v>
      </c>
      <c r="F631" s="26">
        <v>5685.69</v>
      </c>
      <c r="G631" s="26">
        <f>F631/376</f>
        <v>15.121515957446807</v>
      </c>
      <c r="H631" s="26">
        <f t="shared" si="9"/>
        <v>5700.8115159574463</v>
      </c>
      <c r="I631" s="26" t="s">
        <v>111</v>
      </c>
      <c r="J631" s="27">
        <f>IF(I631=$M$2,$N$2,IF(I631=$M$3,$N$3,IF(I631=$M$4,$N$4,IF(I631=$M$5,$N$5,$N$6))))</f>
        <v>5</v>
      </c>
      <c r="K631" s="28">
        <f>IF(OR(I631="books",I631="shoes"),10,0)</f>
        <v>0</v>
      </c>
    </row>
    <row r="632" spans="1:11" x14ac:dyDescent="0.25">
      <c r="A632" s="23" t="s">
        <v>630</v>
      </c>
      <c r="B632" s="12" t="str">
        <f>_xlfn.CONCAT(C632,", ",A632)</f>
        <v>Mitkcov, Jasun</v>
      </c>
      <c r="C632" s="12" t="s">
        <v>631</v>
      </c>
      <c r="D632" s="12" t="s">
        <v>632</v>
      </c>
      <c r="E632" s="12" t="s">
        <v>5</v>
      </c>
      <c r="F632" s="26">
        <v>8418.65</v>
      </c>
      <c r="G632" s="26">
        <f>F632/376</f>
        <v>22.390026595744679</v>
      </c>
      <c r="H632" s="26">
        <f t="shared" si="9"/>
        <v>8441.0400265957451</v>
      </c>
      <c r="I632" s="26" t="s">
        <v>52</v>
      </c>
      <c r="J632" s="27">
        <f>IF(I632=$M$2,$N$2,IF(I632=$M$3,$N$3,IF(I632=$M$4,$N$4,IF(I632=$M$5,$N$5,$N$6))))</f>
        <v>5</v>
      </c>
      <c r="K632" s="28">
        <f>IF(OR(I632="books",I632="shoes"),10,0)</f>
        <v>0</v>
      </c>
    </row>
    <row r="633" spans="1:11" x14ac:dyDescent="0.25">
      <c r="A633" s="23" t="s">
        <v>79</v>
      </c>
      <c r="B633" s="12" t="str">
        <f>_xlfn.CONCAT(C633,", ",A633)</f>
        <v>Mollnar, Royce</v>
      </c>
      <c r="C633" s="12" t="s">
        <v>80</v>
      </c>
      <c r="D633" s="12" t="s">
        <v>81</v>
      </c>
      <c r="E633" s="12" t="s">
        <v>5</v>
      </c>
      <c r="F633" s="26">
        <v>6330.91</v>
      </c>
      <c r="G633" s="26">
        <f>F633/376</f>
        <v>16.837526595744681</v>
      </c>
      <c r="H633" s="26">
        <f t="shared" si="9"/>
        <v>6347.7475265957446</v>
      </c>
      <c r="I633" s="26" t="s">
        <v>82</v>
      </c>
      <c r="J633" s="27">
        <f>IF(I633=$M$2,$N$2,IF(I633=$M$3,$N$3,IF(I633=$M$4,$N$4,IF(I633=$M$5,$N$5,$N$6))))</f>
        <v>5</v>
      </c>
      <c r="K633" s="28">
        <f>IF(OR(I633="books",I633="shoes"),10,0)</f>
        <v>0</v>
      </c>
    </row>
    <row r="634" spans="1:11" x14ac:dyDescent="0.25">
      <c r="A634" s="23" t="s">
        <v>1295</v>
      </c>
      <c r="B634" s="12" t="str">
        <f>_xlfn.CONCAT(C634,", ",A634)</f>
        <v>Monshall, Irma</v>
      </c>
      <c r="C634" s="12" t="s">
        <v>1296</v>
      </c>
      <c r="D634" s="12" t="s">
        <v>1297</v>
      </c>
      <c r="E634" s="12" t="s">
        <v>17</v>
      </c>
      <c r="F634" s="26">
        <v>6841.16</v>
      </c>
      <c r="G634" s="26">
        <f>F634/376</f>
        <v>18.194574468085104</v>
      </c>
      <c r="H634" s="26">
        <f t="shared" si="9"/>
        <v>6859.354574468085</v>
      </c>
      <c r="I634" s="26" t="s">
        <v>107</v>
      </c>
      <c r="J634" s="27">
        <f>IF(I634=$M$2,$N$2,IF(I634=$M$3,$N$3,IF(I634=$M$4,$N$4,IF(I634=$M$5,$N$5,$N$6))))</f>
        <v>5</v>
      </c>
      <c r="K634" s="28">
        <f>IF(OR(I634="books",I634="shoes"),10,0)</f>
        <v>0</v>
      </c>
    </row>
    <row r="635" spans="1:11" x14ac:dyDescent="0.25">
      <c r="A635" s="23" t="s">
        <v>1492</v>
      </c>
      <c r="B635" s="12" t="str">
        <f>_xlfn.CONCAT(C635,", ",A635)</f>
        <v>Monson, Dorothee</v>
      </c>
      <c r="C635" s="12" t="s">
        <v>1493</v>
      </c>
      <c r="D635" s="12" t="s">
        <v>1494</v>
      </c>
      <c r="E635" s="12" t="s">
        <v>17</v>
      </c>
      <c r="F635" s="26">
        <v>3562.09</v>
      </c>
      <c r="G635" s="26">
        <f>F635/376</f>
        <v>9.4736436170212777</v>
      </c>
      <c r="H635" s="26">
        <f t="shared" si="9"/>
        <v>3571.5636436170216</v>
      </c>
      <c r="I635" s="26" t="s">
        <v>248</v>
      </c>
      <c r="J635" s="27">
        <f>IF(I635=$M$2,$N$2,IF(I635=$M$3,$N$3,IF(I635=$M$4,$N$4,IF(I635=$M$5,$N$5,$N$6))))</f>
        <v>5</v>
      </c>
      <c r="K635" s="28">
        <f>IF(OR(I635="books",I635="shoes"),10,0)</f>
        <v>0</v>
      </c>
    </row>
    <row r="636" spans="1:11" x14ac:dyDescent="0.25">
      <c r="A636" s="23" t="s">
        <v>399</v>
      </c>
      <c r="B636" s="12" t="str">
        <f>_xlfn.CONCAT(C636,", ",A636)</f>
        <v>Moore, Ludovika</v>
      </c>
      <c r="C636" s="12" t="s">
        <v>325</v>
      </c>
      <c r="D636" s="12" t="s">
        <v>400</v>
      </c>
      <c r="E636" s="12" t="s">
        <v>17</v>
      </c>
      <c r="F636" s="26">
        <v>2714.67</v>
      </c>
      <c r="G636" s="26">
        <f>F636/376</f>
        <v>7.2198670212765963</v>
      </c>
      <c r="H636" s="26">
        <f t="shared" si="9"/>
        <v>2721.8898670212766</v>
      </c>
      <c r="I636" s="26" t="s">
        <v>267</v>
      </c>
      <c r="J636" s="27">
        <f>IF(I636=$M$2,$N$2,IF(I636=$M$3,$N$3,IF(I636=$M$4,$N$4,IF(I636=$M$5,$N$5,$N$6))))</f>
        <v>5</v>
      </c>
      <c r="K636" s="28">
        <f>IF(OR(I636="books",I636="shoes"),10,0)</f>
        <v>0</v>
      </c>
    </row>
    <row r="637" spans="1:11" x14ac:dyDescent="0.25">
      <c r="A637" s="23" t="s">
        <v>811</v>
      </c>
      <c r="B637" s="12" t="str">
        <f>_xlfn.CONCAT(C637,", ",A637)</f>
        <v>Mooring, Roseanne</v>
      </c>
      <c r="C637" s="12" t="s">
        <v>812</v>
      </c>
      <c r="D637" s="12" t="s">
        <v>813</v>
      </c>
      <c r="E637" s="12" t="s">
        <v>17</v>
      </c>
      <c r="F637" s="26">
        <v>3119.55</v>
      </c>
      <c r="G637" s="26">
        <f>F637/376</f>
        <v>8.2966755319148948</v>
      </c>
      <c r="H637" s="26">
        <f t="shared" si="9"/>
        <v>3127.846675531915</v>
      </c>
      <c r="I637" s="26" t="s">
        <v>248</v>
      </c>
      <c r="J637" s="27">
        <f>IF(I637=$M$2,$N$2,IF(I637=$M$3,$N$3,IF(I637=$M$4,$N$4,IF(I637=$M$5,$N$5,$N$6))))</f>
        <v>5</v>
      </c>
      <c r="K637" s="28">
        <f>IF(OR(I637="books",I637="shoes"),10,0)</f>
        <v>0</v>
      </c>
    </row>
    <row r="638" spans="1:11" x14ac:dyDescent="0.25">
      <c r="A638" s="23" t="s">
        <v>2025</v>
      </c>
      <c r="B638" s="12" t="str">
        <f>_xlfn.CONCAT(C638,", ",A638)</f>
        <v>Morant, Torey</v>
      </c>
      <c r="C638" s="12" t="s">
        <v>2026</v>
      </c>
      <c r="D638" s="12" t="s">
        <v>2027</v>
      </c>
      <c r="E638" s="12" t="s">
        <v>5</v>
      </c>
      <c r="F638" s="26">
        <v>6966.87</v>
      </c>
      <c r="G638" s="26">
        <f>F638/376</f>
        <v>18.528909574468084</v>
      </c>
      <c r="H638" s="26">
        <f t="shared" si="9"/>
        <v>6985.3989095744682</v>
      </c>
      <c r="I638" s="26" t="s">
        <v>107</v>
      </c>
      <c r="J638" s="27">
        <f>IF(I638=$M$2,$N$2,IF(I638=$M$3,$N$3,IF(I638=$M$4,$N$4,IF(I638=$M$5,$N$5,$N$6))))</f>
        <v>5</v>
      </c>
      <c r="K638" s="28">
        <f>IF(OR(I638="books",I638="shoes"),10,0)</f>
        <v>0</v>
      </c>
    </row>
    <row r="639" spans="1:11" x14ac:dyDescent="0.25">
      <c r="A639" s="23" t="s">
        <v>83</v>
      </c>
      <c r="B639" s="12" t="str">
        <f>_xlfn.CONCAT(C639,", ",A639)</f>
        <v>Morfield, Ainslie</v>
      </c>
      <c r="C639" s="12" t="s">
        <v>84</v>
      </c>
      <c r="D639" s="12" t="s">
        <v>85</v>
      </c>
      <c r="E639" s="12" t="s">
        <v>17</v>
      </c>
      <c r="F639" s="26">
        <v>8122.57</v>
      </c>
      <c r="G639" s="26">
        <f>F639/376</f>
        <v>21.602579787234042</v>
      </c>
      <c r="H639" s="26">
        <f t="shared" si="9"/>
        <v>8144.1725797872341</v>
      </c>
      <c r="I639" s="26" t="s">
        <v>6</v>
      </c>
      <c r="J639" s="27">
        <f>IF(I639=$M$2,$N$2,IF(I639=$M$3,$N$3,IF(I639=$M$4,$N$4,IF(I639=$M$5,$N$5,$N$6))))</f>
        <v>25</v>
      </c>
      <c r="K639" s="28">
        <f>IF(OR(I639="books",I639="shoes"),10,0)</f>
        <v>0</v>
      </c>
    </row>
    <row r="640" spans="1:11" x14ac:dyDescent="0.25">
      <c r="A640" s="23" t="s">
        <v>2337</v>
      </c>
      <c r="B640" s="12" t="str">
        <f>_xlfn.CONCAT(C640,", ",A640)</f>
        <v>Mothersole, Lindie</v>
      </c>
      <c r="C640" s="12" t="s">
        <v>2338</v>
      </c>
      <c r="D640" s="12" t="s">
        <v>2339</v>
      </c>
      <c r="E640" s="12" t="s">
        <v>17</v>
      </c>
      <c r="F640" s="26">
        <v>2654.06</v>
      </c>
      <c r="G640" s="26">
        <f>F640/376</f>
        <v>7.0586702127659571</v>
      </c>
      <c r="H640" s="26">
        <f t="shared" si="9"/>
        <v>2661.1186702127661</v>
      </c>
      <c r="I640" s="26" t="s">
        <v>71</v>
      </c>
      <c r="J640" s="27">
        <f>IF(I640=$M$2,$N$2,IF(I640=$M$3,$N$3,IF(I640=$M$4,$N$4,IF(I640=$M$5,$N$5,$N$6))))</f>
        <v>5</v>
      </c>
      <c r="K640" s="28">
        <f>IF(OR(I640="books",I640="shoes"),10,0)</f>
        <v>0</v>
      </c>
    </row>
    <row r="641" spans="1:11" x14ac:dyDescent="0.25">
      <c r="A641" s="23" t="s">
        <v>2538</v>
      </c>
      <c r="B641" s="12" t="str">
        <f>_xlfn.CONCAT(C641,", ",A641)</f>
        <v>M'Quhan, Doralin</v>
      </c>
      <c r="C641" s="12" t="s">
        <v>2539</v>
      </c>
      <c r="D641" s="12" t="s">
        <v>2540</v>
      </c>
      <c r="E641" s="12" t="s">
        <v>17</v>
      </c>
      <c r="F641" s="26">
        <v>1079.3699999999999</v>
      </c>
      <c r="G641" s="26">
        <f>F641/376</f>
        <v>2.8706648936170209</v>
      </c>
      <c r="H641" s="26">
        <f t="shared" si="9"/>
        <v>1082.2406648936169</v>
      </c>
      <c r="I641" s="26" t="s">
        <v>45</v>
      </c>
      <c r="J641" s="27">
        <f>IF(I641=$M$2,$N$2,IF(I641=$M$3,$N$3,IF(I641=$M$4,$N$4,IF(I641=$M$5,$N$5,$N$6))))</f>
        <v>5</v>
      </c>
      <c r="K641" s="28">
        <f>IF(OR(I641="books",I641="shoes"),10,0)</f>
        <v>0</v>
      </c>
    </row>
    <row r="642" spans="1:11" x14ac:dyDescent="0.25">
      <c r="A642" s="23" t="s">
        <v>1932</v>
      </c>
      <c r="B642" s="12" t="str">
        <f>_xlfn.CONCAT(C642,", ",A642)</f>
        <v>Muckley, Claybourne</v>
      </c>
      <c r="C642" s="12" t="s">
        <v>1933</v>
      </c>
      <c r="D642" s="12" t="s">
        <v>1934</v>
      </c>
      <c r="E642" s="12" t="s">
        <v>5</v>
      </c>
      <c r="F642" s="26">
        <v>7615.03</v>
      </c>
      <c r="G642" s="26">
        <f>F642/376</f>
        <v>20.252739361702126</v>
      </c>
      <c r="H642" s="26">
        <f t="shared" si="9"/>
        <v>7635.2827393617017</v>
      </c>
      <c r="I642" s="26" t="s">
        <v>6</v>
      </c>
      <c r="J642" s="27">
        <f>IF(I642=$M$2,$N$2,IF(I642=$M$3,$N$3,IF(I642=$M$4,$N$4,IF(I642=$M$5,$N$5,$N$6))))</f>
        <v>25</v>
      </c>
      <c r="K642" s="28">
        <f>IF(OR(I642="books",I642="shoes"),10,0)</f>
        <v>0</v>
      </c>
    </row>
    <row r="643" spans="1:11" x14ac:dyDescent="0.25">
      <c r="A643" s="23" t="s">
        <v>889</v>
      </c>
      <c r="B643" s="12" t="str">
        <f>_xlfn.CONCAT(C643,", ",A643)</f>
        <v>Muddiman, Gaby</v>
      </c>
      <c r="C643" s="12" t="s">
        <v>890</v>
      </c>
      <c r="D643" s="12" t="s">
        <v>891</v>
      </c>
      <c r="E643" s="12" t="s">
        <v>17</v>
      </c>
      <c r="F643" s="26">
        <v>6579.89</v>
      </c>
      <c r="G643" s="26">
        <f>F643/376</f>
        <v>17.499707446808511</v>
      </c>
      <c r="H643" s="26">
        <f t="shared" ref="H643:H706" si="10">F643+G643</f>
        <v>6597.3897074468086</v>
      </c>
      <c r="I643" s="26" t="s">
        <v>56</v>
      </c>
      <c r="J643" s="27">
        <f>IF(I643=$M$2,$N$2,IF(I643=$M$3,$N$3,IF(I643=$M$4,$N$4,IF(I643=$M$5,$N$5,$N$6))))</f>
        <v>5</v>
      </c>
      <c r="K643" s="28">
        <f>IF(OR(I643="books",I643="shoes"),10,0)</f>
        <v>0</v>
      </c>
    </row>
    <row r="644" spans="1:11" x14ac:dyDescent="0.25">
      <c r="A644" s="23" t="s">
        <v>1995</v>
      </c>
      <c r="B644" s="12" t="str">
        <f>_xlfn.CONCAT(C644,", ",A644)</f>
        <v>Munnion, Arne</v>
      </c>
      <c r="C644" s="12" t="s">
        <v>1996</v>
      </c>
      <c r="D644" s="12" t="s">
        <v>1997</v>
      </c>
      <c r="E644" s="12" t="s">
        <v>5</v>
      </c>
      <c r="F644" s="26">
        <v>3372.76</v>
      </c>
      <c r="G644" s="26">
        <f>F644/376</f>
        <v>8.9701063829787238</v>
      </c>
      <c r="H644" s="26">
        <f t="shared" si="10"/>
        <v>3381.7301063829791</v>
      </c>
      <c r="I644" s="26" t="s">
        <v>41</v>
      </c>
      <c r="J644" s="27">
        <f>IF(I644=$M$2,$N$2,IF(I644=$M$3,$N$3,IF(I644=$M$4,$N$4,IF(I644=$M$5,$N$5,$N$6))))</f>
        <v>5</v>
      </c>
      <c r="K644" s="28">
        <f>IF(OR(I644="books",I644="shoes"),10,0)</f>
        <v>0</v>
      </c>
    </row>
    <row r="645" spans="1:11" x14ac:dyDescent="0.25">
      <c r="A645" s="23" t="s">
        <v>2456</v>
      </c>
      <c r="B645" s="12" t="str">
        <f>_xlfn.CONCAT(C645,", ",A645)</f>
        <v>Murcutt, Hart</v>
      </c>
      <c r="C645" s="12" t="s">
        <v>2457</v>
      </c>
      <c r="D645" s="12" t="s">
        <v>2458</v>
      </c>
      <c r="E645" s="12" t="s">
        <v>5</v>
      </c>
      <c r="F645" s="26">
        <v>7063.71</v>
      </c>
      <c r="G645" s="26">
        <f>F645/376</f>
        <v>18.786462765957445</v>
      </c>
      <c r="H645" s="26">
        <f t="shared" si="10"/>
        <v>7082.4964627659574</v>
      </c>
      <c r="I645" s="26" t="s">
        <v>52</v>
      </c>
      <c r="J645" s="27">
        <f>IF(I645=$M$2,$N$2,IF(I645=$M$3,$N$3,IF(I645=$M$4,$N$4,IF(I645=$M$5,$N$5,$N$6))))</f>
        <v>5</v>
      </c>
      <c r="K645" s="28">
        <f>IF(OR(I645="books",I645="shoes"),10,0)</f>
        <v>0</v>
      </c>
    </row>
    <row r="646" spans="1:11" x14ac:dyDescent="0.25">
      <c r="A646" s="23" t="s">
        <v>1111</v>
      </c>
      <c r="B646" s="12" t="str">
        <f>_xlfn.CONCAT(C646,", ",A646)</f>
        <v>Muro, Laureen</v>
      </c>
      <c r="C646" s="12" t="s">
        <v>1112</v>
      </c>
      <c r="D646" s="12" t="s">
        <v>1113</v>
      </c>
      <c r="E646" s="12" t="s">
        <v>17</v>
      </c>
      <c r="F646" s="26">
        <v>5172.91</v>
      </c>
      <c r="G646" s="26">
        <f>F646/376</f>
        <v>13.757739361702127</v>
      </c>
      <c r="H646" s="26">
        <f t="shared" si="10"/>
        <v>5186.6677393617019</v>
      </c>
      <c r="I646" s="26" t="s">
        <v>107</v>
      </c>
      <c r="J646" s="27">
        <f>IF(I646=$M$2,$N$2,IF(I646=$M$3,$N$3,IF(I646=$M$4,$N$4,IF(I646=$M$5,$N$5,$N$6))))</f>
        <v>5</v>
      </c>
      <c r="K646" s="28">
        <f>IF(OR(I646="books",I646="shoes"),10,0)</f>
        <v>0</v>
      </c>
    </row>
    <row r="647" spans="1:11" x14ac:dyDescent="0.25">
      <c r="A647" s="23" t="s">
        <v>1193</v>
      </c>
      <c r="B647" s="12" t="str">
        <f>_xlfn.CONCAT(C647,", ",A647)</f>
        <v>Musto, Alecia</v>
      </c>
      <c r="C647" s="12" t="s">
        <v>1194</v>
      </c>
      <c r="D647" s="12" t="s">
        <v>1195</v>
      </c>
      <c r="E647" s="12" t="s">
        <v>17</v>
      </c>
      <c r="F647" s="26">
        <v>5476.67</v>
      </c>
      <c r="G647" s="26">
        <f>F647/376</f>
        <v>14.56561170212766</v>
      </c>
      <c r="H647" s="26">
        <f t="shared" si="10"/>
        <v>5491.2356117021282</v>
      </c>
      <c r="I647" s="26" t="s">
        <v>45</v>
      </c>
      <c r="J647" s="27">
        <f>IF(I647=$M$2,$N$2,IF(I647=$M$3,$N$3,IF(I647=$M$4,$N$4,IF(I647=$M$5,$N$5,$N$6))))</f>
        <v>5</v>
      </c>
      <c r="K647" s="28">
        <f>IF(OR(I647="books",I647="shoes"),10,0)</f>
        <v>0</v>
      </c>
    </row>
    <row r="648" spans="1:11" x14ac:dyDescent="0.25">
      <c r="A648" s="23" t="s">
        <v>2643</v>
      </c>
      <c r="B648" s="12" t="str">
        <f>_xlfn.CONCAT(C648,", ",A648)</f>
        <v>Muzzlewhite, Olivier</v>
      </c>
      <c r="C648" s="12" t="s">
        <v>2644</v>
      </c>
      <c r="D648" s="12" t="s">
        <v>2645</v>
      </c>
      <c r="E648" s="12" t="s">
        <v>5</v>
      </c>
      <c r="F648" s="26">
        <v>632.71</v>
      </c>
      <c r="G648" s="26">
        <f>F648/376</f>
        <v>1.6827393617021278</v>
      </c>
      <c r="H648" s="26">
        <f t="shared" si="10"/>
        <v>634.39273936170218</v>
      </c>
      <c r="I648" s="26" t="s">
        <v>64</v>
      </c>
      <c r="J648" s="27">
        <f>IF(I648=$M$2,$N$2,IF(I648=$M$3,$N$3,IF(I648=$M$4,$N$4,IF(I648=$M$5,$N$5,$N$6))))</f>
        <v>5</v>
      </c>
      <c r="K648" s="28">
        <f>IF(OR(I648="books",I648="shoes"),10,0)</f>
        <v>10</v>
      </c>
    </row>
    <row r="649" spans="1:11" x14ac:dyDescent="0.25">
      <c r="A649" s="23" t="s">
        <v>1013</v>
      </c>
      <c r="B649" s="12" t="str">
        <f>_xlfn.CONCAT(C649,", ",A649)</f>
        <v>Nancarrow, Anatollo</v>
      </c>
      <c r="C649" s="12" t="s">
        <v>1014</v>
      </c>
      <c r="D649" s="12" t="s">
        <v>1015</v>
      </c>
      <c r="E649" s="12" t="s">
        <v>5</v>
      </c>
      <c r="F649" s="26">
        <v>6622.69</v>
      </c>
      <c r="G649" s="26">
        <f>F649/376</f>
        <v>17.613537234042553</v>
      </c>
      <c r="H649" s="26">
        <f t="shared" si="10"/>
        <v>6640.3035372340419</v>
      </c>
      <c r="I649" s="26" t="s">
        <v>60</v>
      </c>
      <c r="J649" s="27">
        <f>IF(I649=$M$2,$N$2,IF(I649=$M$3,$N$3,IF(I649=$M$4,$N$4,IF(I649=$M$5,$N$5,$N$6))))</f>
        <v>5</v>
      </c>
      <c r="K649" s="28">
        <f>IF(OR(I649="books",I649="shoes"),10,0)</f>
        <v>0</v>
      </c>
    </row>
    <row r="650" spans="1:11" x14ac:dyDescent="0.25">
      <c r="A650" s="23" t="s">
        <v>227</v>
      </c>
      <c r="B650" s="12" t="str">
        <f>_xlfn.CONCAT(C650,", ",A650)</f>
        <v>Nann, Anneliese</v>
      </c>
      <c r="C650" s="12" t="s">
        <v>228</v>
      </c>
      <c r="D650" s="12" t="s">
        <v>229</v>
      </c>
      <c r="E650" s="12" t="s">
        <v>17</v>
      </c>
      <c r="F650" s="26">
        <v>1411.35</v>
      </c>
      <c r="G650" s="26">
        <f>F650/376</f>
        <v>3.7535904255319146</v>
      </c>
      <c r="H650" s="26">
        <f t="shared" si="10"/>
        <v>1415.1035904255318</v>
      </c>
      <c r="I650" s="26" t="s">
        <v>82</v>
      </c>
      <c r="J650" s="27">
        <f>IF(I650=$M$2,$N$2,IF(I650=$M$3,$N$3,IF(I650=$M$4,$N$4,IF(I650=$M$5,$N$5,$N$6))))</f>
        <v>5</v>
      </c>
      <c r="K650" s="28">
        <f>IF(OR(I650="books",I650="shoes"),10,0)</f>
        <v>0</v>
      </c>
    </row>
    <row r="651" spans="1:11" x14ac:dyDescent="0.25">
      <c r="A651" s="23" t="s">
        <v>1601</v>
      </c>
      <c r="B651" s="12" t="str">
        <f>_xlfn.CONCAT(C651,", ",A651)</f>
        <v>Nanninini, Robinet</v>
      </c>
      <c r="C651" s="12" t="s">
        <v>1602</v>
      </c>
      <c r="D651" s="12" t="s">
        <v>1603</v>
      </c>
      <c r="E651" s="12" t="s">
        <v>5</v>
      </c>
      <c r="F651" s="26">
        <v>2474.1</v>
      </c>
      <c r="G651" s="26">
        <f>F651/376</f>
        <v>6.5800531914893616</v>
      </c>
      <c r="H651" s="26">
        <f t="shared" si="10"/>
        <v>2480.6800531914892</v>
      </c>
      <c r="I651" s="26" t="s">
        <v>37</v>
      </c>
      <c r="J651" s="27">
        <f>IF(I651=$M$2,$N$2,IF(I651=$M$3,$N$3,IF(I651=$M$4,$N$4,IF(I651=$M$5,$N$5,$N$6))))</f>
        <v>5</v>
      </c>
      <c r="K651" s="28">
        <f>IF(OR(I651="books",I651="shoes"),10,0)</f>
        <v>0</v>
      </c>
    </row>
    <row r="652" spans="1:11" x14ac:dyDescent="0.25">
      <c r="A652" s="23" t="s">
        <v>678</v>
      </c>
      <c r="B652" s="12" t="str">
        <f>_xlfn.CONCAT(C652,", ",A652)</f>
        <v>Nern, Trenna</v>
      </c>
      <c r="C652" s="12" t="s">
        <v>679</v>
      </c>
      <c r="D652" s="12" t="s">
        <v>680</v>
      </c>
      <c r="E652" s="12" t="s">
        <v>17</v>
      </c>
      <c r="F652" s="26">
        <v>8481.81</v>
      </c>
      <c r="G652" s="26">
        <f>F652/376</f>
        <v>22.558005319148936</v>
      </c>
      <c r="H652" s="26">
        <f t="shared" si="10"/>
        <v>8504.3680053191492</v>
      </c>
      <c r="I652" s="26" t="s">
        <v>267</v>
      </c>
      <c r="J652" s="27">
        <f>IF(I652=$M$2,$N$2,IF(I652=$M$3,$N$3,IF(I652=$M$4,$N$4,IF(I652=$M$5,$N$5,$N$6))))</f>
        <v>5</v>
      </c>
      <c r="K652" s="28">
        <f>IF(OR(I652="books",I652="shoes"),10,0)</f>
        <v>0</v>
      </c>
    </row>
    <row r="653" spans="1:11" x14ac:dyDescent="0.25">
      <c r="A653" s="23" t="s">
        <v>2151</v>
      </c>
      <c r="B653" s="12" t="str">
        <f>_xlfn.CONCAT(C653,", ",A653)</f>
        <v>Nethercott, Fairlie</v>
      </c>
      <c r="C653" s="12" t="s">
        <v>2393</v>
      </c>
      <c r="D653" s="12" t="s">
        <v>2394</v>
      </c>
      <c r="E653" s="12" t="s">
        <v>5</v>
      </c>
      <c r="F653" s="26">
        <v>6559.36</v>
      </c>
      <c r="G653" s="26">
        <f>F653/376</f>
        <v>17.445106382978722</v>
      </c>
      <c r="H653" s="26">
        <f t="shared" si="10"/>
        <v>6576.805106382978</v>
      </c>
      <c r="I653" s="26" t="s">
        <v>22</v>
      </c>
      <c r="J653" s="27">
        <f>IF(I653=$M$2,$N$2,IF(I653=$M$3,$N$3,IF(I653=$M$4,$N$4,IF(I653=$M$5,$N$5,$N$6))))</f>
        <v>10</v>
      </c>
      <c r="K653" s="28">
        <f>IF(OR(I653="books",I653="shoes"),10,0)</f>
        <v>10</v>
      </c>
    </row>
    <row r="654" spans="1:11" x14ac:dyDescent="0.25">
      <c r="A654" s="23" t="s">
        <v>573</v>
      </c>
      <c r="B654" s="12" t="str">
        <f>_xlfn.CONCAT(C654,", ",A654)</f>
        <v>Newcom, Jeff</v>
      </c>
      <c r="C654" s="12" t="s">
        <v>574</v>
      </c>
      <c r="D654" s="12" t="s">
        <v>575</v>
      </c>
      <c r="E654" s="12" t="s">
        <v>5</v>
      </c>
      <c r="F654" s="26">
        <v>6438.25</v>
      </c>
      <c r="G654" s="26">
        <f>F654/376</f>
        <v>17.123005319148938</v>
      </c>
      <c r="H654" s="26">
        <f t="shared" si="10"/>
        <v>6455.3730053191493</v>
      </c>
      <c r="I654" s="26" t="s">
        <v>10</v>
      </c>
      <c r="J654" s="27">
        <f>IF(I654=$M$2,$N$2,IF(I654=$M$3,$N$3,IF(I654=$M$4,$N$4,IF(I654=$M$5,$N$5,$N$6))))</f>
        <v>20</v>
      </c>
      <c r="K654" s="28">
        <f>IF(OR(I654="books",I654="shoes"),10,0)</f>
        <v>0</v>
      </c>
    </row>
    <row r="655" spans="1:11" x14ac:dyDescent="0.25">
      <c r="A655" s="23" t="s">
        <v>1058</v>
      </c>
      <c r="B655" s="12" t="str">
        <f>_xlfn.CONCAT(C655,", ",A655)</f>
        <v>Newlyn, Leoine</v>
      </c>
      <c r="C655" s="12" t="s">
        <v>1059</v>
      </c>
      <c r="D655" s="12" t="s">
        <v>1060</v>
      </c>
      <c r="E655" s="12" t="s">
        <v>17</v>
      </c>
      <c r="F655" s="26">
        <v>7684.65</v>
      </c>
      <c r="G655" s="26">
        <f>F655/376</f>
        <v>20.43789893617021</v>
      </c>
      <c r="H655" s="26">
        <f t="shared" si="10"/>
        <v>7705.0878989361699</v>
      </c>
      <c r="I655" s="26" t="s">
        <v>82</v>
      </c>
      <c r="J655" s="27">
        <f>IF(I655=$M$2,$N$2,IF(I655=$M$3,$N$3,IF(I655=$M$4,$N$4,IF(I655=$M$5,$N$5,$N$6))))</f>
        <v>5</v>
      </c>
      <c r="K655" s="28">
        <f>IF(OR(I655="books",I655="shoes"),10,0)</f>
        <v>0</v>
      </c>
    </row>
    <row r="656" spans="1:11" x14ac:dyDescent="0.25">
      <c r="A656" s="23" t="s">
        <v>2340</v>
      </c>
      <c r="B656" s="12" t="str">
        <f>_xlfn.CONCAT(C656,", ",A656)</f>
        <v>Neylan, Doralia</v>
      </c>
      <c r="C656" s="12" t="s">
        <v>2341</v>
      </c>
      <c r="D656" s="12" t="s">
        <v>2342</v>
      </c>
      <c r="E656" s="12" t="s">
        <v>17</v>
      </c>
      <c r="F656" s="26">
        <v>4130.99</v>
      </c>
      <c r="G656" s="26">
        <f>F656/376</f>
        <v>10.986675531914893</v>
      </c>
      <c r="H656" s="26">
        <f t="shared" si="10"/>
        <v>4141.9766755319142</v>
      </c>
      <c r="I656" s="26" t="s">
        <v>52</v>
      </c>
      <c r="J656" s="27">
        <f>IF(I656=$M$2,$N$2,IF(I656=$M$3,$N$3,IF(I656=$M$4,$N$4,IF(I656=$M$5,$N$5,$N$6))))</f>
        <v>5</v>
      </c>
      <c r="K656" s="28">
        <f>IF(OR(I656="books",I656="shoes"),10,0)</f>
        <v>0</v>
      </c>
    </row>
    <row r="657" spans="1:11" x14ac:dyDescent="0.25">
      <c r="A657" s="23" t="s">
        <v>615</v>
      </c>
      <c r="B657" s="12" t="str">
        <f>_xlfn.CONCAT(C657,", ",A657)</f>
        <v>Niesel, Anabel</v>
      </c>
      <c r="C657" s="12" t="s">
        <v>1424</v>
      </c>
      <c r="D657" s="12" t="s">
        <v>1425</v>
      </c>
      <c r="E657" s="12" t="s">
        <v>17</v>
      </c>
      <c r="F657" s="26">
        <v>5781.71</v>
      </c>
      <c r="G657" s="26">
        <f>F657/376</f>
        <v>15.376888297872341</v>
      </c>
      <c r="H657" s="26">
        <f t="shared" si="10"/>
        <v>5797.0868882978721</v>
      </c>
      <c r="I657" s="26" t="s">
        <v>33</v>
      </c>
      <c r="J657" s="27">
        <f>IF(I657=$M$2,$N$2,IF(I657=$M$3,$N$3,IF(I657=$M$4,$N$4,IF(I657=$M$5,$N$5,$N$6))))</f>
        <v>5</v>
      </c>
      <c r="K657" s="28">
        <f>IF(OR(I657="books",I657="shoes"),10,0)</f>
        <v>0</v>
      </c>
    </row>
    <row r="658" spans="1:11" x14ac:dyDescent="0.25">
      <c r="A658" s="23" t="s">
        <v>2218</v>
      </c>
      <c r="B658" s="12" t="str">
        <f>_xlfn.CONCAT(C658,", ",A658)</f>
        <v>Northill, Glenda</v>
      </c>
      <c r="C658" s="12" t="s">
        <v>2219</v>
      </c>
      <c r="D658" s="12" t="s">
        <v>2220</v>
      </c>
      <c r="E658" s="12" t="s">
        <v>17</v>
      </c>
      <c r="F658" s="26">
        <v>6299.39</v>
      </c>
      <c r="G658" s="26">
        <f>F658/376</f>
        <v>16.753696808510639</v>
      </c>
      <c r="H658" s="26">
        <f t="shared" si="10"/>
        <v>6316.1436968085109</v>
      </c>
      <c r="I658" s="26" t="s">
        <v>107</v>
      </c>
      <c r="J658" s="27">
        <f>IF(I658=$M$2,$N$2,IF(I658=$M$3,$N$3,IF(I658=$M$4,$N$4,IF(I658=$M$5,$N$5,$N$6))))</f>
        <v>5</v>
      </c>
      <c r="K658" s="28">
        <f>IF(OR(I658="books",I658="shoes"),10,0)</f>
        <v>0</v>
      </c>
    </row>
    <row r="659" spans="1:11" x14ac:dyDescent="0.25">
      <c r="A659" s="23" t="s">
        <v>1568</v>
      </c>
      <c r="B659" s="12" t="str">
        <f>_xlfn.CONCAT(C659,", ",A659)</f>
        <v>Nuemann, Celinda</v>
      </c>
      <c r="C659" s="12" t="s">
        <v>1569</v>
      </c>
      <c r="D659" s="12" t="s">
        <v>1570</v>
      </c>
      <c r="E659" s="12" t="s">
        <v>17</v>
      </c>
      <c r="F659" s="26">
        <v>2788.33</v>
      </c>
      <c r="G659" s="26">
        <f>F659/376</f>
        <v>7.4157712765957449</v>
      </c>
      <c r="H659" s="26">
        <f t="shared" si="10"/>
        <v>2795.7457712765959</v>
      </c>
      <c r="I659" s="26" t="s">
        <v>22</v>
      </c>
      <c r="J659" s="27">
        <f>IF(I659=$M$2,$N$2,IF(I659=$M$3,$N$3,IF(I659=$M$4,$N$4,IF(I659=$M$5,$N$5,$N$6))))</f>
        <v>10</v>
      </c>
      <c r="K659" s="28">
        <f>IF(OR(I659="books",I659="shoes"),10,0)</f>
        <v>10</v>
      </c>
    </row>
    <row r="660" spans="1:11" x14ac:dyDescent="0.25">
      <c r="A660" s="23" t="s">
        <v>2608</v>
      </c>
      <c r="B660" s="12" t="str">
        <f>_xlfn.CONCAT(C660,", ",A660)</f>
        <v>Nyles, Randy</v>
      </c>
      <c r="C660" s="12" t="s">
        <v>2609</v>
      </c>
      <c r="D660" s="12" t="s">
        <v>2610</v>
      </c>
      <c r="E660" s="12" t="s">
        <v>17</v>
      </c>
      <c r="F660" s="26">
        <v>1936.55</v>
      </c>
      <c r="G660" s="26">
        <f>F660/376</f>
        <v>5.1503989361702125</v>
      </c>
      <c r="H660" s="26">
        <f t="shared" si="10"/>
        <v>1941.7003989361701</v>
      </c>
      <c r="I660" s="26" t="s">
        <v>166</v>
      </c>
      <c r="J660" s="27">
        <f>IF(I660=$M$2,$N$2,IF(I660=$M$3,$N$3,IF(I660=$M$4,$N$4,IF(I660=$M$5,$N$5,$N$6))))</f>
        <v>5</v>
      </c>
      <c r="K660" s="28">
        <f>IF(OR(I660="books",I660="shoes"),10,0)</f>
        <v>0</v>
      </c>
    </row>
    <row r="661" spans="1:11" x14ac:dyDescent="0.25">
      <c r="A661" s="23" t="s">
        <v>1583</v>
      </c>
      <c r="B661" s="12" t="str">
        <f>_xlfn.CONCAT(C661,", ",A661)</f>
        <v>O'Brollachain, Dorey</v>
      </c>
      <c r="C661" s="12" t="s">
        <v>1584</v>
      </c>
      <c r="D661" s="12" t="s">
        <v>1585</v>
      </c>
      <c r="E661" s="12" t="s">
        <v>17</v>
      </c>
      <c r="F661" s="26">
        <v>8642.65</v>
      </c>
      <c r="G661" s="26">
        <f>F661/376</f>
        <v>22.985771276595745</v>
      </c>
      <c r="H661" s="26">
        <f t="shared" si="10"/>
        <v>8665.6357712765948</v>
      </c>
      <c r="I661" s="26" t="s">
        <v>71</v>
      </c>
      <c r="J661" s="27">
        <f>IF(I661=$M$2,$N$2,IF(I661=$M$3,$N$3,IF(I661=$M$4,$N$4,IF(I661=$M$5,$N$5,$N$6))))</f>
        <v>5</v>
      </c>
      <c r="K661" s="28">
        <f>IF(OR(I661="books",I661="shoes"),10,0)</f>
        <v>0</v>
      </c>
    </row>
    <row r="662" spans="1:11" x14ac:dyDescent="0.25">
      <c r="A662" s="23" t="s">
        <v>2177</v>
      </c>
      <c r="B662" s="12" t="str">
        <f>_xlfn.CONCAT(C662,", ",A662)</f>
        <v>O'Cassidy, Marissa</v>
      </c>
      <c r="C662" s="12" t="s">
        <v>2178</v>
      </c>
      <c r="D662" s="12" t="s">
        <v>2179</v>
      </c>
      <c r="E662" s="12" t="s">
        <v>17</v>
      </c>
      <c r="F662" s="26">
        <v>323.97000000000003</v>
      </c>
      <c r="G662" s="26">
        <f>F662/376</f>
        <v>0.86162234042553199</v>
      </c>
      <c r="H662" s="26">
        <f t="shared" si="10"/>
        <v>324.83162234042555</v>
      </c>
      <c r="I662" s="26" t="s">
        <v>166</v>
      </c>
      <c r="J662" s="27">
        <f>IF(I662=$M$2,$N$2,IF(I662=$M$3,$N$3,IF(I662=$M$4,$N$4,IF(I662=$M$5,$N$5,$N$6))))</f>
        <v>5</v>
      </c>
      <c r="K662" s="28">
        <f>IF(OR(I662="books",I662="shoes"),10,0)</f>
        <v>0</v>
      </c>
    </row>
    <row r="663" spans="1:11" x14ac:dyDescent="0.25">
      <c r="A663" s="23" t="s">
        <v>2685</v>
      </c>
      <c r="B663" s="12" t="str">
        <f>_xlfn.CONCAT(C663,", ",A663)</f>
        <v>O'Criane, Brodie</v>
      </c>
      <c r="C663" s="12" t="s">
        <v>2686</v>
      </c>
      <c r="D663" s="12" t="s">
        <v>2687</v>
      </c>
      <c r="E663" s="12" t="s">
        <v>5</v>
      </c>
      <c r="F663" s="26">
        <v>3673.24</v>
      </c>
      <c r="G663" s="26">
        <f>F663/376</f>
        <v>9.769255319148936</v>
      </c>
      <c r="H663" s="26">
        <f t="shared" si="10"/>
        <v>3683.0092553191489</v>
      </c>
      <c r="I663" s="26" t="s">
        <v>41</v>
      </c>
      <c r="J663" s="27">
        <f>IF(I663=$M$2,$N$2,IF(I663=$M$3,$N$3,IF(I663=$M$4,$N$4,IF(I663=$M$5,$N$5,$N$6))))</f>
        <v>5</v>
      </c>
      <c r="K663" s="28">
        <f>IF(OR(I663="books",I663="shoes"),10,0)</f>
        <v>0</v>
      </c>
    </row>
    <row r="664" spans="1:11" x14ac:dyDescent="0.25">
      <c r="A664" s="23" t="s">
        <v>1084</v>
      </c>
      <c r="B664" s="12" t="str">
        <f>_xlfn.CONCAT(C664,", ",A664)</f>
        <v>Ody, Annabella</v>
      </c>
      <c r="C664" s="12" t="s">
        <v>1085</v>
      </c>
      <c r="D664" s="12" t="s">
        <v>1086</v>
      </c>
      <c r="E664" s="12" t="s">
        <v>17</v>
      </c>
      <c r="F664" s="26">
        <v>16.12</v>
      </c>
      <c r="G664" s="26">
        <f>F664/376</f>
        <v>4.2872340425531917E-2</v>
      </c>
      <c r="H664" s="26">
        <f t="shared" si="10"/>
        <v>16.162872340425533</v>
      </c>
      <c r="I664" s="26" t="s">
        <v>41</v>
      </c>
      <c r="J664" s="27">
        <f>IF(I664=$M$2,$N$2,IF(I664=$M$3,$N$3,IF(I664=$M$4,$N$4,IF(I664=$M$5,$N$5,$N$6))))</f>
        <v>5</v>
      </c>
      <c r="K664" s="28">
        <f>IF(OR(I664="books",I664="shoes"),10,0)</f>
        <v>0</v>
      </c>
    </row>
    <row r="665" spans="1:11" x14ac:dyDescent="0.25">
      <c r="A665" s="23" t="s">
        <v>579</v>
      </c>
      <c r="B665" s="12" t="str">
        <f>_xlfn.CONCAT(C665,", ",A665)</f>
        <v>O'Flaverty, Sherman</v>
      </c>
      <c r="C665" s="12" t="s">
        <v>2479</v>
      </c>
      <c r="D665" s="12" t="s">
        <v>2480</v>
      </c>
      <c r="E665" s="12" t="s">
        <v>5</v>
      </c>
      <c r="F665" s="26">
        <v>5026.16</v>
      </c>
      <c r="G665" s="26">
        <f>F665/376</f>
        <v>13.367446808510637</v>
      </c>
      <c r="H665" s="26">
        <f t="shared" si="10"/>
        <v>5039.5274468085108</v>
      </c>
      <c r="I665" s="26" t="s">
        <v>45</v>
      </c>
      <c r="J665" s="27">
        <f>IF(I665=$M$2,$N$2,IF(I665=$M$3,$N$3,IF(I665=$M$4,$N$4,IF(I665=$M$5,$N$5,$N$6))))</f>
        <v>5</v>
      </c>
      <c r="K665" s="28">
        <f>IF(OR(I665="books",I665="shoes"),10,0)</f>
        <v>0</v>
      </c>
    </row>
    <row r="666" spans="1:11" x14ac:dyDescent="0.25">
      <c r="A666" s="23" t="s">
        <v>1983</v>
      </c>
      <c r="B666" s="12" t="str">
        <f>_xlfn.CONCAT(C666,", ",A666)</f>
        <v>O'Gleasane, Magdaia</v>
      </c>
      <c r="C666" s="12" t="s">
        <v>1984</v>
      </c>
      <c r="D666" s="12" t="s">
        <v>1985</v>
      </c>
      <c r="E666" s="12" t="s">
        <v>17</v>
      </c>
      <c r="F666" s="26">
        <v>372.02</v>
      </c>
      <c r="G666" s="26">
        <f>F666/376</f>
        <v>0.98941489361702117</v>
      </c>
      <c r="H666" s="26">
        <f t="shared" si="10"/>
        <v>373.00941489361702</v>
      </c>
      <c r="I666" s="26" t="s">
        <v>56</v>
      </c>
      <c r="J666" s="27">
        <f>IF(I666=$M$2,$N$2,IF(I666=$M$3,$N$3,IF(I666=$M$4,$N$4,IF(I666=$M$5,$N$5,$N$6))))</f>
        <v>5</v>
      </c>
      <c r="K666" s="28">
        <f>IF(OR(I666="books",I666="shoes"),10,0)</f>
        <v>0</v>
      </c>
    </row>
    <row r="667" spans="1:11" x14ac:dyDescent="0.25">
      <c r="A667" s="23" t="s">
        <v>2596</v>
      </c>
      <c r="B667" s="12" t="str">
        <f>_xlfn.CONCAT(C667,", ",A667)</f>
        <v>Oldrey, Heinrik</v>
      </c>
      <c r="C667" s="12" t="s">
        <v>2597</v>
      </c>
      <c r="D667" s="12" t="s">
        <v>2598</v>
      </c>
      <c r="E667" s="12" t="s">
        <v>5</v>
      </c>
      <c r="F667" s="26">
        <v>2939.96</v>
      </c>
      <c r="G667" s="26">
        <f>F667/376</f>
        <v>7.8190425531914896</v>
      </c>
      <c r="H667" s="26">
        <f t="shared" si="10"/>
        <v>2947.7790425531916</v>
      </c>
      <c r="I667" s="26" t="s">
        <v>33</v>
      </c>
      <c r="J667" s="27">
        <f>IF(I667=$M$2,$N$2,IF(I667=$M$3,$N$3,IF(I667=$M$4,$N$4,IF(I667=$M$5,$N$5,$N$6))))</f>
        <v>5</v>
      </c>
      <c r="K667" s="28">
        <f>IF(OR(I667="books",I667="shoes"),10,0)</f>
        <v>0</v>
      </c>
    </row>
    <row r="668" spans="1:11" x14ac:dyDescent="0.25">
      <c r="A668" s="23" t="s">
        <v>1022</v>
      </c>
      <c r="B668" s="12" t="str">
        <f>_xlfn.CONCAT(C668,", ",A668)</f>
        <v>Olkowicz, Roxana</v>
      </c>
      <c r="C668" s="12" t="s">
        <v>1023</v>
      </c>
      <c r="D668" s="12" t="s">
        <v>1024</v>
      </c>
      <c r="E668" s="12" t="s">
        <v>17</v>
      </c>
      <c r="F668" s="26">
        <v>3509.51</v>
      </c>
      <c r="G668" s="26">
        <f>F668/376</f>
        <v>9.3338031914893627</v>
      </c>
      <c r="H668" s="26">
        <f t="shared" si="10"/>
        <v>3518.8438031914898</v>
      </c>
      <c r="I668" s="26" t="s">
        <v>166</v>
      </c>
      <c r="J668" s="27">
        <f>IF(I668=$M$2,$N$2,IF(I668=$M$3,$N$3,IF(I668=$M$4,$N$4,IF(I668=$M$5,$N$5,$N$6))))</f>
        <v>5</v>
      </c>
      <c r="K668" s="28">
        <f>IF(OR(I668="books",I668="shoes"),10,0)</f>
        <v>0</v>
      </c>
    </row>
    <row r="669" spans="1:11" x14ac:dyDescent="0.25">
      <c r="A669" s="23" t="s">
        <v>2198</v>
      </c>
      <c r="B669" s="12" t="str">
        <f>_xlfn.CONCAT(C669,", ",A669)</f>
        <v>Olliffe, Erik</v>
      </c>
      <c r="C669" s="12" t="s">
        <v>2199</v>
      </c>
      <c r="D669" s="12" t="s">
        <v>2200</v>
      </c>
      <c r="E669" s="12" t="s">
        <v>5</v>
      </c>
      <c r="F669" s="26">
        <v>1075.06</v>
      </c>
      <c r="G669" s="26">
        <f>F669/376</f>
        <v>2.8592021276595743</v>
      </c>
      <c r="H669" s="26">
        <f t="shared" si="10"/>
        <v>1077.9192021276594</v>
      </c>
      <c r="I669" s="26" t="s">
        <v>71</v>
      </c>
      <c r="J669" s="27">
        <f>IF(I669=$M$2,$N$2,IF(I669=$M$3,$N$3,IF(I669=$M$4,$N$4,IF(I669=$M$5,$N$5,$N$6))))</f>
        <v>5</v>
      </c>
      <c r="K669" s="28">
        <f>IF(OR(I669="books",I669="shoes"),10,0)</f>
        <v>0</v>
      </c>
    </row>
    <row r="670" spans="1:11" x14ac:dyDescent="0.25">
      <c r="A670" s="23" t="s">
        <v>239</v>
      </c>
      <c r="B670" s="12" t="str">
        <f>_xlfn.CONCAT(C670,", ",A670)</f>
        <v>Ollivier, Elysee</v>
      </c>
      <c r="C670" s="12" t="s">
        <v>240</v>
      </c>
      <c r="D670" s="12" t="s">
        <v>241</v>
      </c>
      <c r="E670" s="12" t="s">
        <v>17</v>
      </c>
      <c r="F670" s="26">
        <v>8181.77</v>
      </c>
      <c r="G670" s="26">
        <f>F670/376</f>
        <v>21.760026595744684</v>
      </c>
      <c r="H670" s="26">
        <f t="shared" si="10"/>
        <v>8203.5300265957449</v>
      </c>
      <c r="I670" s="26" t="s">
        <v>111</v>
      </c>
      <c r="J670" s="27">
        <f>IF(I670=$M$2,$N$2,IF(I670=$M$3,$N$3,IF(I670=$M$4,$N$4,IF(I670=$M$5,$N$5,$N$6))))</f>
        <v>5</v>
      </c>
      <c r="K670" s="28">
        <f>IF(OR(I670="books",I670="shoes"),10,0)</f>
        <v>0</v>
      </c>
    </row>
    <row r="671" spans="1:11" x14ac:dyDescent="0.25">
      <c r="A671" s="23" t="s">
        <v>672</v>
      </c>
      <c r="B671" s="12" t="str">
        <f>_xlfn.CONCAT(C671,", ",A671)</f>
        <v>Olwen, Anselma</v>
      </c>
      <c r="C671" s="12" t="s">
        <v>673</v>
      </c>
      <c r="D671" s="12" t="s">
        <v>674</v>
      </c>
      <c r="E671" s="12" t="s">
        <v>17</v>
      </c>
      <c r="F671" s="26">
        <v>3557.19</v>
      </c>
      <c r="G671" s="26">
        <f>F671/376</f>
        <v>9.4606117021276592</v>
      </c>
      <c r="H671" s="26">
        <f t="shared" si="10"/>
        <v>3566.6506117021277</v>
      </c>
      <c r="I671" s="26" t="s">
        <v>41</v>
      </c>
      <c r="J671" s="27">
        <f>IF(I671=$M$2,$N$2,IF(I671=$M$3,$N$3,IF(I671=$M$4,$N$4,IF(I671=$M$5,$N$5,$N$6))))</f>
        <v>5</v>
      </c>
      <c r="K671" s="28">
        <f>IF(OR(I671="books",I671="shoes"),10,0)</f>
        <v>0</v>
      </c>
    </row>
    <row r="672" spans="1:11" x14ac:dyDescent="0.25">
      <c r="A672" s="23" t="s">
        <v>2171</v>
      </c>
      <c r="B672" s="12" t="str">
        <f>_xlfn.CONCAT(C672,", ",A672)</f>
        <v>O'Neary, Spenser</v>
      </c>
      <c r="C672" s="12" t="s">
        <v>2172</v>
      </c>
      <c r="D672" s="12" t="s">
        <v>2173</v>
      </c>
      <c r="E672" s="12" t="s">
        <v>5</v>
      </c>
      <c r="F672" s="26">
        <v>4718.12</v>
      </c>
      <c r="G672" s="26">
        <f>F672/376</f>
        <v>12.548191489361702</v>
      </c>
      <c r="H672" s="26">
        <f t="shared" si="10"/>
        <v>4730.6681914893616</v>
      </c>
      <c r="I672" s="26" t="s">
        <v>267</v>
      </c>
      <c r="J672" s="27">
        <f>IF(I672=$M$2,$N$2,IF(I672=$M$3,$N$3,IF(I672=$M$4,$N$4,IF(I672=$M$5,$N$5,$N$6))))</f>
        <v>5</v>
      </c>
      <c r="K672" s="28">
        <f>IF(OR(I672="books",I672="shoes"),10,0)</f>
        <v>0</v>
      </c>
    </row>
    <row r="673" spans="1:11" x14ac:dyDescent="0.25">
      <c r="A673" s="23" t="s">
        <v>1625</v>
      </c>
      <c r="B673" s="12" t="str">
        <f>_xlfn.CONCAT(C673,", ",A673)</f>
        <v>Opdenorth, Ibby</v>
      </c>
      <c r="C673" s="12" t="s">
        <v>1626</v>
      </c>
      <c r="D673" s="12" t="s">
        <v>1627</v>
      </c>
      <c r="E673" s="12" t="s">
        <v>17</v>
      </c>
      <c r="F673" s="26">
        <v>4376.17</v>
      </c>
      <c r="G673" s="26">
        <f>F673/376</f>
        <v>11.63875</v>
      </c>
      <c r="H673" s="26">
        <f t="shared" si="10"/>
        <v>4387.8087500000001</v>
      </c>
      <c r="I673" s="26" t="s">
        <v>60</v>
      </c>
      <c r="J673" s="27">
        <f>IF(I673=$M$2,$N$2,IF(I673=$M$3,$N$3,IF(I673=$M$4,$N$4,IF(I673=$M$5,$N$5,$N$6))))</f>
        <v>5</v>
      </c>
      <c r="K673" s="28">
        <f>IF(OR(I673="books",I673="shoes"),10,0)</f>
        <v>0</v>
      </c>
    </row>
    <row r="674" spans="1:11" x14ac:dyDescent="0.25">
      <c r="A674" s="23" t="s">
        <v>2400</v>
      </c>
      <c r="B674" s="12" t="str">
        <f>_xlfn.CONCAT(C674,", ",A674)</f>
        <v>Orgill, Joli</v>
      </c>
      <c r="C674" s="12" t="s">
        <v>2401</v>
      </c>
      <c r="D674" s="12" t="s">
        <v>2402</v>
      </c>
      <c r="E674" s="12" t="s">
        <v>17</v>
      </c>
      <c r="F674" s="26">
        <v>9412.0499999999993</v>
      </c>
      <c r="G674" s="26">
        <f>F674/376</f>
        <v>25.032047872340424</v>
      </c>
      <c r="H674" s="26">
        <f t="shared" si="10"/>
        <v>9437.0820478723399</v>
      </c>
      <c r="I674" s="26" t="s">
        <v>78</v>
      </c>
      <c r="J674" s="27">
        <f>IF(I674=$M$2,$N$2,IF(I674=$M$3,$N$3,IF(I674=$M$4,$N$4,IF(I674=$M$5,$N$5,$N$6))))</f>
        <v>5</v>
      </c>
      <c r="K674" s="28">
        <f>IF(OR(I674="books",I674="shoes"),10,0)</f>
        <v>0</v>
      </c>
    </row>
    <row r="675" spans="1:11" x14ac:dyDescent="0.25">
      <c r="A675" s="23" t="s">
        <v>2235</v>
      </c>
      <c r="B675" s="12" t="str">
        <f>_xlfn.CONCAT(C675,", ",A675)</f>
        <v>Orr, Carlo</v>
      </c>
      <c r="C675" s="12" t="s">
        <v>2236</v>
      </c>
      <c r="D675" s="12" t="s">
        <v>2237</v>
      </c>
      <c r="E675" s="12" t="s">
        <v>5</v>
      </c>
      <c r="F675" s="26">
        <v>8734.36</v>
      </c>
      <c r="G675" s="26">
        <f>F675/376</f>
        <v>23.229680851063833</v>
      </c>
      <c r="H675" s="26">
        <f t="shared" si="10"/>
        <v>8757.5896808510643</v>
      </c>
      <c r="I675" s="26" t="s">
        <v>37</v>
      </c>
      <c r="J675" s="27">
        <f>IF(I675=$M$2,$N$2,IF(I675=$M$3,$N$3,IF(I675=$M$4,$N$4,IF(I675=$M$5,$N$5,$N$6))))</f>
        <v>5</v>
      </c>
      <c r="K675" s="28">
        <f>IF(OR(I675="books",I675="shoes"),10,0)</f>
        <v>0</v>
      </c>
    </row>
    <row r="676" spans="1:11" x14ac:dyDescent="0.25">
      <c r="A676" s="23" t="s">
        <v>2165</v>
      </c>
      <c r="B676" s="12" t="str">
        <f>_xlfn.CONCAT(C676,", ",A676)</f>
        <v>Orrum, Francisca</v>
      </c>
      <c r="C676" s="12" t="s">
        <v>2166</v>
      </c>
      <c r="D676" s="12" t="s">
        <v>2167</v>
      </c>
      <c r="E676" s="12" t="s">
        <v>17</v>
      </c>
      <c r="F676" s="26">
        <v>5198.3900000000003</v>
      </c>
      <c r="G676" s="26">
        <f>F676/376</f>
        <v>13.825505319148936</v>
      </c>
      <c r="H676" s="26">
        <f t="shared" si="10"/>
        <v>5212.2155053191491</v>
      </c>
      <c r="I676" s="26" t="s">
        <v>166</v>
      </c>
      <c r="J676" s="27">
        <f>IF(I676=$M$2,$N$2,IF(I676=$M$3,$N$3,IF(I676=$M$4,$N$4,IF(I676=$M$5,$N$5,$N$6))))</f>
        <v>5</v>
      </c>
      <c r="K676" s="28">
        <f>IF(OR(I676="books",I676="shoes"),10,0)</f>
        <v>0</v>
      </c>
    </row>
    <row r="677" spans="1:11" x14ac:dyDescent="0.25">
      <c r="A677" s="23" t="s">
        <v>61</v>
      </c>
      <c r="B677" s="12" t="str">
        <f>_xlfn.CONCAT(C677,", ",A677)</f>
        <v>Osgodby, Wendall</v>
      </c>
      <c r="C677" s="12" t="s">
        <v>62</v>
      </c>
      <c r="D677" s="12" t="s">
        <v>63</v>
      </c>
      <c r="E677" s="12" t="s">
        <v>5</v>
      </c>
      <c r="F677" s="26">
        <v>5704.9</v>
      </c>
      <c r="G677" s="26">
        <f>F677/376</f>
        <v>15.172606382978723</v>
      </c>
      <c r="H677" s="26">
        <f t="shared" si="10"/>
        <v>5720.0726063829779</v>
      </c>
      <c r="I677" s="26" t="s">
        <v>64</v>
      </c>
      <c r="J677" s="27">
        <f>IF(I677=$M$2,$N$2,IF(I677=$M$3,$N$3,IF(I677=$M$4,$N$4,IF(I677=$M$5,$N$5,$N$6))))</f>
        <v>5</v>
      </c>
      <c r="K677" s="28">
        <f>IF(OR(I677="books",I677="shoes"),10,0)</f>
        <v>10</v>
      </c>
    </row>
    <row r="678" spans="1:11" x14ac:dyDescent="0.25">
      <c r="A678" s="23" t="s">
        <v>2535</v>
      </c>
      <c r="B678" s="12" t="str">
        <f>_xlfn.CONCAT(C678,", ",A678)</f>
        <v>Ottley, Chrissie</v>
      </c>
      <c r="C678" s="12" t="s">
        <v>2536</v>
      </c>
      <c r="D678" s="12" t="s">
        <v>2537</v>
      </c>
      <c r="E678" s="12" t="s">
        <v>5</v>
      </c>
      <c r="F678" s="26">
        <v>7898.88</v>
      </c>
      <c r="G678" s="26">
        <f>F678/376</f>
        <v>21.007659574468086</v>
      </c>
      <c r="H678" s="26">
        <f t="shared" si="10"/>
        <v>7919.8876595744678</v>
      </c>
      <c r="I678" s="26" t="s">
        <v>22</v>
      </c>
      <c r="J678" s="27">
        <f>IF(I678=$M$2,$N$2,IF(I678=$M$3,$N$3,IF(I678=$M$4,$N$4,IF(I678=$M$5,$N$5,$N$6))))</f>
        <v>10</v>
      </c>
      <c r="K678" s="28">
        <f>IF(OR(I678="books",I678="shoes"),10,0)</f>
        <v>10</v>
      </c>
    </row>
    <row r="679" spans="1:11" x14ac:dyDescent="0.25">
      <c r="A679" s="23" t="s">
        <v>1613</v>
      </c>
      <c r="B679" s="12" t="str">
        <f>_xlfn.CONCAT(C679,", ",A679)</f>
        <v>Ower, Pepi</v>
      </c>
      <c r="C679" s="12" t="s">
        <v>1614</v>
      </c>
      <c r="D679" s="12" t="s">
        <v>1615</v>
      </c>
      <c r="E679" s="12" t="s">
        <v>17</v>
      </c>
      <c r="F679" s="26">
        <v>8740.65</v>
      </c>
      <c r="G679" s="26">
        <f>F679/376</f>
        <v>23.246409574468085</v>
      </c>
      <c r="H679" s="26">
        <f t="shared" si="10"/>
        <v>8763.8964095744668</v>
      </c>
      <c r="I679" s="26" t="s">
        <v>78</v>
      </c>
      <c r="J679" s="27">
        <f>IF(I679=$M$2,$N$2,IF(I679=$M$3,$N$3,IF(I679=$M$4,$N$4,IF(I679=$M$5,$N$5,$N$6))))</f>
        <v>5</v>
      </c>
      <c r="K679" s="28">
        <f>IF(OR(I679="books",I679="shoes"),10,0)</f>
        <v>0</v>
      </c>
    </row>
    <row r="680" spans="1:11" x14ac:dyDescent="0.25">
      <c r="A680" s="23" t="s">
        <v>552</v>
      </c>
      <c r="B680" s="12" t="str">
        <f>_xlfn.CONCAT(C680,", ",A680)</f>
        <v>Oxtoby, Pip</v>
      </c>
      <c r="C680" s="12" t="s">
        <v>553</v>
      </c>
      <c r="D680" s="12" t="s">
        <v>554</v>
      </c>
      <c r="E680" s="12" t="s">
        <v>5</v>
      </c>
      <c r="F680" s="26">
        <v>501.49</v>
      </c>
      <c r="G680" s="26">
        <f>F680/376</f>
        <v>1.33375</v>
      </c>
      <c r="H680" s="26">
        <f t="shared" si="10"/>
        <v>502.82375000000002</v>
      </c>
      <c r="I680" s="26" t="s">
        <v>60</v>
      </c>
      <c r="J680" s="27">
        <f>IF(I680=$M$2,$N$2,IF(I680=$M$3,$N$3,IF(I680=$M$4,$N$4,IF(I680=$M$5,$N$5,$N$6))))</f>
        <v>5</v>
      </c>
      <c r="K680" s="28">
        <f>IF(OR(I680="books",I680="shoes"),10,0)</f>
        <v>0</v>
      </c>
    </row>
    <row r="681" spans="1:11" x14ac:dyDescent="0.25">
      <c r="A681" s="23" t="s">
        <v>361</v>
      </c>
      <c r="B681" s="12" t="str">
        <f>_xlfn.CONCAT(C681,", ",A681)</f>
        <v>Ozanne, Foster</v>
      </c>
      <c r="C681" s="12" t="s">
        <v>379</v>
      </c>
      <c r="D681" s="12" t="s">
        <v>380</v>
      </c>
      <c r="E681" s="12" t="s">
        <v>5</v>
      </c>
      <c r="F681" s="26">
        <v>1618.65</v>
      </c>
      <c r="G681" s="26">
        <f>F681/376</f>
        <v>4.3049202127659578</v>
      </c>
      <c r="H681" s="26">
        <f t="shared" si="10"/>
        <v>1622.954920212766</v>
      </c>
      <c r="I681" s="26" t="s">
        <v>82</v>
      </c>
      <c r="J681" s="27">
        <f>IF(I681=$M$2,$N$2,IF(I681=$M$3,$N$3,IF(I681=$M$4,$N$4,IF(I681=$M$5,$N$5,$N$6))))</f>
        <v>5</v>
      </c>
      <c r="K681" s="28">
        <f>IF(OR(I681="books",I681="shoes"),10,0)</f>
        <v>0</v>
      </c>
    </row>
    <row r="682" spans="1:11" x14ac:dyDescent="0.25">
      <c r="A682" s="23" t="s">
        <v>1066</v>
      </c>
      <c r="B682" s="12" t="str">
        <f>_xlfn.CONCAT(C682,", ",A682)</f>
        <v>Palle, Huntley</v>
      </c>
      <c r="C682" s="12" t="s">
        <v>1067</v>
      </c>
      <c r="D682" s="12" t="s">
        <v>1068</v>
      </c>
      <c r="E682" s="12" t="s">
        <v>5</v>
      </c>
      <c r="F682" s="26">
        <v>4138.3599999999997</v>
      </c>
      <c r="G682" s="26">
        <f>F682/376</f>
        <v>11.00627659574468</v>
      </c>
      <c r="H682" s="26">
        <f t="shared" si="10"/>
        <v>4149.3662765957442</v>
      </c>
      <c r="I682" s="26" t="s">
        <v>111</v>
      </c>
      <c r="J682" s="27">
        <f>IF(I682=$M$2,$N$2,IF(I682=$M$3,$N$3,IF(I682=$M$4,$N$4,IF(I682=$M$5,$N$5,$N$6))))</f>
        <v>5</v>
      </c>
      <c r="K682" s="28">
        <f>IF(OR(I682="books",I682="shoes"),10,0)</f>
        <v>0</v>
      </c>
    </row>
    <row r="683" spans="1:11" x14ac:dyDescent="0.25">
      <c r="A683" s="23" t="s">
        <v>522</v>
      </c>
      <c r="B683" s="12" t="str">
        <f>_xlfn.CONCAT(C683,", ",A683)</f>
        <v>Pankettman, Raf</v>
      </c>
      <c r="C683" s="12" t="s">
        <v>523</v>
      </c>
      <c r="D683" s="12" t="s">
        <v>524</v>
      </c>
      <c r="E683" s="12" t="s">
        <v>17</v>
      </c>
      <c r="F683" s="26">
        <v>6805.79</v>
      </c>
      <c r="G683" s="26">
        <f>F683/376</f>
        <v>18.100505319148937</v>
      </c>
      <c r="H683" s="26">
        <f t="shared" si="10"/>
        <v>6823.8905053191493</v>
      </c>
      <c r="I683" s="26" t="s">
        <v>37</v>
      </c>
      <c r="J683" s="27">
        <f>IF(I683=$M$2,$N$2,IF(I683=$M$3,$N$3,IF(I683=$M$4,$N$4,IF(I683=$M$5,$N$5,$N$6))))</f>
        <v>5</v>
      </c>
      <c r="K683" s="28">
        <f>IF(OR(I683="books",I683="shoes"),10,0)</f>
        <v>0</v>
      </c>
    </row>
    <row r="684" spans="1:11" x14ac:dyDescent="0.25">
      <c r="A684" s="23" t="s">
        <v>53</v>
      </c>
      <c r="B684" s="12" t="str">
        <f>_xlfn.CONCAT(C684,", ",A684)</f>
        <v>Pantin, Melva</v>
      </c>
      <c r="C684" s="12" t="s">
        <v>54</v>
      </c>
      <c r="D684" s="12" t="s">
        <v>55</v>
      </c>
      <c r="E684" s="12" t="s">
        <v>17</v>
      </c>
      <c r="F684" s="26">
        <v>5374.62</v>
      </c>
      <c r="G684" s="26">
        <f>F684/376</f>
        <v>14.294202127659574</v>
      </c>
      <c r="H684" s="26">
        <f t="shared" si="10"/>
        <v>5388.9142021276593</v>
      </c>
      <c r="I684" s="26" t="s">
        <v>56</v>
      </c>
      <c r="J684" s="27">
        <f>IF(I684=$M$2,$N$2,IF(I684=$M$3,$N$3,IF(I684=$M$4,$N$4,IF(I684=$M$5,$N$5,$N$6))))</f>
        <v>5</v>
      </c>
      <c r="K684" s="28">
        <f>IF(OR(I684="books",I684="shoes"),10,0)</f>
        <v>0</v>
      </c>
    </row>
    <row r="685" spans="1:11" x14ac:dyDescent="0.25">
      <c r="A685" s="23" t="s">
        <v>660</v>
      </c>
      <c r="B685" s="12" t="str">
        <f>_xlfn.CONCAT(C685,", ",A685)</f>
        <v>Parfett, Imojean</v>
      </c>
      <c r="C685" s="12" t="s">
        <v>661</v>
      </c>
      <c r="D685" s="12" t="s">
        <v>662</v>
      </c>
      <c r="E685" s="12" t="s">
        <v>17</v>
      </c>
      <c r="F685" s="26">
        <v>2421.67</v>
      </c>
      <c r="G685" s="26">
        <f>F685/376</f>
        <v>6.4406117021276597</v>
      </c>
      <c r="H685" s="26">
        <f t="shared" si="10"/>
        <v>2428.1106117021277</v>
      </c>
      <c r="I685" s="26" t="s">
        <v>41</v>
      </c>
      <c r="J685" s="27">
        <f>IF(I685=$M$2,$N$2,IF(I685=$M$3,$N$3,IF(I685=$M$4,$N$4,IF(I685=$M$5,$N$5,$N$6))))</f>
        <v>5</v>
      </c>
      <c r="K685" s="28">
        <f>IF(OR(I685="books",I685="shoes"),10,0)</f>
        <v>0</v>
      </c>
    </row>
    <row r="686" spans="1:11" x14ac:dyDescent="0.25">
      <c r="A686" s="23" t="s">
        <v>931</v>
      </c>
      <c r="B686" s="12" t="str">
        <f>_xlfn.CONCAT(C686,", ",A686)</f>
        <v>Parkins, Cobb</v>
      </c>
      <c r="C686" s="12" t="s">
        <v>932</v>
      </c>
      <c r="D686" s="12" t="s">
        <v>933</v>
      </c>
      <c r="E686" s="12" t="s">
        <v>5</v>
      </c>
      <c r="F686" s="26">
        <v>9151.9699999999993</v>
      </c>
      <c r="G686" s="26">
        <f>F686/376</f>
        <v>24.34034574468085</v>
      </c>
      <c r="H686" s="26">
        <f t="shared" si="10"/>
        <v>9176.3103457446796</v>
      </c>
      <c r="I686" s="26" t="s">
        <v>248</v>
      </c>
      <c r="J686" s="27">
        <f>IF(I686=$M$2,$N$2,IF(I686=$M$3,$N$3,IF(I686=$M$4,$N$4,IF(I686=$M$5,$N$5,$N$6))))</f>
        <v>5</v>
      </c>
      <c r="K686" s="28">
        <f>IF(OR(I686="books",I686="shoes"),10,0)</f>
        <v>0</v>
      </c>
    </row>
    <row r="687" spans="1:11" x14ac:dyDescent="0.25">
      <c r="A687" s="23" t="s">
        <v>2459</v>
      </c>
      <c r="B687" s="12" t="str">
        <f>_xlfn.CONCAT(C687,", ",A687)</f>
        <v>Parminter, Chrystal</v>
      </c>
      <c r="C687" s="12" t="s">
        <v>2460</v>
      </c>
      <c r="D687" s="12" t="s">
        <v>2461</v>
      </c>
      <c r="E687" s="12" t="s">
        <v>17</v>
      </c>
      <c r="F687" s="26">
        <v>3892.43</v>
      </c>
      <c r="G687" s="26">
        <f>F687/376</f>
        <v>10.35220744680851</v>
      </c>
      <c r="H687" s="26">
        <f t="shared" si="10"/>
        <v>3902.7822074468086</v>
      </c>
      <c r="I687" s="26" t="s">
        <v>41</v>
      </c>
      <c r="J687" s="27">
        <f>IF(I687=$M$2,$N$2,IF(I687=$M$3,$N$3,IF(I687=$M$4,$N$4,IF(I687=$M$5,$N$5,$N$6))))</f>
        <v>5</v>
      </c>
      <c r="K687" s="28">
        <f>IF(OR(I687="books",I687="shoes"),10,0)</f>
        <v>0</v>
      </c>
    </row>
    <row r="688" spans="1:11" x14ac:dyDescent="0.25">
      <c r="A688" s="23" t="s">
        <v>2556</v>
      </c>
      <c r="B688" s="12" t="str">
        <f>_xlfn.CONCAT(C688,", ",A688)</f>
        <v>Parriss, Orbadiah</v>
      </c>
      <c r="C688" s="12" t="s">
        <v>2557</v>
      </c>
      <c r="D688" s="12" t="s">
        <v>2558</v>
      </c>
      <c r="E688" s="12" t="s">
        <v>5</v>
      </c>
      <c r="F688" s="26">
        <v>8468.32</v>
      </c>
      <c r="G688" s="26">
        <f>F688/376</f>
        <v>22.522127659574469</v>
      </c>
      <c r="H688" s="26">
        <f t="shared" si="10"/>
        <v>8490.8421276595745</v>
      </c>
      <c r="I688" s="26" t="s">
        <v>10</v>
      </c>
      <c r="J688" s="27">
        <f>IF(I688=$M$2,$N$2,IF(I688=$M$3,$N$3,IF(I688=$M$4,$N$4,IF(I688=$M$5,$N$5,$N$6))))</f>
        <v>20</v>
      </c>
      <c r="K688" s="28">
        <f>IF(OR(I688="books",I688="shoes"),10,0)</f>
        <v>0</v>
      </c>
    </row>
    <row r="689" spans="1:11" x14ac:dyDescent="0.25">
      <c r="A689" s="23" t="s">
        <v>148</v>
      </c>
      <c r="B689" s="12" t="str">
        <f>_xlfn.CONCAT(C689,", ",A689)</f>
        <v>Parry, Ag</v>
      </c>
      <c r="C689" s="12" t="s">
        <v>149</v>
      </c>
      <c r="D689" s="12" t="s">
        <v>150</v>
      </c>
      <c r="E689" s="12" t="s">
        <v>17</v>
      </c>
      <c r="F689" s="26">
        <v>8156.7</v>
      </c>
      <c r="G689" s="26">
        <f>F689/376</f>
        <v>21.693351063829788</v>
      </c>
      <c r="H689" s="26">
        <f t="shared" si="10"/>
        <v>8178.3933510638299</v>
      </c>
      <c r="I689" s="26" t="s">
        <v>71</v>
      </c>
      <c r="J689" s="27">
        <f>IF(I689=$M$2,$N$2,IF(I689=$M$3,$N$3,IF(I689=$M$4,$N$4,IF(I689=$M$5,$N$5,$N$6))))</f>
        <v>5</v>
      </c>
      <c r="K689" s="28">
        <f>IF(OR(I689="books",I689="shoes"),10,0)</f>
        <v>0</v>
      </c>
    </row>
    <row r="690" spans="1:11" x14ac:dyDescent="0.25">
      <c r="A690" s="23" t="s">
        <v>838</v>
      </c>
      <c r="B690" s="12" t="str">
        <f>_xlfn.CONCAT(C690,", ",A690)</f>
        <v>Parsons, Charmane</v>
      </c>
      <c r="C690" s="12" t="s">
        <v>949</v>
      </c>
      <c r="D690" s="12" t="s">
        <v>950</v>
      </c>
      <c r="E690" s="12" t="s">
        <v>17</v>
      </c>
      <c r="F690" s="26">
        <v>8339.66</v>
      </c>
      <c r="G690" s="26">
        <f>F690/376</f>
        <v>22.179946808510639</v>
      </c>
      <c r="H690" s="26">
        <f t="shared" si="10"/>
        <v>8361.8399468085099</v>
      </c>
      <c r="I690" s="26" t="s">
        <v>107</v>
      </c>
      <c r="J690" s="27">
        <f>IF(I690=$M$2,$N$2,IF(I690=$M$3,$N$3,IF(I690=$M$4,$N$4,IF(I690=$M$5,$N$5,$N$6))))</f>
        <v>5</v>
      </c>
      <c r="K690" s="28">
        <f>IF(OR(I690="books",I690="shoes"),10,0)</f>
        <v>0</v>
      </c>
    </row>
    <row r="691" spans="1:11" x14ac:dyDescent="0.25">
      <c r="A691" s="23" t="s">
        <v>2816</v>
      </c>
      <c r="B691" s="12" t="str">
        <f>_xlfn.CONCAT(C691,", ",A691)</f>
        <v>Paulitschke, Electra</v>
      </c>
      <c r="C691" s="12" t="s">
        <v>2817</v>
      </c>
      <c r="D691" s="12" t="s">
        <v>2818</v>
      </c>
      <c r="E691" s="12" t="s">
        <v>17</v>
      </c>
      <c r="F691" s="26">
        <v>3310.03</v>
      </c>
      <c r="G691" s="26">
        <f>F691/376</f>
        <v>8.8032712765957459</v>
      </c>
      <c r="H691" s="26">
        <f t="shared" si="10"/>
        <v>3318.833271276596</v>
      </c>
      <c r="I691" s="26" t="s">
        <v>18</v>
      </c>
      <c r="J691" s="27">
        <f>IF(I691=$M$2,$N$2,IF(I691=$M$3,$N$3,IF(I691=$M$4,$N$4,IF(I691=$M$5,$N$5,$N$6))))</f>
        <v>15</v>
      </c>
      <c r="K691" s="28">
        <f>IF(OR(I691="books",I691="shoes"),10,0)</f>
        <v>0</v>
      </c>
    </row>
    <row r="692" spans="1:11" x14ac:dyDescent="0.25">
      <c r="A692" s="23" t="s">
        <v>2028</v>
      </c>
      <c r="B692" s="12" t="str">
        <f>_xlfn.CONCAT(C692,", ",A692)</f>
        <v>Pavlenko, Bucky</v>
      </c>
      <c r="C692" s="12" t="s">
        <v>2029</v>
      </c>
      <c r="D692" s="12" t="s">
        <v>2030</v>
      </c>
      <c r="E692" s="12" t="s">
        <v>5</v>
      </c>
      <c r="F692" s="26">
        <v>8933.0499999999993</v>
      </c>
      <c r="G692" s="26">
        <f>F692/376</f>
        <v>23.758111702127657</v>
      </c>
      <c r="H692" s="26">
        <f t="shared" si="10"/>
        <v>8956.8081117021266</v>
      </c>
      <c r="I692" s="26" t="s">
        <v>107</v>
      </c>
      <c r="J692" s="27">
        <f>IF(I692=$M$2,$N$2,IF(I692=$M$3,$N$3,IF(I692=$M$4,$N$4,IF(I692=$M$5,$N$5,$N$6))))</f>
        <v>5</v>
      </c>
      <c r="K692" s="28">
        <f>IF(OR(I692="books",I692="shoes"),10,0)</f>
        <v>0</v>
      </c>
    </row>
    <row r="693" spans="1:11" x14ac:dyDescent="0.25">
      <c r="A693" s="23" t="s">
        <v>1507</v>
      </c>
      <c r="B693" s="12" t="str">
        <f>_xlfn.CONCAT(C693,", ",A693)</f>
        <v>Payton, Garrik</v>
      </c>
      <c r="C693" s="12" t="s">
        <v>1508</v>
      </c>
      <c r="D693" s="12" t="s">
        <v>1509</v>
      </c>
      <c r="E693" s="12" t="s">
        <v>5</v>
      </c>
      <c r="F693" s="26">
        <v>8144.74</v>
      </c>
      <c r="G693" s="26">
        <f>F693/376</f>
        <v>21.661542553191488</v>
      </c>
      <c r="H693" s="26">
        <f t="shared" si="10"/>
        <v>8166.4015425531916</v>
      </c>
      <c r="I693" s="26" t="s">
        <v>78</v>
      </c>
      <c r="J693" s="27">
        <f>IF(I693=$M$2,$N$2,IF(I693=$M$3,$N$3,IF(I693=$M$4,$N$4,IF(I693=$M$5,$N$5,$N$6))))</f>
        <v>5</v>
      </c>
      <c r="K693" s="28">
        <f>IF(OR(I693="books",I693="shoes"),10,0)</f>
        <v>0</v>
      </c>
    </row>
    <row r="694" spans="1:11" x14ac:dyDescent="0.25">
      <c r="A694" s="23" t="s">
        <v>690</v>
      </c>
      <c r="B694" s="12" t="str">
        <f>_xlfn.CONCAT(C694,", ",A694)</f>
        <v>Peaden, Cheston</v>
      </c>
      <c r="C694" s="12" t="s">
        <v>691</v>
      </c>
      <c r="D694" s="12" t="s">
        <v>692</v>
      </c>
      <c r="E694" s="12" t="s">
        <v>5</v>
      </c>
      <c r="F694" s="26">
        <v>5472.16</v>
      </c>
      <c r="G694" s="26">
        <f>F694/376</f>
        <v>14.553617021276596</v>
      </c>
      <c r="H694" s="26">
        <f t="shared" si="10"/>
        <v>5486.7136170212761</v>
      </c>
      <c r="I694" s="26" t="s">
        <v>60</v>
      </c>
      <c r="J694" s="27">
        <f>IF(I694=$M$2,$N$2,IF(I694=$M$3,$N$3,IF(I694=$M$4,$N$4,IF(I694=$M$5,$N$5,$N$6))))</f>
        <v>5</v>
      </c>
      <c r="K694" s="28">
        <f>IF(OR(I694="books",I694="shoes"),10,0)</f>
        <v>0</v>
      </c>
    </row>
    <row r="695" spans="1:11" x14ac:dyDescent="0.25">
      <c r="A695" s="23" t="s">
        <v>433</v>
      </c>
      <c r="B695" s="12" t="str">
        <f>_xlfn.CONCAT(C695,", ",A695)</f>
        <v>Peasee, Fields</v>
      </c>
      <c r="C695" s="12" t="s">
        <v>434</v>
      </c>
      <c r="D695" s="12" t="s">
        <v>435</v>
      </c>
      <c r="E695" s="12" t="s">
        <v>5</v>
      </c>
      <c r="F695" s="26">
        <v>5722.5</v>
      </c>
      <c r="G695" s="26">
        <f>F695/376</f>
        <v>15.219414893617021</v>
      </c>
      <c r="H695" s="26">
        <f t="shared" si="10"/>
        <v>5737.7194148936169</v>
      </c>
      <c r="I695" s="26" t="s">
        <v>37</v>
      </c>
      <c r="J695" s="27">
        <f>IF(I695=$M$2,$N$2,IF(I695=$M$3,$N$3,IF(I695=$M$4,$N$4,IF(I695=$M$5,$N$5,$N$6))))</f>
        <v>5</v>
      </c>
      <c r="K695" s="28">
        <f>IF(OR(I695="books",I695="shoes"),10,0)</f>
        <v>0</v>
      </c>
    </row>
    <row r="696" spans="1:11" x14ac:dyDescent="0.25">
      <c r="A696" s="23" t="s">
        <v>104</v>
      </c>
      <c r="B696" s="12" t="str">
        <f>_xlfn.CONCAT(C696,", ",A696)</f>
        <v>Pech, Tye</v>
      </c>
      <c r="C696" s="12" t="s">
        <v>164</v>
      </c>
      <c r="D696" s="12" t="s">
        <v>165</v>
      </c>
      <c r="E696" s="12" t="s">
        <v>5</v>
      </c>
      <c r="F696" s="26">
        <v>152.27000000000001</v>
      </c>
      <c r="G696" s="26">
        <f>F696/376</f>
        <v>0.40497340425531919</v>
      </c>
      <c r="H696" s="26">
        <f t="shared" si="10"/>
        <v>152.67497340425533</v>
      </c>
      <c r="I696" s="26" t="s">
        <v>166</v>
      </c>
      <c r="J696" s="27">
        <f>IF(I696=$M$2,$N$2,IF(I696=$M$3,$N$3,IF(I696=$M$4,$N$4,IF(I696=$M$5,$N$5,$N$6))))</f>
        <v>5</v>
      </c>
      <c r="K696" s="28">
        <f>IF(OR(I696="books",I696="shoes"),10,0)</f>
        <v>0</v>
      </c>
    </row>
    <row r="697" spans="1:11" x14ac:dyDescent="0.25">
      <c r="A697" s="23" t="s">
        <v>355</v>
      </c>
      <c r="B697" s="12" t="str">
        <f>_xlfn.CONCAT(C697,", ",A697)</f>
        <v>Pechard, Barnett</v>
      </c>
      <c r="C697" s="12" t="s">
        <v>356</v>
      </c>
      <c r="D697" s="12" t="s">
        <v>357</v>
      </c>
      <c r="E697" s="12" t="s">
        <v>5</v>
      </c>
      <c r="F697" s="26">
        <v>1616.69</v>
      </c>
      <c r="G697" s="26">
        <f>F697/376</f>
        <v>4.2997074468085108</v>
      </c>
      <c r="H697" s="26">
        <f t="shared" si="10"/>
        <v>1620.9897074468086</v>
      </c>
      <c r="I697" s="26" t="s">
        <v>111</v>
      </c>
      <c r="J697" s="27">
        <f>IF(I697=$M$2,$N$2,IF(I697=$M$3,$N$3,IF(I697=$M$4,$N$4,IF(I697=$M$5,$N$5,$N$6))))</f>
        <v>5</v>
      </c>
      <c r="K697" s="28">
        <f>IF(OR(I697="books",I697="shoes"),10,0)</f>
        <v>0</v>
      </c>
    </row>
    <row r="698" spans="1:11" x14ac:dyDescent="0.25">
      <c r="A698" s="23" t="s">
        <v>630</v>
      </c>
      <c r="B698" s="12" t="str">
        <f>_xlfn.CONCAT(C698,", ",A698)</f>
        <v>Peele, Jasun</v>
      </c>
      <c r="C698" s="12" t="s">
        <v>2355</v>
      </c>
      <c r="D698" s="12" t="s">
        <v>2356</v>
      </c>
      <c r="E698" s="12" t="s">
        <v>5</v>
      </c>
      <c r="F698" s="26">
        <v>2641.81</v>
      </c>
      <c r="G698" s="26">
        <f>F698/376</f>
        <v>7.0260904255319145</v>
      </c>
      <c r="H698" s="26">
        <f t="shared" si="10"/>
        <v>2648.8360904255319</v>
      </c>
      <c r="I698" s="26" t="s">
        <v>267</v>
      </c>
      <c r="J698" s="27">
        <f>IF(I698=$M$2,$N$2,IF(I698=$M$3,$N$3,IF(I698=$M$4,$N$4,IF(I698=$M$5,$N$5,$N$6))))</f>
        <v>5</v>
      </c>
      <c r="K698" s="28">
        <f>IF(OR(I698="books",I698="shoes"),10,0)</f>
        <v>0</v>
      </c>
    </row>
    <row r="699" spans="1:11" x14ac:dyDescent="0.25">
      <c r="A699" s="23" t="s">
        <v>65</v>
      </c>
      <c r="B699" s="12" t="str">
        <f>_xlfn.CONCAT(C699,", ",A699)</f>
        <v>Peert, Reynolds</v>
      </c>
      <c r="C699" s="12" t="s">
        <v>66</v>
      </c>
      <c r="D699" s="12" t="s">
        <v>67</v>
      </c>
      <c r="E699" s="12" t="s">
        <v>5</v>
      </c>
      <c r="F699" s="26">
        <v>9045.44</v>
      </c>
      <c r="G699" s="26">
        <f>F699/376</f>
        <v>24.057021276595744</v>
      </c>
      <c r="H699" s="26">
        <f t="shared" si="10"/>
        <v>9069.4970212765966</v>
      </c>
      <c r="I699" s="26" t="s">
        <v>18</v>
      </c>
      <c r="J699" s="27">
        <f>IF(I699=$M$2,$N$2,IF(I699=$M$3,$N$3,IF(I699=$M$4,$N$4,IF(I699=$M$5,$N$5,$N$6))))</f>
        <v>15</v>
      </c>
      <c r="K699" s="28">
        <f>IF(OR(I699="books",I699="shoes"),10,0)</f>
        <v>0</v>
      </c>
    </row>
    <row r="700" spans="1:11" x14ac:dyDescent="0.25">
      <c r="A700" s="23" t="s">
        <v>1659</v>
      </c>
      <c r="B700" s="12" t="str">
        <f>_xlfn.CONCAT(C700,", ",A700)</f>
        <v>Penhearow, Aymer</v>
      </c>
      <c r="C700" s="12" t="s">
        <v>1660</v>
      </c>
      <c r="D700" s="12" t="s">
        <v>1661</v>
      </c>
      <c r="E700" s="12" t="s">
        <v>5</v>
      </c>
      <c r="F700" s="26">
        <v>1739.52</v>
      </c>
      <c r="G700" s="26">
        <f>F700/376</f>
        <v>4.6263829787234041</v>
      </c>
      <c r="H700" s="26">
        <f t="shared" si="10"/>
        <v>1744.1463829787233</v>
      </c>
      <c r="I700" s="26" t="s">
        <v>267</v>
      </c>
      <c r="J700" s="27">
        <f>IF(I700=$M$2,$N$2,IF(I700=$M$3,$N$3,IF(I700=$M$4,$N$4,IF(I700=$M$5,$N$5,$N$6))))</f>
        <v>5</v>
      </c>
      <c r="K700" s="28">
        <f>IF(OR(I700="books",I700="shoes"),10,0)</f>
        <v>0</v>
      </c>
    </row>
    <row r="701" spans="1:11" x14ac:dyDescent="0.25">
      <c r="A701" s="23" t="s">
        <v>489</v>
      </c>
      <c r="B701" s="12" t="str">
        <f>_xlfn.CONCAT(C701,", ",A701)</f>
        <v>Pennuzzi, Etta</v>
      </c>
      <c r="C701" s="12" t="s">
        <v>490</v>
      </c>
      <c r="D701" s="12" t="s">
        <v>491</v>
      </c>
      <c r="E701" s="12" t="s">
        <v>17</v>
      </c>
      <c r="F701" s="26">
        <v>9499.77</v>
      </c>
      <c r="G701" s="26">
        <f>F701/376</f>
        <v>25.265345744680854</v>
      </c>
      <c r="H701" s="26">
        <f t="shared" si="10"/>
        <v>9525.0353457446818</v>
      </c>
      <c r="I701" s="26" t="s">
        <v>154</v>
      </c>
      <c r="J701" s="27">
        <f>IF(I701=$M$2,$N$2,IF(I701=$M$3,$N$3,IF(I701=$M$4,$N$4,IF(I701=$M$5,$N$5,$N$6))))</f>
        <v>5</v>
      </c>
      <c r="K701" s="28">
        <f>IF(OR(I701="books",I701="shoes"),10,0)</f>
        <v>0</v>
      </c>
    </row>
    <row r="702" spans="1:11" x14ac:dyDescent="0.25">
      <c r="A702" s="23" t="s">
        <v>2099</v>
      </c>
      <c r="B702" s="12" t="str">
        <f>_xlfn.CONCAT(C702,", ",A702)</f>
        <v>Peracco, Urban</v>
      </c>
      <c r="C702" s="12" t="s">
        <v>2100</v>
      </c>
      <c r="D702" s="12" t="s">
        <v>2101</v>
      </c>
      <c r="E702" s="12" t="s">
        <v>5</v>
      </c>
      <c r="F702" s="26">
        <v>4935.82</v>
      </c>
      <c r="G702" s="26">
        <f>F702/376</f>
        <v>13.127180851063828</v>
      </c>
      <c r="H702" s="26">
        <f t="shared" si="10"/>
        <v>4948.9471808510634</v>
      </c>
      <c r="I702" s="26" t="s">
        <v>45</v>
      </c>
      <c r="J702" s="27">
        <f>IF(I702=$M$2,$N$2,IF(I702=$M$3,$N$3,IF(I702=$M$4,$N$4,IF(I702=$M$5,$N$5,$N$6))))</f>
        <v>5</v>
      </c>
      <c r="K702" s="28">
        <f>IF(OR(I702="books",I702="shoes"),10,0)</f>
        <v>0</v>
      </c>
    </row>
    <row r="703" spans="1:11" x14ac:dyDescent="0.25">
      <c r="A703" s="23" t="s">
        <v>978</v>
      </c>
      <c r="B703" s="12" t="str">
        <f>_xlfn.CONCAT(C703,", ",A703)</f>
        <v>Perrygo, Hildagard</v>
      </c>
      <c r="C703" s="12" t="s">
        <v>979</v>
      </c>
      <c r="D703" s="12" t="s">
        <v>980</v>
      </c>
      <c r="E703" s="12" t="s">
        <v>17</v>
      </c>
      <c r="F703" s="26">
        <v>4524.04</v>
      </c>
      <c r="G703" s="26">
        <f>F703/376</f>
        <v>12.032021276595744</v>
      </c>
      <c r="H703" s="26">
        <f t="shared" si="10"/>
        <v>4536.0720212765955</v>
      </c>
      <c r="I703" s="26" t="s">
        <v>71</v>
      </c>
      <c r="J703" s="27">
        <f>IF(I703=$M$2,$N$2,IF(I703=$M$3,$N$3,IF(I703=$M$4,$N$4,IF(I703=$M$5,$N$5,$N$6))))</f>
        <v>5</v>
      </c>
      <c r="K703" s="28">
        <f>IF(OR(I703="books",I703="shoes"),10,0)</f>
        <v>0</v>
      </c>
    </row>
    <row r="704" spans="1:11" x14ac:dyDescent="0.25">
      <c r="A704" s="23" t="s">
        <v>800</v>
      </c>
      <c r="B704" s="12" t="str">
        <f>_xlfn.CONCAT(C704,", ",A704)</f>
        <v>Pestridge, Elberta</v>
      </c>
      <c r="C704" s="12" t="s">
        <v>801</v>
      </c>
      <c r="D704" s="12" t="s">
        <v>802</v>
      </c>
      <c r="E704" s="12" t="s">
        <v>17</v>
      </c>
      <c r="F704" s="26">
        <v>5511.4</v>
      </c>
      <c r="G704" s="26">
        <f>F704/376</f>
        <v>14.657978723404254</v>
      </c>
      <c r="H704" s="26">
        <f t="shared" si="10"/>
        <v>5526.0579787234037</v>
      </c>
      <c r="I704" s="26" t="s">
        <v>18</v>
      </c>
      <c r="J704" s="27">
        <f>IF(I704=$M$2,$N$2,IF(I704=$M$3,$N$3,IF(I704=$M$4,$N$4,IF(I704=$M$5,$N$5,$N$6))))</f>
        <v>15</v>
      </c>
      <c r="K704" s="28">
        <f>IF(OR(I704="books",I704="shoes"),10,0)</f>
        <v>0</v>
      </c>
    </row>
    <row r="705" spans="1:11" x14ac:dyDescent="0.25">
      <c r="A705" s="23" t="s">
        <v>1307</v>
      </c>
      <c r="B705" s="12" t="str">
        <f>_xlfn.CONCAT(C705,", ",A705)</f>
        <v>Petow, Woodie</v>
      </c>
      <c r="C705" s="12" t="s">
        <v>1308</v>
      </c>
      <c r="D705" s="12" t="s">
        <v>1309</v>
      </c>
      <c r="E705" s="12" t="s">
        <v>5</v>
      </c>
      <c r="F705" s="26">
        <v>2612.3200000000002</v>
      </c>
      <c r="G705" s="26">
        <f>F705/376</f>
        <v>6.9476595744680854</v>
      </c>
      <c r="H705" s="26">
        <f t="shared" si="10"/>
        <v>2619.2676595744683</v>
      </c>
      <c r="I705" s="26" t="s">
        <v>111</v>
      </c>
      <c r="J705" s="27">
        <f>IF(I705=$M$2,$N$2,IF(I705=$M$3,$N$3,IF(I705=$M$4,$N$4,IF(I705=$M$5,$N$5,$N$6))))</f>
        <v>5</v>
      </c>
      <c r="K705" s="28">
        <f>IF(OR(I705="books",I705="shoes"),10,0)</f>
        <v>0</v>
      </c>
    </row>
    <row r="706" spans="1:11" x14ac:dyDescent="0.25">
      <c r="A706" s="23" t="s">
        <v>1777</v>
      </c>
      <c r="B706" s="12" t="str">
        <f>_xlfn.CONCAT(C706,", ",A706)</f>
        <v>Petrolli, Kessia</v>
      </c>
      <c r="C706" s="12" t="s">
        <v>1778</v>
      </c>
      <c r="D706" s="12" t="s">
        <v>1779</v>
      </c>
      <c r="E706" s="12" t="s">
        <v>17</v>
      </c>
      <c r="F706" s="26">
        <v>7400.83</v>
      </c>
      <c r="G706" s="26">
        <f>F706/376</f>
        <v>19.683058510638297</v>
      </c>
      <c r="H706" s="26">
        <f t="shared" si="10"/>
        <v>7420.5130585106381</v>
      </c>
      <c r="I706" s="26" t="s">
        <v>45</v>
      </c>
      <c r="J706" s="27">
        <f>IF(I706=$M$2,$N$2,IF(I706=$M$3,$N$3,IF(I706=$M$4,$N$4,IF(I706=$M$5,$N$5,$N$6))))</f>
        <v>5</v>
      </c>
      <c r="K706" s="28">
        <f>IF(OR(I706="books",I706="shoes"),10,0)</f>
        <v>0</v>
      </c>
    </row>
    <row r="707" spans="1:11" x14ac:dyDescent="0.25">
      <c r="A707" s="23" t="s">
        <v>1685</v>
      </c>
      <c r="B707" s="12" t="str">
        <f>_xlfn.CONCAT(C707,", ",A707)</f>
        <v>Petrollo, Berkeley</v>
      </c>
      <c r="C707" s="12" t="s">
        <v>1686</v>
      </c>
      <c r="D707" s="12" t="s">
        <v>1687</v>
      </c>
      <c r="E707" s="12" t="s">
        <v>5</v>
      </c>
      <c r="F707" s="26">
        <v>4895.75</v>
      </c>
      <c r="G707" s="26">
        <f>F707/376</f>
        <v>13.02061170212766</v>
      </c>
      <c r="H707" s="26">
        <f t="shared" ref="H707:H770" si="11">F707+G707</f>
        <v>4908.770611702128</v>
      </c>
      <c r="I707" s="26" t="s">
        <v>10</v>
      </c>
      <c r="J707" s="27">
        <f>IF(I707=$M$2,$N$2,IF(I707=$M$3,$N$3,IF(I707=$M$4,$N$4,IF(I707=$M$5,$N$5,$N$6))))</f>
        <v>20</v>
      </c>
      <c r="K707" s="28">
        <f>IF(OR(I707="books",I707="shoes"),10,0)</f>
        <v>0</v>
      </c>
    </row>
    <row r="708" spans="1:11" x14ac:dyDescent="0.25">
      <c r="A708" s="23" t="s">
        <v>2125</v>
      </c>
      <c r="B708" s="12" t="str">
        <f>_xlfn.CONCAT(C708,", ",A708)</f>
        <v>Petschelt, Darryl</v>
      </c>
      <c r="C708" s="12" t="s">
        <v>2126</v>
      </c>
      <c r="D708" s="12" t="s">
        <v>2127</v>
      </c>
      <c r="E708" s="12" t="s">
        <v>5</v>
      </c>
      <c r="F708" s="26">
        <v>1241.58</v>
      </c>
      <c r="G708" s="26">
        <f>F708/376</f>
        <v>3.3020744680851064</v>
      </c>
      <c r="H708" s="26">
        <f t="shared" si="11"/>
        <v>1244.882074468085</v>
      </c>
      <c r="I708" s="26" t="s">
        <v>33</v>
      </c>
      <c r="J708" s="27">
        <f>IF(I708=$M$2,$N$2,IF(I708=$M$3,$N$3,IF(I708=$M$4,$N$4,IF(I708=$M$5,$N$5,$N$6))))</f>
        <v>5</v>
      </c>
      <c r="K708" s="28">
        <f>IF(OR(I708="books",I708="shoes"),10,0)</f>
        <v>0</v>
      </c>
    </row>
    <row r="709" spans="1:11" x14ac:dyDescent="0.25">
      <c r="A709" s="23" t="s">
        <v>2040</v>
      </c>
      <c r="B709" s="12" t="str">
        <f>_xlfn.CONCAT(C709,", ",A709)</f>
        <v>Pfeffer, Juliane</v>
      </c>
      <c r="C709" s="12" t="s">
        <v>2688</v>
      </c>
      <c r="D709" s="12" t="s">
        <v>2689</v>
      </c>
      <c r="E709" s="12" t="s">
        <v>17</v>
      </c>
      <c r="F709" s="26">
        <v>8217.15</v>
      </c>
      <c r="G709" s="26">
        <f>F709/376</f>
        <v>21.85412234042553</v>
      </c>
      <c r="H709" s="26">
        <f t="shared" si="11"/>
        <v>8239.004122340426</v>
      </c>
      <c r="I709" s="26" t="s">
        <v>71</v>
      </c>
      <c r="J709" s="27">
        <f>IF(I709=$M$2,$N$2,IF(I709=$M$3,$N$3,IF(I709=$M$4,$N$4,IF(I709=$M$5,$N$5,$N$6))))</f>
        <v>5</v>
      </c>
      <c r="K709" s="28">
        <f>IF(OR(I709="books",I709="shoes"),10,0)</f>
        <v>0</v>
      </c>
    </row>
    <row r="710" spans="1:11" x14ac:dyDescent="0.25">
      <c r="A710" s="23" t="s">
        <v>567</v>
      </c>
      <c r="B710" s="12" t="str">
        <f>_xlfn.CONCAT(C710,", ",A710)</f>
        <v>Pfertner, Emlen</v>
      </c>
      <c r="C710" s="12" t="s">
        <v>568</v>
      </c>
      <c r="D710" s="12" t="s">
        <v>569</v>
      </c>
      <c r="E710" s="12" t="s">
        <v>5</v>
      </c>
      <c r="F710" s="26">
        <v>5676.26</v>
      </c>
      <c r="G710" s="26">
        <f>F710/376</f>
        <v>15.096436170212767</v>
      </c>
      <c r="H710" s="26">
        <f t="shared" si="11"/>
        <v>5691.3564361702129</v>
      </c>
      <c r="I710" s="26" t="s">
        <v>267</v>
      </c>
      <c r="J710" s="27">
        <f>IF(I710=$M$2,$N$2,IF(I710=$M$3,$N$3,IF(I710=$M$4,$N$4,IF(I710=$M$5,$N$5,$N$6))))</f>
        <v>5</v>
      </c>
      <c r="K710" s="28">
        <f>IF(OR(I710="books",I710="shoes"),10,0)</f>
        <v>0</v>
      </c>
    </row>
    <row r="711" spans="1:11" x14ac:dyDescent="0.25">
      <c r="A711" s="23" t="s">
        <v>960</v>
      </c>
      <c r="B711" s="12" t="str">
        <f>_xlfn.CONCAT(C711,", ",A711)</f>
        <v>Philliphs, Auguste</v>
      </c>
      <c r="C711" s="12" t="s">
        <v>961</v>
      </c>
      <c r="D711" s="12" t="s">
        <v>962</v>
      </c>
      <c r="E711" s="12" t="s">
        <v>17</v>
      </c>
      <c r="F711" s="26">
        <v>2943.74</v>
      </c>
      <c r="G711" s="26">
        <f>F711/376</f>
        <v>7.8290957446808509</v>
      </c>
      <c r="H711" s="26">
        <f t="shared" si="11"/>
        <v>2951.5690957446805</v>
      </c>
      <c r="I711" s="26" t="s">
        <v>154</v>
      </c>
      <c r="J711" s="27">
        <f>IF(I711=$M$2,$N$2,IF(I711=$M$3,$N$3,IF(I711=$M$4,$N$4,IF(I711=$M$5,$N$5,$N$6))))</f>
        <v>5</v>
      </c>
      <c r="K711" s="28">
        <f>IF(OR(I711="books",I711="shoes"),10,0)</f>
        <v>0</v>
      </c>
    </row>
    <row r="712" spans="1:11" x14ac:dyDescent="0.25">
      <c r="A712" s="23" t="s">
        <v>2738</v>
      </c>
      <c r="B712" s="12" t="str">
        <f>_xlfn.CONCAT(C712,", ",A712)</f>
        <v>Physic, Jenni</v>
      </c>
      <c r="C712" s="12" t="s">
        <v>2739</v>
      </c>
      <c r="D712" s="12" t="s">
        <v>2740</v>
      </c>
      <c r="E712" s="12" t="s">
        <v>17</v>
      </c>
      <c r="F712" s="26">
        <v>2527.84</v>
      </c>
      <c r="G712" s="26">
        <f>F712/376</f>
        <v>6.722978723404256</v>
      </c>
      <c r="H712" s="26">
        <f t="shared" si="11"/>
        <v>2534.5629787234043</v>
      </c>
      <c r="I712" s="26" t="s">
        <v>45</v>
      </c>
      <c r="J712" s="27">
        <f>IF(I712=$M$2,$N$2,IF(I712=$M$3,$N$3,IF(I712=$M$4,$N$4,IF(I712=$M$5,$N$5,$N$6))))</f>
        <v>5</v>
      </c>
      <c r="K712" s="28">
        <f>IF(OR(I712="books",I712="shoes"),10,0)</f>
        <v>0</v>
      </c>
    </row>
    <row r="713" spans="1:11" x14ac:dyDescent="0.25">
      <c r="A713" s="23" t="s">
        <v>2844</v>
      </c>
      <c r="B713" s="12" t="str">
        <f>_xlfn.CONCAT(C713,", ",A713)</f>
        <v>Pickaver, Roseline</v>
      </c>
      <c r="C713" s="12" t="s">
        <v>2845</v>
      </c>
      <c r="D713" s="12" t="s">
        <v>2846</v>
      </c>
      <c r="E713" s="12" t="s">
        <v>17</v>
      </c>
      <c r="F713" s="26">
        <v>3719.81</v>
      </c>
      <c r="G713" s="26">
        <f>F713/376</f>
        <v>9.8931117021276602</v>
      </c>
      <c r="H713" s="26">
        <f t="shared" si="11"/>
        <v>3729.7031117021274</v>
      </c>
      <c r="I713" s="26" t="s">
        <v>154</v>
      </c>
      <c r="J713" s="27">
        <f>IF(I713=$M$2,$N$2,IF(I713=$M$3,$N$3,IF(I713=$M$4,$N$4,IF(I713=$M$5,$N$5,$N$6))))</f>
        <v>5</v>
      </c>
      <c r="K713" s="28">
        <f>IF(OR(I713="books",I713="shoes"),10,0)</f>
        <v>0</v>
      </c>
    </row>
    <row r="714" spans="1:11" x14ac:dyDescent="0.25">
      <c r="A714" s="23" t="s">
        <v>639</v>
      </c>
      <c r="B714" s="12" t="str">
        <f>_xlfn.CONCAT(C714,", ",A714)</f>
        <v>Pierro, Fawnia</v>
      </c>
      <c r="C714" s="12" t="s">
        <v>640</v>
      </c>
      <c r="D714" s="12" t="s">
        <v>641</v>
      </c>
      <c r="E714" s="12" t="s">
        <v>17</v>
      </c>
      <c r="F714" s="26">
        <v>4566.08</v>
      </c>
      <c r="G714" s="26">
        <f>F714/376</f>
        <v>12.143829787234042</v>
      </c>
      <c r="H714" s="26">
        <f t="shared" si="11"/>
        <v>4578.2238297872336</v>
      </c>
      <c r="I714" s="26" t="s">
        <v>71</v>
      </c>
      <c r="J714" s="27">
        <f>IF(I714=$M$2,$N$2,IF(I714=$M$3,$N$3,IF(I714=$M$4,$N$4,IF(I714=$M$5,$N$5,$N$6))))</f>
        <v>5</v>
      </c>
      <c r="K714" s="28">
        <f>IF(OR(I714="books",I714="shoes"),10,0)</f>
        <v>0</v>
      </c>
    </row>
    <row r="715" spans="1:11" x14ac:dyDescent="0.25">
      <c r="A715" s="23" t="s">
        <v>2676</v>
      </c>
      <c r="B715" s="12" t="str">
        <f>_xlfn.CONCAT(C715,", ",A715)</f>
        <v>Pietzner, Obadias</v>
      </c>
      <c r="C715" s="12" t="s">
        <v>2677</v>
      </c>
      <c r="D715" s="12" t="s">
        <v>2678</v>
      </c>
      <c r="E715" s="12" t="s">
        <v>5</v>
      </c>
      <c r="F715" s="26">
        <v>1790.35</v>
      </c>
      <c r="G715" s="26">
        <f>F715/376</f>
        <v>4.7615691489361698</v>
      </c>
      <c r="H715" s="26">
        <f t="shared" si="11"/>
        <v>1795.111569148936</v>
      </c>
      <c r="I715" s="26" t="s">
        <v>60</v>
      </c>
      <c r="J715" s="27">
        <f>IF(I715=$M$2,$N$2,IF(I715=$M$3,$N$3,IF(I715=$M$4,$N$4,IF(I715=$M$5,$N$5,$N$6))))</f>
        <v>5</v>
      </c>
      <c r="K715" s="28">
        <f>IF(OR(I715="books",I715="shoes"),10,0)</f>
        <v>0</v>
      </c>
    </row>
    <row r="716" spans="1:11" x14ac:dyDescent="0.25">
      <c r="A716" s="23" t="s">
        <v>7</v>
      </c>
      <c r="B716" s="12" t="str">
        <f>_xlfn.CONCAT(C716,", ",A716)</f>
        <v>Pim, Dukey</v>
      </c>
      <c r="C716" s="12" t="s">
        <v>8</v>
      </c>
      <c r="D716" s="12" t="s">
        <v>9</v>
      </c>
      <c r="E716" s="12" t="s">
        <v>5</v>
      </c>
      <c r="F716" s="26">
        <v>7485.29</v>
      </c>
      <c r="G716" s="26">
        <f>F716/376</f>
        <v>19.907686170212767</v>
      </c>
      <c r="H716" s="26">
        <f t="shared" si="11"/>
        <v>7505.1976861702124</v>
      </c>
      <c r="I716" s="26" t="s">
        <v>10</v>
      </c>
      <c r="J716" s="27">
        <f>IF(I716=$M$2,$N$2,IF(I716=$M$3,$N$3,IF(I716=$M$4,$N$4,IF(I716=$M$5,$N$5,$N$6))))</f>
        <v>20</v>
      </c>
      <c r="K716" s="28">
        <f>IF(OR(I716="books",I716="shoes"),10,0)</f>
        <v>0</v>
      </c>
    </row>
    <row r="717" spans="1:11" x14ac:dyDescent="0.25">
      <c r="A717" s="23" t="s">
        <v>2055</v>
      </c>
      <c r="B717" s="12" t="str">
        <f>_xlfn.CONCAT(C717,", ",A717)</f>
        <v>Pindar, Kalina</v>
      </c>
      <c r="C717" s="12" t="s">
        <v>2056</v>
      </c>
      <c r="D717" s="12" t="s">
        <v>2057</v>
      </c>
      <c r="E717" s="12" t="s">
        <v>17</v>
      </c>
      <c r="F717" s="26">
        <v>6969.1</v>
      </c>
      <c r="G717" s="26">
        <f>F717/376</f>
        <v>18.534840425531915</v>
      </c>
      <c r="H717" s="26">
        <f t="shared" si="11"/>
        <v>6987.6348404255323</v>
      </c>
      <c r="I717" s="26" t="s">
        <v>41</v>
      </c>
      <c r="J717" s="27">
        <f>IF(I717=$M$2,$N$2,IF(I717=$M$3,$N$3,IF(I717=$M$4,$N$4,IF(I717=$M$5,$N$5,$N$6))))</f>
        <v>5</v>
      </c>
      <c r="K717" s="28">
        <f>IF(OR(I717="books",I717="shoes"),10,0)</f>
        <v>0</v>
      </c>
    </row>
    <row r="718" spans="1:11" x14ac:dyDescent="0.25">
      <c r="A718" s="23" t="s">
        <v>907</v>
      </c>
      <c r="B718" s="12" t="str">
        <f>_xlfn.CONCAT(C718,", ",A718)</f>
        <v>Pinwill, Rossie</v>
      </c>
      <c r="C718" s="12" t="s">
        <v>908</v>
      </c>
      <c r="D718" s="12" t="s">
        <v>909</v>
      </c>
      <c r="E718" s="12" t="s">
        <v>5</v>
      </c>
      <c r="F718" s="26">
        <v>8472.6</v>
      </c>
      <c r="G718" s="26">
        <f>F718/376</f>
        <v>22.533510638297873</v>
      </c>
      <c r="H718" s="26">
        <f t="shared" si="11"/>
        <v>8495.1335106382976</v>
      </c>
      <c r="I718" s="26" t="s">
        <v>41</v>
      </c>
      <c r="J718" s="27">
        <f>IF(I718=$M$2,$N$2,IF(I718=$M$3,$N$3,IF(I718=$M$4,$N$4,IF(I718=$M$5,$N$5,$N$6))))</f>
        <v>5</v>
      </c>
      <c r="K718" s="28">
        <f>IF(OR(I718="books",I718="shoes"),10,0)</f>
        <v>0</v>
      </c>
    </row>
    <row r="719" spans="1:11" x14ac:dyDescent="0.25">
      <c r="A719" s="23" t="s">
        <v>716</v>
      </c>
      <c r="B719" s="12" t="str">
        <f>_xlfn.CONCAT(C719,", ",A719)</f>
        <v>Pinxton, Constance</v>
      </c>
      <c r="C719" s="12" t="s">
        <v>717</v>
      </c>
      <c r="D719" s="12" t="s">
        <v>718</v>
      </c>
      <c r="E719" s="12" t="s">
        <v>17</v>
      </c>
      <c r="F719" s="26">
        <v>6138.88</v>
      </c>
      <c r="G719" s="26">
        <f>F719/376</f>
        <v>16.326808510638298</v>
      </c>
      <c r="H719" s="26">
        <f t="shared" si="11"/>
        <v>6155.2068085106384</v>
      </c>
      <c r="I719" s="26" t="s">
        <v>26</v>
      </c>
      <c r="J719" s="27">
        <f>IF(I719=$M$2,$N$2,IF(I719=$M$3,$N$3,IF(I719=$M$4,$N$4,IF(I719=$M$5,$N$5,$N$6))))</f>
        <v>5</v>
      </c>
      <c r="K719" s="28">
        <f>IF(OR(I719="books",I719="shoes"),10,0)</f>
        <v>0</v>
      </c>
    </row>
    <row r="720" spans="1:11" x14ac:dyDescent="0.25">
      <c r="A720" s="23" t="s">
        <v>2346</v>
      </c>
      <c r="B720" s="12" t="str">
        <f>_xlfn.CONCAT(C720,", ",A720)</f>
        <v>Plan, Mollee</v>
      </c>
      <c r="C720" s="12" t="s">
        <v>2347</v>
      </c>
      <c r="D720" s="12" t="s">
        <v>2348</v>
      </c>
      <c r="E720" s="12" t="s">
        <v>17</v>
      </c>
      <c r="F720" s="26">
        <v>2950.92</v>
      </c>
      <c r="G720" s="26">
        <f>F720/376</f>
        <v>7.8481914893617022</v>
      </c>
      <c r="H720" s="26">
        <f t="shared" si="11"/>
        <v>2958.7681914893619</v>
      </c>
      <c r="I720" s="26" t="s">
        <v>10</v>
      </c>
      <c r="J720" s="27">
        <f>IF(I720=$M$2,$N$2,IF(I720=$M$3,$N$3,IF(I720=$M$4,$N$4,IF(I720=$M$5,$N$5,$N$6))))</f>
        <v>20</v>
      </c>
      <c r="K720" s="28">
        <f>IF(OR(I720="books",I720="shoes"),10,0)</f>
        <v>0</v>
      </c>
    </row>
    <row r="721" spans="1:11" x14ac:dyDescent="0.25">
      <c r="A721" s="23" t="s">
        <v>510</v>
      </c>
      <c r="B721" s="12" t="str">
        <f>_xlfn.CONCAT(C721,", ",A721)</f>
        <v>Plant, Kennedy</v>
      </c>
      <c r="C721" s="12" t="s">
        <v>511</v>
      </c>
      <c r="D721" s="12" t="s">
        <v>512</v>
      </c>
      <c r="E721" s="12" t="s">
        <v>5</v>
      </c>
      <c r="F721" s="26">
        <v>3877.34</v>
      </c>
      <c r="G721" s="26">
        <f>F721/376</f>
        <v>10.312074468085108</v>
      </c>
      <c r="H721" s="26">
        <f t="shared" si="11"/>
        <v>3887.6520744680852</v>
      </c>
      <c r="I721" s="26" t="s">
        <v>41</v>
      </c>
      <c r="J721" s="27">
        <f>IF(I721=$M$2,$N$2,IF(I721=$M$3,$N$3,IF(I721=$M$4,$N$4,IF(I721=$M$5,$N$5,$N$6))))</f>
        <v>5</v>
      </c>
      <c r="K721" s="28">
        <f>IF(OR(I721="books",I721="shoes"),10,0)</f>
        <v>0</v>
      </c>
    </row>
    <row r="722" spans="1:11" x14ac:dyDescent="0.25">
      <c r="A722" s="23" t="s">
        <v>1382</v>
      </c>
      <c r="B722" s="12" t="str">
        <f>_xlfn.CONCAT(C722,", ",A722)</f>
        <v>Plaster, Jacquenette</v>
      </c>
      <c r="C722" s="12" t="s">
        <v>1383</v>
      </c>
      <c r="D722" s="12" t="s">
        <v>1384</v>
      </c>
      <c r="E722" s="12" t="s">
        <v>17</v>
      </c>
      <c r="F722" s="26">
        <v>9684.5499999999993</v>
      </c>
      <c r="G722" s="26">
        <f>F722/376</f>
        <v>25.756781914893615</v>
      </c>
      <c r="H722" s="26">
        <f t="shared" si="11"/>
        <v>9710.3067819148928</v>
      </c>
      <c r="I722" s="26" t="s">
        <v>22</v>
      </c>
      <c r="J722" s="27">
        <f>IF(I722=$M$2,$N$2,IF(I722=$M$3,$N$3,IF(I722=$M$4,$N$4,IF(I722=$M$5,$N$5,$N$6))))</f>
        <v>10</v>
      </c>
      <c r="K722" s="28">
        <f>IF(OR(I722="books",I722="shoes"),10,0)</f>
        <v>10</v>
      </c>
    </row>
    <row r="723" spans="1:11" x14ac:dyDescent="0.25">
      <c r="A723" s="23" t="s">
        <v>483</v>
      </c>
      <c r="B723" s="12" t="str">
        <f>_xlfn.CONCAT(C723,", ",A723)</f>
        <v>Polden, Michal</v>
      </c>
      <c r="C723" s="12" t="s">
        <v>484</v>
      </c>
      <c r="D723" s="12" t="s">
        <v>485</v>
      </c>
      <c r="E723" s="12" t="s">
        <v>5</v>
      </c>
      <c r="F723" s="26">
        <v>5886.77</v>
      </c>
      <c r="G723" s="26">
        <f>F723/376</f>
        <v>15.656303191489362</v>
      </c>
      <c r="H723" s="26">
        <f t="shared" si="11"/>
        <v>5902.4263031914898</v>
      </c>
      <c r="I723" s="26" t="s">
        <v>37</v>
      </c>
      <c r="J723" s="27">
        <f>IF(I723=$M$2,$N$2,IF(I723=$M$3,$N$3,IF(I723=$M$4,$N$4,IF(I723=$M$5,$N$5,$N$6))))</f>
        <v>5</v>
      </c>
      <c r="K723" s="28">
        <f>IF(OR(I723="books",I723="shoes"),10,0)</f>
        <v>0</v>
      </c>
    </row>
    <row r="724" spans="1:11" x14ac:dyDescent="0.25">
      <c r="A724" s="23" t="s">
        <v>346</v>
      </c>
      <c r="B724" s="12" t="str">
        <f>_xlfn.CONCAT(C724,", ",A724)</f>
        <v>Polglase, Monroe</v>
      </c>
      <c r="C724" s="12" t="s">
        <v>347</v>
      </c>
      <c r="D724" s="12" t="s">
        <v>348</v>
      </c>
      <c r="E724" s="12" t="s">
        <v>5</v>
      </c>
      <c r="F724" s="26">
        <v>6998.55</v>
      </c>
      <c r="G724" s="26">
        <f>F724/376</f>
        <v>18.613164893617022</v>
      </c>
      <c r="H724" s="26">
        <f t="shared" si="11"/>
        <v>7017.1631648936172</v>
      </c>
      <c r="I724" s="26" t="s">
        <v>111</v>
      </c>
      <c r="J724" s="27">
        <f>IF(I724=$M$2,$N$2,IF(I724=$M$3,$N$3,IF(I724=$M$4,$N$4,IF(I724=$M$5,$N$5,$N$6))))</f>
        <v>5</v>
      </c>
      <c r="K724" s="28">
        <f>IF(OR(I724="books",I724="shoes"),10,0)</f>
        <v>0</v>
      </c>
    </row>
    <row r="725" spans="1:11" x14ac:dyDescent="0.25">
      <c r="A725" s="23" t="s">
        <v>696</v>
      </c>
      <c r="B725" s="12" t="str">
        <f>_xlfn.CONCAT(C725,", ",A725)</f>
        <v>Pollie, Consolata</v>
      </c>
      <c r="C725" s="12" t="s">
        <v>697</v>
      </c>
      <c r="D725" s="12" t="s">
        <v>698</v>
      </c>
      <c r="E725" s="12" t="s">
        <v>17</v>
      </c>
      <c r="F725" s="26">
        <v>2100.33</v>
      </c>
      <c r="G725" s="26">
        <f>F725/376</f>
        <v>5.585984042553191</v>
      </c>
      <c r="H725" s="26">
        <f t="shared" si="11"/>
        <v>2105.9159840425532</v>
      </c>
      <c r="I725" s="26" t="s">
        <v>45</v>
      </c>
      <c r="J725" s="27">
        <f>IF(I725=$M$2,$N$2,IF(I725=$M$3,$N$3,IF(I725=$M$4,$N$4,IF(I725=$M$5,$N$5,$N$6))))</f>
        <v>5</v>
      </c>
      <c r="K725" s="28">
        <f>IF(OR(I725="books",I725="shoes"),10,0)</f>
        <v>0</v>
      </c>
    </row>
    <row r="726" spans="1:11" x14ac:dyDescent="0.25">
      <c r="A726" s="23" t="s">
        <v>1211</v>
      </c>
      <c r="B726" s="12" t="str">
        <f>_xlfn.CONCAT(C726,", ",A726)</f>
        <v>Ponnsett, Rivi</v>
      </c>
      <c r="C726" s="12" t="s">
        <v>1212</v>
      </c>
      <c r="D726" s="12" t="s">
        <v>1213</v>
      </c>
      <c r="E726" s="12" t="s">
        <v>17</v>
      </c>
      <c r="F726" s="26">
        <v>3580.73</v>
      </c>
      <c r="G726" s="26">
        <f>F726/376</f>
        <v>9.5232180851063823</v>
      </c>
      <c r="H726" s="26">
        <f t="shared" si="11"/>
        <v>3590.2532180851063</v>
      </c>
      <c r="I726" s="26" t="s">
        <v>248</v>
      </c>
      <c r="J726" s="27">
        <f>IF(I726=$M$2,$N$2,IF(I726=$M$3,$N$3,IF(I726=$M$4,$N$4,IF(I726=$M$5,$N$5,$N$6))))</f>
        <v>5</v>
      </c>
      <c r="K726" s="28">
        <f>IF(OR(I726="books",I726="shoes"),10,0)</f>
        <v>0</v>
      </c>
    </row>
    <row r="727" spans="1:11" x14ac:dyDescent="0.25">
      <c r="A727" s="23" t="s">
        <v>2031</v>
      </c>
      <c r="B727" s="12" t="str">
        <f>_xlfn.CONCAT(C727,", ",A727)</f>
        <v>Powell, Jessamyn</v>
      </c>
      <c r="C727" s="12" t="s">
        <v>2032</v>
      </c>
      <c r="D727" s="12" t="s">
        <v>2033</v>
      </c>
      <c r="E727" s="12" t="s">
        <v>17</v>
      </c>
      <c r="F727" s="26">
        <v>2137.19</v>
      </c>
      <c r="G727" s="26">
        <f>F727/376</f>
        <v>5.6840159574468085</v>
      </c>
      <c r="H727" s="26">
        <f t="shared" si="11"/>
        <v>2142.8740159574468</v>
      </c>
      <c r="I727" s="26" t="s">
        <v>10</v>
      </c>
      <c r="J727" s="27">
        <f>IF(I727=$M$2,$N$2,IF(I727=$M$3,$N$3,IF(I727=$M$4,$N$4,IF(I727=$M$5,$N$5,$N$6))))</f>
        <v>20</v>
      </c>
      <c r="K727" s="28">
        <f>IF(OR(I727="books",I727="shoes"),10,0)</f>
        <v>0</v>
      </c>
    </row>
    <row r="728" spans="1:11" x14ac:dyDescent="0.25">
      <c r="A728" s="23" t="s">
        <v>946</v>
      </c>
      <c r="B728" s="12" t="str">
        <f>_xlfn.CONCAT(C728,", ",A728)</f>
        <v>Prantl, Quill</v>
      </c>
      <c r="C728" s="12" t="s">
        <v>947</v>
      </c>
      <c r="D728" s="12" t="s">
        <v>948</v>
      </c>
      <c r="E728" s="12" t="s">
        <v>5</v>
      </c>
      <c r="F728" s="26">
        <v>4048.64</v>
      </c>
      <c r="G728" s="26">
        <f>F728/376</f>
        <v>10.767659574468086</v>
      </c>
      <c r="H728" s="26">
        <f t="shared" si="11"/>
        <v>4059.4076595744677</v>
      </c>
      <c r="I728" s="26" t="s">
        <v>10</v>
      </c>
      <c r="J728" s="27">
        <f>IF(I728=$M$2,$N$2,IF(I728=$M$3,$N$3,IF(I728=$M$4,$N$4,IF(I728=$M$5,$N$5,$N$6))))</f>
        <v>20</v>
      </c>
      <c r="K728" s="28">
        <f>IF(OR(I728="books",I728="shoes"),10,0)</f>
        <v>0</v>
      </c>
    </row>
    <row r="729" spans="1:11" x14ac:dyDescent="0.25">
      <c r="A729" s="23" t="s">
        <v>2822</v>
      </c>
      <c r="B729" s="12" t="str">
        <f>_xlfn.CONCAT(C729,", ",A729)</f>
        <v>Preddle, Cazzie</v>
      </c>
      <c r="C729" s="12" t="s">
        <v>2823</v>
      </c>
      <c r="D729" s="12" t="s">
        <v>2824</v>
      </c>
      <c r="E729" s="12" t="s">
        <v>5</v>
      </c>
      <c r="F729" s="26">
        <v>3611.14</v>
      </c>
      <c r="G729" s="26">
        <f>F729/376</f>
        <v>9.6040957446808513</v>
      </c>
      <c r="H729" s="26">
        <f t="shared" si="11"/>
        <v>3620.7440957446806</v>
      </c>
      <c r="I729" s="26" t="s">
        <v>154</v>
      </c>
      <c r="J729" s="27">
        <f>IF(I729=$M$2,$N$2,IF(I729=$M$3,$N$3,IF(I729=$M$4,$N$4,IF(I729=$M$5,$N$5,$N$6))))</f>
        <v>5</v>
      </c>
      <c r="K729" s="28">
        <f>IF(OR(I729="books",I729="shoes"),10,0)</f>
        <v>0</v>
      </c>
    </row>
    <row r="730" spans="1:11" x14ac:dyDescent="0.25">
      <c r="A730" s="23" t="s">
        <v>2409</v>
      </c>
      <c r="B730" s="12" t="str">
        <f>_xlfn.CONCAT(C730,", ",A730)</f>
        <v>Preene, Wallas</v>
      </c>
      <c r="C730" s="12" t="s">
        <v>2410</v>
      </c>
      <c r="D730" s="12" t="s">
        <v>2411</v>
      </c>
      <c r="E730" s="12" t="s">
        <v>5</v>
      </c>
      <c r="F730" s="26">
        <v>3220.47</v>
      </c>
      <c r="G730" s="26">
        <f>F730/376</f>
        <v>8.5650797872340423</v>
      </c>
      <c r="H730" s="26">
        <f t="shared" si="11"/>
        <v>3229.0350797872338</v>
      </c>
      <c r="I730" s="26" t="s">
        <v>111</v>
      </c>
      <c r="J730" s="27">
        <f>IF(I730=$M$2,$N$2,IF(I730=$M$3,$N$3,IF(I730=$M$4,$N$4,IF(I730=$M$5,$N$5,$N$6))))</f>
        <v>5</v>
      </c>
      <c r="K730" s="28">
        <f>IF(OR(I730="books",I730="shoes"),10,0)</f>
        <v>0</v>
      </c>
    </row>
    <row r="731" spans="1:11" x14ac:dyDescent="0.25">
      <c r="A731" s="23" t="s">
        <v>1565</v>
      </c>
      <c r="B731" s="12" t="str">
        <f>_xlfn.CONCAT(C731,", ",A731)</f>
        <v>Prene, Bernete</v>
      </c>
      <c r="C731" s="12" t="s">
        <v>1566</v>
      </c>
      <c r="D731" s="12" t="s">
        <v>1567</v>
      </c>
      <c r="E731" s="12" t="s">
        <v>17</v>
      </c>
      <c r="F731" s="26">
        <v>2960.97</v>
      </c>
      <c r="G731" s="26">
        <f>F731/376</f>
        <v>7.8749202127659572</v>
      </c>
      <c r="H731" s="26">
        <f t="shared" si="11"/>
        <v>2968.8449202127658</v>
      </c>
      <c r="I731" s="26" t="s">
        <v>166</v>
      </c>
      <c r="J731" s="27">
        <f>IF(I731=$M$2,$N$2,IF(I731=$M$3,$N$3,IF(I731=$M$4,$N$4,IF(I731=$M$5,$N$5,$N$6))))</f>
        <v>5</v>
      </c>
      <c r="K731" s="28">
        <f>IF(OR(I731="books",I731="shoes"),10,0)</f>
        <v>0</v>
      </c>
    </row>
    <row r="732" spans="1:11" x14ac:dyDescent="0.25">
      <c r="A732" s="23" t="s">
        <v>30</v>
      </c>
      <c r="B732" s="12" t="str">
        <f>_xlfn.CONCAT(C732,", ",A732)</f>
        <v>Presman, Nedi</v>
      </c>
      <c r="C732" s="12" t="s">
        <v>31</v>
      </c>
      <c r="D732" s="12" t="s">
        <v>32</v>
      </c>
      <c r="E732" s="12" t="s">
        <v>17</v>
      </c>
      <c r="F732" s="26">
        <v>9620.33</v>
      </c>
      <c r="G732" s="26">
        <f>F732/376</f>
        <v>25.585984042553193</v>
      </c>
      <c r="H732" s="26">
        <f t="shared" si="11"/>
        <v>9645.9159840425527</v>
      </c>
      <c r="I732" s="26" t="s">
        <v>33</v>
      </c>
      <c r="J732" s="27">
        <f>IF(I732=$M$2,$N$2,IF(I732=$M$3,$N$3,IF(I732=$M$4,$N$4,IF(I732=$M$5,$N$5,$N$6))))</f>
        <v>5</v>
      </c>
      <c r="K732" s="28">
        <f>IF(OR(I732="books",I732="shoes"),10,0)</f>
        <v>0</v>
      </c>
    </row>
    <row r="733" spans="1:11" x14ac:dyDescent="0.25">
      <c r="A733" s="23" t="s">
        <v>1028</v>
      </c>
      <c r="B733" s="12" t="str">
        <f>_xlfn.CONCAT(C733,", ",A733)</f>
        <v>Pridgeon, Amerigo</v>
      </c>
      <c r="C733" s="12" t="s">
        <v>1029</v>
      </c>
      <c r="D733" s="12" t="s">
        <v>1030</v>
      </c>
      <c r="E733" s="12" t="s">
        <v>5</v>
      </c>
      <c r="F733" s="26">
        <v>2765.43</v>
      </c>
      <c r="G733" s="26">
        <f>F733/376</f>
        <v>7.3548670212765952</v>
      </c>
      <c r="H733" s="26">
        <f t="shared" si="11"/>
        <v>2772.7848670212766</v>
      </c>
      <c r="I733" s="26" t="s">
        <v>10</v>
      </c>
      <c r="J733" s="27">
        <f>IF(I733=$M$2,$N$2,IF(I733=$M$3,$N$3,IF(I733=$M$4,$N$4,IF(I733=$M$5,$N$5,$N$6))))</f>
        <v>20</v>
      </c>
      <c r="K733" s="28">
        <f>IF(OR(I733="books",I733="shoes"),10,0)</f>
        <v>0</v>
      </c>
    </row>
    <row r="734" spans="1:11" x14ac:dyDescent="0.25">
      <c r="A734" s="23" t="s">
        <v>1432</v>
      </c>
      <c r="B734" s="12" t="str">
        <f>_xlfn.CONCAT(C734,", ",A734)</f>
        <v>Prigg, Avivah</v>
      </c>
      <c r="C734" s="12" t="s">
        <v>1433</v>
      </c>
      <c r="D734" s="12" t="s">
        <v>1434</v>
      </c>
      <c r="E734" s="12" t="s">
        <v>17</v>
      </c>
      <c r="F734" s="26">
        <v>5645.54</v>
      </c>
      <c r="G734" s="26">
        <f>F734/376</f>
        <v>15.014734042553192</v>
      </c>
      <c r="H734" s="26">
        <f t="shared" si="11"/>
        <v>5660.5547340425528</v>
      </c>
      <c r="I734" s="26" t="s">
        <v>33</v>
      </c>
      <c r="J734" s="27">
        <f>IF(I734=$M$2,$N$2,IF(I734=$M$3,$N$3,IF(I734=$M$4,$N$4,IF(I734=$M$5,$N$5,$N$6))))</f>
        <v>5</v>
      </c>
      <c r="K734" s="28">
        <f>IF(OR(I734="books",I734="shoes"),10,0)</f>
        <v>0</v>
      </c>
    </row>
    <row r="735" spans="1:11" x14ac:dyDescent="0.25">
      <c r="A735" s="23" t="s">
        <v>2499</v>
      </c>
      <c r="B735" s="12" t="str">
        <f>_xlfn.CONCAT(C735,", ",A735)</f>
        <v>Pringell, Abelard</v>
      </c>
      <c r="C735" s="12" t="s">
        <v>2500</v>
      </c>
      <c r="D735" s="12" t="s">
        <v>2501</v>
      </c>
      <c r="E735" s="12" t="s">
        <v>5</v>
      </c>
      <c r="F735" s="26">
        <v>3430.81</v>
      </c>
      <c r="G735" s="26">
        <f>F735/376</f>
        <v>9.124494680851063</v>
      </c>
      <c r="H735" s="26">
        <f t="shared" si="11"/>
        <v>3439.934494680851</v>
      </c>
      <c r="I735" s="26" t="s">
        <v>166</v>
      </c>
      <c r="J735" s="27">
        <f>IF(I735=$M$2,$N$2,IF(I735=$M$3,$N$3,IF(I735=$M$4,$N$4,IF(I735=$M$5,$N$5,$N$6))))</f>
        <v>5</v>
      </c>
      <c r="K735" s="28">
        <f>IF(OR(I735="books",I735="shoes"),10,0)</f>
        <v>0</v>
      </c>
    </row>
    <row r="736" spans="1:11" x14ac:dyDescent="0.25">
      <c r="A736" s="23" t="s">
        <v>2903</v>
      </c>
      <c r="B736" s="12" t="str">
        <f>_xlfn.CONCAT(C736,", ",A736)</f>
        <v>Proschke, Humfrey</v>
      </c>
      <c r="C736" s="12" t="s">
        <v>2904</v>
      </c>
      <c r="D736" s="12" t="s">
        <v>2905</v>
      </c>
      <c r="E736" s="12" t="s">
        <v>5</v>
      </c>
      <c r="F736" s="26">
        <v>350.83</v>
      </c>
      <c r="G736" s="26">
        <f>F736/376</f>
        <v>0.93305851063829781</v>
      </c>
      <c r="H736" s="26">
        <f t="shared" si="11"/>
        <v>351.7630585106383</v>
      </c>
      <c r="I736" s="26" t="s">
        <v>111</v>
      </c>
      <c r="J736" s="27">
        <f>IF(I736=$M$2,$N$2,IF(I736=$M$3,$N$3,IF(I736=$M$4,$N$4,IF(I736=$M$5,$N$5,$N$6))))</f>
        <v>5</v>
      </c>
      <c r="K736" s="28">
        <f>IF(OR(I736="books",I736="shoes"),10,0)</f>
        <v>0</v>
      </c>
    </row>
    <row r="737" spans="1:11" x14ac:dyDescent="0.25">
      <c r="A737" s="23" t="s">
        <v>2</v>
      </c>
      <c r="B737" s="12" t="str">
        <f>_xlfn.CONCAT(C737,", ",A737)</f>
        <v>Prue, Virgil</v>
      </c>
      <c r="C737" s="12" t="s">
        <v>3</v>
      </c>
      <c r="D737" s="12" t="s">
        <v>4</v>
      </c>
      <c r="E737" s="12" t="s">
        <v>5</v>
      </c>
      <c r="F737" s="26">
        <v>9097.85</v>
      </c>
      <c r="G737" s="26">
        <f>F737/376</f>
        <v>24.196409574468085</v>
      </c>
      <c r="H737" s="26">
        <f t="shared" si="11"/>
        <v>9122.0464095744683</v>
      </c>
      <c r="I737" s="26" t="s">
        <v>6</v>
      </c>
      <c r="J737" s="27">
        <f>IF(I737=$M$2,$N$2,IF(I737=$M$3,$N$3,IF(I737=$M$4,$N$4,IF(I737=$M$5,$N$5,$N$6))))</f>
        <v>25</v>
      </c>
      <c r="K737" s="28">
        <f>IF(OR(I737="books",I737="shoes"),10,0)</f>
        <v>0</v>
      </c>
    </row>
    <row r="738" spans="1:11" x14ac:dyDescent="0.25">
      <c r="A738" s="23" t="s">
        <v>1132</v>
      </c>
      <c r="B738" s="12" t="str">
        <f>_xlfn.CONCAT(C738,", ",A738)</f>
        <v>Pudge, Lucien</v>
      </c>
      <c r="C738" s="12" t="s">
        <v>1133</v>
      </c>
      <c r="D738" s="12" t="s">
        <v>1134</v>
      </c>
      <c r="E738" s="12" t="s">
        <v>5</v>
      </c>
      <c r="F738" s="26">
        <v>2587.6799999999998</v>
      </c>
      <c r="G738" s="26">
        <f>F738/376</f>
        <v>6.8821276595744676</v>
      </c>
      <c r="H738" s="26">
        <f t="shared" si="11"/>
        <v>2594.5621276595743</v>
      </c>
      <c r="I738" s="26" t="s">
        <v>60</v>
      </c>
      <c r="J738" s="27">
        <f>IF(I738=$M$2,$N$2,IF(I738=$M$3,$N$3,IF(I738=$M$4,$N$4,IF(I738=$M$5,$N$5,$N$6))))</f>
        <v>5</v>
      </c>
      <c r="K738" s="28">
        <f>IF(OR(I738="books",I738="shoes"),10,0)</f>
        <v>0</v>
      </c>
    </row>
    <row r="739" spans="1:11" x14ac:dyDescent="0.25">
      <c r="A739" s="23" t="s">
        <v>233</v>
      </c>
      <c r="B739" s="12" t="str">
        <f>_xlfn.CONCAT(C739,", ",A739)</f>
        <v>Puller, Cori</v>
      </c>
      <c r="C739" s="12" t="s">
        <v>234</v>
      </c>
      <c r="D739" s="12" t="s">
        <v>235</v>
      </c>
      <c r="E739" s="12" t="s">
        <v>5</v>
      </c>
      <c r="F739" s="26">
        <v>1492.71</v>
      </c>
      <c r="G739" s="26">
        <f>F739/376</f>
        <v>3.9699734042553194</v>
      </c>
      <c r="H739" s="26">
        <f t="shared" si="11"/>
        <v>1496.6799734042554</v>
      </c>
      <c r="I739" s="26" t="s">
        <v>22</v>
      </c>
      <c r="J739" s="27">
        <f>IF(I739=$M$2,$N$2,IF(I739=$M$3,$N$3,IF(I739=$M$4,$N$4,IF(I739=$M$5,$N$5,$N$6))))</f>
        <v>10</v>
      </c>
      <c r="K739" s="28">
        <f>IF(OR(I739="books",I739="shoes"),10,0)</f>
        <v>10</v>
      </c>
    </row>
    <row r="740" spans="1:11" x14ac:dyDescent="0.25">
      <c r="A740" s="23" t="s">
        <v>966</v>
      </c>
      <c r="B740" s="12" t="str">
        <f>_xlfn.CONCAT(C740,", ",A740)</f>
        <v>Pusill, Lay</v>
      </c>
      <c r="C740" s="12" t="s">
        <v>967</v>
      </c>
      <c r="D740" s="12" t="s">
        <v>968</v>
      </c>
      <c r="E740" s="12" t="s">
        <v>5</v>
      </c>
      <c r="F740" s="26">
        <v>2131.5300000000002</v>
      </c>
      <c r="G740" s="26">
        <f>F740/376</f>
        <v>5.6689627659574473</v>
      </c>
      <c r="H740" s="26">
        <f t="shared" si="11"/>
        <v>2137.1989627659577</v>
      </c>
      <c r="I740" s="26" t="s">
        <v>107</v>
      </c>
      <c r="J740" s="27">
        <f>IF(I740=$M$2,$N$2,IF(I740=$M$3,$N$3,IF(I740=$M$4,$N$4,IF(I740=$M$5,$N$5,$N$6))))</f>
        <v>5</v>
      </c>
      <c r="K740" s="28">
        <f>IF(OR(I740="books",I740="shoes"),10,0)</f>
        <v>0</v>
      </c>
    </row>
    <row r="741" spans="1:11" x14ac:dyDescent="0.25">
      <c r="A741" s="23" t="s">
        <v>2252</v>
      </c>
      <c r="B741" s="12" t="str">
        <f>_xlfn.CONCAT(C741,", ",A741)</f>
        <v>Puttergill, Iseabal</v>
      </c>
      <c r="C741" s="12" t="s">
        <v>2253</v>
      </c>
      <c r="D741" s="12" t="s">
        <v>2254</v>
      </c>
      <c r="E741" s="12" t="s">
        <v>17</v>
      </c>
      <c r="F741" s="26">
        <v>888.38</v>
      </c>
      <c r="G741" s="26">
        <f>F741/376</f>
        <v>2.3627127659574469</v>
      </c>
      <c r="H741" s="26">
        <f t="shared" si="11"/>
        <v>890.74271276595744</v>
      </c>
      <c r="I741" s="26" t="s">
        <v>248</v>
      </c>
      <c r="J741" s="27">
        <f>IF(I741=$M$2,$N$2,IF(I741=$M$3,$N$3,IF(I741=$M$4,$N$4,IF(I741=$M$5,$N$5,$N$6))))</f>
        <v>5</v>
      </c>
      <c r="K741" s="28">
        <f>IF(OR(I741="books",I741="shoes"),10,0)</f>
        <v>0</v>
      </c>
    </row>
    <row r="742" spans="1:11" x14ac:dyDescent="0.25">
      <c r="A742" s="23" t="s">
        <v>2590</v>
      </c>
      <c r="B742" s="12" t="str">
        <f>_xlfn.CONCAT(C742,", ",A742)</f>
        <v>Quickenden, Erica</v>
      </c>
      <c r="C742" s="12" t="s">
        <v>2591</v>
      </c>
      <c r="D742" s="12" t="s">
        <v>2592</v>
      </c>
      <c r="E742" s="12" t="s">
        <v>17</v>
      </c>
      <c r="F742" s="26">
        <v>9621.5400000000009</v>
      </c>
      <c r="G742" s="26">
        <f>F742/376</f>
        <v>25.589202127659576</v>
      </c>
      <c r="H742" s="26">
        <f t="shared" si="11"/>
        <v>9647.1292021276604</v>
      </c>
      <c r="I742" s="26" t="s">
        <v>6</v>
      </c>
      <c r="J742" s="27">
        <f>IF(I742=$M$2,$N$2,IF(I742=$M$3,$N$3,IF(I742=$M$4,$N$4,IF(I742=$M$5,$N$5,$N$6))))</f>
        <v>25</v>
      </c>
      <c r="K742" s="28">
        <f>IF(OR(I742="books",I742="shoes"),10,0)</f>
        <v>0</v>
      </c>
    </row>
    <row r="743" spans="1:11" x14ac:dyDescent="0.25">
      <c r="A743" s="23" t="s">
        <v>1173</v>
      </c>
      <c r="B743" s="12" t="str">
        <f>_xlfn.CONCAT(C743,", ",A743)</f>
        <v>Rampley, Gwenore</v>
      </c>
      <c r="C743" s="12" t="s">
        <v>2520</v>
      </c>
      <c r="D743" s="12" t="s">
        <v>2521</v>
      </c>
      <c r="E743" s="12" t="s">
        <v>17</v>
      </c>
      <c r="F743" s="26">
        <v>9578.0400000000009</v>
      </c>
      <c r="G743" s="26">
        <f>F743/376</f>
        <v>25.473510638297874</v>
      </c>
      <c r="H743" s="26">
        <f t="shared" si="11"/>
        <v>9603.5135106382986</v>
      </c>
      <c r="I743" s="26" t="s">
        <v>22</v>
      </c>
      <c r="J743" s="27">
        <f>IF(I743=$M$2,$N$2,IF(I743=$M$3,$N$3,IF(I743=$M$4,$N$4,IF(I743=$M$5,$N$5,$N$6))))</f>
        <v>10</v>
      </c>
      <c r="K743" s="28">
        <f>IF(OR(I743="books",I743="shoes"),10,0)</f>
        <v>10</v>
      </c>
    </row>
    <row r="744" spans="1:11" x14ac:dyDescent="0.25">
      <c r="A744" s="23" t="s">
        <v>1250</v>
      </c>
      <c r="B744" s="12" t="str">
        <f>_xlfn.CONCAT(C744,", ",A744)</f>
        <v>Rappa, Itch</v>
      </c>
      <c r="C744" s="12" t="s">
        <v>1251</v>
      </c>
      <c r="D744" s="12" t="s">
        <v>1252</v>
      </c>
      <c r="E744" s="12" t="s">
        <v>5</v>
      </c>
      <c r="F744" s="26">
        <v>5164.2299999999996</v>
      </c>
      <c r="G744" s="26">
        <f>F744/376</f>
        <v>13.734654255319148</v>
      </c>
      <c r="H744" s="26">
        <f t="shared" si="11"/>
        <v>5177.9646542553191</v>
      </c>
      <c r="I744" s="26" t="s">
        <v>107</v>
      </c>
      <c r="J744" s="27">
        <f>IF(I744=$M$2,$N$2,IF(I744=$M$3,$N$3,IF(I744=$M$4,$N$4,IF(I744=$M$5,$N$5,$N$6))))</f>
        <v>5</v>
      </c>
      <c r="K744" s="28">
        <f>IF(OR(I744="books",I744="shoes"),10,0)</f>
        <v>0</v>
      </c>
    </row>
    <row r="745" spans="1:11" x14ac:dyDescent="0.25">
      <c r="A745" s="23" t="s">
        <v>477</v>
      </c>
      <c r="B745" s="12" t="str">
        <f>_xlfn.CONCAT(C745,", ",A745)</f>
        <v>Ratley, Ronni</v>
      </c>
      <c r="C745" s="12" t="s">
        <v>478</v>
      </c>
      <c r="D745" s="12" t="s">
        <v>479</v>
      </c>
      <c r="E745" s="12" t="s">
        <v>17</v>
      </c>
      <c r="F745" s="26">
        <v>3686.67</v>
      </c>
      <c r="G745" s="26">
        <f>F745/376</f>
        <v>9.8049734042553194</v>
      </c>
      <c r="H745" s="26">
        <f t="shared" si="11"/>
        <v>3696.4749734042553</v>
      </c>
      <c r="I745" s="26" t="s">
        <v>22</v>
      </c>
      <c r="J745" s="27">
        <f>IF(I745=$M$2,$N$2,IF(I745=$M$3,$N$3,IF(I745=$M$4,$N$4,IF(I745=$M$5,$N$5,$N$6))))</f>
        <v>10</v>
      </c>
      <c r="K745" s="28">
        <f>IF(OR(I745="books",I745="shoes"),10,0)</f>
        <v>10</v>
      </c>
    </row>
    <row r="746" spans="1:11" x14ac:dyDescent="0.25">
      <c r="A746" s="23" t="s">
        <v>2564</v>
      </c>
      <c r="B746" s="12" t="str">
        <f>_xlfn.CONCAT(C746,", ",A746)</f>
        <v>Rawnsley, Justis</v>
      </c>
      <c r="C746" s="12" t="s">
        <v>2565</v>
      </c>
      <c r="D746" s="12" t="s">
        <v>2566</v>
      </c>
      <c r="E746" s="12" t="s">
        <v>5</v>
      </c>
      <c r="F746" s="26">
        <v>1154.4000000000001</v>
      </c>
      <c r="G746" s="26">
        <f>F746/376</f>
        <v>3.070212765957447</v>
      </c>
      <c r="H746" s="26">
        <f t="shared" si="11"/>
        <v>1157.4702127659575</v>
      </c>
      <c r="I746" s="26" t="s">
        <v>41</v>
      </c>
      <c r="J746" s="27">
        <f>IF(I746=$M$2,$N$2,IF(I746=$M$3,$N$3,IF(I746=$M$4,$N$4,IF(I746=$M$5,$N$5,$N$6))))</f>
        <v>5</v>
      </c>
      <c r="K746" s="28">
        <f>IF(OR(I746="books",I746="shoes"),10,0)</f>
        <v>0</v>
      </c>
    </row>
    <row r="747" spans="1:11" x14ac:dyDescent="0.25">
      <c r="A747" s="23" t="s">
        <v>1753</v>
      </c>
      <c r="B747" s="12" t="str">
        <f>_xlfn.CONCAT(C747,", ",A747)</f>
        <v>Redfearn, Patric</v>
      </c>
      <c r="C747" s="12" t="s">
        <v>1754</v>
      </c>
      <c r="D747" s="12" t="s">
        <v>1755</v>
      </c>
      <c r="E747" s="12" t="s">
        <v>5</v>
      </c>
      <c r="F747" s="26">
        <v>2579.85</v>
      </c>
      <c r="G747" s="26">
        <f>F747/376</f>
        <v>6.8613031914893616</v>
      </c>
      <c r="H747" s="26">
        <f t="shared" si="11"/>
        <v>2586.7113031914892</v>
      </c>
      <c r="I747" s="26" t="s">
        <v>111</v>
      </c>
      <c r="J747" s="27">
        <f>IF(I747=$M$2,$N$2,IF(I747=$M$3,$N$3,IF(I747=$M$4,$N$4,IF(I747=$M$5,$N$5,$N$6))))</f>
        <v>5</v>
      </c>
      <c r="K747" s="28">
        <f>IF(OR(I747="books",I747="shoes"),10,0)</f>
        <v>0</v>
      </c>
    </row>
    <row r="748" spans="1:11" x14ac:dyDescent="0.25">
      <c r="A748" s="23" t="s">
        <v>925</v>
      </c>
      <c r="B748" s="12" t="str">
        <f>_xlfn.CONCAT(C748,", ",A748)</f>
        <v>Renad, Oby</v>
      </c>
      <c r="C748" s="12" t="s">
        <v>926</v>
      </c>
      <c r="D748" s="12" t="s">
        <v>927</v>
      </c>
      <c r="E748" s="12" t="s">
        <v>5</v>
      </c>
      <c r="F748" s="26">
        <v>2551.9299999999998</v>
      </c>
      <c r="G748" s="26">
        <f>F748/376</f>
        <v>6.7870478723404251</v>
      </c>
      <c r="H748" s="26">
        <f t="shared" si="11"/>
        <v>2558.7170478723401</v>
      </c>
      <c r="I748" s="26" t="s">
        <v>10</v>
      </c>
      <c r="J748" s="27">
        <f>IF(I748=$M$2,$N$2,IF(I748=$M$3,$N$3,IF(I748=$M$4,$N$4,IF(I748=$M$5,$N$5,$N$6))))</f>
        <v>20</v>
      </c>
      <c r="K748" s="28">
        <f>IF(OR(I748="books",I748="shoes"),10,0)</f>
        <v>0</v>
      </c>
    </row>
    <row r="749" spans="1:11" x14ac:dyDescent="0.25">
      <c r="A749" s="23" t="s">
        <v>370</v>
      </c>
      <c r="B749" s="12" t="str">
        <f>_xlfn.CONCAT(C749,", ",A749)</f>
        <v>Reneke, Lindi</v>
      </c>
      <c r="C749" s="12" t="s">
        <v>371</v>
      </c>
      <c r="D749" s="12" t="s">
        <v>372</v>
      </c>
      <c r="E749" s="12" t="s">
        <v>17</v>
      </c>
      <c r="F749" s="26">
        <v>1030.3699999999999</v>
      </c>
      <c r="G749" s="26">
        <f>F749/376</f>
        <v>2.7403457446808508</v>
      </c>
      <c r="H749" s="26">
        <f t="shared" si="11"/>
        <v>1033.1103457446807</v>
      </c>
      <c r="I749" s="26" t="s">
        <v>26</v>
      </c>
      <c r="J749" s="27">
        <f>IF(I749=$M$2,$N$2,IF(I749=$M$3,$N$3,IF(I749=$M$4,$N$4,IF(I749=$M$5,$N$5,$N$6))))</f>
        <v>5</v>
      </c>
      <c r="K749" s="28">
        <f>IF(OR(I749="books",I749="shoes"),10,0)</f>
        <v>0</v>
      </c>
    </row>
    <row r="750" spans="1:11" x14ac:dyDescent="0.25">
      <c r="A750" s="23" t="s">
        <v>418</v>
      </c>
      <c r="B750" s="12" t="str">
        <f>_xlfn.CONCAT(C750,", ",A750)</f>
        <v>Renison, Lisetta</v>
      </c>
      <c r="C750" s="12" t="s">
        <v>419</v>
      </c>
      <c r="D750" s="12" t="s">
        <v>420</v>
      </c>
      <c r="E750" s="12" t="s">
        <v>17</v>
      </c>
      <c r="F750" s="26">
        <v>9188.24</v>
      </c>
      <c r="G750" s="26">
        <f>F750/376</f>
        <v>24.436808510638297</v>
      </c>
      <c r="H750" s="26">
        <f t="shared" si="11"/>
        <v>9212.6768085106378</v>
      </c>
      <c r="I750" s="26" t="s">
        <v>56</v>
      </c>
      <c r="J750" s="27">
        <f>IF(I750=$M$2,$N$2,IF(I750=$M$3,$N$3,IF(I750=$M$4,$N$4,IF(I750=$M$5,$N$5,$N$6))))</f>
        <v>5</v>
      </c>
      <c r="K750" s="28">
        <f>IF(OR(I750="books",I750="shoes"),10,0)</f>
        <v>0</v>
      </c>
    </row>
    <row r="751" spans="1:11" x14ac:dyDescent="0.25">
      <c r="A751" s="23" t="s">
        <v>2767</v>
      </c>
      <c r="B751" s="12" t="str">
        <f>_xlfn.CONCAT(C751,", ",A751)</f>
        <v>Rennie, Burch</v>
      </c>
      <c r="C751" s="12" t="s">
        <v>2768</v>
      </c>
      <c r="D751" s="12" t="s">
        <v>2769</v>
      </c>
      <c r="E751" s="12" t="s">
        <v>5</v>
      </c>
      <c r="F751" s="26">
        <v>9680.02</v>
      </c>
      <c r="G751" s="26">
        <f>F751/376</f>
        <v>25.744734042553194</v>
      </c>
      <c r="H751" s="26">
        <f t="shared" si="11"/>
        <v>9705.7647340425538</v>
      </c>
      <c r="I751" s="26" t="s">
        <v>26</v>
      </c>
      <c r="J751" s="27">
        <f>IF(I751=$M$2,$N$2,IF(I751=$M$3,$N$3,IF(I751=$M$4,$N$4,IF(I751=$M$5,$N$5,$N$6))))</f>
        <v>5</v>
      </c>
      <c r="K751" s="28">
        <f>IF(OR(I751="books",I751="shoes"),10,0)</f>
        <v>0</v>
      </c>
    </row>
    <row r="752" spans="1:11" x14ac:dyDescent="0.25">
      <c r="A752" s="23" t="s">
        <v>1975</v>
      </c>
      <c r="B752" s="12" t="str">
        <f>_xlfn.CONCAT(C752,", ",A752)</f>
        <v>Rentelll, Alair</v>
      </c>
      <c r="C752" s="12" t="s">
        <v>1976</v>
      </c>
      <c r="D752" s="12" t="s">
        <v>1977</v>
      </c>
      <c r="E752" s="12" t="s">
        <v>5</v>
      </c>
      <c r="F752" s="26">
        <v>7165.02</v>
      </c>
      <c r="G752" s="26">
        <f>F752/376</f>
        <v>19.055904255319149</v>
      </c>
      <c r="H752" s="26">
        <f t="shared" si="11"/>
        <v>7184.07590425532</v>
      </c>
      <c r="I752" s="26" t="s">
        <v>37</v>
      </c>
      <c r="J752" s="27">
        <f>IF(I752=$M$2,$N$2,IF(I752=$M$3,$N$3,IF(I752=$M$4,$N$4,IF(I752=$M$5,$N$5,$N$6))))</f>
        <v>5</v>
      </c>
      <c r="K752" s="28">
        <f>IF(OR(I752="books",I752="shoes"),10,0)</f>
        <v>0</v>
      </c>
    </row>
    <row r="753" spans="1:11" x14ac:dyDescent="0.25">
      <c r="A753" s="23" t="s">
        <v>555</v>
      </c>
      <c r="B753" s="12" t="str">
        <f>_xlfn.CONCAT(C753,", ",A753)</f>
        <v>Renzullo, Saunder</v>
      </c>
      <c r="C753" s="12" t="s">
        <v>1949</v>
      </c>
      <c r="D753" s="12" t="s">
        <v>1950</v>
      </c>
      <c r="E753" s="12" t="s">
        <v>5</v>
      </c>
      <c r="F753" s="26">
        <v>4844.05</v>
      </c>
      <c r="G753" s="26">
        <f>F753/376</f>
        <v>12.88311170212766</v>
      </c>
      <c r="H753" s="26">
        <f t="shared" si="11"/>
        <v>4856.9331117021275</v>
      </c>
      <c r="I753" s="26" t="s">
        <v>267</v>
      </c>
      <c r="J753" s="27">
        <f>IF(I753=$M$2,$N$2,IF(I753=$M$3,$N$3,IF(I753=$M$4,$N$4,IF(I753=$M$5,$N$5,$N$6))))</f>
        <v>5</v>
      </c>
      <c r="K753" s="28">
        <f>IF(OR(I753="books",I753="shoes"),10,0)</f>
        <v>0</v>
      </c>
    </row>
    <row r="754" spans="1:11" x14ac:dyDescent="0.25">
      <c r="A754" s="23" t="s">
        <v>11</v>
      </c>
      <c r="B754" s="12" t="str">
        <f>_xlfn.CONCAT(C754,", ",A754)</f>
        <v>Reuben, Barth</v>
      </c>
      <c r="C754" s="12" t="s">
        <v>12</v>
      </c>
      <c r="D754" s="12" t="s">
        <v>13</v>
      </c>
      <c r="E754" s="12" t="s">
        <v>5</v>
      </c>
      <c r="F754" s="26">
        <v>8216.9699999999993</v>
      </c>
      <c r="G754" s="26">
        <f>F754/376</f>
        <v>21.853643617021273</v>
      </c>
      <c r="H754" s="26">
        <f t="shared" si="11"/>
        <v>8238.8236436170209</v>
      </c>
      <c r="I754" s="26" t="s">
        <v>6</v>
      </c>
      <c r="J754" s="27">
        <f>IF(I754=$M$2,$N$2,IF(I754=$M$3,$N$3,IF(I754=$M$4,$N$4,IF(I754=$M$5,$N$5,$N$6))))</f>
        <v>25</v>
      </c>
      <c r="K754" s="28">
        <f>IF(OR(I754="books",I754="shoes"),10,0)</f>
        <v>0</v>
      </c>
    </row>
    <row r="755" spans="1:11" x14ac:dyDescent="0.25">
      <c r="A755" s="23" t="s">
        <v>1325</v>
      </c>
      <c r="B755" s="12" t="str">
        <f>_xlfn.CONCAT(C755,", ",A755)</f>
        <v>Riall, Pamella</v>
      </c>
      <c r="C755" s="12" t="s">
        <v>1326</v>
      </c>
      <c r="D755" s="12" t="s">
        <v>1327</v>
      </c>
      <c r="E755" s="12" t="s">
        <v>17</v>
      </c>
      <c r="F755" s="26">
        <v>3856.22</v>
      </c>
      <c r="G755" s="26">
        <f>F755/376</f>
        <v>10.255904255319148</v>
      </c>
      <c r="H755" s="26">
        <f t="shared" si="11"/>
        <v>3866.4759042553192</v>
      </c>
      <c r="I755" s="26" t="s">
        <v>6</v>
      </c>
      <c r="J755" s="27">
        <f>IF(I755=$M$2,$N$2,IF(I755=$M$3,$N$3,IF(I755=$M$4,$N$4,IF(I755=$M$5,$N$5,$N$6))))</f>
        <v>25</v>
      </c>
      <c r="K755" s="28">
        <f>IF(OR(I755="books",I755="shoes"),10,0)</f>
        <v>0</v>
      </c>
    </row>
    <row r="756" spans="1:11" x14ac:dyDescent="0.25">
      <c r="A756" s="23" t="s">
        <v>331</v>
      </c>
      <c r="B756" s="12" t="str">
        <f>_xlfn.CONCAT(C756,", ",A756)</f>
        <v>Ribchester, Kippie</v>
      </c>
      <c r="C756" s="12" t="s">
        <v>332</v>
      </c>
      <c r="D756" s="12" t="s">
        <v>333</v>
      </c>
      <c r="E756" s="12" t="s">
        <v>5</v>
      </c>
      <c r="F756" s="26">
        <v>5287.97</v>
      </c>
      <c r="G756" s="26">
        <f>F756/376</f>
        <v>14.063750000000001</v>
      </c>
      <c r="H756" s="26">
        <f t="shared" si="11"/>
        <v>5302.0337500000005</v>
      </c>
      <c r="I756" s="26" t="s">
        <v>78</v>
      </c>
      <c r="J756" s="27">
        <f>IF(I756=$M$2,$N$2,IF(I756=$M$3,$N$3,IF(I756=$M$4,$N$4,IF(I756=$M$5,$N$5,$N$6))))</f>
        <v>5</v>
      </c>
      <c r="K756" s="28">
        <f>IF(OR(I756="books",I756="shoes"),10,0)</f>
        <v>0</v>
      </c>
    </row>
    <row r="757" spans="1:11" x14ac:dyDescent="0.25">
      <c r="A757" s="23" t="s">
        <v>1007</v>
      </c>
      <c r="B757" s="12" t="str">
        <f>_xlfn.CONCAT(C757,", ",A757)</f>
        <v>Richt, Domenico</v>
      </c>
      <c r="C757" s="12" t="s">
        <v>1008</v>
      </c>
      <c r="D757" s="12" t="s">
        <v>1009</v>
      </c>
      <c r="E757" s="12" t="s">
        <v>5</v>
      </c>
      <c r="F757" s="26">
        <v>8099.54</v>
      </c>
      <c r="G757" s="26">
        <f>F757/376</f>
        <v>21.541329787234041</v>
      </c>
      <c r="H757" s="26">
        <f t="shared" si="11"/>
        <v>8121.0813297872337</v>
      </c>
      <c r="I757" s="26" t="s">
        <v>107</v>
      </c>
      <c r="J757" s="27">
        <f>IF(I757=$M$2,$N$2,IF(I757=$M$3,$N$3,IF(I757=$M$4,$N$4,IF(I757=$M$5,$N$5,$N$6))))</f>
        <v>5</v>
      </c>
      <c r="K757" s="28">
        <f>IF(OR(I757="books",I757="shoes"),10,0)</f>
        <v>0</v>
      </c>
    </row>
    <row r="758" spans="1:11" x14ac:dyDescent="0.25">
      <c r="A758" s="23" t="s">
        <v>1441</v>
      </c>
      <c r="B758" s="12" t="str">
        <f>_xlfn.CONCAT(C758,", ",A758)</f>
        <v>Rickets, Myles</v>
      </c>
      <c r="C758" s="12" t="s">
        <v>1442</v>
      </c>
      <c r="D758" s="12" t="s">
        <v>1443</v>
      </c>
      <c r="E758" s="12" t="s">
        <v>5</v>
      </c>
      <c r="F758" s="26">
        <v>3314.92</v>
      </c>
      <c r="G758" s="26">
        <f>F758/376</f>
        <v>8.8162765957446805</v>
      </c>
      <c r="H758" s="26">
        <f t="shared" si="11"/>
        <v>3323.7362765957446</v>
      </c>
      <c r="I758" s="26" t="s">
        <v>166</v>
      </c>
      <c r="J758" s="27">
        <f>IF(I758=$M$2,$N$2,IF(I758=$M$3,$N$3,IF(I758=$M$4,$N$4,IF(I758=$M$5,$N$5,$N$6))))</f>
        <v>5</v>
      </c>
      <c r="K758" s="28">
        <f>IF(OR(I758="books",I758="shoes"),10,0)</f>
        <v>0</v>
      </c>
    </row>
    <row r="759" spans="1:11" x14ac:dyDescent="0.25">
      <c r="A759" s="23" t="s">
        <v>2882</v>
      </c>
      <c r="B759" s="12" t="str">
        <f>_xlfn.CONCAT(C759,", ",A759)</f>
        <v>Ridler, Sibbie</v>
      </c>
      <c r="C759" s="12" t="s">
        <v>2883</v>
      </c>
      <c r="D759" s="12" t="s">
        <v>2884</v>
      </c>
      <c r="E759" s="12" t="s">
        <v>17</v>
      </c>
      <c r="F759" s="26">
        <v>6972.47</v>
      </c>
      <c r="G759" s="26">
        <f>F759/376</f>
        <v>18.543803191489364</v>
      </c>
      <c r="H759" s="26">
        <f t="shared" si="11"/>
        <v>6991.0138031914894</v>
      </c>
      <c r="I759" s="26" t="s">
        <v>45</v>
      </c>
      <c r="J759" s="27">
        <f>IF(I759=$M$2,$N$2,IF(I759=$M$3,$N$3,IF(I759=$M$4,$N$4,IF(I759=$M$5,$N$5,$N$6))))</f>
        <v>5</v>
      </c>
      <c r="K759" s="28">
        <f>IF(OR(I759="books",I759="shoes"),10,0)</f>
        <v>0</v>
      </c>
    </row>
    <row r="760" spans="1:11" x14ac:dyDescent="0.25">
      <c r="A760" s="23" t="s">
        <v>713</v>
      </c>
      <c r="B760" s="12" t="str">
        <f>_xlfn.CONCAT(C760,", ",A760)</f>
        <v>Ring, Anni</v>
      </c>
      <c r="C760" s="12" t="s">
        <v>714</v>
      </c>
      <c r="D760" s="12" t="s">
        <v>715</v>
      </c>
      <c r="E760" s="12" t="s">
        <v>17</v>
      </c>
      <c r="F760" s="26">
        <v>720.97</v>
      </c>
      <c r="G760" s="26">
        <f>F760/376</f>
        <v>1.9174734042553192</v>
      </c>
      <c r="H760" s="26">
        <f t="shared" si="11"/>
        <v>722.88747340425539</v>
      </c>
      <c r="I760" s="26" t="s">
        <v>26</v>
      </c>
      <c r="J760" s="27">
        <f>IF(I760=$M$2,$N$2,IF(I760=$M$3,$N$3,IF(I760=$M$4,$N$4,IF(I760=$M$5,$N$5,$N$6))))</f>
        <v>5</v>
      </c>
      <c r="K760" s="28">
        <f>IF(OR(I760="books",I760="shoes"),10,0)</f>
        <v>0</v>
      </c>
    </row>
    <row r="761" spans="1:11" x14ac:dyDescent="0.25">
      <c r="A761" s="23" t="s">
        <v>768</v>
      </c>
      <c r="B761" s="12" t="str">
        <f>_xlfn.CONCAT(C761,", ",A761)</f>
        <v>Rivallant, Luis</v>
      </c>
      <c r="C761" s="12" t="s">
        <v>769</v>
      </c>
      <c r="D761" s="12" t="s">
        <v>770</v>
      </c>
      <c r="E761" s="12" t="s">
        <v>5</v>
      </c>
      <c r="F761" s="26">
        <v>7637.17</v>
      </c>
      <c r="G761" s="26">
        <f>F761/376</f>
        <v>20.311622340425533</v>
      </c>
      <c r="H761" s="26">
        <f t="shared" si="11"/>
        <v>7657.4816223404259</v>
      </c>
      <c r="I761" s="26" t="s">
        <v>166</v>
      </c>
      <c r="J761" s="27">
        <f>IF(I761=$M$2,$N$2,IF(I761=$M$3,$N$3,IF(I761=$M$4,$N$4,IF(I761=$M$5,$N$5,$N$6))))</f>
        <v>5</v>
      </c>
      <c r="K761" s="28">
        <f>IF(OR(I761="books",I761="shoes"),10,0)</f>
        <v>0</v>
      </c>
    </row>
    <row r="762" spans="1:11" x14ac:dyDescent="0.25">
      <c r="A762" s="23" t="s">
        <v>645</v>
      </c>
      <c r="B762" s="12" t="str">
        <f>_xlfn.CONCAT(C762,", ",A762)</f>
        <v>Rivitt, Nina</v>
      </c>
      <c r="C762" s="12" t="s">
        <v>646</v>
      </c>
      <c r="D762" s="12" t="s">
        <v>647</v>
      </c>
      <c r="E762" s="12" t="s">
        <v>17</v>
      </c>
      <c r="F762" s="26">
        <v>3308.23</v>
      </c>
      <c r="G762" s="26">
        <f>F762/376</f>
        <v>8.7984840425531914</v>
      </c>
      <c r="H762" s="26">
        <f t="shared" si="11"/>
        <v>3317.0284840425534</v>
      </c>
      <c r="I762" s="26" t="s">
        <v>26</v>
      </c>
      <c r="J762" s="27">
        <f>IF(I762=$M$2,$N$2,IF(I762=$M$3,$N$3,IF(I762=$M$4,$N$4,IF(I762=$M$5,$N$5,$N$6))))</f>
        <v>5</v>
      </c>
      <c r="K762" s="28">
        <f>IF(OR(I762="books",I762="shoes"),10,0)</f>
        <v>0</v>
      </c>
    </row>
    <row r="763" spans="1:11" x14ac:dyDescent="0.25">
      <c r="A763" s="23" t="s">
        <v>2744</v>
      </c>
      <c r="B763" s="12" t="str">
        <f>_xlfn.CONCAT(C763,", ",A763)</f>
        <v>Robertis, Kaja</v>
      </c>
      <c r="C763" s="12" t="s">
        <v>2745</v>
      </c>
      <c r="D763" s="12" t="s">
        <v>2746</v>
      </c>
      <c r="E763" s="12" t="s">
        <v>17</v>
      </c>
      <c r="F763" s="26">
        <v>5416.51</v>
      </c>
      <c r="G763" s="26">
        <f>F763/376</f>
        <v>14.40561170212766</v>
      </c>
      <c r="H763" s="26">
        <f t="shared" si="11"/>
        <v>5430.9156117021275</v>
      </c>
      <c r="I763" s="26" t="s">
        <v>6</v>
      </c>
      <c r="J763" s="27">
        <f>IF(I763=$M$2,$N$2,IF(I763=$M$3,$N$3,IF(I763=$M$4,$N$4,IF(I763=$M$5,$N$5,$N$6))))</f>
        <v>25</v>
      </c>
      <c r="K763" s="28">
        <f>IF(OR(I763="books",I763="shoes"),10,0)</f>
        <v>0</v>
      </c>
    </row>
    <row r="764" spans="1:11" x14ac:dyDescent="0.25">
      <c r="A764" s="23" t="s">
        <v>2790</v>
      </c>
      <c r="B764" s="12" t="str">
        <f>_xlfn.CONCAT(C764,", ",A764)</f>
        <v>Robshaw, Lelia</v>
      </c>
      <c r="C764" s="12" t="s">
        <v>2791</v>
      </c>
      <c r="D764" s="12" t="s">
        <v>2792</v>
      </c>
      <c r="E764" s="12" t="s">
        <v>17</v>
      </c>
      <c r="F764" s="26">
        <v>6142.76</v>
      </c>
      <c r="G764" s="26">
        <f>F764/376</f>
        <v>16.33712765957447</v>
      </c>
      <c r="H764" s="26">
        <f t="shared" si="11"/>
        <v>6159.0971276595747</v>
      </c>
      <c r="I764" s="26" t="s">
        <v>56</v>
      </c>
      <c r="J764" s="27">
        <f>IF(I764=$M$2,$N$2,IF(I764=$M$3,$N$3,IF(I764=$M$4,$N$4,IF(I764=$M$5,$N$5,$N$6))))</f>
        <v>5</v>
      </c>
      <c r="K764" s="28">
        <f>IF(OR(I764="books",I764="shoes"),10,0)</f>
        <v>0</v>
      </c>
    </row>
    <row r="765" spans="1:11" x14ac:dyDescent="0.25">
      <c r="A765" s="23" t="s">
        <v>1004</v>
      </c>
      <c r="B765" s="12" t="str">
        <f>_xlfn.CONCAT(C765,", ",A765)</f>
        <v>Roche, Leanora</v>
      </c>
      <c r="C765" s="12" t="s">
        <v>1005</v>
      </c>
      <c r="D765" s="12" t="s">
        <v>1006</v>
      </c>
      <c r="E765" s="12" t="s">
        <v>17</v>
      </c>
      <c r="F765" s="26">
        <v>7929.65</v>
      </c>
      <c r="G765" s="26">
        <f>F765/376</f>
        <v>21.089494680851065</v>
      </c>
      <c r="H765" s="26">
        <f t="shared" si="11"/>
        <v>7950.7394946808508</v>
      </c>
      <c r="I765" s="26" t="s">
        <v>64</v>
      </c>
      <c r="J765" s="27">
        <f>IF(I765=$M$2,$N$2,IF(I765=$M$3,$N$3,IF(I765=$M$4,$N$4,IF(I765=$M$5,$N$5,$N$6))))</f>
        <v>5</v>
      </c>
      <c r="K765" s="28">
        <f>IF(OR(I765="books",I765="shoes"),10,0)</f>
        <v>10</v>
      </c>
    </row>
    <row r="766" spans="1:11" x14ac:dyDescent="0.25">
      <c r="A766" s="23" t="s">
        <v>1144</v>
      </c>
      <c r="B766" s="12" t="str">
        <f>_xlfn.CONCAT(C766,", ",A766)</f>
        <v>Roffe, Editha</v>
      </c>
      <c r="C766" s="12" t="s">
        <v>1145</v>
      </c>
      <c r="D766" s="12" t="s">
        <v>1146</v>
      </c>
      <c r="E766" s="12" t="s">
        <v>17</v>
      </c>
      <c r="F766" s="26">
        <v>2374.91</v>
      </c>
      <c r="G766" s="26">
        <f>F766/376</f>
        <v>6.3162499999999993</v>
      </c>
      <c r="H766" s="26">
        <f t="shared" si="11"/>
        <v>2381.2262499999997</v>
      </c>
      <c r="I766" s="26" t="s">
        <v>45</v>
      </c>
      <c r="J766" s="27">
        <f>IF(I766=$M$2,$N$2,IF(I766=$M$3,$N$3,IF(I766=$M$4,$N$4,IF(I766=$M$5,$N$5,$N$6))))</f>
        <v>5</v>
      </c>
      <c r="K766" s="28">
        <f>IF(OR(I766="books",I766="shoes"),10,0)</f>
        <v>0</v>
      </c>
    </row>
    <row r="767" spans="1:11" x14ac:dyDescent="0.25">
      <c r="A767" s="23" t="s">
        <v>459</v>
      </c>
      <c r="B767" s="12" t="str">
        <f>_xlfn.CONCAT(C767,", ",A767)</f>
        <v>Rollitt, Burgess</v>
      </c>
      <c r="C767" s="12" t="s">
        <v>460</v>
      </c>
      <c r="D767" s="12" t="s">
        <v>461</v>
      </c>
      <c r="E767" s="12" t="s">
        <v>5</v>
      </c>
      <c r="F767" s="26">
        <v>1581.49</v>
      </c>
      <c r="G767" s="26">
        <f>F767/376</f>
        <v>4.2060904255319151</v>
      </c>
      <c r="H767" s="26">
        <f t="shared" si="11"/>
        <v>1585.696090425532</v>
      </c>
      <c r="I767" s="26" t="s">
        <v>166</v>
      </c>
      <c r="J767" s="27">
        <f>IF(I767=$M$2,$N$2,IF(I767=$M$3,$N$3,IF(I767=$M$4,$N$4,IF(I767=$M$5,$N$5,$N$6))))</f>
        <v>5</v>
      </c>
      <c r="K767" s="28">
        <f>IF(OR(I767="books",I767="shoes"),10,0)</f>
        <v>0</v>
      </c>
    </row>
    <row r="768" spans="1:11" x14ac:dyDescent="0.25">
      <c r="A768" s="23" t="s">
        <v>540</v>
      </c>
      <c r="B768" s="12" t="str">
        <f>_xlfn.CONCAT(C768,", ",A768)</f>
        <v>Ropert, Clarette</v>
      </c>
      <c r="C768" s="12" t="s">
        <v>541</v>
      </c>
      <c r="D768" s="12" t="s">
        <v>542</v>
      </c>
      <c r="E768" s="12" t="s">
        <v>17</v>
      </c>
      <c r="F768" s="26">
        <v>6580.61</v>
      </c>
      <c r="G768" s="26">
        <f>F768/376</f>
        <v>17.501622340425531</v>
      </c>
      <c r="H768" s="26">
        <f t="shared" si="11"/>
        <v>6598.1116223404251</v>
      </c>
      <c r="I768" s="26" t="s">
        <v>6</v>
      </c>
      <c r="J768" s="27">
        <f>IF(I768=$M$2,$N$2,IF(I768=$M$3,$N$3,IF(I768=$M$4,$N$4,IF(I768=$M$5,$N$5,$N$6))))</f>
        <v>25</v>
      </c>
      <c r="K768" s="28">
        <f>IF(OR(I768="books",I768="shoes"),10,0)</f>
        <v>0</v>
      </c>
    </row>
    <row r="769" spans="1:11" x14ac:dyDescent="0.25">
      <c r="A769" s="23" t="s">
        <v>1328</v>
      </c>
      <c r="B769" s="12" t="str">
        <f>_xlfn.CONCAT(C769,", ",A769)</f>
        <v>Ropkes, Claudine</v>
      </c>
      <c r="C769" s="12" t="s">
        <v>1329</v>
      </c>
      <c r="D769" s="12" t="s">
        <v>1330</v>
      </c>
      <c r="E769" s="12" t="s">
        <v>17</v>
      </c>
      <c r="F769" s="26">
        <v>4199.0200000000004</v>
      </c>
      <c r="G769" s="26">
        <f>F769/376</f>
        <v>11.167606382978725</v>
      </c>
      <c r="H769" s="26">
        <f t="shared" si="11"/>
        <v>4210.1876063829795</v>
      </c>
      <c r="I769" s="26" t="s">
        <v>18</v>
      </c>
      <c r="J769" s="27">
        <f>IF(I769=$M$2,$N$2,IF(I769=$M$3,$N$3,IF(I769=$M$4,$N$4,IF(I769=$M$5,$N$5,$N$6))))</f>
        <v>15</v>
      </c>
      <c r="K769" s="28">
        <f>IF(OR(I769="books",I769="shoes"),10,0)</f>
        <v>0</v>
      </c>
    </row>
    <row r="770" spans="1:11" x14ac:dyDescent="0.25">
      <c r="A770" s="23" t="s">
        <v>337</v>
      </c>
      <c r="B770" s="12" t="str">
        <f>_xlfn.CONCAT(C770,", ",A770)</f>
        <v>Rosenshine, Eberhard</v>
      </c>
      <c r="C770" s="12" t="s">
        <v>338</v>
      </c>
      <c r="D770" s="12" t="s">
        <v>339</v>
      </c>
      <c r="E770" s="12" t="s">
        <v>5</v>
      </c>
      <c r="F770" s="26">
        <v>4857.43</v>
      </c>
      <c r="G770" s="26">
        <f>F770/376</f>
        <v>12.918696808510639</v>
      </c>
      <c r="H770" s="26">
        <f t="shared" si="11"/>
        <v>4870.3486968085108</v>
      </c>
      <c r="I770" s="26" t="s">
        <v>107</v>
      </c>
      <c r="J770" s="27">
        <f>IF(I770=$M$2,$N$2,IF(I770=$M$3,$N$3,IF(I770=$M$4,$N$4,IF(I770=$M$5,$N$5,$N$6))))</f>
        <v>5</v>
      </c>
      <c r="K770" s="28">
        <f>IF(OR(I770="books",I770="shoes"),10,0)</f>
        <v>0</v>
      </c>
    </row>
    <row r="771" spans="1:11" x14ac:dyDescent="0.25">
      <c r="A771" s="23" t="s">
        <v>2561</v>
      </c>
      <c r="B771" s="12" t="str">
        <f>_xlfn.CONCAT(C771,", ",A771)</f>
        <v>Rotge, Tarrah</v>
      </c>
      <c r="C771" s="12" t="s">
        <v>2562</v>
      </c>
      <c r="D771" s="12" t="s">
        <v>2563</v>
      </c>
      <c r="E771" s="12" t="s">
        <v>17</v>
      </c>
      <c r="F771" s="26">
        <v>5978.45</v>
      </c>
      <c r="G771" s="26">
        <f>F771/376</f>
        <v>15.900132978723404</v>
      </c>
      <c r="H771" s="26">
        <f t="shared" ref="H771:H834" si="12">F771+G771</f>
        <v>5994.3501329787232</v>
      </c>
      <c r="I771" s="26" t="s">
        <v>6</v>
      </c>
      <c r="J771" s="27">
        <f>IF(I771=$M$2,$N$2,IF(I771=$M$3,$N$3,IF(I771=$M$4,$N$4,IF(I771=$M$5,$N$5,$N$6))))</f>
        <v>25</v>
      </c>
      <c r="K771" s="28">
        <f>IF(OR(I771="books",I771="shoes"),10,0)</f>
        <v>0</v>
      </c>
    </row>
    <row r="772" spans="1:11" x14ac:dyDescent="0.25">
      <c r="A772" s="23" t="s">
        <v>564</v>
      </c>
      <c r="B772" s="12" t="str">
        <f>_xlfn.CONCAT(C772,", ",A772)</f>
        <v>Rubrow, Corie</v>
      </c>
      <c r="C772" s="12" t="s">
        <v>565</v>
      </c>
      <c r="D772" s="12" t="s">
        <v>566</v>
      </c>
      <c r="E772" s="12" t="s">
        <v>17</v>
      </c>
      <c r="F772" s="26">
        <v>9658.68</v>
      </c>
      <c r="G772" s="26">
        <f>F772/376</f>
        <v>25.687978723404257</v>
      </c>
      <c r="H772" s="26">
        <f t="shared" si="12"/>
        <v>9684.367978723405</v>
      </c>
      <c r="I772" s="26" t="s">
        <v>78</v>
      </c>
      <c r="J772" s="27">
        <f>IF(I772=$M$2,$N$2,IF(I772=$M$3,$N$3,IF(I772=$M$4,$N$4,IF(I772=$M$5,$N$5,$N$6))))</f>
        <v>5</v>
      </c>
      <c r="K772" s="28">
        <f>IF(OR(I772="books",I772="shoes"),10,0)</f>
        <v>0</v>
      </c>
    </row>
    <row r="773" spans="1:11" x14ac:dyDescent="0.25">
      <c r="A773" s="23" t="s">
        <v>1205</v>
      </c>
      <c r="B773" s="12" t="str">
        <f>_xlfn.CONCAT(C773,", ",A773)</f>
        <v>Ruby, Moreen</v>
      </c>
      <c r="C773" s="12" t="s">
        <v>1206</v>
      </c>
      <c r="D773" s="12" t="s">
        <v>1207</v>
      </c>
      <c r="E773" s="12" t="s">
        <v>17</v>
      </c>
      <c r="F773" s="26">
        <v>1107.02</v>
      </c>
      <c r="G773" s="26">
        <f>F773/376</f>
        <v>2.9442021276595742</v>
      </c>
      <c r="H773" s="26">
        <f t="shared" si="12"/>
        <v>1109.9642021276595</v>
      </c>
      <c r="I773" s="26" t="s">
        <v>166</v>
      </c>
      <c r="J773" s="27">
        <f>IF(I773=$M$2,$N$2,IF(I773=$M$3,$N$3,IF(I773=$M$4,$N$4,IF(I773=$M$5,$N$5,$N$6))))</f>
        <v>5</v>
      </c>
      <c r="K773" s="28">
        <f>IF(OR(I773="books",I773="shoes"),10,0)</f>
        <v>0</v>
      </c>
    </row>
    <row r="774" spans="1:11" x14ac:dyDescent="0.25">
      <c r="A774" s="23" t="s">
        <v>1412</v>
      </c>
      <c r="B774" s="12" t="str">
        <f>_xlfn.CONCAT(C774,", ",A774)</f>
        <v>Ruffles, Lianne</v>
      </c>
      <c r="C774" s="12" t="s">
        <v>1413</v>
      </c>
      <c r="D774" s="12" t="s">
        <v>1414</v>
      </c>
      <c r="E774" s="12" t="s">
        <v>17</v>
      </c>
      <c r="F774" s="26">
        <v>8103.74</v>
      </c>
      <c r="G774" s="26">
        <f>F774/376</f>
        <v>21.552499999999998</v>
      </c>
      <c r="H774" s="26">
        <f t="shared" si="12"/>
        <v>8125.2924999999996</v>
      </c>
      <c r="I774" s="26" t="s">
        <v>166</v>
      </c>
      <c r="J774" s="27">
        <f>IF(I774=$M$2,$N$2,IF(I774=$M$3,$N$3,IF(I774=$M$4,$N$4,IF(I774=$M$5,$N$5,$N$6))))</f>
        <v>5</v>
      </c>
      <c r="K774" s="28">
        <f>IF(OR(I774="books",I774="shoes"),10,0)</f>
        <v>0</v>
      </c>
    </row>
    <row r="775" spans="1:11" x14ac:dyDescent="0.25">
      <c r="A775" s="23" t="s">
        <v>1319</v>
      </c>
      <c r="B775" s="12" t="str">
        <f>_xlfn.CONCAT(C775,", ",A775)</f>
        <v>Sabin, Ramona</v>
      </c>
      <c r="C775" s="12" t="s">
        <v>1320</v>
      </c>
      <c r="D775" s="12" t="s">
        <v>1321</v>
      </c>
      <c r="E775" s="12" t="s">
        <v>17</v>
      </c>
      <c r="F775" s="26">
        <v>5760.69</v>
      </c>
      <c r="G775" s="26">
        <f>F775/376</f>
        <v>15.32098404255319</v>
      </c>
      <c r="H775" s="26">
        <f t="shared" si="12"/>
        <v>5776.010984042553</v>
      </c>
      <c r="I775" s="26" t="s">
        <v>107</v>
      </c>
      <c r="J775" s="27">
        <f>IF(I775=$M$2,$N$2,IF(I775=$M$3,$N$3,IF(I775=$M$4,$N$4,IF(I775=$M$5,$N$5,$N$6))))</f>
        <v>5</v>
      </c>
      <c r="K775" s="28">
        <f>IF(OR(I775="books",I775="shoes"),10,0)</f>
        <v>0</v>
      </c>
    </row>
    <row r="776" spans="1:11" x14ac:dyDescent="0.25">
      <c r="A776" s="23" t="s">
        <v>1259</v>
      </c>
      <c r="B776" s="12" t="str">
        <f>_xlfn.CONCAT(C776,", ",A776)</f>
        <v>Sadler, Isobel</v>
      </c>
      <c r="C776" s="12" t="s">
        <v>1260</v>
      </c>
      <c r="D776" s="12" t="s">
        <v>1261</v>
      </c>
      <c r="E776" s="12" t="s">
        <v>17</v>
      </c>
      <c r="F776" s="26">
        <v>2086.08</v>
      </c>
      <c r="G776" s="26">
        <f>F776/376</f>
        <v>5.5480851063829784</v>
      </c>
      <c r="H776" s="26">
        <f t="shared" si="12"/>
        <v>2091.628085106383</v>
      </c>
      <c r="I776" s="26" t="s">
        <v>37</v>
      </c>
      <c r="J776" s="27">
        <f>IF(I776=$M$2,$N$2,IF(I776=$M$3,$N$3,IF(I776=$M$4,$N$4,IF(I776=$M$5,$N$5,$N$6))))</f>
        <v>5</v>
      </c>
      <c r="K776" s="28">
        <f>IF(OR(I776="books",I776="shoes"),10,0)</f>
        <v>0</v>
      </c>
    </row>
    <row r="777" spans="1:11" x14ac:dyDescent="0.25">
      <c r="A777" s="23" t="s">
        <v>2363</v>
      </c>
      <c r="B777" s="12" t="str">
        <f>_xlfn.CONCAT(C777,", ",A777)</f>
        <v>Saffin, Skipp</v>
      </c>
      <c r="C777" s="12" t="s">
        <v>2364</v>
      </c>
      <c r="D777" s="12" t="s">
        <v>2365</v>
      </c>
      <c r="E777" s="12" t="s">
        <v>5</v>
      </c>
      <c r="F777" s="26">
        <v>5014.5200000000004</v>
      </c>
      <c r="G777" s="26">
        <f>F777/376</f>
        <v>13.336489361702128</v>
      </c>
      <c r="H777" s="26">
        <f t="shared" si="12"/>
        <v>5027.8564893617022</v>
      </c>
      <c r="I777" s="26" t="s">
        <v>82</v>
      </c>
      <c r="J777" s="27">
        <f>IF(I777=$M$2,$N$2,IF(I777=$M$3,$N$3,IF(I777=$M$4,$N$4,IF(I777=$M$5,$N$5,$N$6))))</f>
        <v>5</v>
      </c>
      <c r="K777" s="28">
        <f>IF(OR(I777="books",I777="shoes"),10,0)</f>
        <v>0</v>
      </c>
    </row>
    <row r="778" spans="1:11" x14ac:dyDescent="0.25">
      <c r="A778" s="23" t="s">
        <v>1972</v>
      </c>
      <c r="B778" s="12" t="str">
        <f>_xlfn.CONCAT(C778,", ",A778)</f>
        <v>Sainteau, Andrea</v>
      </c>
      <c r="C778" s="12" t="s">
        <v>1973</v>
      </c>
      <c r="D778" s="12" t="s">
        <v>1974</v>
      </c>
      <c r="E778" s="12" t="s">
        <v>17</v>
      </c>
      <c r="F778" s="26">
        <v>9626.9</v>
      </c>
      <c r="G778" s="26">
        <f>F778/376</f>
        <v>25.603457446808509</v>
      </c>
      <c r="H778" s="26">
        <f t="shared" si="12"/>
        <v>9652.5034574468082</v>
      </c>
      <c r="I778" s="26" t="s">
        <v>18</v>
      </c>
      <c r="J778" s="27">
        <f>IF(I778=$M$2,$N$2,IF(I778=$M$3,$N$3,IF(I778=$M$4,$N$4,IF(I778=$M$5,$N$5,$N$6))))</f>
        <v>15</v>
      </c>
      <c r="K778" s="28">
        <f>IF(OR(I778="books",I778="shoes"),10,0)</f>
        <v>0</v>
      </c>
    </row>
    <row r="779" spans="1:11" x14ac:dyDescent="0.25">
      <c r="A779" s="23" t="s">
        <v>136</v>
      </c>
      <c r="B779" s="12" t="str">
        <f>_xlfn.CONCAT(C779,", ",A779)</f>
        <v>Salandino, Wilt</v>
      </c>
      <c r="C779" s="12" t="s">
        <v>137</v>
      </c>
      <c r="D779" s="12" t="s">
        <v>138</v>
      </c>
      <c r="E779" s="12" t="s">
        <v>5</v>
      </c>
      <c r="F779" s="26">
        <v>6851.17</v>
      </c>
      <c r="G779" s="26">
        <f>F779/376</f>
        <v>18.221196808510637</v>
      </c>
      <c r="H779" s="26">
        <f t="shared" si="12"/>
        <v>6869.3911968085104</v>
      </c>
      <c r="I779" s="26" t="s">
        <v>26</v>
      </c>
      <c r="J779" s="27">
        <f>IF(I779=$M$2,$N$2,IF(I779=$M$3,$N$3,IF(I779=$M$4,$N$4,IF(I779=$M$5,$N$5,$N$6))))</f>
        <v>5</v>
      </c>
      <c r="K779" s="28">
        <f>IF(OR(I779="books",I779="shoes"),10,0)</f>
        <v>0</v>
      </c>
    </row>
    <row r="780" spans="1:11" x14ac:dyDescent="0.25">
      <c r="A780" s="23" t="s">
        <v>1935</v>
      </c>
      <c r="B780" s="12" t="str">
        <f>_xlfn.CONCAT(C780,", ",A780)</f>
        <v>Saltern, Emanuel</v>
      </c>
      <c r="C780" s="12" t="s">
        <v>1936</v>
      </c>
      <c r="D780" s="12" t="s">
        <v>1937</v>
      </c>
      <c r="E780" s="12" t="s">
        <v>5</v>
      </c>
      <c r="F780" s="26">
        <v>9728.98</v>
      </c>
      <c r="G780" s="26">
        <f>F780/376</f>
        <v>25.874946808510636</v>
      </c>
      <c r="H780" s="26">
        <f t="shared" si="12"/>
        <v>9754.8549468085093</v>
      </c>
      <c r="I780" s="26" t="s">
        <v>41</v>
      </c>
      <c r="J780" s="27">
        <f>IF(I780=$M$2,$N$2,IF(I780=$M$3,$N$3,IF(I780=$M$4,$N$4,IF(I780=$M$5,$N$5,$N$6))))</f>
        <v>5</v>
      </c>
      <c r="K780" s="28">
        <f>IF(OR(I780="books",I780="shoes"),10,0)</f>
        <v>0</v>
      </c>
    </row>
    <row r="781" spans="1:11" x14ac:dyDescent="0.25">
      <c r="A781" s="23" t="s">
        <v>779</v>
      </c>
      <c r="B781" s="12" t="str">
        <f>_xlfn.CONCAT(C781,", ",A781)</f>
        <v>Samarth, Raine</v>
      </c>
      <c r="C781" s="12" t="s">
        <v>780</v>
      </c>
      <c r="D781" s="12" t="s">
        <v>781</v>
      </c>
      <c r="E781" s="12" t="s">
        <v>17</v>
      </c>
      <c r="F781" s="26">
        <v>5678.53</v>
      </c>
      <c r="G781" s="26">
        <f>F781/376</f>
        <v>15.102473404255319</v>
      </c>
      <c r="H781" s="26">
        <f t="shared" si="12"/>
        <v>5693.6324734042555</v>
      </c>
      <c r="I781" s="26" t="s">
        <v>26</v>
      </c>
      <c r="J781" s="27">
        <f>IF(I781=$M$2,$N$2,IF(I781=$M$3,$N$3,IF(I781=$M$4,$N$4,IF(I781=$M$5,$N$5,$N$6))))</f>
        <v>5</v>
      </c>
      <c r="K781" s="28">
        <f>IF(OR(I781="books",I781="shoes"),10,0)</f>
        <v>0</v>
      </c>
    </row>
    <row r="782" spans="1:11" x14ac:dyDescent="0.25">
      <c r="A782" s="23" t="s">
        <v>2544</v>
      </c>
      <c r="B782" s="12" t="str">
        <f>_xlfn.CONCAT(C782,", ",A782)</f>
        <v>Sandcraft, Onofredo</v>
      </c>
      <c r="C782" s="12" t="s">
        <v>2545</v>
      </c>
      <c r="D782" s="12" t="s">
        <v>2546</v>
      </c>
      <c r="E782" s="12" t="s">
        <v>5</v>
      </c>
      <c r="F782" s="26">
        <v>969.32</v>
      </c>
      <c r="G782" s="26">
        <f>F782/376</f>
        <v>2.5779787234042555</v>
      </c>
      <c r="H782" s="26">
        <f t="shared" si="12"/>
        <v>971.89797872340432</v>
      </c>
      <c r="I782" s="26" t="s">
        <v>64</v>
      </c>
      <c r="J782" s="27">
        <f>IF(I782=$M$2,$N$2,IF(I782=$M$3,$N$3,IF(I782=$M$4,$N$4,IF(I782=$M$5,$N$5,$N$6))))</f>
        <v>5</v>
      </c>
      <c r="K782" s="28">
        <f>IF(OR(I782="books",I782="shoes"),10,0)</f>
        <v>10</v>
      </c>
    </row>
    <row r="783" spans="1:11" x14ac:dyDescent="0.25">
      <c r="A783" s="23" t="s">
        <v>328</v>
      </c>
      <c r="B783" s="12" t="str">
        <f>_xlfn.CONCAT(C783,", ",A783)</f>
        <v>Sandwick, Lisbeth</v>
      </c>
      <c r="C783" s="12" t="s">
        <v>329</v>
      </c>
      <c r="D783" s="12" t="s">
        <v>330</v>
      </c>
      <c r="E783" s="12" t="s">
        <v>17</v>
      </c>
      <c r="F783" s="26">
        <v>4806.4799999999996</v>
      </c>
      <c r="G783" s="26">
        <f>F783/376</f>
        <v>12.783191489361702</v>
      </c>
      <c r="H783" s="26">
        <f t="shared" si="12"/>
        <v>4819.2631914893609</v>
      </c>
      <c r="I783" s="26" t="s">
        <v>26</v>
      </c>
      <c r="J783" s="27">
        <f>IF(I783=$M$2,$N$2,IF(I783=$M$3,$N$3,IF(I783=$M$4,$N$4,IF(I783=$M$5,$N$5,$N$6))))</f>
        <v>5</v>
      </c>
      <c r="K783" s="28">
        <f>IF(OR(I783="books",I783="shoes"),10,0)</f>
        <v>0</v>
      </c>
    </row>
    <row r="784" spans="1:11" x14ac:dyDescent="0.25">
      <c r="A784" s="23" t="s">
        <v>242</v>
      </c>
      <c r="B784" s="12" t="str">
        <f>_xlfn.CONCAT(C784,", ",A784)</f>
        <v>Sanper, Cyrus</v>
      </c>
      <c r="C784" s="12" t="s">
        <v>243</v>
      </c>
      <c r="D784" s="12" t="s">
        <v>244</v>
      </c>
      <c r="E784" s="12" t="s">
        <v>5</v>
      </c>
      <c r="F784" s="26">
        <v>5346.05</v>
      </c>
      <c r="G784" s="26">
        <f>F784/376</f>
        <v>14.218218085106383</v>
      </c>
      <c r="H784" s="26">
        <f t="shared" si="12"/>
        <v>5360.2682180851061</v>
      </c>
      <c r="I784" s="26" t="s">
        <v>41</v>
      </c>
      <c r="J784" s="27">
        <f>IF(I784=$M$2,$N$2,IF(I784=$M$3,$N$3,IF(I784=$M$4,$N$4,IF(I784=$M$5,$N$5,$N$6))))</f>
        <v>5</v>
      </c>
      <c r="K784" s="28">
        <f>IF(OR(I784="books",I784="shoes"),10,0)</f>
        <v>0</v>
      </c>
    </row>
    <row r="785" spans="1:11" x14ac:dyDescent="0.25">
      <c r="A785" s="23" t="s">
        <v>2096</v>
      </c>
      <c r="B785" s="12" t="str">
        <f>_xlfn.CONCAT(C785,", ",A785)</f>
        <v>Santello, Dasha</v>
      </c>
      <c r="C785" s="12" t="s">
        <v>2097</v>
      </c>
      <c r="D785" s="12" t="s">
        <v>2098</v>
      </c>
      <c r="E785" s="12" t="s">
        <v>17</v>
      </c>
      <c r="F785" s="26">
        <v>5584.1</v>
      </c>
      <c r="G785" s="26">
        <f>F785/376</f>
        <v>14.851329787234043</v>
      </c>
      <c r="H785" s="26">
        <f t="shared" si="12"/>
        <v>5598.9513297872345</v>
      </c>
      <c r="I785" s="26" t="s">
        <v>248</v>
      </c>
      <c r="J785" s="27">
        <f>IF(I785=$M$2,$N$2,IF(I785=$M$3,$N$3,IF(I785=$M$4,$N$4,IF(I785=$M$5,$N$5,$N$6))))</f>
        <v>5</v>
      </c>
      <c r="K785" s="28">
        <f>IF(OR(I785="books",I785="shoes"),10,0)</f>
        <v>0</v>
      </c>
    </row>
    <row r="786" spans="1:11" x14ac:dyDescent="0.25">
      <c r="A786" s="23" t="s">
        <v>714</v>
      </c>
      <c r="B786" s="12" t="str">
        <f>_xlfn.CONCAT(C786,", ",A786)</f>
        <v>Santorini, Ring</v>
      </c>
      <c r="C786" s="12" t="s">
        <v>857</v>
      </c>
      <c r="D786" s="12" t="s">
        <v>858</v>
      </c>
      <c r="E786" s="12" t="s">
        <v>5</v>
      </c>
      <c r="F786" s="26">
        <v>8508.7099999999991</v>
      </c>
      <c r="G786" s="26">
        <f>F786/376</f>
        <v>22.629547872340424</v>
      </c>
      <c r="H786" s="26">
        <f t="shared" si="12"/>
        <v>8531.3395478723396</v>
      </c>
      <c r="I786" s="26" t="s">
        <v>56</v>
      </c>
      <c r="J786" s="27">
        <f>IF(I786=$M$2,$N$2,IF(I786=$M$3,$N$3,IF(I786=$M$4,$N$4,IF(I786=$M$5,$N$5,$N$6))))</f>
        <v>5</v>
      </c>
      <c r="K786" s="28">
        <f>IF(OR(I786="books",I786="shoes"),10,0)</f>
        <v>0</v>
      </c>
    </row>
    <row r="787" spans="1:11" x14ac:dyDescent="0.25">
      <c r="A787" s="23" t="s">
        <v>108</v>
      </c>
      <c r="B787" s="12" t="str">
        <f>_xlfn.CONCAT(C787,", ",A787)</f>
        <v>Sapena, Keane</v>
      </c>
      <c r="C787" s="12" t="s">
        <v>109</v>
      </c>
      <c r="D787" s="12" t="s">
        <v>110</v>
      </c>
      <c r="E787" s="12" t="s">
        <v>5</v>
      </c>
      <c r="F787" s="26">
        <v>9462.0300000000007</v>
      </c>
      <c r="G787" s="26">
        <f>F787/376</f>
        <v>25.164973404255321</v>
      </c>
      <c r="H787" s="26">
        <f t="shared" si="12"/>
        <v>9487.1949734042555</v>
      </c>
      <c r="I787" s="26" t="s">
        <v>111</v>
      </c>
      <c r="J787" s="27">
        <f>IF(I787=$M$2,$N$2,IF(I787=$M$3,$N$3,IF(I787=$M$4,$N$4,IF(I787=$M$5,$N$5,$N$6))))</f>
        <v>5</v>
      </c>
      <c r="K787" s="28">
        <f>IF(OR(I787="books",I787="shoes"),10,0)</f>
        <v>0</v>
      </c>
    </row>
    <row r="788" spans="1:11" x14ac:dyDescent="0.25">
      <c r="A788" s="23" t="s">
        <v>513</v>
      </c>
      <c r="B788" s="12" t="str">
        <f>_xlfn.CONCAT(C788,", ",A788)</f>
        <v>Sargison, Odille</v>
      </c>
      <c r="C788" s="12" t="s">
        <v>514</v>
      </c>
      <c r="D788" s="12" t="s">
        <v>515</v>
      </c>
      <c r="E788" s="12" t="s">
        <v>17</v>
      </c>
      <c r="F788" s="26">
        <v>5662.26</v>
      </c>
      <c r="G788" s="26">
        <f>F788/376</f>
        <v>15.059202127659574</v>
      </c>
      <c r="H788" s="26">
        <f t="shared" si="12"/>
        <v>5677.31920212766</v>
      </c>
      <c r="I788" s="26" t="s">
        <v>111</v>
      </c>
      <c r="J788" s="27">
        <f>IF(I788=$M$2,$N$2,IF(I788=$M$3,$N$3,IF(I788=$M$4,$N$4,IF(I788=$M$5,$N$5,$N$6))))</f>
        <v>5</v>
      </c>
      <c r="K788" s="28">
        <f>IF(OR(I788="books",I788="shoes"),10,0)</f>
        <v>0</v>
      </c>
    </row>
    <row r="789" spans="1:11" x14ac:dyDescent="0.25">
      <c r="A789" s="23" t="s">
        <v>1604</v>
      </c>
      <c r="B789" s="12" t="str">
        <f>_xlfn.CONCAT(C789,", ",A789)</f>
        <v>Sarjant, Oriana</v>
      </c>
      <c r="C789" s="12" t="s">
        <v>1605</v>
      </c>
      <c r="D789" s="12" t="s">
        <v>1606</v>
      </c>
      <c r="E789" s="12" t="s">
        <v>17</v>
      </c>
      <c r="F789" s="26">
        <v>4220.3100000000004</v>
      </c>
      <c r="G789" s="26">
        <f>F789/376</f>
        <v>11.224228723404256</v>
      </c>
      <c r="H789" s="26">
        <f t="shared" si="12"/>
        <v>4231.5342287234043</v>
      </c>
      <c r="I789" s="26" t="s">
        <v>111</v>
      </c>
      <c r="J789" s="27">
        <f>IF(I789=$M$2,$N$2,IF(I789=$M$3,$N$3,IF(I789=$M$4,$N$4,IF(I789=$M$5,$N$5,$N$6))))</f>
        <v>5</v>
      </c>
      <c r="K789" s="28">
        <f>IF(OR(I789="books",I789="shoes"),10,0)</f>
        <v>0</v>
      </c>
    </row>
    <row r="790" spans="1:11" x14ac:dyDescent="0.25">
      <c r="A790" s="23" t="s">
        <v>2343</v>
      </c>
      <c r="B790" s="12" t="str">
        <f>_xlfn.CONCAT(C790,", ",A790)</f>
        <v>Scare, Rancell</v>
      </c>
      <c r="C790" s="12" t="s">
        <v>2344</v>
      </c>
      <c r="D790" s="12" t="s">
        <v>2345</v>
      </c>
      <c r="E790" s="12" t="s">
        <v>5</v>
      </c>
      <c r="F790" s="26">
        <v>7432.38</v>
      </c>
      <c r="G790" s="26">
        <f>F790/376</f>
        <v>19.766968085106384</v>
      </c>
      <c r="H790" s="26">
        <f t="shared" si="12"/>
        <v>7452.1469680851069</v>
      </c>
      <c r="I790" s="26" t="s">
        <v>52</v>
      </c>
      <c r="J790" s="27">
        <f>IF(I790=$M$2,$N$2,IF(I790=$M$3,$N$3,IF(I790=$M$4,$N$4,IF(I790=$M$5,$N$5,$N$6))))</f>
        <v>5</v>
      </c>
      <c r="K790" s="28">
        <f>IF(OR(I790="books",I790="shoes"),10,0)</f>
        <v>0</v>
      </c>
    </row>
    <row r="791" spans="1:11" x14ac:dyDescent="0.25">
      <c r="A791" s="23" t="s">
        <v>1908</v>
      </c>
      <c r="B791" s="12" t="str">
        <f>_xlfn.CONCAT(C791,", ",A791)</f>
        <v>Scaysbrook, Geri</v>
      </c>
      <c r="C791" s="12" t="s">
        <v>1909</v>
      </c>
      <c r="D791" s="12" t="s">
        <v>1910</v>
      </c>
      <c r="E791" s="12" t="s">
        <v>5</v>
      </c>
      <c r="F791" s="26">
        <v>5149.5200000000004</v>
      </c>
      <c r="G791" s="26">
        <f>F791/376</f>
        <v>13.695531914893618</v>
      </c>
      <c r="H791" s="26">
        <f t="shared" si="12"/>
        <v>5163.2155319148942</v>
      </c>
      <c r="I791" s="26" t="s">
        <v>107</v>
      </c>
      <c r="J791" s="27">
        <f>IF(I791=$M$2,$N$2,IF(I791=$M$3,$N$3,IF(I791=$M$4,$N$4,IF(I791=$M$5,$N$5,$N$6))))</f>
        <v>5</v>
      </c>
      <c r="K791" s="28">
        <f>IF(OR(I791="books",I791="shoes"),10,0)</f>
        <v>0</v>
      </c>
    </row>
    <row r="792" spans="1:11" x14ac:dyDescent="0.25">
      <c r="A792" s="23" t="s">
        <v>886</v>
      </c>
      <c r="B792" s="12" t="str">
        <f>_xlfn.CONCAT(C792,", ",A792)</f>
        <v>Schanke, Thorvald</v>
      </c>
      <c r="C792" s="12" t="s">
        <v>887</v>
      </c>
      <c r="D792" s="12" t="s">
        <v>888</v>
      </c>
      <c r="E792" s="12" t="s">
        <v>5</v>
      </c>
      <c r="F792" s="26">
        <v>2278.69</v>
      </c>
      <c r="G792" s="26">
        <f>F792/376</f>
        <v>6.0603457446808511</v>
      </c>
      <c r="H792" s="26">
        <f t="shared" si="12"/>
        <v>2284.750345744681</v>
      </c>
      <c r="I792" s="26" t="s">
        <v>26</v>
      </c>
      <c r="J792" s="27">
        <f>IF(I792=$M$2,$N$2,IF(I792=$M$3,$N$3,IF(I792=$M$4,$N$4,IF(I792=$M$5,$N$5,$N$6))))</f>
        <v>5</v>
      </c>
      <c r="K792" s="28">
        <f>IF(OR(I792="books",I792="shoes"),10,0)</f>
        <v>0</v>
      </c>
    </row>
    <row r="793" spans="1:11" x14ac:dyDescent="0.25">
      <c r="A793" s="23" t="s">
        <v>1541</v>
      </c>
      <c r="B793" s="12" t="str">
        <f>_xlfn.CONCAT(C793,", ",A793)</f>
        <v>Schapero, Andre</v>
      </c>
      <c r="C793" s="12" t="s">
        <v>1542</v>
      </c>
      <c r="D793" s="12" t="s">
        <v>1543</v>
      </c>
      <c r="E793" s="12" t="s">
        <v>5</v>
      </c>
      <c r="F793" s="26">
        <v>6653.13</v>
      </c>
      <c r="G793" s="26">
        <f>F793/376</f>
        <v>17.694494680851065</v>
      </c>
      <c r="H793" s="26">
        <f t="shared" si="12"/>
        <v>6670.8244946808509</v>
      </c>
      <c r="I793" s="26" t="s">
        <v>78</v>
      </c>
      <c r="J793" s="27">
        <f>IF(I793=$M$2,$N$2,IF(I793=$M$3,$N$3,IF(I793=$M$4,$N$4,IF(I793=$M$5,$N$5,$N$6))))</f>
        <v>5</v>
      </c>
      <c r="K793" s="28">
        <f>IF(OR(I793="books",I793="shoes"),10,0)</f>
        <v>0</v>
      </c>
    </row>
    <row r="794" spans="1:11" x14ac:dyDescent="0.25">
      <c r="A794" s="23" t="s">
        <v>1456</v>
      </c>
      <c r="B794" s="12" t="str">
        <f>_xlfn.CONCAT(C794,", ",A794)</f>
        <v>Schouthede, Kelbee</v>
      </c>
      <c r="C794" s="12" t="s">
        <v>1457</v>
      </c>
      <c r="D794" s="12" t="s">
        <v>1458</v>
      </c>
      <c r="E794" s="12" t="s">
        <v>5</v>
      </c>
      <c r="F794" s="26">
        <v>400.19</v>
      </c>
      <c r="G794" s="26">
        <f>F794/376</f>
        <v>1.0643351063829787</v>
      </c>
      <c r="H794" s="26">
        <f t="shared" si="12"/>
        <v>401.254335106383</v>
      </c>
      <c r="I794" s="26" t="s">
        <v>111</v>
      </c>
      <c r="J794" s="27">
        <f>IF(I794=$M$2,$N$2,IF(I794=$M$3,$N$3,IF(I794=$M$4,$N$4,IF(I794=$M$5,$N$5,$N$6))))</f>
        <v>5</v>
      </c>
      <c r="K794" s="28">
        <f>IF(OR(I794="books",I794="shoes"),10,0)</f>
        <v>0</v>
      </c>
    </row>
    <row r="795" spans="1:11" x14ac:dyDescent="0.25">
      <c r="A795" s="23" t="s">
        <v>1202</v>
      </c>
      <c r="B795" s="12" t="str">
        <f>_xlfn.CONCAT(C795,", ",A795)</f>
        <v>Schrader, Verge</v>
      </c>
      <c r="C795" s="12" t="s">
        <v>1203</v>
      </c>
      <c r="D795" s="12" t="s">
        <v>1204</v>
      </c>
      <c r="E795" s="12" t="s">
        <v>5</v>
      </c>
      <c r="F795" s="26">
        <v>7571.58</v>
      </c>
      <c r="G795" s="26">
        <f>F795/376</f>
        <v>20.137180851063828</v>
      </c>
      <c r="H795" s="26">
        <f t="shared" si="12"/>
        <v>7591.7171808510639</v>
      </c>
      <c r="I795" s="26" t="s">
        <v>82</v>
      </c>
      <c r="J795" s="27">
        <f>IF(I795=$M$2,$N$2,IF(I795=$M$3,$N$3,IF(I795=$M$4,$N$4,IF(I795=$M$5,$N$5,$N$6))))</f>
        <v>5</v>
      </c>
      <c r="K795" s="28">
        <f>IF(OR(I795="books",I795="shoes"),10,0)</f>
        <v>0</v>
      </c>
    </row>
    <row r="796" spans="1:11" x14ac:dyDescent="0.25">
      <c r="A796" s="23" t="s">
        <v>92</v>
      </c>
      <c r="B796" s="12" t="str">
        <f>_xlfn.CONCAT(C796,", ",A796)</f>
        <v>Schubart, Nora</v>
      </c>
      <c r="C796" s="12" t="s">
        <v>93</v>
      </c>
      <c r="D796" s="12" t="s">
        <v>94</v>
      </c>
      <c r="E796" s="12" t="s">
        <v>17</v>
      </c>
      <c r="F796" s="26">
        <v>6748.21</v>
      </c>
      <c r="G796" s="26">
        <f>F796/376</f>
        <v>17.947367021276595</v>
      </c>
      <c r="H796" s="26">
        <f t="shared" si="12"/>
        <v>6766.1573670212765</v>
      </c>
      <c r="I796" s="26" t="s">
        <v>26</v>
      </c>
      <c r="J796" s="27">
        <f>IF(I796=$M$2,$N$2,IF(I796=$M$3,$N$3,IF(I796=$M$4,$N$4,IF(I796=$M$5,$N$5,$N$6))))</f>
        <v>5</v>
      </c>
      <c r="K796" s="28">
        <f>IF(OR(I796="books",I796="shoes"),10,0)</f>
        <v>0</v>
      </c>
    </row>
    <row r="797" spans="1:11" x14ac:dyDescent="0.25">
      <c r="A797" s="23" t="s">
        <v>1052</v>
      </c>
      <c r="B797" s="12" t="str">
        <f>_xlfn.CONCAT(C797,", ",A797)</f>
        <v>Schutze, Kellyann</v>
      </c>
      <c r="C797" s="12" t="s">
        <v>1053</v>
      </c>
      <c r="D797" s="12" t="s">
        <v>1054</v>
      </c>
      <c r="E797" s="12" t="s">
        <v>17</v>
      </c>
      <c r="F797" s="26">
        <v>5945.51</v>
      </c>
      <c r="G797" s="26">
        <f>F797/376</f>
        <v>15.812526595744682</v>
      </c>
      <c r="H797" s="26">
        <f t="shared" si="12"/>
        <v>5961.3225265957453</v>
      </c>
      <c r="I797" s="26" t="s">
        <v>154</v>
      </c>
      <c r="J797" s="27">
        <f>IF(I797=$M$2,$N$2,IF(I797=$M$3,$N$3,IF(I797=$M$4,$N$4,IF(I797=$M$5,$N$5,$N$6))))</f>
        <v>5</v>
      </c>
      <c r="K797" s="28">
        <f>IF(OR(I797="books",I797="shoes"),10,0)</f>
        <v>0</v>
      </c>
    </row>
    <row r="798" spans="1:11" x14ac:dyDescent="0.25">
      <c r="A798" s="23" t="s">
        <v>1274</v>
      </c>
      <c r="B798" s="12" t="str">
        <f>_xlfn.CONCAT(C798,", ",A798)</f>
        <v>Scinelli, Ashby</v>
      </c>
      <c r="C798" s="12" t="s">
        <v>1275</v>
      </c>
      <c r="D798" s="12" t="s">
        <v>1276</v>
      </c>
      <c r="E798" s="12" t="s">
        <v>5</v>
      </c>
      <c r="F798" s="26">
        <v>1540.58</v>
      </c>
      <c r="G798" s="26">
        <f>F798/376</f>
        <v>4.097287234042553</v>
      </c>
      <c r="H798" s="26">
        <f t="shared" si="12"/>
        <v>1544.6772872340425</v>
      </c>
      <c r="I798" s="26" t="s">
        <v>267</v>
      </c>
      <c r="J798" s="27">
        <f>IF(I798=$M$2,$N$2,IF(I798=$M$3,$N$3,IF(I798=$M$4,$N$4,IF(I798=$M$5,$N$5,$N$6))))</f>
        <v>5</v>
      </c>
      <c r="K798" s="28">
        <f>IF(OR(I798="books",I798="shoes"),10,0)</f>
        <v>0</v>
      </c>
    </row>
    <row r="799" spans="1:11" x14ac:dyDescent="0.25">
      <c r="A799" s="23" t="s">
        <v>179</v>
      </c>
      <c r="B799" s="12" t="str">
        <f>_xlfn.CONCAT(C799,", ",A799)</f>
        <v>Scirman, Yancy</v>
      </c>
      <c r="C799" s="12" t="s">
        <v>1648</v>
      </c>
      <c r="D799" s="12" t="s">
        <v>1649</v>
      </c>
      <c r="E799" s="12" t="s">
        <v>5</v>
      </c>
      <c r="F799" s="26">
        <v>3296.61</v>
      </c>
      <c r="G799" s="26">
        <f>F799/376</f>
        <v>8.7675797872340429</v>
      </c>
      <c r="H799" s="26">
        <f t="shared" si="12"/>
        <v>3305.377579787234</v>
      </c>
      <c r="I799" s="26" t="s">
        <v>78</v>
      </c>
      <c r="J799" s="27">
        <f>IF(I799=$M$2,$N$2,IF(I799=$M$3,$N$3,IF(I799=$M$4,$N$4,IF(I799=$M$5,$N$5,$N$6))))</f>
        <v>5</v>
      </c>
      <c r="K799" s="28">
        <f>IF(OR(I799="books",I799="shoes"),10,0)</f>
        <v>0</v>
      </c>
    </row>
    <row r="800" spans="1:11" x14ac:dyDescent="0.25">
      <c r="A800" s="23" t="s">
        <v>1954</v>
      </c>
      <c r="B800" s="12" t="str">
        <f>_xlfn.CONCAT(C800,", ",A800)</f>
        <v>Scogin, Valerye</v>
      </c>
      <c r="C800" s="12" t="s">
        <v>1955</v>
      </c>
      <c r="D800" s="12" t="s">
        <v>1956</v>
      </c>
      <c r="E800" s="12" t="s">
        <v>17</v>
      </c>
      <c r="F800" s="26">
        <v>8022.73</v>
      </c>
      <c r="G800" s="26">
        <f>F800/376</f>
        <v>21.337047872340424</v>
      </c>
      <c r="H800" s="26">
        <f t="shared" si="12"/>
        <v>8044.0670478723396</v>
      </c>
      <c r="I800" s="26" t="s">
        <v>78</v>
      </c>
      <c r="J800" s="27">
        <f>IF(I800=$M$2,$N$2,IF(I800=$M$3,$N$3,IF(I800=$M$4,$N$4,IF(I800=$M$5,$N$5,$N$6))))</f>
        <v>5</v>
      </c>
      <c r="K800" s="28">
        <f>IF(OR(I800="books",I800="shoes"),10,0)</f>
        <v>0</v>
      </c>
    </row>
    <row r="801" spans="1:11" x14ac:dyDescent="0.25">
      <c r="A801" s="23" t="s">
        <v>681</v>
      </c>
      <c r="B801" s="12" t="str">
        <f>_xlfn.CONCAT(C801,", ",A801)</f>
        <v>Scotchmur, Tiphanie</v>
      </c>
      <c r="C801" s="12" t="s">
        <v>682</v>
      </c>
      <c r="D801" s="12" t="s">
        <v>683</v>
      </c>
      <c r="E801" s="12" t="s">
        <v>17</v>
      </c>
      <c r="F801" s="26">
        <v>2274.27</v>
      </c>
      <c r="G801" s="26">
        <f>F801/376</f>
        <v>6.0485904255319145</v>
      </c>
      <c r="H801" s="26">
        <f t="shared" si="12"/>
        <v>2280.318590425532</v>
      </c>
      <c r="I801" s="26" t="s">
        <v>18</v>
      </c>
      <c r="J801" s="27">
        <f>IF(I801=$M$2,$N$2,IF(I801=$M$3,$N$3,IF(I801=$M$4,$N$4,IF(I801=$M$5,$N$5,$N$6))))</f>
        <v>15</v>
      </c>
      <c r="K801" s="28">
        <f>IF(OR(I801="books",I801="shoes"),10,0)</f>
        <v>0</v>
      </c>
    </row>
    <row r="802" spans="1:11" x14ac:dyDescent="0.25">
      <c r="A802" s="23" t="s">
        <v>328</v>
      </c>
      <c r="B802" s="12" t="str">
        <f>_xlfn.CONCAT(C802,", ",A802)</f>
        <v>Scotter, Lisbeth</v>
      </c>
      <c r="C802" s="12" t="s">
        <v>1521</v>
      </c>
      <c r="D802" s="12" t="s">
        <v>1522</v>
      </c>
      <c r="E802" s="12" t="s">
        <v>17</v>
      </c>
      <c r="F802" s="26">
        <v>3500.36</v>
      </c>
      <c r="G802" s="26">
        <f>F802/376</f>
        <v>9.3094680851063831</v>
      </c>
      <c r="H802" s="26">
        <f t="shared" si="12"/>
        <v>3509.6694680851065</v>
      </c>
      <c r="I802" s="26" t="s">
        <v>6</v>
      </c>
      <c r="J802" s="27">
        <f>IF(I802=$M$2,$N$2,IF(I802=$M$3,$N$3,IF(I802=$M$4,$N$4,IF(I802=$M$5,$N$5,$N$6))))</f>
        <v>25</v>
      </c>
      <c r="K802" s="28">
        <f>IF(OR(I802="books",I802="shoes"),10,0)</f>
        <v>0</v>
      </c>
    </row>
    <row r="803" spans="1:11" x14ac:dyDescent="0.25">
      <c r="A803" s="23" t="s">
        <v>1631</v>
      </c>
      <c r="B803" s="12" t="str">
        <f>_xlfn.CONCAT(C803,", ",A803)</f>
        <v>Scrigmour, Cross</v>
      </c>
      <c r="C803" s="12" t="s">
        <v>1632</v>
      </c>
      <c r="D803" s="12" t="s">
        <v>1633</v>
      </c>
      <c r="E803" s="12" t="s">
        <v>5</v>
      </c>
      <c r="F803" s="26">
        <v>1279.96</v>
      </c>
      <c r="G803" s="26">
        <f>F803/376</f>
        <v>3.4041489361702131</v>
      </c>
      <c r="H803" s="26">
        <f t="shared" si="12"/>
        <v>1283.3641489361703</v>
      </c>
      <c r="I803" s="26" t="s">
        <v>111</v>
      </c>
      <c r="J803" s="27">
        <f>IF(I803=$M$2,$N$2,IF(I803=$M$3,$N$3,IF(I803=$M$4,$N$4,IF(I803=$M$5,$N$5,$N$6))))</f>
        <v>5</v>
      </c>
      <c r="K803" s="28">
        <f>IF(OR(I803="books",I803="shoes"),10,0)</f>
        <v>0</v>
      </c>
    </row>
    <row r="804" spans="1:11" x14ac:dyDescent="0.25">
      <c r="A804" s="23" t="s">
        <v>2372</v>
      </c>
      <c r="B804" s="12" t="str">
        <f>_xlfn.CONCAT(C804,", ",A804)</f>
        <v>Scroyton, Talbot</v>
      </c>
      <c r="C804" s="12" t="s">
        <v>2373</v>
      </c>
      <c r="D804" s="12" t="s">
        <v>2374</v>
      </c>
      <c r="E804" s="12" t="s">
        <v>5</v>
      </c>
      <c r="F804" s="26">
        <v>2432.9</v>
      </c>
      <c r="G804" s="26">
        <f>F804/376</f>
        <v>6.4704787234042556</v>
      </c>
      <c r="H804" s="26">
        <f t="shared" si="12"/>
        <v>2439.3704787234042</v>
      </c>
      <c r="I804" s="26" t="s">
        <v>267</v>
      </c>
      <c r="J804" s="27">
        <f>IF(I804=$M$2,$N$2,IF(I804=$M$3,$N$3,IF(I804=$M$4,$N$4,IF(I804=$M$5,$N$5,$N$6))))</f>
        <v>5</v>
      </c>
      <c r="K804" s="28">
        <f>IF(OR(I804="books",I804="shoes"),10,0)</f>
        <v>0</v>
      </c>
    </row>
    <row r="805" spans="1:11" x14ac:dyDescent="0.25">
      <c r="A805" s="23" t="s">
        <v>531</v>
      </c>
      <c r="B805" s="12" t="str">
        <f>_xlfn.CONCAT(C805,", ",A805)</f>
        <v>Sculpher, Reena</v>
      </c>
      <c r="C805" s="12" t="s">
        <v>532</v>
      </c>
      <c r="D805" s="12" t="s">
        <v>533</v>
      </c>
      <c r="E805" s="12" t="s">
        <v>17</v>
      </c>
      <c r="F805" s="26">
        <v>8549.23</v>
      </c>
      <c r="G805" s="26">
        <f>F805/376</f>
        <v>22.737313829787233</v>
      </c>
      <c r="H805" s="26">
        <f t="shared" si="12"/>
        <v>8571.9673138297876</v>
      </c>
      <c r="I805" s="26" t="s">
        <v>166</v>
      </c>
      <c r="J805" s="27">
        <f>IF(I805=$M$2,$N$2,IF(I805=$M$3,$N$3,IF(I805=$M$4,$N$4,IF(I805=$M$5,$N$5,$N$6))))</f>
        <v>5</v>
      </c>
      <c r="K805" s="28">
        <f>IF(OR(I805="books",I805="shoes"),10,0)</f>
        <v>0</v>
      </c>
    </row>
    <row r="806" spans="1:11" x14ac:dyDescent="0.25">
      <c r="A806" s="23" t="s">
        <v>127</v>
      </c>
      <c r="B806" s="12" t="str">
        <f>_xlfn.CONCAT(C806,", ",A806)</f>
        <v>Scurlock, Abey</v>
      </c>
      <c r="C806" s="12" t="s">
        <v>128</v>
      </c>
      <c r="D806" s="12" t="s">
        <v>129</v>
      </c>
      <c r="E806" s="12" t="s">
        <v>5</v>
      </c>
      <c r="F806" s="26">
        <v>524.96</v>
      </c>
      <c r="G806" s="26">
        <f>F806/376</f>
        <v>1.3961702127659577</v>
      </c>
      <c r="H806" s="26">
        <f t="shared" si="12"/>
        <v>526.35617021276596</v>
      </c>
      <c r="I806" s="26" t="s">
        <v>56</v>
      </c>
      <c r="J806" s="27">
        <f>IF(I806=$M$2,$N$2,IF(I806=$M$3,$N$3,IF(I806=$M$4,$N$4,IF(I806=$M$5,$N$5,$N$6))))</f>
        <v>5</v>
      </c>
      <c r="K806" s="28">
        <f>IF(OR(I806="books",I806="shoes"),10,0)</f>
        <v>0</v>
      </c>
    </row>
    <row r="807" spans="1:11" x14ac:dyDescent="0.25">
      <c r="A807" s="23" t="s">
        <v>2102</v>
      </c>
      <c r="B807" s="12" t="str">
        <f>_xlfn.CONCAT(C807,", ",A807)</f>
        <v>Seawell, Nowell</v>
      </c>
      <c r="C807" s="12" t="s">
        <v>2103</v>
      </c>
      <c r="D807" s="12" t="s">
        <v>2104</v>
      </c>
      <c r="E807" s="12" t="s">
        <v>5</v>
      </c>
      <c r="F807" s="26">
        <v>3824.52</v>
      </c>
      <c r="G807" s="26">
        <f>F807/376</f>
        <v>10.17159574468085</v>
      </c>
      <c r="H807" s="26">
        <f t="shared" si="12"/>
        <v>3834.6915957446809</v>
      </c>
      <c r="I807" s="26" t="s">
        <v>154</v>
      </c>
      <c r="J807" s="27">
        <f>IF(I807=$M$2,$N$2,IF(I807=$M$3,$N$3,IF(I807=$M$4,$N$4,IF(I807=$M$5,$N$5,$N$6))))</f>
        <v>5</v>
      </c>
      <c r="K807" s="28">
        <f>IF(OR(I807="books",I807="shoes"),10,0)</f>
        <v>0</v>
      </c>
    </row>
    <row r="808" spans="1:11" x14ac:dyDescent="0.25">
      <c r="A808" s="23" t="s">
        <v>209</v>
      </c>
      <c r="B808" s="12" t="str">
        <f>_xlfn.CONCAT(C808,", ",A808)</f>
        <v>Sebring, Magnum</v>
      </c>
      <c r="C808" s="12" t="s">
        <v>777</v>
      </c>
      <c r="D808" s="12" t="s">
        <v>778</v>
      </c>
      <c r="E808" s="12" t="s">
        <v>5</v>
      </c>
      <c r="F808" s="26">
        <v>6791.26</v>
      </c>
      <c r="G808" s="26">
        <f>F808/376</f>
        <v>18.061861702127661</v>
      </c>
      <c r="H808" s="26">
        <f t="shared" si="12"/>
        <v>6809.3218617021275</v>
      </c>
      <c r="I808" s="26" t="s">
        <v>64</v>
      </c>
      <c r="J808" s="27">
        <f>IF(I808=$M$2,$N$2,IF(I808=$M$3,$N$3,IF(I808=$M$4,$N$4,IF(I808=$M$5,$N$5,$N$6))))</f>
        <v>5</v>
      </c>
      <c r="K808" s="28">
        <f>IF(OR(I808="books",I808="shoes"),10,0)</f>
        <v>10</v>
      </c>
    </row>
    <row r="809" spans="1:11" x14ac:dyDescent="0.25">
      <c r="A809" s="23" t="s">
        <v>1220</v>
      </c>
      <c r="B809" s="12" t="str">
        <f>_xlfn.CONCAT(C809,", ",A809)</f>
        <v>Sedger, Clarey</v>
      </c>
      <c r="C809" s="12" t="s">
        <v>1221</v>
      </c>
      <c r="D809" s="12" t="s">
        <v>1222</v>
      </c>
      <c r="E809" s="12" t="s">
        <v>17</v>
      </c>
      <c r="F809" s="26">
        <v>1378.33</v>
      </c>
      <c r="G809" s="26">
        <f>F809/376</f>
        <v>3.6657712765957444</v>
      </c>
      <c r="H809" s="26">
        <f t="shared" si="12"/>
        <v>1381.9957712765956</v>
      </c>
      <c r="I809" s="26" t="s">
        <v>71</v>
      </c>
      <c r="J809" s="27">
        <f>IF(I809=$M$2,$N$2,IF(I809=$M$3,$N$3,IF(I809=$M$4,$N$4,IF(I809=$M$5,$N$5,$N$6))))</f>
        <v>5</v>
      </c>
      <c r="K809" s="28">
        <f>IF(OR(I809="books",I809="shoes"),10,0)</f>
        <v>0</v>
      </c>
    </row>
    <row r="810" spans="1:11" x14ac:dyDescent="0.25">
      <c r="A810" s="23" t="s">
        <v>877</v>
      </c>
      <c r="B810" s="12" t="str">
        <f>_xlfn.CONCAT(C810,", ",A810)</f>
        <v>Semkins, Marnia</v>
      </c>
      <c r="C810" s="12" t="s">
        <v>878</v>
      </c>
      <c r="D810" s="12" t="s">
        <v>879</v>
      </c>
      <c r="E810" s="12" t="s">
        <v>17</v>
      </c>
      <c r="F810" s="26">
        <v>4929.8500000000004</v>
      </c>
      <c r="G810" s="26">
        <f>F810/376</f>
        <v>13.111303191489363</v>
      </c>
      <c r="H810" s="26">
        <f t="shared" si="12"/>
        <v>4942.9613031914896</v>
      </c>
      <c r="I810" s="26" t="s">
        <v>267</v>
      </c>
      <c r="J810" s="27">
        <f>IF(I810=$M$2,$N$2,IF(I810=$M$3,$N$3,IF(I810=$M$4,$N$4,IF(I810=$M$5,$N$5,$N$6))))</f>
        <v>5</v>
      </c>
      <c r="K810" s="28">
        <f>IF(OR(I810="books",I810="shoes"),10,0)</f>
        <v>0</v>
      </c>
    </row>
    <row r="811" spans="1:11" x14ac:dyDescent="0.25">
      <c r="A811" s="23" t="s">
        <v>2508</v>
      </c>
      <c r="B811" s="12" t="str">
        <f>_xlfn.CONCAT(C811,", ",A811)</f>
        <v>Setford, Thibaut</v>
      </c>
      <c r="C811" s="12" t="s">
        <v>2509</v>
      </c>
      <c r="D811" s="12" t="s">
        <v>2510</v>
      </c>
      <c r="E811" s="12" t="s">
        <v>5</v>
      </c>
      <c r="F811" s="26">
        <v>270.17</v>
      </c>
      <c r="G811" s="26">
        <f>F811/376</f>
        <v>0.71853723404255321</v>
      </c>
      <c r="H811" s="26">
        <f t="shared" si="12"/>
        <v>270.88853723404259</v>
      </c>
      <c r="I811" s="26" t="s">
        <v>52</v>
      </c>
      <c r="J811" s="27">
        <f>IF(I811=$M$2,$N$2,IF(I811=$M$3,$N$3,IF(I811=$M$4,$N$4,IF(I811=$M$5,$N$5,$N$6))))</f>
        <v>5</v>
      </c>
      <c r="K811" s="28">
        <f>IF(OR(I811="books",I811="shoes"),10,0)</f>
        <v>0</v>
      </c>
    </row>
    <row r="812" spans="1:11" x14ac:dyDescent="0.25">
      <c r="A812" s="23" t="s">
        <v>304</v>
      </c>
      <c r="B812" s="12" t="str">
        <f>_xlfn.CONCAT(C812,", ",A812)</f>
        <v>Sexstone, Danielle</v>
      </c>
      <c r="C812" s="12" t="s">
        <v>305</v>
      </c>
      <c r="D812" s="12" t="s">
        <v>306</v>
      </c>
      <c r="E812" s="12" t="s">
        <v>17</v>
      </c>
      <c r="F812" s="26">
        <v>7298.36</v>
      </c>
      <c r="G812" s="26">
        <f>F812/376</f>
        <v>19.410531914893618</v>
      </c>
      <c r="H812" s="26">
        <f t="shared" si="12"/>
        <v>7317.7705319148936</v>
      </c>
      <c r="I812" s="26" t="s">
        <v>22</v>
      </c>
      <c r="J812" s="27">
        <f>IF(I812=$M$2,$N$2,IF(I812=$M$3,$N$3,IF(I812=$M$4,$N$4,IF(I812=$M$5,$N$5,$N$6))))</f>
        <v>10</v>
      </c>
      <c r="K812" s="28">
        <f>IF(OR(I812="books",I812="shoes"),10,0)</f>
        <v>10</v>
      </c>
    </row>
    <row r="813" spans="1:11" x14ac:dyDescent="0.25">
      <c r="A813" s="23" t="s">
        <v>1459</v>
      </c>
      <c r="B813" s="12" t="str">
        <f>_xlfn.CONCAT(C813,", ",A813)</f>
        <v>Shailer, Culley</v>
      </c>
      <c r="C813" s="12" t="s">
        <v>1460</v>
      </c>
      <c r="D813" s="12" t="s">
        <v>1461</v>
      </c>
      <c r="E813" s="12" t="s">
        <v>5</v>
      </c>
      <c r="F813" s="26">
        <v>3258.93</v>
      </c>
      <c r="G813" s="26">
        <f>F813/376</f>
        <v>8.6673670212765952</v>
      </c>
      <c r="H813" s="26">
        <f t="shared" si="12"/>
        <v>3267.5973670212766</v>
      </c>
      <c r="I813" s="26" t="s">
        <v>18</v>
      </c>
      <c r="J813" s="27">
        <f>IF(I813=$M$2,$N$2,IF(I813=$M$3,$N$3,IF(I813=$M$4,$N$4,IF(I813=$M$5,$N$5,$N$6))))</f>
        <v>15</v>
      </c>
      <c r="K813" s="28">
        <f>IF(OR(I813="books",I813="shoes"),10,0)</f>
        <v>0</v>
      </c>
    </row>
    <row r="814" spans="1:11" x14ac:dyDescent="0.25">
      <c r="A814" s="23" t="s">
        <v>130</v>
      </c>
      <c r="B814" s="12" t="str">
        <f>_xlfn.CONCAT(C814,", ",A814)</f>
        <v>Sharnock, Staford</v>
      </c>
      <c r="C814" s="12" t="s">
        <v>131</v>
      </c>
      <c r="D814" s="12" t="s">
        <v>132</v>
      </c>
      <c r="E814" s="12" t="s">
        <v>5</v>
      </c>
      <c r="F814" s="26">
        <v>9674.3799999999992</v>
      </c>
      <c r="G814" s="26">
        <f>F814/376</f>
        <v>25.72973404255319</v>
      </c>
      <c r="H814" s="26">
        <f t="shared" si="12"/>
        <v>9700.1097340425531</v>
      </c>
      <c r="I814" s="26" t="s">
        <v>26</v>
      </c>
      <c r="J814" s="27">
        <f>IF(I814=$M$2,$N$2,IF(I814=$M$3,$N$3,IF(I814=$M$4,$N$4,IF(I814=$M$5,$N$5,$N$6))))</f>
        <v>5</v>
      </c>
      <c r="K814" s="28">
        <f>IF(OR(I814="books",I814="shoes"),10,0)</f>
        <v>0</v>
      </c>
    </row>
    <row r="815" spans="1:11" x14ac:dyDescent="0.25">
      <c r="A815" s="23" t="s">
        <v>585</v>
      </c>
      <c r="B815" s="12" t="str">
        <f>_xlfn.CONCAT(C815,", ",A815)</f>
        <v>Sharphouse, Cathyleen</v>
      </c>
      <c r="C815" s="12" t="s">
        <v>586</v>
      </c>
      <c r="D815" s="12" t="s">
        <v>587</v>
      </c>
      <c r="E815" s="12" t="s">
        <v>17</v>
      </c>
      <c r="F815" s="26">
        <v>8467.48</v>
      </c>
      <c r="G815" s="26">
        <f>F815/376</f>
        <v>22.519893617021275</v>
      </c>
      <c r="H815" s="26">
        <f t="shared" si="12"/>
        <v>8489.9998936170214</v>
      </c>
      <c r="I815" s="26" t="s">
        <v>64</v>
      </c>
      <c r="J815" s="27">
        <f>IF(I815=$M$2,$N$2,IF(I815=$M$3,$N$3,IF(I815=$M$4,$N$4,IF(I815=$M$5,$N$5,$N$6))))</f>
        <v>5</v>
      </c>
      <c r="K815" s="28">
        <f>IF(OR(I815="books",I815="shoes"),10,0)</f>
        <v>10</v>
      </c>
    </row>
    <row r="816" spans="1:11" x14ac:dyDescent="0.25">
      <c r="A816" s="23" t="s">
        <v>1768</v>
      </c>
      <c r="B816" s="12" t="str">
        <f>_xlfn.CONCAT(C816,", ",A816)</f>
        <v>Sharrard, Dan</v>
      </c>
      <c r="C816" s="12" t="s">
        <v>1769</v>
      </c>
      <c r="D816" s="12" t="s">
        <v>1770</v>
      </c>
      <c r="E816" s="12" t="s">
        <v>5</v>
      </c>
      <c r="F816" s="26">
        <v>6138.65</v>
      </c>
      <c r="G816" s="26">
        <f>F816/376</f>
        <v>16.326196808510637</v>
      </c>
      <c r="H816" s="26">
        <f t="shared" si="12"/>
        <v>6154.9761968085104</v>
      </c>
      <c r="I816" s="26" t="s">
        <v>60</v>
      </c>
      <c r="J816" s="27">
        <f>IF(I816=$M$2,$N$2,IF(I816=$M$3,$N$3,IF(I816=$M$4,$N$4,IF(I816=$M$5,$N$5,$N$6))))</f>
        <v>5</v>
      </c>
      <c r="K816" s="28">
        <f>IF(OR(I816="books",I816="shoes"),10,0)</f>
        <v>0</v>
      </c>
    </row>
    <row r="817" spans="1:11" x14ac:dyDescent="0.25">
      <c r="A817" s="23" t="s">
        <v>1845</v>
      </c>
      <c r="B817" s="12" t="str">
        <f>_xlfn.CONCAT(C817,", ",A817)</f>
        <v>Shaw, Patty</v>
      </c>
      <c r="C817" s="12" t="s">
        <v>1846</v>
      </c>
      <c r="D817" s="12" t="s">
        <v>1847</v>
      </c>
      <c r="E817" s="12" t="s">
        <v>5</v>
      </c>
      <c r="F817" s="26">
        <v>1555.2</v>
      </c>
      <c r="G817" s="26">
        <f>F817/376</f>
        <v>4.1361702127659576</v>
      </c>
      <c r="H817" s="26">
        <f t="shared" si="12"/>
        <v>1559.3361702127661</v>
      </c>
      <c r="I817" s="26" t="s">
        <v>166</v>
      </c>
      <c r="J817" s="27">
        <f>IF(I817=$M$2,$N$2,IF(I817=$M$3,$N$3,IF(I817=$M$4,$N$4,IF(I817=$M$5,$N$5,$N$6))))</f>
        <v>5</v>
      </c>
      <c r="K817" s="28">
        <f>IF(OR(I817="books",I817="shoes"),10,0)</f>
        <v>0</v>
      </c>
    </row>
    <row r="818" spans="1:11" x14ac:dyDescent="0.25">
      <c r="A818" s="23" t="s">
        <v>2611</v>
      </c>
      <c r="B818" s="12" t="str">
        <f>_xlfn.CONCAT(C818,", ",A818)</f>
        <v>Shearmer, Tania</v>
      </c>
      <c r="C818" s="12" t="s">
        <v>2612</v>
      </c>
      <c r="D818" s="12" t="s">
        <v>2613</v>
      </c>
      <c r="E818" s="12" t="s">
        <v>17</v>
      </c>
      <c r="F818" s="26">
        <v>1082.06</v>
      </c>
      <c r="G818" s="26">
        <f>F818/376</f>
        <v>2.8778191489361702</v>
      </c>
      <c r="H818" s="26">
        <f t="shared" si="12"/>
        <v>1084.9378191489361</v>
      </c>
      <c r="I818" s="26" t="s">
        <v>82</v>
      </c>
      <c r="J818" s="27">
        <f>IF(I818=$M$2,$N$2,IF(I818=$M$3,$N$3,IF(I818=$M$4,$N$4,IF(I818=$M$5,$N$5,$N$6))))</f>
        <v>5</v>
      </c>
      <c r="K818" s="28">
        <f>IF(OR(I818="books",I818="shoes"),10,0)</f>
        <v>0</v>
      </c>
    </row>
    <row r="819" spans="1:11" x14ac:dyDescent="0.25">
      <c r="A819" s="23" t="s">
        <v>1093</v>
      </c>
      <c r="B819" s="12" t="str">
        <f>_xlfn.CONCAT(C819,", ",A819)</f>
        <v>Sheere, Humphrey</v>
      </c>
      <c r="C819" s="12" t="s">
        <v>1094</v>
      </c>
      <c r="D819" s="12" t="s">
        <v>1095</v>
      </c>
      <c r="E819" s="12" t="s">
        <v>5</v>
      </c>
      <c r="F819" s="26">
        <v>5608.72</v>
      </c>
      <c r="G819" s="26">
        <f>F819/376</f>
        <v>14.916808510638299</v>
      </c>
      <c r="H819" s="26">
        <f t="shared" si="12"/>
        <v>5623.6368085106387</v>
      </c>
      <c r="I819" s="26" t="s">
        <v>41</v>
      </c>
      <c r="J819" s="27">
        <f>IF(I819=$M$2,$N$2,IF(I819=$M$3,$N$3,IF(I819=$M$4,$N$4,IF(I819=$M$5,$N$5,$N$6))))</f>
        <v>5</v>
      </c>
      <c r="K819" s="28">
        <f>IF(OR(I819="books",I819="shoes"),10,0)</f>
        <v>0</v>
      </c>
    </row>
    <row r="820" spans="1:11" x14ac:dyDescent="0.25">
      <c r="A820" s="23" t="s">
        <v>1628</v>
      </c>
      <c r="B820" s="12" t="str">
        <f>_xlfn.CONCAT(C820,", ",A820)</f>
        <v>Sheffield, Fanchette</v>
      </c>
      <c r="C820" s="12" t="s">
        <v>1629</v>
      </c>
      <c r="D820" s="12" t="s">
        <v>1630</v>
      </c>
      <c r="E820" s="12" t="s">
        <v>17</v>
      </c>
      <c r="F820" s="26">
        <v>4428.26</v>
      </c>
      <c r="G820" s="26">
        <f>F820/376</f>
        <v>11.777287234042554</v>
      </c>
      <c r="H820" s="26">
        <f t="shared" si="12"/>
        <v>4440.0372872340431</v>
      </c>
      <c r="I820" s="26" t="s">
        <v>52</v>
      </c>
      <c r="J820" s="27">
        <f>IF(I820=$M$2,$N$2,IF(I820=$M$3,$N$3,IF(I820=$M$4,$N$4,IF(I820=$M$5,$N$5,$N$6))))</f>
        <v>5</v>
      </c>
      <c r="K820" s="28">
        <f>IF(OR(I820="books",I820="shoes"),10,0)</f>
        <v>0</v>
      </c>
    </row>
    <row r="821" spans="1:11" x14ac:dyDescent="0.25">
      <c r="A821" s="23" t="s">
        <v>2487</v>
      </c>
      <c r="B821" s="12" t="str">
        <f>_xlfn.CONCAT(C821,", ",A821)</f>
        <v>Sherlaw, Alwyn</v>
      </c>
      <c r="C821" s="12" t="s">
        <v>2488</v>
      </c>
      <c r="D821" s="12" t="s">
        <v>2489</v>
      </c>
      <c r="E821" s="12" t="s">
        <v>5</v>
      </c>
      <c r="F821" s="26">
        <v>761.95</v>
      </c>
      <c r="G821" s="26">
        <f>F821/376</f>
        <v>2.0264627659574468</v>
      </c>
      <c r="H821" s="26">
        <f t="shared" si="12"/>
        <v>763.97646276595754</v>
      </c>
      <c r="I821" s="26" t="s">
        <v>107</v>
      </c>
      <c r="J821" s="27">
        <f>IF(I821=$M$2,$N$2,IF(I821=$M$3,$N$3,IF(I821=$M$4,$N$4,IF(I821=$M$5,$N$5,$N$6))))</f>
        <v>5</v>
      </c>
      <c r="K821" s="28">
        <f>IF(OR(I821="books",I821="shoes"),10,0)</f>
        <v>0</v>
      </c>
    </row>
    <row r="822" spans="1:11" x14ac:dyDescent="0.25">
      <c r="A822" s="23" t="s">
        <v>1010</v>
      </c>
      <c r="B822" s="12" t="str">
        <f>_xlfn.CONCAT(C822,", ",A822)</f>
        <v>Shiers, Shandie</v>
      </c>
      <c r="C822" s="12" t="s">
        <v>1011</v>
      </c>
      <c r="D822" s="12" t="s">
        <v>1012</v>
      </c>
      <c r="E822" s="12" t="s">
        <v>17</v>
      </c>
      <c r="F822" s="26">
        <v>6849.34</v>
      </c>
      <c r="G822" s="26">
        <f>F822/376</f>
        <v>18.216329787234042</v>
      </c>
      <c r="H822" s="26">
        <f t="shared" si="12"/>
        <v>6867.5563297872341</v>
      </c>
      <c r="I822" s="26" t="s">
        <v>82</v>
      </c>
      <c r="J822" s="27">
        <f>IF(I822=$M$2,$N$2,IF(I822=$M$3,$N$3,IF(I822=$M$4,$N$4,IF(I822=$M$5,$N$5,$N$6))))</f>
        <v>5</v>
      </c>
      <c r="K822" s="28">
        <f>IF(OR(I822="books",I822="shoes"),10,0)</f>
        <v>0</v>
      </c>
    </row>
    <row r="823" spans="1:11" x14ac:dyDescent="0.25">
      <c r="A823" s="23" t="s">
        <v>1244</v>
      </c>
      <c r="B823" s="12" t="str">
        <f>_xlfn.CONCAT(C823,", ",A823)</f>
        <v>Shimwall, Zuzana</v>
      </c>
      <c r="C823" s="12" t="s">
        <v>1245</v>
      </c>
      <c r="D823" s="12" t="s">
        <v>1246</v>
      </c>
      <c r="E823" s="12" t="s">
        <v>17</v>
      </c>
      <c r="F823" s="26">
        <v>308.51</v>
      </c>
      <c r="G823" s="26">
        <f>F823/376</f>
        <v>0.8205053191489361</v>
      </c>
      <c r="H823" s="26">
        <f t="shared" si="12"/>
        <v>309.33050531914893</v>
      </c>
      <c r="I823" s="26" t="s">
        <v>248</v>
      </c>
      <c r="J823" s="27">
        <f>IF(I823=$M$2,$N$2,IF(I823=$M$3,$N$3,IF(I823=$M$4,$N$4,IF(I823=$M$5,$N$5,$N$6))))</f>
        <v>5</v>
      </c>
      <c r="K823" s="28">
        <f>IF(OR(I823="books",I823="shoes"),10,0)</f>
        <v>0</v>
      </c>
    </row>
    <row r="824" spans="1:11" x14ac:dyDescent="0.25">
      <c r="A824" s="23" t="s">
        <v>1839</v>
      </c>
      <c r="B824" s="12" t="str">
        <f>_xlfn.CONCAT(C824,", ",A824)</f>
        <v>Shipton, Claudius</v>
      </c>
      <c r="C824" s="12" t="s">
        <v>1840</v>
      </c>
      <c r="D824" s="12" t="s">
        <v>1841</v>
      </c>
      <c r="E824" s="12" t="s">
        <v>5</v>
      </c>
      <c r="F824" s="26">
        <v>848.02</v>
      </c>
      <c r="G824" s="26">
        <f>F824/376</f>
        <v>2.2553723404255317</v>
      </c>
      <c r="H824" s="26">
        <f t="shared" si="12"/>
        <v>850.27537234042552</v>
      </c>
      <c r="I824" s="26" t="s">
        <v>45</v>
      </c>
      <c r="J824" s="27">
        <f>IF(I824=$M$2,$N$2,IF(I824=$M$3,$N$3,IF(I824=$M$4,$N$4,IF(I824=$M$5,$N$5,$N$6))))</f>
        <v>5</v>
      </c>
      <c r="K824" s="28">
        <f>IF(OR(I824="books",I824="shoes"),10,0)</f>
        <v>0</v>
      </c>
    </row>
    <row r="825" spans="1:11" x14ac:dyDescent="0.25">
      <c r="A825" s="23" t="s">
        <v>352</v>
      </c>
      <c r="B825" s="12" t="str">
        <f>_xlfn.CONCAT(C825,", ",A825)</f>
        <v>Shrawley, Kip</v>
      </c>
      <c r="C825" s="12" t="s">
        <v>353</v>
      </c>
      <c r="D825" s="12" t="s">
        <v>354</v>
      </c>
      <c r="E825" s="12" t="s">
        <v>17</v>
      </c>
      <c r="F825" s="26">
        <v>5395.47</v>
      </c>
      <c r="G825" s="26">
        <f>F825/376</f>
        <v>14.34965425531915</v>
      </c>
      <c r="H825" s="26">
        <f t="shared" si="12"/>
        <v>5409.8196542553196</v>
      </c>
      <c r="I825" s="26" t="s">
        <v>37</v>
      </c>
      <c r="J825" s="27">
        <f>IF(I825=$M$2,$N$2,IF(I825=$M$3,$N$3,IF(I825=$M$4,$N$4,IF(I825=$M$5,$N$5,$N$6))))</f>
        <v>5</v>
      </c>
      <c r="K825" s="28">
        <f>IF(OR(I825="books",I825="shoes"),10,0)</f>
        <v>0</v>
      </c>
    </row>
    <row r="826" spans="1:11" x14ac:dyDescent="0.25">
      <c r="A826" s="23" t="s">
        <v>1523</v>
      </c>
      <c r="B826" s="12" t="str">
        <f>_xlfn.CONCAT(C826,", ",A826)</f>
        <v>Sieghart, Lambert</v>
      </c>
      <c r="C826" s="12" t="s">
        <v>1524</v>
      </c>
      <c r="D826" s="12" t="s">
        <v>1525</v>
      </c>
      <c r="E826" s="12" t="s">
        <v>5</v>
      </c>
      <c r="F826" s="26">
        <v>5616.78</v>
      </c>
      <c r="G826" s="26">
        <f>F826/376</f>
        <v>14.938244680851064</v>
      </c>
      <c r="H826" s="26">
        <f t="shared" si="12"/>
        <v>5631.7182446808511</v>
      </c>
      <c r="I826" s="26" t="s">
        <v>71</v>
      </c>
      <c r="J826" s="27">
        <f>IF(I826=$M$2,$N$2,IF(I826=$M$3,$N$3,IF(I826=$M$4,$N$4,IF(I826=$M$5,$N$5,$N$6))))</f>
        <v>5</v>
      </c>
      <c r="K826" s="28">
        <f>IF(OR(I826="books",I826="shoes"),10,0)</f>
        <v>0</v>
      </c>
    </row>
    <row r="827" spans="1:11" x14ac:dyDescent="0.25">
      <c r="A827" s="23" t="s">
        <v>1340</v>
      </c>
      <c r="B827" s="12" t="str">
        <f>_xlfn.CONCAT(C827,", ",A827)</f>
        <v>Sieve, Arte</v>
      </c>
      <c r="C827" s="12" t="s">
        <v>1341</v>
      </c>
      <c r="D827" s="12" t="s">
        <v>1342</v>
      </c>
      <c r="E827" s="12" t="s">
        <v>5</v>
      </c>
      <c r="F827" s="26">
        <v>7185.17</v>
      </c>
      <c r="G827" s="26">
        <f>F827/376</f>
        <v>19.109494680851064</v>
      </c>
      <c r="H827" s="26">
        <f t="shared" si="12"/>
        <v>7204.2794946808508</v>
      </c>
      <c r="I827" s="26" t="s">
        <v>64</v>
      </c>
      <c r="J827" s="27">
        <f>IF(I827=$M$2,$N$2,IF(I827=$M$3,$N$3,IF(I827=$M$4,$N$4,IF(I827=$M$5,$N$5,$N$6))))</f>
        <v>5</v>
      </c>
      <c r="K827" s="28">
        <f>IF(OR(I827="books",I827="shoes"),10,0)</f>
        <v>10</v>
      </c>
    </row>
    <row r="828" spans="1:11" x14ac:dyDescent="0.25">
      <c r="A828" s="23" t="s">
        <v>1780</v>
      </c>
      <c r="B828" s="12" t="str">
        <f>_xlfn.CONCAT(C828,", ",A828)</f>
        <v>Silverlock, Lorinda</v>
      </c>
      <c r="C828" s="12" t="s">
        <v>1781</v>
      </c>
      <c r="D828" s="12" t="s">
        <v>1782</v>
      </c>
      <c r="E828" s="12" t="s">
        <v>17</v>
      </c>
      <c r="F828" s="26">
        <v>4179.0600000000004</v>
      </c>
      <c r="G828" s="26">
        <f>F828/376</f>
        <v>11.114521276595745</v>
      </c>
      <c r="H828" s="26">
        <f t="shared" si="12"/>
        <v>4190.1745212765964</v>
      </c>
      <c r="I828" s="26" t="s">
        <v>248</v>
      </c>
      <c r="J828" s="27">
        <f>IF(I828=$M$2,$N$2,IF(I828=$M$3,$N$3,IF(I828=$M$4,$N$4,IF(I828=$M$5,$N$5,$N$6))))</f>
        <v>5</v>
      </c>
      <c r="K828" s="28">
        <f>IF(OR(I828="books",I828="shoes"),10,0)</f>
        <v>0</v>
      </c>
    </row>
    <row r="829" spans="1:11" x14ac:dyDescent="0.25">
      <c r="A829" s="23" t="s">
        <v>2326</v>
      </c>
      <c r="B829" s="12" t="str">
        <f>_xlfn.CONCAT(C829,", ",A829)</f>
        <v>Silverlock, Winifred</v>
      </c>
      <c r="C829" s="12" t="s">
        <v>1781</v>
      </c>
      <c r="D829" s="12" t="s">
        <v>2327</v>
      </c>
      <c r="E829" s="12" t="s">
        <v>17</v>
      </c>
      <c r="F829" s="26">
        <v>5503.29</v>
      </c>
      <c r="G829" s="26">
        <f>F829/376</f>
        <v>14.636409574468084</v>
      </c>
      <c r="H829" s="26">
        <f t="shared" si="12"/>
        <v>5517.9264095744684</v>
      </c>
      <c r="I829" s="26" t="s">
        <v>71</v>
      </c>
      <c r="J829" s="27">
        <f>IF(I829=$M$2,$N$2,IF(I829=$M$3,$N$3,IF(I829=$M$4,$N$4,IF(I829=$M$5,$N$5,$N$6))))</f>
        <v>5</v>
      </c>
      <c r="K829" s="28">
        <f>IF(OR(I829="books",I829="shoes"),10,0)</f>
        <v>0</v>
      </c>
    </row>
    <row r="830" spans="1:11" x14ac:dyDescent="0.25">
      <c r="A830" s="23" t="s">
        <v>1920</v>
      </c>
      <c r="B830" s="12" t="str">
        <f>_xlfn.CONCAT(C830,", ",A830)</f>
        <v>Simmons, Ad</v>
      </c>
      <c r="C830" s="12" t="s">
        <v>1921</v>
      </c>
      <c r="D830" s="12" t="s">
        <v>1922</v>
      </c>
      <c r="E830" s="12" t="s">
        <v>5</v>
      </c>
      <c r="F830" s="26">
        <v>6665.19</v>
      </c>
      <c r="G830" s="26">
        <f>F830/376</f>
        <v>17.726569148936168</v>
      </c>
      <c r="H830" s="26">
        <f t="shared" si="12"/>
        <v>6682.9165691489361</v>
      </c>
      <c r="I830" s="26" t="s">
        <v>71</v>
      </c>
      <c r="J830" s="27">
        <f>IF(I830=$M$2,$N$2,IF(I830=$M$3,$N$3,IF(I830=$M$4,$N$4,IF(I830=$M$5,$N$5,$N$6))))</f>
        <v>5</v>
      </c>
      <c r="K830" s="28">
        <f>IF(OR(I830="books",I830="shoes"),10,0)</f>
        <v>0</v>
      </c>
    </row>
    <row r="831" spans="1:11" x14ac:dyDescent="0.25">
      <c r="A831" s="23" t="s">
        <v>2567</v>
      </c>
      <c r="B831" s="12" t="str">
        <f>_xlfn.CONCAT(C831,", ",A831)</f>
        <v>Simonnet, Annabel</v>
      </c>
      <c r="C831" s="12" t="s">
        <v>2568</v>
      </c>
      <c r="D831" s="12" t="s">
        <v>2569</v>
      </c>
      <c r="E831" s="12" t="s">
        <v>17</v>
      </c>
      <c r="F831" s="26">
        <v>7140.8</v>
      </c>
      <c r="G831" s="26">
        <f>F831/376</f>
        <v>18.991489361702129</v>
      </c>
      <c r="H831" s="26">
        <f t="shared" si="12"/>
        <v>7159.7914893617026</v>
      </c>
      <c r="I831" s="26" t="s">
        <v>107</v>
      </c>
      <c r="J831" s="27">
        <f>IF(I831=$M$2,$N$2,IF(I831=$M$3,$N$3,IF(I831=$M$4,$N$4,IF(I831=$M$5,$N$5,$N$6))))</f>
        <v>5</v>
      </c>
      <c r="K831" s="28">
        <f>IF(OR(I831="books",I831="shoes"),10,0)</f>
        <v>0</v>
      </c>
    </row>
    <row r="832" spans="1:11" x14ac:dyDescent="0.25">
      <c r="A832" s="23" t="s">
        <v>2022</v>
      </c>
      <c r="B832" s="12" t="str">
        <f>_xlfn.CONCAT(C832,", ",A832)</f>
        <v>Sineath, Curt</v>
      </c>
      <c r="C832" s="12" t="s">
        <v>2023</v>
      </c>
      <c r="D832" s="12" t="s">
        <v>2024</v>
      </c>
      <c r="E832" s="12" t="s">
        <v>5</v>
      </c>
      <c r="F832" s="26">
        <v>1156.04</v>
      </c>
      <c r="G832" s="26">
        <f>F832/376</f>
        <v>3.0745744680851064</v>
      </c>
      <c r="H832" s="26">
        <f t="shared" si="12"/>
        <v>1159.114574468085</v>
      </c>
      <c r="I832" s="26" t="s">
        <v>60</v>
      </c>
      <c r="J832" s="27">
        <f>IF(I832=$M$2,$N$2,IF(I832=$M$3,$N$3,IF(I832=$M$4,$N$4,IF(I832=$M$5,$N$5,$N$6))))</f>
        <v>5</v>
      </c>
      <c r="K832" s="28">
        <f>IF(OR(I832="books",I832="shoes"),10,0)</f>
        <v>0</v>
      </c>
    </row>
    <row r="833" spans="1:11" x14ac:dyDescent="0.25">
      <c r="A833" s="23" t="s">
        <v>1223</v>
      </c>
      <c r="B833" s="12" t="str">
        <f>_xlfn.CONCAT(C833,", ",A833)</f>
        <v>Skeermer, Adria</v>
      </c>
      <c r="C833" s="12" t="s">
        <v>1224</v>
      </c>
      <c r="D833" s="12" t="s">
        <v>1225</v>
      </c>
      <c r="E833" s="12" t="s">
        <v>17</v>
      </c>
      <c r="F833" s="26">
        <v>3948.34</v>
      </c>
      <c r="G833" s="26">
        <f>F833/376</f>
        <v>10.500904255319149</v>
      </c>
      <c r="H833" s="26">
        <f t="shared" si="12"/>
        <v>3958.8409042553194</v>
      </c>
      <c r="I833" s="26" t="s">
        <v>22</v>
      </c>
      <c r="J833" s="27">
        <f>IF(I833=$M$2,$N$2,IF(I833=$M$3,$N$3,IF(I833=$M$4,$N$4,IF(I833=$M$5,$N$5,$N$6))))</f>
        <v>10</v>
      </c>
      <c r="K833" s="28">
        <f>IF(OR(I833="books",I833="shoes"),10,0)</f>
        <v>10</v>
      </c>
    </row>
    <row r="834" spans="1:11" x14ac:dyDescent="0.25">
      <c r="A834" s="23" t="s">
        <v>2258</v>
      </c>
      <c r="B834" s="12" t="str">
        <f>_xlfn.CONCAT(C834,", ",A834)</f>
        <v>Skett, Penny</v>
      </c>
      <c r="C834" s="12" t="s">
        <v>2259</v>
      </c>
      <c r="D834" s="12" t="s">
        <v>2260</v>
      </c>
      <c r="E834" s="12" t="s">
        <v>17</v>
      </c>
      <c r="F834" s="26">
        <v>9751.52</v>
      </c>
      <c r="G834" s="26">
        <f>F834/376</f>
        <v>25.934893617021277</v>
      </c>
      <c r="H834" s="26">
        <f t="shared" si="12"/>
        <v>9777.4548936170213</v>
      </c>
      <c r="I834" s="26" t="s">
        <v>56</v>
      </c>
      <c r="J834" s="27">
        <f>IF(I834=$M$2,$N$2,IF(I834=$M$3,$N$3,IF(I834=$M$4,$N$4,IF(I834=$M$5,$N$5,$N$6))))</f>
        <v>5</v>
      </c>
      <c r="K834" s="28">
        <f>IF(OR(I834="books",I834="shoes"),10,0)</f>
        <v>0</v>
      </c>
    </row>
    <row r="835" spans="1:11" x14ac:dyDescent="0.25">
      <c r="A835" s="23" t="s">
        <v>576</v>
      </c>
      <c r="B835" s="12" t="str">
        <f>_xlfn.CONCAT(C835,", ",A835)</f>
        <v>Skitch, Gualterio</v>
      </c>
      <c r="C835" s="12" t="s">
        <v>577</v>
      </c>
      <c r="D835" s="12" t="s">
        <v>578</v>
      </c>
      <c r="E835" s="12" t="s">
        <v>5</v>
      </c>
      <c r="F835" s="26">
        <v>6587.77</v>
      </c>
      <c r="G835" s="26">
        <f>F835/376</f>
        <v>17.520664893617024</v>
      </c>
      <c r="H835" s="26">
        <f t="shared" ref="H835:H898" si="13">F835+G835</f>
        <v>6605.2906648936178</v>
      </c>
      <c r="I835" s="26" t="s">
        <v>166</v>
      </c>
      <c r="J835" s="27">
        <f>IF(I835=$M$2,$N$2,IF(I835=$M$3,$N$3,IF(I835=$M$4,$N$4,IF(I835=$M$5,$N$5,$N$6))))</f>
        <v>5</v>
      </c>
      <c r="K835" s="28">
        <f>IF(OR(I835="books",I835="shoes"),10,0)</f>
        <v>0</v>
      </c>
    </row>
    <row r="836" spans="1:11" x14ac:dyDescent="0.25">
      <c r="A836" s="23" t="s">
        <v>2702</v>
      </c>
      <c r="B836" s="12" t="str">
        <f>_xlfn.CONCAT(C836,", ",A836)</f>
        <v>Skunes, Fallon</v>
      </c>
      <c r="C836" s="12" t="s">
        <v>2703</v>
      </c>
      <c r="D836" s="12" t="s">
        <v>2704</v>
      </c>
      <c r="E836" s="12" t="s">
        <v>17</v>
      </c>
      <c r="F836" s="26">
        <v>8451.09</v>
      </c>
      <c r="G836" s="26">
        <f>F836/376</f>
        <v>22.476303191489361</v>
      </c>
      <c r="H836" s="26">
        <f t="shared" si="13"/>
        <v>8473.5663031914901</v>
      </c>
      <c r="I836" s="26" t="s">
        <v>60</v>
      </c>
      <c r="J836" s="27">
        <f>IF(I836=$M$2,$N$2,IF(I836=$M$3,$N$3,IF(I836=$M$4,$N$4,IF(I836=$M$5,$N$5,$N$6))))</f>
        <v>5</v>
      </c>
      <c r="K836" s="28">
        <f>IF(OR(I836="books",I836="shoes"),10,0)</f>
        <v>0</v>
      </c>
    </row>
    <row r="837" spans="1:11" x14ac:dyDescent="0.25">
      <c r="A837" s="23" t="s">
        <v>1435</v>
      </c>
      <c r="B837" s="12" t="str">
        <f>_xlfn.CONCAT(C837,", ",A837)</f>
        <v>Slimmon, Pauline</v>
      </c>
      <c r="C837" s="12" t="s">
        <v>1436</v>
      </c>
      <c r="D837" s="12" t="s">
        <v>1437</v>
      </c>
      <c r="E837" s="12" t="s">
        <v>17</v>
      </c>
      <c r="F837" s="26">
        <v>4465.8900000000003</v>
      </c>
      <c r="G837" s="26">
        <f>F837/376</f>
        <v>11.877367021276596</v>
      </c>
      <c r="H837" s="26">
        <f t="shared" si="13"/>
        <v>4477.7673670212771</v>
      </c>
      <c r="I837" s="26" t="s">
        <v>71</v>
      </c>
      <c r="J837" s="27">
        <f>IF(I837=$M$2,$N$2,IF(I837=$M$3,$N$3,IF(I837=$M$4,$N$4,IF(I837=$M$5,$N$5,$N$6))))</f>
        <v>5</v>
      </c>
      <c r="K837" s="28">
        <f>IF(OR(I837="books",I837="shoes"),10,0)</f>
        <v>0</v>
      </c>
    </row>
    <row r="838" spans="1:11" x14ac:dyDescent="0.25">
      <c r="A838" s="23" t="s">
        <v>343</v>
      </c>
      <c r="B838" s="12" t="str">
        <f>_xlfn.CONCAT(C838,", ",A838)</f>
        <v>Slisby, Holden</v>
      </c>
      <c r="C838" s="12" t="s">
        <v>344</v>
      </c>
      <c r="D838" s="12" t="s">
        <v>345</v>
      </c>
      <c r="E838" s="12" t="s">
        <v>5</v>
      </c>
      <c r="F838" s="26">
        <v>9256.0499999999993</v>
      </c>
      <c r="G838" s="26">
        <f>F838/376</f>
        <v>24.617154255319146</v>
      </c>
      <c r="H838" s="26">
        <f t="shared" si="13"/>
        <v>9280.6671542553177</v>
      </c>
      <c r="I838" s="26" t="s">
        <v>6</v>
      </c>
      <c r="J838" s="27">
        <f>IF(I838=$M$2,$N$2,IF(I838=$M$3,$N$3,IF(I838=$M$4,$N$4,IF(I838=$M$5,$N$5,$N$6))))</f>
        <v>25</v>
      </c>
      <c r="K838" s="28">
        <f>IF(OR(I838="books",I838="shoes"),10,0)</f>
        <v>0</v>
      </c>
    </row>
    <row r="839" spans="1:11" x14ac:dyDescent="0.25">
      <c r="A839" s="23" t="s">
        <v>740</v>
      </c>
      <c r="B839" s="12" t="str">
        <f>_xlfn.CONCAT(C839,", ",A839)</f>
        <v>Sloan, Wally</v>
      </c>
      <c r="C839" s="12" t="s">
        <v>741</v>
      </c>
      <c r="D839" s="12" t="s">
        <v>742</v>
      </c>
      <c r="E839" s="12" t="s">
        <v>5</v>
      </c>
      <c r="F839" s="26">
        <v>3819.77</v>
      </c>
      <c r="G839" s="26">
        <f>F839/376</f>
        <v>10.158962765957448</v>
      </c>
      <c r="H839" s="26">
        <f t="shared" si="13"/>
        <v>3829.9289627659573</v>
      </c>
      <c r="I839" s="26" t="s">
        <v>18</v>
      </c>
      <c r="J839" s="27">
        <f>IF(I839=$M$2,$N$2,IF(I839=$M$3,$N$3,IF(I839=$M$4,$N$4,IF(I839=$M$5,$N$5,$N$6))))</f>
        <v>15</v>
      </c>
      <c r="K839" s="28">
        <f>IF(OR(I839="books",I839="shoes"),10,0)</f>
        <v>0</v>
      </c>
    </row>
    <row r="840" spans="1:11" x14ac:dyDescent="0.25">
      <c r="A840" s="23" t="s">
        <v>2793</v>
      </c>
      <c r="B840" s="12" t="str">
        <f>_xlfn.CONCAT(C840,", ",A840)</f>
        <v>Small, Tresa</v>
      </c>
      <c r="C840" s="12" t="s">
        <v>2794</v>
      </c>
      <c r="D840" s="12" t="s">
        <v>2795</v>
      </c>
      <c r="E840" s="12" t="s">
        <v>17</v>
      </c>
      <c r="F840" s="26">
        <v>5189.24</v>
      </c>
      <c r="G840" s="26">
        <f>F840/376</f>
        <v>13.801170212765957</v>
      </c>
      <c r="H840" s="26">
        <f t="shared" si="13"/>
        <v>5203.0411702127658</v>
      </c>
      <c r="I840" s="26" t="s">
        <v>26</v>
      </c>
      <c r="J840" s="27">
        <f>IF(I840=$M$2,$N$2,IF(I840=$M$3,$N$3,IF(I840=$M$4,$N$4,IF(I840=$M$5,$N$5,$N$6))))</f>
        <v>5</v>
      </c>
      <c r="K840" s="28">
        <f>IF(OR(I840="books",I840="shoes"),10,0)</f>
        <v>0</v>
      </c>
    </row>
    <row r="841" spans="1:11" x14ac:dyDescent="0.25">
      <c r="A841" s="23" t="s">
        <v>868</v>
      </c>
      <c r="B841" s="12" t="str">
        <f>_xlfn.CONCAT(C841,", ",A841)</f>
        <v>Smalley, Fionna</v>
      </c>
      <c r="C841" s="12" t="s">
        <v>869</v>
      </c>
      <c r="D841" s="12" t="s">
        <v>870</v>
      </c>
      <c r="E841" s="12" t="s">
        <v>17</v>
      </c>
      <c r="F841" s="26">
        <v>3586.4</v>
      </c>
      <c r="G841" s="26">
        <f>F841/376</f>
        <v>9.5382978723404257</v>
      </c>
      <c r="H841" s="26">
        <f t="shared" si="13"/>
        <v>3595.9382978723406</v>
      </c>
      <c r="I841" s="26" t="s">
        <v>166</v>
      </c>
      <c r="J841" s="27">
        <f>IF(I841=$M$2,$N$2,IF(I841=$M$3,$N$3,IF(I841=$M$4,$N$4,IF(I841=$M$5,$N$5,$N$6))))</f>
        <v>5</v>
      </c>
      <c r="K841" s="28">
        <f>IF(OR(I841="books",I841="shoes"),10,0)</f>
        <v>0</v>
      </c>
    </row>
    <row r="842" spans="1:11" x14ac:dyDescent="0.25">
      <c r="A842" s="23" t="s">
        <v>301</v>
      </c>
      <c r="B842" s="12" t="str">
        <f>_xlfn.CONCAT(C842,", ",A842)</f>
        <v>Smart, Alexandro</v>
      </c>
      <c r="C842" s="12" t="s">
        <v>302</v>
      </c>
      <c r="D842" s="12" t="s">
        <v>303</v>
      </c>
      <c r="E842" s="12" t="s">
        <v>5</v>
      </c>
      <c r="F842" s="26">
        <v>6318.36</v>
      </c>
      <c r="G842" s="26">
        <f>F842/376</f>
        <v>16.804148936170211</v>
      </c>
      <c r="H842" s="26">
        <f t="shared" si="13"/>
        <v>6335.16414893617</v>
      </c>
      <c r="I842" s="26" t="s">
        <v>33</v>
      </c>
      <c r="J842" s="27">
        <f>IF(I842=$M$2,$N$2,IF(I842=$M$3,$N$3,IF(I842=$M$4,$N$4,IF(I842=$M$5,$N$5,$N$6))))</f>
        <v>5</v>
      </c>
      <c r="K842" s="28">
        <f>IF(OR(I842="books",I842="shoes"),10,0)</f>
        <v>0</v>
      </c>
    </row>
    <row r="843" spans="1:11" x14ac:dyDescent="0.25">
      <c r="A843" s="23" t="s">
        <v>316</v>
      </c>
      <c r="B843" s="12" t="str">
        <f>_xlfn.CONCAT(C843,", ",A843)</f>
        <v>Smidmoor, Dennet</v>
      </c>
      <c r="C843" s="12" t="s">
        <v>699</v>
      </c>
      <c r="D843" s="12" t="s">
        <v>700</v>
      </c>
      <c r="E843" s="12" t="s">
        <v>5</v>
      </c>
      <c r="F843" s="26">
        <v>5142.4799999999996</v>
      </c>
      <c r="G843" s="26">
        <f>F843/376</f>
        <v>13.676808510638297</v>
      </c>
      <c r="H843" s="26">
        <f t="shared" si="13"/>
        <v>5156.1568085106383</v>
      </c>
      <c r="I843" s="26" t="s">
        <v>45</v>
      </c>
      <c r="J843" s="27">
        <f>IF(I843=$M$2,$N$2,IF(I843=$M$3,$N$3,IF(I843=$M$4,$N$4,IF(I843=$M$5,$N$5,$N$6))))</f>
        <v>5</v>
      </c>
      <c r="K843" s="28">
        <f>IF(OR(I843="books",I843="shoes"),10,0)</f>
        <v>0</v>
      </c>
    </row>
    <row r="844" spans="1:11" x14ac:dyDescent="0.25">
      <c r="A844" s="23" t="s">
        <v>1857</v>
      </c>
      <c r="B844" s="12" t="str">
        <f>_xlfn.CONCAT(C844,", ",A844)</f>
        <v>Smorthit, Kaleb</v>
      </c>
      <c r="C844" s="12" t="s">
        <v>1858</v>
      </c>
      <c r="D844" s="12" t="s">
        <v>1859</v>
      </c>
      <c r="E844" s="12" t="s">
        <v>5</v>
      </c>
      <c r="F844" s="26">
        <v>1735.22</v>
      </c>
      <c r="G844" s="26">
        <f>F844/376</f>
        <v>4.6149468085106387</v>
      </c>
      <c r="H844" s="26">
        <f t="shared" si="13"/>
        <v>1739.8349468085107</v>
      </c>
      <c r="I844" s="26" t="s">
        <v>37</v>
      </c>
      <c r="J844" s="27">
        <f>IF(I844=$M$2,$N$2,IF(I844=$M$3,$N$3,IF(I844=$M$4,$N$4,IF(I844=$M$5,$N$5,$N$6))))</f>
        <v>5</v>
      </c>
      <c r="K844" s="28">
        <f>IF(OR(I844="books",I844="shoes"),10,0)</f>
        <v>0</v>
      </c>
    </row>
    <row r="845" spans="1:11" x14ac:dyDescent="0.25">
      <c r="A845" s="23" t="s">
        <v>2283</v>
      </c>
      <c r="B845" s="12" t="str">
        <f>_xlfn.CONCAT(C845,", ",A845)</f>
        <v>Snar, Yardley</v>
      </c>
      <c r="C845" s="12" t="s">
        <v>2284</v>
      </c>
      <c r="D845" s="12" t="s">
        <v>2285</v>
      </c>
      <c r="E845" s="12" t="s">
        <v>5</v>
      </c>
      <c r="F845" s="26">
        <v>2389.11</v>
      </c>
      <c r="G845" s="26">
        <f>F845/376</f>
        <v>6.3540159574468085</v>
      </c>
      <c r="H845" s="26">
        <f t="shared" si="13"/>
        <v>2395.4640159574469</v>
      </c>
      <c r="I845" s="26" t="s">
        <v>111</v>
      </c>
      <c r="J845" s="27">
        <f>IF(I845=$M$2,$N$2,IF(I845=$M$3,$N$3,IF(I845=$M$4,$N$4,IF(I845=$M$5,$N$5,$N$6))))</f>
        <v>5</v>
      </c>
      <c r="K845" s="28">
        <f>IF(OR(I845="books",I845="shoes"),10,0)</f>
        <v>0</v>
      </c>
    </row>
    <row r="846" spans="1:11" x14ac:dyDescent="0.25">
      <c r="A846" s="23" t="s">
        <v>2802</v>
      </c>
      <c r="B846" s="12" t="str">
        <f>_xlfn.CONCAT(C846,", ",A846)</f>
        <v>Snepp, Madelena</v>
      </c>
      <c r="C846" s="12" t="s">
        <v>2803</v>
      </c>
      <c r="D846" s="12" t="s">
        <v>2804</v>
      </c>
      <c r="E846" s="12" t="s">
        <v>17</v>
      </c>
      <c r="F846" s="26">
        <v>3513.94</v>
      </c>
      <c r="G846" s="26">
        <f>F846/376</f>
        <v>9.3455851063829787</v>
      </c>
      <c r="H846" s="26">
        <f t="shared" si="13"/>
        <v>3523.2855851063832</v>
      </c>
      <c r="I846" s="26" t="s">
        <v>56</v>
      </c>
      <c r="J846" s="27">
        <f>IF(I846=$M$2,$N$2,IF(I846=$M$3,$N$3,IF(I846=$M$4,$N$4,IF(I846=$M$5,$N$5,$N$6))))</f>
        <v>5</v>
      </c>
      <c r="K846" s="28">
        <f>IF(OR(I846="books",I846="shoes"),10,0)</f>
        <v>0</v>
      </c>
    </row>
    <row r="847" spans="1:11" x14ac:dyDescent="0.25">
      <c r="A847" s="23" t="s">
        <v>1747</v>
      </c>
      <c r="B847" s="12" t="str">
        <f>_xlfn.CONCAT(C847,", ",A847)</f>
        <v>Snooks, Verna</v>
      </c>
      <c r="C847" s="12" t="s">
        <v>1748</v>
      </c>
      <c r="D847" s="12" t="s">
        <v>1749</v>
      </c>
      <c r="E847" s="12" t="s">
        <v>17</v>
      </c>
      <c r="F847" s="26">
        <v>2513.62</v>
      </c>
      <c r="G847" s="26">
        <f>F847/376</f>
        <v>6.6851595744680852</v>
      </c>
      <c r="H847" s="26">
        <f t="shared" si="13"/>
        <v>2520.3051595744678</v>
      </c>
      <c r="I847" s="26" t="s">
        <v>56</v>
      </c>
      <c r="J847" s="27">
        <f>IF(I847=$M$2,$N$2,IF(I847=$M$3,$N$3,IF(I847=$M$4,$N$4,IF(I847=$M$5,$N$5,$N$6))))</f>
        <v>5</v>
      </c>
      <c r="K847" s="28">
        <f>IF(OR(I847="books",I847="shoes"),10,0)</f>
        <v>0</v>
      </c>
    </row>
    <row r="848" spans="1:11" x14ac:dyDescent="0.25">
      <c r="A848" s="23" t="s">
        <v>145</v>
      </c>
      <c r="B848" s="12" t="str">
        <f>_xlfn.CONCAT(C848,", ",A848)</f>
        <v>Sommerscales, Rodrick</v>
      </c>
      <c r="C848" s="12" t="s">
        <v>146</v>
      </c>
      <c r="D848" s="12" t="s">
        <v>147</v>
      </c>
      <c r="E848" s="12" t="s">
        <v>5</v>
      </c>
      <c r="F848" s="26">
        <v>7424.51</v>
      </c>
      <c r="G848" s="26">
        <f>F848/376</f>
        <v>19.746037234042554</v>
      </c>
      <c r="H848" s="26">
        <f t="shared" si="13"/>
        <v>7444.2560372340431</v>
      </c>
      <c r="I848" s="26" t="s">
        <v>56</v>
      </c>
      <c r="J848" s="27">
        <f>IF(I848=$M$2,$N$2,IF(I848=$M$3,$N$3,IF(I848=$M$4,$N$4,IF(I848=$M$5,$N$5,$N$6))))</f>
        <v>5</v>
      </c>
      <c r="K848" s="28">
        <f>IF(OR(I848="books",I848="shoes"),10,0)</f>
        <v>0</v>
      </c>
    </row>
    <row r="849" spans="1:11" x14ac:dyDescent="0.25">
      <c r="A849" s="23" t="s">
        <v>42</v>
      </c>
      <c r="B849" s="12" t="str">
        <f>_xlfn.CONCAT(C849,", ",A849)</f>
        <v>Southwood, Marina</v>
      </c>
      <c r="C849" s="12" t="s">
        <v>43</v>
      </c>
      <c r="D849" s="12" t="s">
        <v>44</v>
      </c>
      <c r="E849" s="12" t="s">
        <v>17</v>
      </c>
      <c r="F849" s="26">
        <v>4531.45</v>
      </c>
      <c r="G849" s="26">
        <f>F849/376</f>
        <v>12.051728723404254</v>
      </c>
      <c r="H849" s="26">
        <f t="shared" si="13"/>
        <v>4543.5017287234041</v>
      </c>
      <c r="I849" s="26" t="s">
        <v>45</v>
      </c>
      <c r="J849" s="27">
        <f>IF(I849=$M$2,$N$2,IF(I849=$M$3,$N$3,IF(I849=$M$4,$N$4,IF(I849=$M$5,$N$5,$N$6))))</f>
        <v>5</v>
      </c>
      <c r="K849" s="28">
        <f>IF(OR(I849="books",I849="shoes"),10,0)</f>
        <v>0</v>
      </c>
    </row>
    <row r="850" spans="1:11" x14ac:dyDescent="0.25">
      <c r="A850" s="23" t="s">
        <v>1334</v>
      </c>
      <c r="B850" s="12" t="str">
        <f>_xlfn.CONCAT(C850,", ",A850)</f>
        <v>Southworth, Isaac</v>
      </c>
      <c r="C850" s="12" t="s">
        <v>1335</v>
      </c>
      <c r="D850" s="12" t="s">
        <v>1336</v>
      </c>
      <c r="E850" s="12" t="s">
        <v>5</v>
      </c>
      <c r="F850" s="26">
        <v>3774.96</v>
      </c>
      <c r="G850" s="26">
        <f>F850/376</f>
        <v>10.039787234042553</v>
      </c>
      <c r="H850" s="26">
        <f t="shared" si="13"/>
        <v>3784.9997872340427</v>
      </c>
      <c r="I850" s="26" t="s">
        <v>107</v>
      </c>
      <c r="J850" s="27">
        <f>IF(I850=$M$2,$N$2,IF(I850=$M$3,$N$3,IF(I850=$M$4,$N$4,IF(I850=$M$5,$N$5,$N$6))))</f>
        <v>5</v>
      </c>
      <c r="K850" s="28">
        <f>IF(OR(I850="books",I850="shoes"),10,0)</f>
        <v>0</v>
      </c>
    </row>
    <row r="851" spans="1:11" x14ac:dyDescent="0.25">
      <c r="A851" s="23" t="s">
        <v>576</v>
      </c>
      <c r="B851" s="12" t="str">
        <f>_xlfn.CONCAT(C851,", ",A851)</f>
        <v>Speares, Gualterio</v>
      </c>
      <c r="C851" s="12" t="s">
        <v>1586</v>
      </c>
      <c r="D851" s="12" t="s">
        <v>1587</v>
      </c>
      <c r="E851" s="12" t="s">
        <v>5</v>
      </c>
      <c r="F851" s="26">
        <v>6562.81</v>
      </c>
      <c r="G851" s="26">
        <f>F851/376</f>
        <v>17.454281914893617</v>
      </c>
      <c r="H851" s="26">
        <f t="shared" si="13"/>
        <v>6580.2642819148941</v>
      </c>
      <c r="I851" s="26" t="s">
        <v>107</v>
      </c>
      <c r="J851" s="27">
        <f>IF(I851=$M$2,$N$2,IF(I851=$M$3,$N$3,IF(I851=$M$4,$N$4,IF(I851=$M$5,$N$5,$N$6))))</f>
        <v>5</v>
      </c>
      <c r="K851" s="28">
        <f>IF(OR(I851="books",I851="shoes"),10,0)</f>
        <v>0</v>
      </c>
    </row>
    <row r="852" spans="1:11" x14ac:dyDescent="0.25">
      <c r="A852" s="23" t="s">
        <v>1069</v>
      </c>
      <c r="B852" s="12" t="str">
        <f>_xlfn.CONCAT(C852,", ",A852)</f>
        <v>Speight, Blakeley</v>
      </c>
      <c r="C852" s="12" t="s">
        <v>1070</v>
      </c>
      <c r="D852" s="12" t="s">
        <v>1071</v>
      </c>
      <c r="E852" s="12" t="s">
        <v>17</v>
      </c>
      <c r="F852" s="26">
        <v>3215.31</v>
      </c>
      <c r="G852" s="26">
        <f>F852/376</f>
        <v>8.5513563829787227</v>
      </c>
      <c r="H852" s="26">
        <f t="shared" si="13"/>
        <v>3223.8613563829786</v>
      </c>
      <c r="I852" s="26" t="s">
        <v>60</v>
      </c>
      <c r="J852" s="27">
        <f>IF(I852=$M$2,$N$2,IF(I852=$M$3,$N$3,IF(I852=$M$4,$N$4,IF(I852=$M$5,$N$5,$N$6))))</f>
        <v>5</v>
      </c>
      <c r="K852" s="28">
        <f>IF(OR(I852="books",I852="shoes"),10,0)</f>
        <v>0</v>
      </c>
    </row>
    <row r="853" spans="1:11" x14ac:dyDescent="0.25">
      <c r="A853" s="23" t="s">
        <v>387</v>
      </c>
      <c r="B853" s="12" t="str">
        <f>_xlfn.CONCAT(C853,", ",A853)</f>
        <v>Spelwood, Gabey</v>
      </c>
      <c r="C853" s="12" t="s">
        <v>388</v>
      </c>
      <c r="D853" s="12" t="s">
        <v>389</v>
      </c>
      <c r="E853" s="12" t="s">
        <v>17</v>
      </c>
      <c r="F853" s="26">
        <v>6058.55</v>
      </c>
      <c r="G853" s="26">
        <f>F853/376</f>
        <v>16.113164893617022</v>
      </c>
      <c r="H853" s="26">
        <f t="shared" si="13"/>
        <v>6074.6631648936172</v>
      </c>
      <c r="I853" s="26" t="s">
        <v>45</v>
      </c>
      <c r="J853" s="27">
        <f>IF(I853=$M$2,$N$2,IF(I853=$M$3,$N$3,IF(I853=$M$4,$N$4,IF(I853=$M$5,$N$5,$N$6))))</f>
        <v>5</v>
      </c>
      <c r="K853" s="28">
        <f>IF(OR(I853="books",I853="shoes"),10,0)</f>
        <v>0</v>
      </c>
    </row>
    <row r="854" spans="1:11" x14ac:dyDescent="0.25">
      <c r="A854" s="23" t="s">
        <v>2186</v>
      </c>
      <c r="B854" s="12" t="str">
        <f>_xlfn.CONCAT(C854,", ",A854)</f>
        <v>Spilisy, Lennard</v>
      </c>
      <c r="C854" s="12" t="s">
        <v>2187</v>
      </c>
      <c r="D854" s="12" t="s">
        <v>2188</v>
      </c>
      <c r="E854" s="12" t="s">
        <v>5</v>
      </c>
      <c r="F854" s="26">
        <v>3451.53</v>
      </c>
      <c r="G854" s="26">
        <f>F854/376</f>
        <v>9.1796010638297876</v>
      </c>
      <c r="H854" s="26">
        <f t="shared" si="13"/>
        <v>3460.7096010638302</v>
      </c>
      <c r="I854" s="26" t="s">
        <v>6</v>
      </c>
      <c r="J854" s="27">
        <f>IF(I854=$M$2,$N$2,IF(I854=$M$3,$N$3,IF(I854=$M$4,$N$4,IF(I854=$M$5,$N$5,$N$6))))</f>
        <v>25</v>
      </c>
      <c r="K854" s="28">
        <f>IF(OR(I854="books",I854="shoes"),10,0)</f>
        <v>0</v>
      </c>
    </row>
    <row r="855" spans="1:11" x14ac:dyDescent="0.25">
      <c r="A855" s="23" t="s">
        <v>1715</v>
      </c>
      <c r="B855" s="12" t="str">
        <f>_xlfn.CONCAT(C855,", ",A855)</f>
        <v>Spilstead, Smitty</v>
      </c>
      <c r="C855" s="12" t="s">
        <v>1716</v>
      </c>
      <c r="D855" s="12" t="s">
        <v>1717</v>
      </c>
      <c r="E855" s="12" t="s">
        <v>5</v>
      </c>
      <c r="F855" s="26">
        <v>4675.68</v>
      </c>
      <c r="G855" s="26">
        <f>F855/376</f>
        <v>12.435319148936172</v>
      </c>
      <c r="H855" s="26">
        <f t="shared" si="13"/>
        <v>4688.1153191489366</v>
      </c>
      <c r="I855" s="26" t="s">
        <v>6</v>
      </c>
      <c r="J855" s="27">
        <f>IF(I855=$M$2,$N$2,IF(I855=$M$3,$N$3,IF(I855=$M$4,$N$4,IF(I855=$M$5,$N$5,$N$6))))</f>
        <v>25</v>
      </c>
      <c r="K855" s="28">
        <f>IF(OR(I855="books",I855="shoes"),10,0)</f>
        <v>0</v>
      </c>
    </row>
    <row r="856" spans="1:11" x14ac:dyDescent="0.25">
      <c r="A856" s="23" t="s">
        <v>1331</v>
      </c>
      <c r="B856" s="12" t="str">
        <f>_xlfn.CONCAT(C856,", ",A856)</f>
        <v>Spinola, Demetris</v>
      </c>
      <c r="C856" s="12" t="s">
        <v>1332</v>
      </c>
      <c r="D856" s="12" t="s">
        <v>1333</v>
      </c>
      <c r="E856" s="12" t="s">
        <v>17</v>
      </c>
      <c r="F856" s="26">
        <v>5538.86</v>
      </c>
      <c r="G856" s="26">
        <f>F856/376</f>
        <v>14.731010638297871</v>
      </c>
      <c r="H856" s="26">
        <f t="shared" si="13"/>
        <v>5553.5910106382971</v>
      </c>
      <c r="I856" s="26" t="s">
        <v>37</v>
      </c>
      <c r="J856" s="27">
        <f>IF(I856=$M$2,$N$2,IF(I856=$M$3,$N$3,IF(I856=$M$4,$N$4,IF(I856=$M$5,$N$5,$N$6))))</f>
        <v>5</v>
      </c>
      <c r="K856" s="28">
        <f>IF(OR(I856="books",I856="shoes"),10,0)</f>
        <v>0</v>
      </c>
    </row>
    <row r="857" spans="1:11" x14ac:dyDescent="0.25">
      <c r="A857" s="23" t="s">
        <v>439</v>
      </c>
      <c r="B857" s="12" t="str">
        <f>_xlfn.CONCAT(C857,", ",A857)</f>
        <v>Splevings, Ginevra</v>
      </c>
      <c r="C857" s="12" t="s">
        <v>440</v>
      </c>
      <c r="D857" s="12" t="s">
        <v>441</v>
      </c>
      <c r="E857" s="12" t="s">
        <v>17</v>
      </c>
      <c r="F857" s="26">
        <v>1450.32</v>
      </c>
      <c r="G857" s="26">
        <f>F857/376</f>
        <v>3.8572340425531912</v>
      </c>
      <c r="H857" s="26">
        <f t="shared" si="13"/>
        <v>1454.1772340425532</v>
      </c>
      <c r="I857" s="26" t="s">
        <v>41</v>
      </c>
      <c r="J857" s="27">
        <f>IF(I857=$M$2,$N$2,IF(I857=$M$3,$N$3,IF(I857=$M$4,$N$4,IF(I857=$M$5,$N$5,$N$6))))</f>
        <v>5</v>
      </c>
      <c r="K857" s="28">
        <f>IF(OR(I857="books",I857="shoes"),10,0)</f>
        <v>0</v>
      </c>
    </row>
    <row r="858" spans="1:11" x14ac:dyDescent="0.25">
      <c r="A858" s="23" t="s">
        <v>1072</v>
      </c>
      <c r="B858" s="12" t="str">
        <f>_xlfn.CONCAT(C858,", ",A858)</f>
        <v>Spoerl, Bethanne</v>
      </c>
      <c r="C858" s="12" t="s">
        <v>1073</v>
      </c>
      <c r="D858" s="12" t="s">
        <v>1074</v>
      </c>
      <c r="E858" s="12" t="s">
        <v>17</v>
      </c>
      <c r="F858" s="26">
        <v>5406.78</v>
      </c>
      <c r="G858" s="26">
        <f>F858/376</f>
        <v>14.37973404255319</v>
      </c>
      <c r="H858" s="26">
        <f t="shared" si="13"/>
        <v>5421.1597340425533</v>
      </c>
      <c r="I858" s="26" t="s">
        <v>22</v>
      </c>
      <c r="J858" s="27">
        <f>IF(I858=$M$2,$N$2,IF(I858=$M$3,$N$3,IF(I858=$M$4,$N$4,IF(I858=$M$5,$N$5,$N$6))))</f>
        <v>10</v>
      </c>
      <c r="K858" s="28">
        <f>IF(OR(I858="books",I858="shoes"),10,0)</f>
        <v>10</v>
      </c>
    </row>
    <row r="859" spans="1:11" x14ac:dyDescent="0.25">
      <c r="A859" s="23" t="s">
        <v>404</v>
      </c>
      <c r="B859" s="12" t="str">
        <f>_xlfn.CONCAT(C859,", ",A859)</f>
        <v>Spottswood, Eimile</v>
      </c>
      <c r="C859" s="12" t="s">
        <v>405</v>
      </c>
      <c r="D859" s="12" t="s">
        <v>406</v>
      </c>
      <c r="E859" s="12" t="s">
        <v>17</v>
      </c>
      <c r="F859" s="26">
        <v>3038.82</v>
      </c>
      <c r="G859" s="26">
        <f>F859/376</f>
        <v>8.081968085106384</v>
      </c>
      <c r="H859" s="26">
        <f t="shared" si="13"/>
        <v>3046.9019680851065</v>
      </c>
      <c r="I859" s="26" t="s">
        <v>166</v>
      </c>
      <c r="J859" s="27">
        <f>IF(I859=$M$2,$N$2,IF(I859=$M$3,$N$3,IF(I859=$M$4,$N$4,IF(I859=$M$5,$N$5,$N$6))))</f>
        <v>5</v>
      </c>
      <c r="K859" s="28">
        <f>IF(OR(I859="books",I859="shoes"),10,0)</f>
        <v>0</v>
      </c>
    </row>
    <row r="860" spans="1:11" x14ac:dyDescent="0.25">
      <c r="A860" s="23" t="s">
        <v>124</v>
      </c>
      <c r="B860" s="12" t="str">
        <f>_xlfn.CONCAT(C860,", ",A860)</f>
        <v>Spragge, Alfons</v>
      </c>
      <c r="C860" s="12" t="s">
        <v>125</v>
      </c>
      <c r="D860" s="12" t="s">
        <v>126</v>
      </c>
      <c r="E860" s="12" t="s">
        <v>5</v>
      </c>
      <c r="F860" s="26">
        <v>827.58</v>
      </c>
      <c r="G860" s="26">
        <f>F860/376</f>
        <v>2.2010106382978725</v>
      </c>
      <c r="H860" s="26">
        <f t="shared" si="13"/>
        <v>829.78101063829786</v>
      </c>
      <c r="I860" s="26" t="s">
        <v>82</v>
      </c>
      <c r="J860" s="27">
        <f>IF(I860=$M$2,$N$2,IF(I860=$M$3,$N$3,IF(I860=$M$4,$N$4,IF(I860=$M$5,$N$5,$N$6))))</f>
        <v>5</v>
      </c>
      <c r="K860" s="28">
        <f>IF(OR(I860="books",I860="shoes"),10,0)</f>
        <v>0</v>
      </c>
    </row>
    <row r="861" spans="1:11" x14ac:dyDescent="0.25">
      <c r="A861" s="23" t="s">
        <v>2640</v>
      </c>
      <c r="B861" s="12" t="str">
        <f>_xlfn.CONCAT(C861,", ",A861)</f>
        <v>Spyby, Catherina</v>
      </c>
      <c r="C861" s="12" t="s">
        <v>2641</v>
      </c>
      <c r="D861" s="12" t="s">
        <v>2642</v>
      </c>
      <c r="E861" s="12" t="s">
        <v>17</v>
      </c>
      <c r="F861" s="26">
        <v>5719.61</v>
      </c>
      <c r="G861" s="26">
        <f>F861/376</f>
        <v>15.211728723404255</v>
      </c>
      <c r="H861" s="26">
        <f t="shared" si="13"/>
        <v>5734.8217287234038</v>
      </c>
      <c r="I861" s="26" t="s">
        <v>22</v>
      </c>
      <c r="J861" s="27">
        <f>IF(I861=$M$2,$N$2,IF(I861=$M$3,$N$3,IF(I861=$M$4,$N$4,IF(I861=$M$5,$N$5,$N$6))))</f>
        <v>10</v>
      </c>
      <c r="K861" s="28">
        <f>IF(OR(I861="books",I861="shoes"),10,0)</f>
        <v>10</v>
      </c>
    </row>
    <row r="862" spans="1:11" x14ac:dyDescent="0.25">
      <c r="A862" s="23" t="s">
        <v>1604</v>
      </c>
      <c r="B862" s="12" t="str">
        <f>_xlfn.CONCAT(C862,", ",A862)</f>
        <v>Squier, Oriana</v>
      </c>
      <c r="C862" s="12" t="s">
        <v>1938</v>
      </c>
      <c r="D862" s="12" t="s">
        <v>1939</v>
      </c>
      <c r="E862" s="12" t="s">
        <v>17</v>
      </c>
      <c r="F862" s="26">
        <v>5418.4</v>
      </c>
      <c r="G862" s="26">
        <f>F862/376</f>
        <v>14.410638297872339</v>
      </c>
      <c r="H862" s="26">
        <f t="shared" si="13"/>
        <v>5432.8106382978722</v>
      </c>
      <c r="I862" s="26" t="s">
        <v>26</v>
      </c>
      <c r="J862" s="27">
        <f>IF(I862=$M$2,$N$2,IF(I862=$M$3,$N$3,IF(I862=$M$4,$N$4,IF(I862=$M$5,$N$5,$N$6))))</f>
        <v>5</v>
      </c>
      <c r="K862" s="28">
        <f>IF(OR(I862="books",I862="shoes"),10,0)</f>
        <v>0</v>
      </c>
    </row>
    <row r="863" spans="1:11" x14ac:dyDescent="0.25">
      <c r="A863" s="23" t="s">
        <v>1986</v>
      </c>
      <c r="B863" s="12" t="str">
        <f>_xlfn.CONCAT(C863,", ",A863)</f>
        <v>Squire, Samantha</v>
      </c>
      <c r="C863" s="12" t="s">
        <v>1987</v>
      </c>
      <c r="D863" s="12" t="s">
        <v>1988</v>
      </c>
      <c r="E863" s="12" t="s">
        <v>17</v>
      </c>
      <c r="F863" s="26">
        <v>5081.21</v>
      </c>
      <c r="G863" s="26">
        <f>F863/376</f>
        <v>13.513856382978723</v>
      </c>
      <c r="H863" s="26">
        <f t="shared" si="13"/>
        <v>5094.7238563829787</v>
      </c>
      <c r="I863" s="26" t="s">
        <v>10</v>
      </c>
      <c r="J863" s="27">
        <f>IF(I863=$M$2,$N$2,IF(I863=$M$3,$N$3,IF(I863=$M$4,$N$4,IF(I863=$M$5,$N$5,$N$6))))</f>
        <v>20</v>
      </c>
      <c r="K863" s="28">
        <f>IF(OR(I863="books",I863="shoes"),10,0)</f>
        <v>0</v>
      </c>
    </row>
    <row r="864" spans="1:11" x14ac:dyDescent="0.25">
      <c r="A864" s="23" t="s">
        <v>1310</v>
      </c>
      <c r="B864" s="12" t="str">
        <f>_xlfn.CONCAT(C864,", ",A864)</f>
        <v>Stack, Doll</v>
      </c>
      <c r="C864" s="12" t="s">
        <v>1311</v>
      </c>
      <c r="D864" s="12" t="s">
        <v>1312</v>
      </c>
      <c r="E864" s="12" t="s">
        <v>17</v>
      </c>
      <c r="F864" s="26">
        <v>150.99</v>
      </c>
      <c r="G864" s="26">
        <f>F864/376</f>
        <v>0.40156914893617024</v>
      </c>
      <c r="H864" s="26">
        <f t="shared" si="13"/>
        <v>151.39156914893618</v>
      </c>
      <c r="I864" s="26" t="s">
        <v>18</v>
      </c>
      <c r="J864" s="27">
        <f>IF(I864=$M$2,$N$2,IF(I864=$M$3,$N$3,IF(I864=$M$4,$N$4,IF(I864=$M$5,$N$5,$N$6))))</f>
        <v>15</v>
      </c>
      <c r="K864" s="28">
        <f>IF(OR(I864="books",I864="shoes"),10,0)</f>
        <v>0</v>
      </c>
    </row>
    <row r="865" spans="1:11" x14ac:dyDescent="0.25">
      <c r="A865" s="23" t="s">
        <v>675</v>
      </c>
      <c r="B865" s="12" t="str">
        <f>_xlfn.CONCAT(C865,", ",A865)</f>
        <v>Stallebrass, Rodie</v>
      </c>
      <c r="C865" s="12" t="s">
        <v>676</v>
      </c>
      <c r="D865" s="12" t="s">
        <v>677</v>
      </c>
      <c r="E865" s="12" t="s">
        <v>17</v>
      </c>
      <c r="F865" s="26">
        <v>9650.24</v>
      </c>
      <c r="G865" s="26">
        <f>F865/376</f>
        <v>25.665531914893617</v>
      </c>
      <c r="H865" s="26">
        <f t="shared" si="13"/>
        <v>9675.9055319148938</v>
      </c>
      <c r="I865" s="26" t="s">
        <v>154</v>
      </c>
      <c r="J865" s="27">
        <f>IF(I865=$M$2,$N$2,IF(I865=$M$3,$N$3,IF(I865=$M$4,$N$4,IF(I865=$M$5,$N$5,$N$6))))</f>
        <v>5</v>
      </c>
      <c r="K865" s="28">
        <f>IF(OR(I865="books",I865="shoes"),10,0)</f>
        <v>0</v>
      </c>
    </row>
    <row r="866" spans="1:11" x14ac:dyDescent="0.25">
      <c r="A866" s="23" t="s">
        <v>2836</v>
      </c>
      <c r="B866" s="12" t="str">
        <f>_xlfn.CONCAT(C866,", ",A866)</f>
        <v>Stanyon, Leonid</v>
      </c>
      <c r="C866" s="12" t="s">
        <v>2837</v>
      </c>
      <c r="D866" s="12" t="s">
        <v>2838</v>
      </c>
      <c r="E866" s="12" t="s">
        <v>5</v>
      </c>
      <c r="F866" s="26">
        <v>8847.4</v>
      </c>
      <c r="G866" s="26">
        <f>F866/376</f>
        <v>23.530319148936169</v>
      </c>
      <c r="H866" s="26">
        <f t="shared" si="13"/>
        <v>8870.9303191489362</v>
      </c>
      <c r="I866" s="26" t="s">
        <v>18</v>
      </c>
      <c r="J866" s="27">
        <f>IF(I866=$M$2,$N$2,IF(I866=$M$3,$N$3,IF(I866=$M$4,$N$4,IF(I866=$M$5,$N$5,$N$6))))</f>
        <v>15</v>
      </c>
      <c r="K866" s="28">
        <f>IF(OR(I866="books",I866="shoes"),10,0)</f>
        <v>0</v>
      </c>
    </row>
    <row r="867" spans="1:11" x14ac:dyDescent="0.25">
      <c r="A867" s="23" t="s">
        <v>2652</v>
      </c>
      <c r="B867" s="12" t="str">
        <f>_xlfn.CONCAT(C867,", ",A867)</f>
        <v>Starmer, Ariadne</v>
      </c>
      <c r="C867" s="12" t="s">
        <v>2653</v>
      </c>
      <c r="D867" s="12" t="s">
        <v>2654</v>
      </c>
      <c r="E867" s="12" t="s">
        <v>17</v>
      </c>
      <c r="F867" s="26">
        <v>9443.1299999999992</v>
      </c>
      <c r="G867" s="26">
        <f>F867/376</f>
        <v>25.114707446808509</v>
      </c>
      <c r="H867" s="26">
        <f t="shared" si="13"/>
        <v>9468.2447074468073</v>
      </c>
      <c r="I867" s="26" t="s">
        <v>111</v>
      </c>
      <c r="J867" s="27">
        <f>IF(I867=$M$2,$N$2,IF(I867=$M$3,$N$3,IF(I867=$M$4,$N$4,IF(I867=$M$5,$N$5,$N$6))))</f>
        <v>5</v>
      </c>
      <c r="K867" s="28">
        <f>IF(OR(I867="books",I867="shoes"),10,0)</f>
        <v>0</v>
      </c>
    </row>
    <row r="868" spans="1:11" x14ac:dyDescent="0.25">
      <c r="A868" s="23" t="s">
        <v>1819</v>
      </c>
      <c r="B868" s="12" t="str">
        <f>_xlfn.CONCAT(C868,", ",A868)</f>
        <v>Steger, Noby</v>
      </c>
      <c r="C868" s="12" t="s">
        <v>1820</v>
      </c>
      <c r="D868" s="12" t="s">
        <v>1821</v>
      </c>
      <c r="E868" s="12" t="s">
        <v>5</v>
      </c>
      <c r="F868" s="26">
        <v>7185.69</v>
      </c>
      <c r="G868" s="26">
        <f>F868/376</f>
        <v>19.110877659574466</v>
      </c>
      <c r="H868" s="26">
        <f t="shared" si="13"/>
        <v>7204.8008776595743</v>
      </c>
      <c r="I868" s="26" t="s">
        <v>64</v>
      </c>
      <c r="J868" s="27">
        <f>IF(I868=$M$2,$N$2,IF(I868=$M$3,$N$3,IF(I868=$M$4,$N$4,IF(I868=$M$5,$N$5,$N$6))))</f>
        <v>5</v>
      </c>
      <c r="K868" s="28">
        <f>IF(OR(I868="books",I868="shoes"),10,0)</f>
        <v>10</v>
      </c>
    </row>
    <row r="869" spans="1:11" x14ac:dyDescent="0.25">
      <c r="A869" s="23" t="s">
        <v>1123</v>
      </c>
      <c r="B869" s="12" t="str">
        <f>_xlfn.CONCAT(C869,", ",A869)</f>
        <v>Steiner, Matias</v>
      </c>
      <c r="C869" s="12" t="s">
        <v>2140</v>
      </c>
      <c r="D869" s="12" t="s">
        <v>2141</v>
      </c>
      <c r="E869" s="12" t="s">
        <v>5</v>
      </c>
      <c r="F869" s="26">
        <v>6047.02</v>
      </c>
      <c r="G869" s="26">
        <f>F869/376</f>
        <v>16.0825</v>
      </c>
      <c r="H869" s="26">
        <f t="shared" si="13"/>
        <v>6063.1025000000009</v>
      </c>
      <c r="I869" s="26" t="s">
        <v>10</v>
      </c>
      <c r="J869" s="27">
        <f>IF(I869=$M$2,$N$2,IF(I869=$M$3,$N$3,IF(I869=$M$4,$N$4,IF(I869=$M$5,$N$5,$N$6))))</f>
        <v>20</v>
      </c>
      <c r="K869" s="28">
        <f>IF(OR(I869="books",I869="shoes"),10,0)</f>
        <v>0</v>
      </c>
    </row>
    <row r="870" spans="1:11" x14ac:dyDescent="0.25">
      <c r="A870" s="23" t="s">
        <v>722</v>
      </c>
      <c r="B870" s="12" t="str">
        <f>_xlfn.CONCAT(C870,", ",A870)</f>
        <v>Stenning, Joyous</v>
      </c>
      <c r="C870" s="12" t="s">
        <v>723</v>
      </c>
      <c r="D870" s="12" t="s">
        <v>724</v>
      </c>
      <c r="E870" s="12" t="s">
        <v>17</v>
      </c>
      <c r="F870" s="26">
        <v>6443.19</v>
      </c>
      <c r="G870" s="26">
        <f>F870/376</f>
        <v>17.136143617021276</v>
      </c>
      <c r="H870" s="26">
        <f t="shared" si="13"/>
        <v>6460.3261436170205</v>
      </c>
      <c r="I870" s="26" t="s">
        <v>52</v>
      </c>
      <c r="J870" s="27">
        <f>IF(I870=$M$2,$N$2,IF(I870=$M$3,$N$3,IF(I870=$M$4,$N$4,IF(I870=$M$5,$N$5,$N$6))))</f>
        <v>5</v>
      </c>
      <c r="K870" s="28">
        <f>IF(OR(I870="books",I870="shoes"),10,0)</f>
        <v>0</v>
      </c>
    </row>
    <row r="871" spans="1:11" x14ac:dyDescent="0.25">
      <c r="A871" s="23" t="s">
        <v>1019</v>
      </c>
      <c r="B871" s="12" t="str">
        <f>_xlfn.CONCAT(C871,", ",A871)</f>
        <v>Stirtle, Kass</v>
      </c>
      <c r="C871" s="12" t="s">
        <v>1020</v>
      </c>
      <c r="D871" s="12" t="s">
        <v>1021</v>
      </c>
      <c r="E871" s="12" t="s">
        <v>17</v>
      </c>
      <c r="F871" s="26">
        <v>3593.17</v>
      </c>
      <c r="G871" s="26">
        <f>F871/376</f>
        <v>9.556303191489361</v>
      </c>
      <c r="H871" s="26">
        <f t="shared" si="13"/>
        <v>3602.7263031914895</v>
      </c>
      <c r="I871" s="26" t="s">
        <v>166</v>
      </c>
      <c r="J871" s="27">
        <f>IF(I871=$M$2,$N$2,IF(I871=$M$3,$N$3,IF(I871=$M$4,$N$4,IF(I871=$M$5,$N$5,$N$6))))</f>
        <v>5</v>
      </c>
      <c r="K871" s="28">
        <f>IF(OR(I871="books",I871="shoes"),10,0)</f>
        <v>0</v>
      </c>
    </row>
    <row r="872" spans="1:11" x14ac:dyDescent="0.25">
      <c r="A872" s="23" t="s">
        <v>531</v>
      </c>
      <c r="B872" s="12" t="str">
        <f>_xlfn.CONCAT(C872,", ",A872)</f>
        <v>Stitle, Reena</v>
      </c>
      <c r="C872" s="12" t="s">
        <v>1516</v>
      </c>
      <c r="D872" s="12" t="s">
        <v>1517</v>
      </c>
      <c r="E872" s="12" t="s">
        <v>17</v>
      </c>
      <c r="F872" s="26">
        <v>8378.49</v>
      </c>
      <c r="G872" s="26">
        <f>F872/376</f>
        <v>22.283218085106384</v>
      </c>
      <c r="H872" s="26">
        <f t="shared" si="13"/>
        <v>8400.7732180851053</v>
      </c>
      <c r="I872" s="26" t="s">
        <v>267</v>
      </c>
      <c r="J872" s="27">
        <f>IF(I872=$M$2,$N$2,IF(I872=$M$3,$N$3,IF(I872=$M$4,$N$4,IF(I872=$M$5,$N$5,$N$6))))</f>
        <v>5</v>
      </c>
      <c r="K872" s="28">
        <f>IF(OR(I872="books",I872="shoes"),10,0)</f>
        <v>0</v>
      </c>
    </row>
    <row r="873" spans="1:11" x14ac:dyDescent="0.25">
      <c r="A873" s="23" t="s">
        <v>2168</v>
      </c>
      <c r="B873" s="12" t="str">
        <f>_xlfn.CONCAT(C873,", ",A873)</f>
        <v>Stoffels, Hernando</v>
      </c>
      <c r="C873" s="12" t="s">
        <v>2169</v>
      </c>
      <c r="D873" s="12" t="s">
        <v>2170</v>
      </c>
      <c r="E873" s="12" t="s">
        <v>5</v>
      </c>
      <c r="F873" s="26">
        <v>26.57</v>
      </c>
      <c r="G873" s="26">
        <f>F873/376</f>
        <v>7.0664893617021274E-2</v>
      </c>
      <c r="H873" s="26">
        <f t="shared" si="13"/>
        <v>26.640664893617021</v>
      </c>
      <c r="I873" s="26" t="s">
        <v>52</v>
      </c>
      <c r="J873" s="27">
        <f>IF(I873=$M$2,$N$2,IF(I873=$M$3,$N$3,IF(I873=$M$4,$N$4,IF(I873=$M$5,$N$5,$N$6))))</f>
        <v>5</v>
      </c>
      <c r="K873" s="28">
        <f>IF(OR(I873="books",I873="shoes"),10,0)</f>
        <v>0</v>
      </c>
    </row>
    <row r="874" spans="1:11" x14ac:dyDescent="0.25">
      <c r="A874" s="23" t="s">
        <v>2758</v>
      </c>
      <c r="B874" s="12" t="str">
        <f>_xlfn.CONCAT(C874,", ",A874)</f>
        <v>Storrah, Tymothy</v>
      </c>
      <c r="C874" s="12" t="s">
        <v>2759</v>
      </c>
      <c r="D874" s="12" t="s">
        <v>2760</v>
      </c>
      <c r="E874" s="12" t="s">
        <v>5</v>
      </c>
      <c r="F874" s="26">
        <v>874.59</v>
      </c>
      <c r="G874" s="26">
        <f>F874/376</f>
        <v>2.3260372340425532</v>
      </c>
      <c r="H874" s="26">
        <f t="shared" si="13"/>
        <v>876.91603723404262</v>
      </c>
      <c r="I874" s="26" t="s">
        <v>45</v>
      </c>
      <c r="J874" s="27">
        <f>IF(I874=$M$2,$N$2,IF(I874=$M$3,$N$3,IF(I874=$M$4,$N$4,IF(I874=$M$5,$N$5,$N$6))))</f>
        <v>5</v>
      </c>
      <c r="K874" s="28">
        <f>IF(OR(I874="books",I874="shoes"),10,0)</f>
        <v>0</v>
      </c>
    </row>
    <row r="875" spans="1:11" x14ac:dyDescent="0.25">
      <c r="A875" s="23" t="s">
        <v>972</v>
      </c>
      <c r="B875" s="12" t="str">
        <f>_xlfn.CONCAT(C875,", ",A875)</f>
        <v>Storton, Norby</v>
      </c>
      <c r="C875" s="12" t="s">
        <v>973</v>
      </c>
      <c r="D875" s="12" t="s">
        <v>974</v>
      </c>
      <c r="E875" s="12" t="s">
        <v>5</v>
      </c>
      <c r="F875" s="26">
        <v>4700.1000000000004</v>
      </c>
      <c r="G875" s="26">
        <f>F875/376</f>
        <v>12.500265957446809</v>
      </c>
      <c r="H875" s="26">
        <f t="shared" si="13"/>
        <v>4712.6002659574469</v>
      </c>
      <c r="I875" s="26" t="s">
        <v>82</v>
      </c>
      <c r="J875" s="27">
        <f>IF(I875=$M$2,$N$2,IF(I875=$M$3,$N$3,IF(I875=$M$4,$N$4,IF(I875=$M$5,$N$5,$N$6))))</f>
        <v>5</v>
      </c>
      <c r="K875" s="28">
        <f>IF(OR(I875="books",I875="shoes"),10,0)</f>
        <v>0</v>
      </c>
    </row>
    <row r="876" spans="1:11" x14ac:dyDescent="0.25">
      <c r="A876" s="23" t="s">
        <v>570</v>
      </c>
      <c r="B876" s="12" t="str">
        <f>_xlfn.CONCAT(C876,", ",A876)</f>
        <v>Stranger, Roxine</v>
      </c>
      <c r="C876" s="12" t="s">
        <v>571</v>
      </c>
      <c r="D876" s="12" t="s">
        <v>572</v>
      </c>
      <c r="E876" s="12" t="s">
        <v>17</v>
      </c>
      <c r="F876" s="26">
        <v>3601.74</v>
      </c>
      <c r="G876" s="26">
        <f>F876/376</f>
        <v>9.5790957446808509</v>
      </c>
      <c r="H876" s="26">
        <f t="shared" si="13"/>
        <v>3611.3190957446805</v>
      </c>
      <c r="I876" s="26" t="s">
        <v>267</v>
      </c>
      <c r="J876" s="27">
        <f>IF(I876=$M$2,$N$2,IF(I876=$M$3,$N$3,IF(I876=$M$4,$N$4,IF(I876=$M$5,$N$5,$N$6))))</f>
        <v>5</v>
      </c>
      <c r="K876" s="28">
        <f>IF(OR(I876="books",I876="shoes"),10,0)</f>
        <v>0</v>
      </c>
    </row>
    <row r="877" spans="1:11" x14ac:dyDescent="0.25">
      <c r="A877" s="23" t="s">
        <v>2272</v>
      </c>
      <c r="B877" s="12" t="str">
        <f>_xlfn.CONCAT(C877,", ",A877)</f>
        <v>Strapp, Aylmar</v>
      </c>
      <c r="C877" s="12" t="s">
        <v>2273</v>
      </c>
      <c r="D877" s="12" t="s">
        <v>2274</v>
      </c>
      <c r="E877" s="12" t="s">
        <v>5</v>
      </c>
      <c r="F877" s="26">
        <v>2604.08</v>
      </c>
      <c r="G877" s="26">
        <f>F877/376</f>
        <v>6.9257446808510634</v>
      </c>
      <c r="H877" s="26">
        <f t="shared" si="13"/>
        <v>2611.005744680851</v>
      </c>
      <c r="I877" s="26" t="s">
        <v>64</v>
      </c>
      <c r="J877" s="27">
        <f>IF(I877=$M$2,$N$2,IF(I877=$M$3,$N$3,IF(I877=$M$4,$N$4,IF(I877=$M$5,$N$5,$N$6))))</f>
        <v>5</v>
      </c>
      <c r="K877" s="28">
        <f>IF(OR(I877="books",I877="shoes"),10,0)</f>
        <v>10</v>
      </c>
    </row>
    <row r="878" spans="1:11" x14ac:dyDescent="0.25">
      <c r="A878" s="23" t="s">
        <v>883</v>
      </c>
      <c r="B878" s="12" t="str">
        <f>_xlfn.CONCAT(C878,", ",A878)</f>
        <v>Sucre, Linda</v>
      </c>
      <c r="C878" s="12" t="s">
        <v>884</v>
      </c>
      <c r="D878" s="12" t="s">
        <v>885</v>
      </c>
      <c r="E878" s="12" t="s">
        <v>17</v>
      </c>
      <c r="F878" s="26">
        <v>2508.7399999999998</v>
      </c>
      <c r="G878" s="26">
        <f>F878/376</f>
        <v>6.6721808510638292</v>
      </c>
      <c r="H878" s="26">
        <f t="shared" si="13"/>
        <v>2515.4121808510636</v>
      </c>
      <c r="I878" s="26" t="s">
        <v>22</v>
      </c>
      <c r="J878" s="27">
        <f>IF(I878=$M$2,$N$2,IF(I878=$M$3,$N$3,IF(I878=$M$4,$N$4,IF(I878=$M$5,$N$5,$N$6))))</f>
        <v>10</v>
      </c>
      <c r="K878" s="28">
        <f>IF(OR(I878="books",I878="shoes"),10,0)</f>
        <v>10</v>
      </c>
    </row>
    <row r="879" spans="1:11" x14ac:dyDescent="0.25">
      <c r="A879" s="23" t="s">
        <v>2885</v>
      </c>
      <c r="B879" s="12" t="str">
        <f>_xlfn.CONCAT(C879,", ",A879)</f>
        <v>Suddards, Gussi</v>
      </c>
      <c r="C879" s="12" t="s">
        <v>2886</v>
      </c>
      <c r="D879" s="12" t="s">
        <v>2887</v>
      </c>
      <c r="E879" s="12" t="s">
        <v>17</v>
      </c>
      <c r="F879" s="26">
        <v>3310.96</v>
      </c>
      <c r="G879" s="26">
        <f>F879/376</f>
        <v>8.8057446808510633</v>
      </c>
      <c r="H879" s="26">
        <f t="shared" si="13"/>
        <v>3319.7657446808512</v>
      </c>
      <c r="I879" s="26" t="s">
        <v>56</v>
      </c>
      <c r="J879" s="27">
        <f>IF(I879=$M$2,$N$2,IF(I879=$M$3,$N$3,IF(I879=$M$4,$N$4,IF(I879=$M$5,$N$5,$N$6))))</f>
        <v>5</v>
      </c>
      <c r="K879" s="28">
        <f>IF(OR(I879="books",I879="shoes"),10,0)</f>
        <v>0</v>
      </c>
    </row>
    <row r="880" spans="1:11" x14ac:dyDescent="0.25">
      <c r="A880" s="23" t="s">
        <v>2289</v>
      </c>
      <c r="B880" s="12" t="str">
        <f>_xlfn.CONCAT(C880,", ",A880)</f>
        <v>Summergill, Denys</v>
      </c>
      <c r="C880" s="12" t="s">
        <v>2290</v>
      </c>
      <c r="D880" s="12" t="s">
        <v>2291</v>
      </c>
      <c r="E880" s="12" t="s">
        <v>5</v>
      </c>
      <c r="F880" s="26">
        <v>5130.3900000000003</v>
      </c>
      <c r="G880" s="26">
        <f>F880/376</f>
        <v>13.64465425531915</v>
      </c>
      <c r="H880" s="26">
        <f t="shared" si="13"/>
        <v>5144.0346542553198</v>
      </c>
      <c r="I880" s="26" t="s">
        <v>60</v>
      </c>
      <c r="J880" s="27">
        <f>IF(I880=$M$2,$N$2,IF(I880=$M$3,$N$3,IF(I880=$M$4,$N$4,IF(I880=$M$5,$N$5,$N$6))))</f>
        <v>5</v>
      </c>
      <c r="K880" s="28">
        <f>IF(OR(I880="books",I880="shoes"),10,0)</f>
        <v>0</v>
      </c>
    </row>
    <row r="881" spans="1:11" x14ac:dyDescent="0.25">
      <c r="A881" s="23" t="s">
        <v>1700</v>
      </c>
      <c r="B881" s="12" t="str">
        <f>_xlfn.CONCAT(C881,", ",A881)</f>
        <v>Summerson, Cyrille</v>
      </c>
      <c r="C881" s="12" t="s">
        <v>1701</v>
      </c>
      <c r="D881" s="12" t="s">
        <v>1702</v>
      </c>
      <c r="E881" s="12" t="s">
        <v>5</v>
      </c>
      <c r="F881" s="26">
        <v>5433.08</v>
      </c>
      <c r="G881" s="26">
        <f>F881/376</f>
        <v>14.44968085106383</v>
      </c>
      <c r="H881" s="26">
        <f t="shared" si="13"/>
        <v>5447.5296808510639</v>
      </c>
      <c r="I881" s="26" t="s">
        <v>78</v>
      </c>
      <c r="J881" s="27">
        <f>IF(I881=$M$2,$N$2,IF(I881=$M$3,$N$3,IF(I881=$M$4,$N$4,IF(I881=$M$5,$N$5,$N$6))))</f>
        <v>5</v>
      </c>
      <c r="K881" s="28">
        <f>IF(OR(I881="books",I881="shoes"),10,0)</f>
        <v>0</v>
      </c>
    </row>
    <row r="882" spans="1:11" x14ac:dyDescent="0.25">
      <c r="A882" s="23" t="s">
        <v>943</v>
      </c>
      <c r="B882" s="12" t="str">
        <f>_xlfn.CONCAT(C882,", ",A882)</f>
        <v>Sumption, Linnie</v>
      </c>
      <c r="C882" s="12" t="s">
        <v>944</v>
      </c>
      <c r="D882" s="12" t="s">
        <v>945</v>
      </c>
      <c r="E882" s="12" t="s">
        <v>17</v>
      </c>
      <c r="F882" s="26">
        <v>5457.62</v>
      </c>
      <c r="G882" s="26">
        <f>F882/376</f>
        <v>14.514946808510638</v>
      </c>
      <c r="H882" s="26">
        <f t="shared" si="13"/>
        <v>5472.1349468085109</v>
      </c>
      <c r="I882" s="26" t="s">
        <v>248</v>
      </c>
      <c r="J882" s="27">
        <f>IF(I882=$M$2,$N$2,IF(I882=$M$3,$N$3,IF(I882=$M$4,$N$4,IF(I882=$M$5,$N$5,$N$6))))</f>
        <v>5</v>
      </c>
      <c r="K882" s="28">
        <f>IF(OR(I882="books",I882="shoes"),10,0)</f>
        <v>0</v>
      </c>
    </row>
    <row r="883" spans="1:11" x14ac:dyDescent="0.25">
      <c r="A883" s="23" t="s">
        <v>1842</v>
      </c>
      <c r="B883" s="12" t="str">
        <f>_xlfn.CONCAT(C883,", ",A883)</f>
        <v>Swains, Lida</v>
      </c>
      <c r="C883" s="12" t="s">
        <v>1843</v>
      </c>
      <c r="D883" s="12" t="s">
        <v>1844</v>
      </c>
      <c r="E883" s="12" t="s">
        <v>17</v>
      </c>
      <c r="F883" s="26">
        <v>3916.07</v>
      </c>
      <c r="G883" s="26">
        <f>F883/376</f>
        <v>10.415079787234044</v>
      </c>
      <c r="H883" s="26">
        <f t="shared" si="13"/>
        <v>3926.4850797872341</v>
      </c>
      <c r="I883" s="26" t="s">
        <v>37</v>
      </c>
      <c r="J883" s="27">
        <f>IF(I883=$M$2,$N$2,IF(I883=$M$3,$N$3,IF(I883=$M$4,$N$4,IF(I883=$M$5,$N$5,$N$6))))</f>
        <v>5</v>
      </c>
      <c r="K883" s="28">
        <f>IF(OR(I883="books",I883="shoes"),10,0)</f>
        <v>0</v>
      </c>
    </row>
    <row r="884" spans="1:11" x14ac:dyDescent="0.25">
      <c r="A884" s="23" t="s">
        <v>471</v>
      </c>
      <c r="B884" s="12" t="str">
        <f>_xlfn.CONCAT(C884,", ",A884)</f>
        <v>Sweett, Erroll</v>
      </c>
      <c r="C884" s="12" t="s">
        <v>472</v>
      </c>
      <c r="D884" s="12" t="s">
        <v>473</v>
      </c>
      <c r="E884" s="12" t="s">
        <v>5</v>
      </c>
      <c r="F884" s="26">
        <v>5423.19</v>
      </c>
      <c r="G884" s="26">
        <f>F884/376</f>
        <v>14.423377659574466</v>
      </c>
      <c r="H884" s="26">
        <f t="shared" si="13"/>
        <v>5437.6133776595743</v>
      </c>
      <c r="I884" s="26" t="s">
        <v>111</v>
      </c>
      <c r="J884" s="27">
        <f>IF(I884=$M$2,$N$2,IF(I884=$M$3,$N$3,IF(I884=$M$4,$N$4,IF(I884=$M$5,$N$5,$N$6))))</f>
        <v>5</v>
      </c>
      <c r="K884" s="28">
        <f>IF(OR(I884="books",I884="shoes"),10,0)</f>
        <v>0</v>
      </c>
    </row>
    <row r="885" spans="1:11" x14ac:dyDescent="0.25">
      <c r="A885" s="23" t="s">
        <v>1877</v>
      </c>
      <c r="B885" s="12" t="str">
        <f>_xlfn.CONCAT(C885,", ",A885)</f>
        <v>Sygroves, Tadeo</v>
      </c>
      <c r="C885" s="12" t="s">
        <v>1878</v>
      </c>
      <c r="D885" s="12" t="s">
        <v>1879</v>
      </c>
      <c r="E885" s="12" t="s">
        <v>5</v>
      </c>
      <c r="F885" s="26">
        <v>3724.9</v>
      </c>
      <c r="G885" s="26">
        <f>F885/376</f>
        <v>9.9066489361702121</v>
      </c>
      <c r="H885" s="26">
        <f t="shared" si="13"/>
        <v>3734.8066489361704</v>
      </c>
      <c r="I885" s="26" t="s">
        <v>18</v>
      </c>
      <c r="J885" s="27">
        <f>IF(I885=$M$2,$N$2,IF(I885=$M$3,$N$3,IF(I885=$M$4,$N$4,IF(I885=$M$5,$N$5,$N$6))))</f>
        <v>15</v>
      </c>
      <c r="K885" s="28">
        <f>IF(OR(I885="books",I885="shoes"),10,0)</f>
        <v>0</v>
      </c>
    </row>
    <row r="886" spans="1:11" x14ac:dyDescent="0.25">
      <c r="A886" s="23" t="s">
        <v>167</v>
      </c>
      <c r="B886" s="12" t="str">
        <f>_xlfn.CONCAT(C886,", ",A886)</f>
        <v>Symson, Karrah</v>
      </c>
      <c r="C886" s="12" t="s">
        <v>168</v>
      </c>
      <c r="D886" s="12" t="s">
        <v>169</v>
      </c>
      <c r="E886" s="12" t="s">
        <v>17</v>
      </c>
      <c r="F886" s="26">
        <v>4466.4399999999996</v>
      </c>
      <c r="G886" s="26">
        <f>F886/376</f>
        <v>11.878829787234041</v>
      </c>
      <c r="H886" s="26">
        <f t="shared" si="13"/>
        <v>4478.3188297872339</v>
      </c>
      <c r="I886" s="26" t="s">
        <v>154</v>
      </c>
      <c r="J886" s="27">
        <f>IF(I886=$M$2,$N$2,IF(I886=$M$3,$N$3,IF(I886=$M$4,$N$4,IF(I886=$M$5,$N$5,$N$6))))</f>
        <v>5</v>
      </c>
      <c r="K886" s="28">
        <f>IF(OR(I886="books",I886="shoes"),10,0)</f>
        <v>0</v>
      </c>
    </row>
    <row r="887" spans="1:11" x14ac:dyDescent="0.25">
      <c r="A887" s="23" t="s">
        <v>1645</v>
      </c>
      <c r="B887" s="12" t="str">
        <f>_xlfn.CONCAT(C887,", ",A887)</f>
        <v>Szymoni, Halli</v>
      </c>
      <c r="C887" s="12" t="s">
        <v>1646</v>
      </c>
      <c r="D887" s="12" t="s">
        <v>1647</v>
      </c>
      <c r="E887" s="12" t="s">
        <v>17</v>
      </c>
      <c r="F887" s="26">
        <v>7665.56</v>
      </c>
      <c r="G887" s="26">
        <f>F887/376</f>
        <v>20.387127659574467</v>
      </c>
      <c r="H887" s="26">
        <f t="shared" si="13"/>
        <v>7685.947127659575</v>
      </c>
      <c r="I887" s="26" t="s">
        <v>82</v>
      </c>
      <c r="J887" s="27">
        <f>IF(I887=$M$2,$N$2,IF(I887=$M$3,$N$3,IF(I887=$M$4,$N$4,IF(I887=$M$5,$N$5,$N$6))))</f>
        <v>5</v>
      </c>
      <c r="K887" s="28">
        <f>IF(OR(I887="books",I887="shoes"),10,0)</f>
        <v>0</v>
      </c>
    </row>
    <row r="888" spans="1:11" x14ac:dyDescent="0.25">
      <c r="A888" s="23" t="s">
        <v>2605</v>
      </c>
      <c r="B888" s="12" t="str">
        <f>_xlfn.CONCAT(C888,", ",A888)</f>
        <v>Taberner, Kaitlyn</v>
      </c>
      <c r="C888" s="12" t="s">
        <v>2606</v>
      </c>
      <c r="D888" s="12" t="s">
        <v>2607</v>
      </c>
      <c r="E888" s="12" t="s">
        <v>17</v>
      </c>
      <c r="F888" s="26">
        <v>6882.19</v>
      </c>
      <c r="G888" s="26">
        <f>F888/376</f>
        <v>18.303696808510637</v>
      </c>
      <c r="H888" s="26">
        <f t="shared" si="13"/>
        <v>6900.4936968085103</v>
      </c>
      <c r="I888" s="26" t="s">
        <v>41</v>
      </c>
      <c r="J888" s="27">
        <f>IF(I888=$M$2,$N$2,IF(I888=$M$3,$N$3,IF(I888=$M$4,$N$4,IF(I888=$M$5,$N$5,$N$6))))</f>
        <v>5</v>
      </c>
      <c r="K888" s="28">
        <f>IF(OR(I888="books",I888="shoes"),10,0)</f>
        <v>0</v>
      </c>
    </row>
    <row r="889" spans="1:11" x14ac:dyDescent="0.25">
      <c r="A889" s="23" t="s">
        <v>995</v>
      </c>
      <c r="B889" s="12" t="str">
        <f>_xlfn.CONCAT(C889,", ",A889)</f>
        <v>Talboy, Pepita</v>
      </c>
      <c r="C889" s="12" t="s">
        <v>996</v>
      </c>
      <c r="D889" s="12" t="s">
        <v>997</v>
      </c>
      <c r="E889" s="12" t="s">
        <v>17</v>
      </c>
      <c r="F889" s="26">
        <v>6461.66</v>
      </c>
      <c r="G889" s="26">
        <f>F889/376</f>
        <v>17.185265957446809</v>
      </c>
      <c r="H889" s="26">
        <f t="shared" si="13"/>
        <v>6478.8452659574468</v>
      </c>
      <c r="I889" s="26" t="s">
        <v>60</v>
      </c>
      <c r="J889" s="27">
        <f>IF(I889=$M$2,$N$2,IF(I889=$M$3,$N$3,IF(I889=$M$4,$N$4,IF(I889=$M$5,$N$5,$N$6))))</f>
        <v>5</v>
      </c>
      <c r="K889" s="28">
        <f>IF(OR(I889="books",I889="shoes"),10,0)</f>
        <v>0</v>
      </c>
    </row>
    <row r="890" spans="1:11" x14ac:dyDescent="0.25">
      <c r="A890" s="23" t="s">
        <v>2415</v>
      </c>
      <c r="B890" s="12" t="str">
        <f>_xlfn.CONCAT(C890,", ",A890)</f>
        <v>Tape, Hendrick</v>
      </c>
      <c r="C890" s="12" t="s">
        <v>2416</v>
      </c>
      <c r="D890" s="12" t="s">
        <v>2417</v>
      </c>
      <c r="E890" s="12" t="s">
        <v>5</v>
      </c>
      <c r="F890" s="26">
        <v>7752.76</v>
      </c>
      <c r="G890" s="26">
        <f>F890/376</f>
        <v>20.619042553191491</v>
      </c>
      <c r="H890" s="26">
        <f t="shared" si="13"/>
        <v>7773.3790425531915</v>
      </c>
      <c r="I890" s="26" t="s">
        <v>33</v>
      </c>
      <c r="J890" s="27">
        <f>IF(I890=$M$2,$N$2,IF(I890=$M$3,$N$3,IF(I890=$M$4,$N$4,IF(I890=$M$5,$N$5,$N$6))))</f>
        <v>5</v>
      </c>
      <c r="K890" s="28">
        <f>IF(OR(I890="books",I890="shoes"),10,0)</f>
        <v>0</v>
      </c>
    </row>
    <row r="891" spans="1:11" x14ac:dyDescent="0.25">
      <c r="A891" s="23" t="s">
        <v>2180</v>
      </c>
      <c r="B891" s="12" t="str">
        <f>_xlfn.CONCAT(C891,", ",A891)</f>
        <v>Tarver, Wilie</v>
      </c>
      <c r="C891" s="12" t="s">
        <v>2181</v>
      </c>
      <c r="D891" s="12" t="s">
        <v>2182</v>
      </c>
      <c r="E891" s="12" t="s">
        <v>17</v>
      </c>
      <c r="F891" s="26">
        <v>8447.2999999999993</v>
      </c>
      <c r="G891" s="26">
        <f>F891/376</f>
        <v>22.466223404255317</v>
      </c>
      <c r="H891" s="26">
        <f t="shared" si="13"/>
        <v>8469.7662234042546</v>
      </c>
      <c r="I891" s="26" t="s">
        <v>60</v>
      </c>
      <c r="J891" s="27">
        <f>IF(I891=$M$2,$N$2,IF(I891=$M$3,$N$3,IF(I891=$M$4,$N$4,IF(I891=$M$5,$N$5,$N$6))))</f>
        <v>5</v>
      </c>
      <c r="K891" s="28">
        <f>IF(OR(I891="books",I891="shoes"),10,0)</f>
        <v>0</v>
      </c>
    </row>
    <row r="892" spans="1:11" x14ac:dyDescent="0.25">
      <c r="A892" s="23" t="s">
        <v>1880</v>
      </c>
      <c r="B892" s="12" t="str">
        <f>_xlfn.CONCAT(C892,", ",A892)</f>
        <v>Tattam, Rozele</v>
      </c>
      <c r="C892" s="12" t="s">
        <v>1881</v>
      </c>
      <c r="D892" s="12" t="s">
        <v>1882</v>
      </c>
      <c r="E892" s="12" t="s">
        <v>17</v>
      </c>
      <c r="F892" s="26">
        <v>3979.41</v>
      </c>
      <c r="G892" s="26">
        <f>F892/376</f>
        <v>10.583537234042552</v>
      </c>
      <c r="H892" s="26">
        <f t="shared" si="13"/>
        <v>3989.9935372340424</v>
      </c>
      <c r="I892" s="26" t="s">
        <v>10</v>
      </c>
      <c r="J892" s="27">
        <f>IF(I892=$M$2,$N$2,IF(I892=$M$3,$N$3,IF(I892=$M$4,$N$4,IF(I892=$M$5,$N$5,$N$6))))</f>
        <v>20</v>
      </c>
      <c r="K892" s="28">
        <f>IF(OR(I892="books",I892="shoes"),10,0)</f>
        <v>0</v>
      </c>
    </row>
    <row r="893" spans="1:11" x14ac:dyDescent="0.25">
      <c r="A893" s="23" t="s">
        <v>1265</v>
      </c>
      <c r="B893" s="12" t="str">
        <f>_xlfn.CONCAT(C893,", ",A893)</f>
        <v>Tattersfield, Vassily</v>
      </c>
      <c r="C893" s="12" t="s">
        <v>1266</v>
      </c>
      <c r="D893" s="12" t="s">
        <v>1267</v>
      </c>
      <c r="E893" s="12" t="s">
        <v>5</v>
      </c>
      <c r="F893" s="26">
        <v>3555.6</v>
      </c>
      <c r="G893" s="26">
        <f>F893/376</f>
        <v>9.4563829787234042</v>
      </c>
      <c r="H893" s="26">
        <f t="shared" si="13"/>
        <v>3565.0563829787234</v>
      </c>
      <c r="I893" s="26" t="s">
        <v>26</v>
      </c>
      <c r="J893" s="27">
        <f>IF(I893=$M$2,$N$2,IF(I893=$M$3,$N$3,IF(I893=$M$4,$N$4,IF(I893=$M$5,$N$5,$N$6))))</f>
        <v>5</v>
      </c>
      <c r="K893" s="28">
        <f>IF(OR(I893="books",I893="shoes"),10,0)</f>
        <v>0</v>
      </c>
    </row>
    <row r="894" spans="1:11" x14ac:dyDescent="0.25">
      <c r="A894" s="23" t="s">
        <v>2064</v>
      </c>
      <c r="B894" s="12" t="str">
        <f>_xlfn.CONCAT(C894,", ",A894)</f>
        <v>Temperley, Nealy</v>
      </c>
      <c r="C894" s="12" t="s">
        <v>2065</v>
      </c>
      <c r="D894" s="12" t="s">
        <v>2066</v>
      </c>
      <c r="E894" s="12" t="s">
        <v>5</v>
      </c>
      <c r="F894" s="26">
        <v>3468.43</v>
      </c>
      <c r="G894" s="26">
        <f>F894/376</f>
        <v>9.2245478723404251</v>
      </c>
      <c r="H894" s="26">
        <f t="shared" si="13"/>
        <v>3477.6545478723401</v>
      </c>
      <c r="I894" s="26" t="s">
        <v>37</v>
      </c>
      <c r="J894" s="27">
        <f>IF(I894=$M$2,$N$2,IF(I894=$M$3,$N$3,IF(I894=$M$4,$N$4,IF(I894=$M$5,$N$5,$N$6))))</f>
        <v>5</v>
      </c>
      <c r="K894" s="28">
        <f>IF(OR(I894="books",I894="shoes"),10,0)</f>
        <v>0</v>
      </c>
    </row>
    <row r="895" spans="1:11" x14ac:dyDescent="0.25">
      <c r="A895" s="23" t="s">
        <v>286</v>
      </c>
      <c r="B895" s="12" t="str">
        <f>_xlfn.CONCAT(C895,", ",A895)</f>
        <v>Teresa, Nerita</v>
      </c>
      <c r="C895" s="12" t="s">
        <v>287</v>
      </c>
      <c r="D895" s="12" t="s">
        <v>288</v>
      </c>
      <c r="E895" s="12" t="s">
        <v>17</v>
      </c>
      <c r="F895" s="26">
        <v>3809.17</v>
      </c>
      <c r="G895" s="26">
        <f>F895/376</f>
        <v>10.130771276595745</v>
      </c>
      <c r="H895" s="26">
        <f t="shared" si="13"/>
        <v>3819.3007712765957</v>
      </c>
      <c r="I895" s="26" t="s">
        <v>18</v>
      </c>
      <c r="J895" s="27">
        <f>IF(I895=$M$2,$N$2,IF(I895=$M$3,$N$3,IF(I895=$M$4,$N$4,IF(I895=$M$5,$N$5,$N$6))))</f>
        <v>15</v>
      </c>
      <c r="K895" s="28">
        <f>IF(OR(I895="books",I895="shoes"),10,0)</f>
        <v>0</v>
      </c>
    </row>
    <row r="896" spans="1:11" x14ac:dyDescent="0.25">
      <c r="A896" s="23" t="s">
        <v>666</v>
      </c>
      <c r="B896" s="12" t="str">
        <f>_xlfn.CONCAT(C896,", ",A896)</f>
        <v>Terzo, Laura</v>
      </c>
      <c r="C896" s="12" t="s">
        <v>667</v>
      </c>
      <c r="D896" s="12" t="s">
        <v>668</v>
      </c>
      <c r="E896" s="12" t="s">
        <v>17</v>
      </c>
      <c r="F896" s="26">
        <v>8895.7099999999991</v>
      </c>
      <c r="G896" s="26">
        <f>F896/376</f>
        <v>23.658803191489358</v>
      </c>
      <c r="H896" s="26">
        <f t="shared" si="13"/>
        <v>8919.368803191488</v>
      </c>
      <c r="I896" s="26" t="s">
        <v>45</v>
      </c>
      <c r="J896" s="27">
        <f>IF(I896=$M$2,$N$2,IF(I896=$M$3,$N$3,IF(I896=$M$4,$N$4,IF(I896=$M$5,$N$5,$N$6))))</f>
        <v>5</v>
      </c>
      <c r="K896" s="28">
        <f>IF(OR(I896="books",I896="shoes"),10,0)</f>
        <v>0</v>
      </c>
    </row>
    <row r="897" spans="1:11" x14ac:dyDescent="0.25">
      <c r="A897" s="23" t="s">
        <v>998</v>
      </c>
      <c r="B897" s="12" t="str">
        <f>_xlfn.CONCAT(C897,", ",A897)</f>
        <v>Thewlis, Jakie</v>
      </c>
      <c r="C897" s="12" t="s">
        <v>999</v>
      </c>
      <c r="D897" s="12" t="s">
        <v>1000</v>
      </c>
      <c r="E897" s="12" t="s">
        <v>5</v>
      </c>
      <c r="F897" s="26">
        <v>6047.71</v>
      </c>
      <c r="G897" s="26">
        <f>F897/376</f>
        <v>16.08433510638298</v>
      </c>
      <c r="H897" s="26">
        <f t="shared" si="13"/>
        <v>6063.7943351063832</v>
      </c>
      <c r="I897" s="26" t="s">
        <v>10</v>
      </c>
      <c r="J897" s="27">
        <f>IF(I897=$M$2,$N$2,IF(I897=$M$3,$N$3,IF(I897=$M$4,$N$4,IF(I897=$M$5,$N$5,$N$6))))</f>
        <v>20</v>
      </c>
      <c r="K897" s="28">
        <f>IF(OR(I897="books",I897="shoes"),10,0)</f>
        <v>0</v>
      </c>
    </row>
    <row r="898" spans="1:11" x14ac:dyDescent="0.25">
      <c r="A898" s="23" t="s">
        <v>1762</v>
      </c>
      <c r="B898" s="12" t="str">
        <f>_xlfn.CONCAT(C898,", ",A898)</f>
        <v>Thor, Frederik</v>
      </c>
      <c r="C898" s="12" t="s">
        <v>1763</v>
      </c>
      <c r="D898" s="12" t="s">
        <v>1764</v>
      </c>
      <c r="E898" s="12" t="s">
        <v>5</v>
      </c>
      <c r="F898" s="26">
        <v>6407.44</v>
      </c>
      <c r="G898" s="26">
        <f>F898/376</f>
        <v>17.041063829787234</v>
      </c>
      <c r="H898" s="26">
        <f t="shared" si="13"/>
        <v>6424.4810638297868</v>
      </c>
      <c r="I898" s="26" t="s">
        <v>267</v>
      </c>
      <c r="J898" s="27">
        <f>IF(I898=$M$2,$N$2,IF(I898=$M$3,$N$3,IF(I898=$M$4,$N$4,IF(I898=$M$5,$N$5,$N$6))))</f>
        <v>5</v>
      </c>
      <c r="K898" s="28">
        <f>IF(OR(I898="books",I898="shoes"),10,0)</f>
        <v>0</v>
      </c>
    </row>
    <row r="899" spans="1:11" x14ac:dyDescent="0.25">
      <c r="A899" s="23" t="s">
        <v>191</v>
      </c>
      <c r="B899" s="12" t="str">
        <f>_xlfn.CONCAT(C899,", ",A899)</f>
        <v>Thorneloe, Leela</v>
      </c>
      <c r="C899" s="12" t="s">
        <v>192</v>
      </c>
      <c r="D899" s="12" t="s">
        <v>193</v>
      </c>
      <c r="E899" s="12" t="s">
        <v>17</v>
      </c>
      <c r="F899" s="26">
        <v>3169.86</v>
      </c>
      <c r="G899" s="26">
        <f>F899/376</f>
        <v>8.4304787234042564</v>
      </c>
      <c r="H899" s="26">
        <f t="shared" ref="H899:H962" si="14">F899+G899</f>
        <v>3178.2904787234042</v>
      </c>
      <c r="I899" s="26" t="s">
        <v>33</v>
      </c>
      <c r="J899" s="27">
        <f>IF(I899=$M$2,$N$2,IF(I899=$M$3,$N$3,IF(I899=$M$4,$N$4,IF(I899=$M$5,$N$5,$N$6))))</f>
        <v>5</v>
      </c>
      <c r="K899" s="28">
        <f>IF(OR(I899="books",I899="shoes"),10,0)</f>
        <v>0</v>
      </c>
    </row>
    <row r="900" spans="1:11" x14ac:dyDescent="0.25">
      <c r="A900" s="23" t="s">
        <v>579</v>
      </c>
      <c r="B900" s="12" t="str">
        <f>_xlfn.CONCAT(C900,", ",A900)</f>
        <v>Tippings, Sherman</v>
      </c>
      <c r="C900" s="12" t="s">
        <v>1795</v>
      </c>
      <c r="D900" s="12" t="s">
        <v>1796</v>
      </c>
      <c r="E900" s="12" t="s">
        <v>5</v>
      </c>
      <c r="F900" s="26">
        <v>3452.48</v>
      </c>
      <c r="G900" s="26">
        <f>F900/376</f>
        <v>9.1821276595744674</v>
      </c>
      <c r="H900" s="26">
        <f t="shared" si="14"/>
        <v>3461.6621276595747</v>
      </c>
      <c r="I900" s="26" t="s">
        <v>45</v>
      </c>
      <c r="J900" s="27">
        <f>IF(I900=$M$2,$N$2,IF(I900=$M$3,$N$3,IF(I900=$M$4,$N$4,IF(I900=$M$5,$N$5,$N$6))))</f>
        <v>5</v>
      </c>
      <c r="K900" s="28">
        <f>IF(OR(I900="books",I900="shoes"),10,0)</f>
        <v>0</v>
      </c>
    </row>
    <row r="901" spans="1:11" x14ac:dyDescent="0.25">
      <c r="A901" s="23" t="s">
        <v>2575</v>
      </c>
      <c r="B901" s="12" t="str">
        <f>_xlfn.CONCAT(C901,", ",A901)</f>
        <v>Toft, Jamey</v>
      </c>
      <c r="C901" s="12" t="s">
        <v>2576</v>
      </c>
      <c r="D901" s="12" t="s">
        <v>2577</v>
      </c>
      <c r="E901" s="12" t="s">
        <v>5</v>
      </c>
      <c r="F901" s="26">
        <v>9715.4599999999991</v>
      </c>
      <c r="G901" s="26">
        <f>F901/376</f>
        <v>25.838989361702126</v>
      </c>
      <c r="H901" s="26">
        <f t="shared" si="14"/>
        <v>9741.2989893617014</v>
      </c>
      <c r="I901" s="26" t="s">
        <v>154</v>
      </c>
      <c r="J901" s="27">
        <f>IF(I901=$M$2,$N$2,IF(I901=$M$3,$N$3,IF(I901=$M$4,$N$4,IF(I901=$M$5,$N$5,$N$6))))</f>
        <v>5</v>
      </c>
      <c r="K901" s="28">
        <f>IF(OR(I901="books",I901="shoes"),10,0)</f>
        <v>0</v>
      </c>
    </row>
    <row r="902" spans="1:11" x14ac:dyDescent="0.25">
      <c r="A902" s="23" t="s">
        <v>182</v>
      </c>
      <c r="B902" s="12" t="str">
        <f>_xlfn.CONCAT(C902,", ",A902)</f>
        <v>Tolley, Dmitri</v>
      </c>
      <c r="C902" s="12" t="s">
        <v>183</v>
      </c>
      <c r="D902" s="12" t="s">
        <v>184</v>
      </c>
      <c r="E902" s="12" t="s">
        <v>5</v>
      </c>
      <c r="F902" s="26">
        <v>1685.45</v>
      </c>
      <c r="G902" s="26">
        <f>F902/376</f>
        <v>4.4825797872340427</v>
      </c>
      <c r="H902" s="26">
        <f t="shared" si="14"/>
        <v>1689.9325797872341</v>
      </c>
      <c r="I902" s="26" t="s">
        <v>10</v>
      </c>
      <c r="J902" s="27">
        <f>IF(I902=$M$2,$N$2,IF(I902=$M$3,$N$3,IF(I902=$M$4,$N$4,IF(I902=$M$5,$N$5,$N$6))))</f>
        <v>20</v>
      </c>
      <c r="K902" s="28">
        <f>IF(OR(I902="books",I902="shoes"),10,0)</f>
        <v>0</v>
      </c>
    </row>
    <row r="903" spans="1:11" x14ac:dyDescent="0.25">
      <c r="A903" s="23" t="s">
        <v>2553</v>
      </c>
      <c r="B903" s="12" t="str">
        <f>_xlfn.CONCAT(C903,", ",A903)</f>
        <v>Tolumello, Celestyna</v>
      </c>
      <c r="C903" s="12" t="s">
        <v>2554</v>
      </c>
      <c r="D903" s="12" t="s">
        <v>2555</v>
      </c>
      <c r="E903" s="12" t="s">
        <v>17</v>
      </c>
      <c r="F903" s="26">
        <v>192.31</v>
      </c>
      <c r="G903" s="26">
        <f>F903/376</f>
        <v>0.51146276595744677</v>
      </c>
      <c r="H903" s="26">
        <f t="shared" si="14"/>
        <v>192.82146276595745</v>
      </c>
      <c r="I903" s="26" t="s">
        <v>154</v>
      </c>
      <c r="J903" s="27">
        <f>IF(I903=$M$2,$N$2,IF(I903=$M$3,$N$3,IF(I903=$M$4,$N$4,IF(I903=$M$5,$N$5,$N$6))))</f>
        <v>5</v>
      </c>
      <c r="K903" s="28">
        <f>IF(OR(I903="books",I903="shoes"),10,0)</f>
        <v>0</v>
      </c>
    </row>
    <row r="904" spans="1:11" x14ac:dyDescent="0.25">
      <c r="A904" s="23" t="s">
        <v>104</v>
      </c>
      <c r="B904" s="12" t="str">
        <f>_xlfn.CONCAT(C904,", ",A904)</f>
        <v>Toms, Tye</v>
      </c>
      <c r="C904" s="12" t="s">
        <v>105</v>
      </c>
      <c r="D904" s="12" t="s">
        <v>106</v>
      </c>
      <c r="E904" s="12" t="s">
        <v>5</v>
      </c>
      <c r="F904" s="26">
        <v>6602.06</v>
      </c>
      <c r="G904" s="26">
        <f>F904/376</f>
        <v>17.558670212765957</v>
      </c>
      <c r="H904" s="26">
        <f t="shared" si="14"/>
        <v>6619.6186702127661</v>
      </c>
      <c r="I904" s="26" t="s">
        <v>107</v>
      </c>
      <c r="J904" s="27">
        <f>IF(I904=$M$2,$N$2,IF(I904=$M$3,$N$3,IF(I904=$M$4,$N$4,IF(I904=$M$5,$N$5,$N$6))))</f>
        <v>5</v>
      </c>
      <c r="K904" s="28">
        <f>IF(OR(I904="books",I904="shoes"),10,0)</f>
        <v>0</v>
      </c>
    </row>
    <row r="905" spans="1:11" x14ac:dyDescent="0.25">
      <c r="A905" s="23" t="s">
        <v>2667</v>
      </c>
      <c r="B905" s="12" t="str">
        <f>_xlfn.CONCAT(C905,", ",A905)</f>
        <v>Toope, Auberta</v>
      </c>
      <c r="C905" s="12" t="s">
        <v>2668</v>
      </c>
      <c r="D905" s="12" t="s">
        <v>2669</v>
      </c>
      <c r="E905" s="12" t="s">
        <v>17</v>
      </c>
      <c r="F905" s="26">
        <v>6518.31</v>
      </c>
      <c r="G905" s="26">
        <f>F905/376</f>
        <v>17.335930851063832</v>
      </c>
      <c r="H905" s="26">
        <f t="shared" si="14"/>
        <v>6535.6459308510639</v>
      </c>
      <c r="I905" s="26" t="s">
        <v>64</v>
      </c>
      <c r="J905" s="27">
        <f>IF(I905=$M$2,$N$2,IF(I905=$M$3,$N$3,IF(I905=$M$4,$N$4,IF(I905=$M$5,$N$5,$N$6))))</f>
        <v>5</v>
      </c>
      <c r="K905" s="28">
        <f>IF(OR(I905="books",I905="shoes"),10,0)</f>
        <v>10</v>
      </c>
    </row>
    <row r="906" spans="1:11" x14ac:dyDescent="0.25">
      <c r="A906" s="23" t="s">
        <v>2850</v>
      </c>
      <c r="B906" s="12" t="str">
        <f>_xlfn.CONCAT(C906,", ",A906)</f>
        <v>Torrisi, Lazaro</v>
      </c>
      <c r="C906" s="12" t="s">
        <v>2851</v>
      </c>
      <c r="D906" s="12" t="s">
        <v>2852</v>
      </c>
      <c r="E906" s="12" t="s">
        <v>5</v>
      </c>
      <c r="F906" s="26">
        <v>2969.48</v>
      </c>
      <c r="G906" s="26">
        <f>F906/376</f>
        <v>7.8975531914893615</v>
      </c>
      <c r="H906" s="26">
        <f t="shared" si="14"/>
        <v>2977.3775531914894</v>
      </c>
      <c r="I906" s="26" t="s">
        <v>64</v>
      </c>
      <c r="J906" s="27">
        <f>IF(I906=$M$2,$N$2,IF(I906=$M$3,$N$3,IF(I906=$M$4,$N$4,IF(I906=$M$5,$N$5,$N$6))))</f>
        <v>5</v>
      </c>
      <c r="K906" s="28">
        <f>IF(OR(I906="books",I906="shoes"),10,0)</f>
        <v>10</v>
      </c>
    </row>
    <row r="907" spans="1:11" x14ac:dyDescent="0.25">
      <c r="A907" s="23" t="s">
        <v>1087</v>
      </c>
      <c r="B907" s="12" t="str">
        <f>_xlfn.CONCAT(C907,", ",A907)</f>
        <v>Toulamain, Dael</v>
      </c>
      <c r="C907" s="12" t="s">
        <v>1088</v>
      </c>
      <c r="D907" s="12" t="s">
        <v>1089</v>
      </c>
      <c r="E907" s="12" t="s">
        <v>17</v>
      </c>
      <c r="F907" s="26">
        <v>5846.04</v>
      </c>
      <c r="G907" s="26">
        <f>F907/376</f>
        <v>15.547978723404254</v>
      </c>
      <c r="H907" s="26">
        <f t="shared" si="14"/>
        <v>5861.5879787234044</v>
      </c>
      <c r="I907" s="26" t="s">
        <v>22</v>
      </c>
      <c r="J907" s="27">
        <f>IF(I907=$M$2,$N$2,IF(I907=$M$3,$N$3,IF(I907=$M$4,$N$4,IF(I907=$M$5,$N$5,$N$6))))</f>
        <v>10</v>
      </c>
      <c r="K907" s="28">
        <f>IF(OR(I907="books",I907="shoes"),10,0)</f>
        <v>10</v>
      </c>
    </row>
    <row r="908" spans="1:11" x14ac:dyDescent="0.25">
      <c r="A908" s="23" t="s">
        <v>2084</v>
      </c>
      <c r="B908" s="12" t="str">
        <f>_xlfn.CONCAT(C908,", ",A908)</f>
        <v>Tour, Asher</v>
      </c>
      <c r="C908" s="12" t="s">
        <v>2085</v>
      </c>
      <c r="D908" s="12" t="s">
        <v>2086</v>
      </c>
      <c r="E908" s="12" t="s">
        <v>5</v>
      </c>
      <c r="F908" s="26">
        <v>36.69</v>
      </c>
      <c r="G908" s="26">
        <f>F908/376</f>
        <v>9.757978723404255E-2</v>
      </c>
      <c r="H908" s="26">
        <f t="shared" si="14"/>
        <v>36.787579787234037</v>
      </c>
      <c r="I908" s="26" t="s">
        <v>82</v>
      </c>
      <c r="J908" s="27">
        <f>IF(I908=$M$2,$N$2,IF(I908=$M$3,$N$3,IF(I908=$M$4,$N$4,IF(I908=$M$5,$N$5,$N$6))))</f>
        <v>5</v>
      </c>
      <c r="K908" s="28">
        <f>IF(OR(I908="books",I908="shoes"),10,0)</f>
        <v>0</v>
      </c>
    </row>
    <row r="909" spans="1:11" x14ac:dyDescent="0.25">
      <c r="A909" s="23" t="s">
        <v>2911</v>
      </c>
      <c r="B909" s="12" t="str">
        <f>_xlfn.CONCAT(C909,", ",A909)</f>
        <v>Tout, Shirlene</v>
      </c>
      <c r="C909" s="12" t="s">
        <v>2912</v>
      </c>
      <c r="D909" s="12" t="s">
        <v>2913</v>
      </c>
      <c r="E909" s="12" t="s">
        <v>17</v>
      </c>
      <c r="F909" s="26">
        <v>9242.9699999999993</v>
      </c>
      <c r="G909" s="26">
        <f>F909/376</f>
        <v>24.582367021276593</v>
      </c>
      <c r="H909" s="26">
        <f t="shared" si="14"/>
        <v>9267.5523670212751</v>
      </c>
      <c r="I909" s="26" t="s">
        <v>45</v>
      </c>
      <c r="J909" s="27">
        <f>IF(I909=$M$2,$N$2,IF(I909=$M$3,$N$3,IF(I909=$M$4,$N$4,IF(I909=$M$5,$N$5,$N$6))))</f>
        <v>5</v>
      </c>
      <c r="K909" s="28">
        <f>IF(OR(I909="books",I909="shoes"),10,0)</f>
        <v>0</v>
      </c>
    </row>
    <row r="910" spans="1:11" x14ac:dyDescent="0.25">
      <c r="A910" s="23" t="s">
        <v>814</v>
      </c>
      <c r="B910" s="12" t="str">
        <f>_xlfn.CONCAT(C910,", ",A910)</f>
        <v>Trase, Sterne</v>
      </c>
      <c r="C910" s="12" t="s">
        <v>815</v>
      </c>
      <c r="D910" s="12" t="s">
        <v>816</v>
      </c>
      <c r="E910" s="12" t="s">
        <v>5</v>
      </c>
      <c r="F910" s="26">
        <v>1222.1600000000001</v>
      </c>
      <c r="G910" s="26">
        <f>F910/376</f>
        <v>3.2504255319148938</v>
      </c>
      <c r="H910" s="26">
        <f t="shared" si="14"/>
        <v>1225.4104255319151</v>
      </c>
      <c r="I910" s="26" t="s">
        <v>22</v>
      </c>
      <c r="J910" s="27">
        <f>IF(I910=$M$2,$N$2,IF(I910=$M$3,$N$3,IF(I910=$M$4,$N$4,IF(I910=$M$5,$N$5,$N$6))))</f>
        <v>10</v>
      </c>
      <c r="K910" s="28">
        <f>IF(OR(I910="books",I910="shoes"),10,0)</f>
        <v>10</v>
      </c>
    </row>
    <row r="911" spans="1:11" x14ac:dyDescent="0.25">
      <c r="A911" s="23" t="s">
        <v>657</v>
      </c>
      <c r="B911" s="12" t="str">
        <f>_xlfn.CONCAT(C911,", ",A911)</f>
        <v>Tredwell, Orlan</v>
      </c>
      <c r="C911" s="12" t="s">
        <v>658</v>
      </c>
      <c r="D911" s="12" t="s">
        <v>659</v>
      </c>
      <c r="E911" s="12" t="s">
        <v>5</v>
      </c>
      <c r="F911" s="26">
        <v>5431.5</v>
      </c>
      <c r="G911" s="26">
        <f>F911/376</f>
        <v>14.445478723404255</v>
      </c>
      <c r="H911" s="26">
        <f t="shared" si="14"/>
        <v>5445.9454787234044</v>
      </c>
      <c r="I911" s="26" t="s">
        <v>37</v>
      </c>
      <c r="J911" s="27">
        <f>IF(I911=$M$2,$N$2,IF(I911=$M$3,$N$3,IF(I911=$M$4,$N$4,IF(I911=$M$5,$N$5,$N$6))))</f>
        <v>5</v>
      </c>
      <c r="K911" s="28">
        <f>IF(OR(I911="books",I911="shoes"),10,0)</f>
        <v>0</v>
      </c>
    </row>
    <row r="912" spans="1:11" x14ac:dyDescent="0.25">
      <c r="A912" s="23" t="s">
        <v>1176</v>
      </c>
      <c r="B912" s="12" t="str">
        <f>_xlfn.CONCAT(C912,", ",A912)</f>
        <v>Tredwell, Saw</v>
      </c>
      <c r="C912" s="12" t="s">
        <v>658</v>
      </c>
      <c r="D912" s="12" t="s">
        <v>1177</v>
      </c>
      <c r="E912" s="12" t="s">
        <v>5</v>
      </c>
      <c r="F912" s="26">
        <v>2324.7800000000002</v>
      </c>
      <c r="G912" s="26">
        <f>F912/376</f>
        <v>6.1829255319148944</v>
      </c>
      <c r="H912" s="26">
        <f t="shared" si="14"/>
        <v>2330.9629255319151</v>
      </c>
      <c r="I912" s="26" t="s">
        <v>56</v>
      </c>
      <c r="J912" s="27">
        <f>IF(I912=$M$2,$N$2,IF(I912=$M$3,$N$3,IF(I912=$M$4,$N$4,IF(I912=$M$5,$N$5,$N$6))))</f>
        <v>5</v>
      </c>
      <c r="K912" s="28">
        <f>IF(OR(I912="books",I912="shoes"),10,0)</f>
        <v>0</v>
      </c>
    </row>
    <row r="913" spans="1:11" x14ac:dyDescent="0.25">
      <c r="A913" s="23" t="s">
        <v>1253</v>
      </c>
      <c r="B913" s="12" t="str">
        <f>_xlfn.CONCAT(C913,", ",A913)</f>
        <v>Trevorrow, Ezra</v>
      </c>
      <c r="C913" s="12" t="s">
        <v>1254</v>
      </c>
      <c r="D913" s="12" t="s">
        <v>1255</v>
      </c>
      <c r="E913" s="12" t="s">
        <v>5</v>
      </c>
      <c r="F913" s="26">
        <v>996.54</v>
      </c>
      <c r="G913" s="26">
        <f>F913/376</f>
        <v>2.6503723404255317</v>
      </c>
      <c r="H913" s="26">
        <f t="shared" si="14"/>
        <v>999.19037234042548</v>
      </c>
      <c r="I913" s="26" t="s">
        <v>267</v>
      </c>
      <c r="J913" s="27">
        <f>IF(I913=$M$2,$N$2,IF(I913=$M$3,$N$3,IF(I913=$M$4,$N$4,IF(I913=$M$5,$N$5,$N$6))))</f>
        <v>5</v>
      </c>
      <c r="K913" s="28">
        <f>IF(OR(I913="books",I913="shoes"),10,0)</f>
        <v>0</v>
      </c>
    </row>
    <row r="914" spans="1:11" x14ac:dyDescent="0.25">
      <c r="A914" s="23" t="s">
        <v>859</v>
      </c>
      <c r="B914" s="12" t="str">
        <f>_xlfn.CONCAT(C914,", ",A914)</f>
        <v>Trimby, Essy</v>
      </c>
      <c r="C914" s="12" t="s">
        <v>860</v>
      </c>
      <c r="D914" s="12" t="s">
        <v>861</v>
      </c>
      <c r="E914" s="12" t="s">
        <v>17</v>
      </c>
      <c r="F914" s="26">
        <v>9325.02</v>
      </c>
      <c r="G914" s="26">
        <f>F914/376</f>
        <v>24.800585106382979</v>
      </c>
      <c r="H914" s="26">
        <f t="shared" si="14"/>
        <v>9349.8205851063831</v>
      </c>
      <c r="I914" s="26" t="s">
        <v>26</v>
      </c>
      <c r="J914" s="27">
        <f>IF(I914=$M$2,$N$2,IF(I914=$M$3,$N$3,IF(I914=$M$4,$N$4,IF(I914=$M$5,$N$5,$N$6))))</f>
        <v>5</v>
      </c>
      <c r="K914" s="28">
        <f>IF(OR(I914="books",I914="shoes"),10,0)</f>
        <v>0</v>
      </c>
    </row>
    <row r="915" spans="1:11" x14ac:dyDescent="0.25">
      <c r="A915" s="23" t="s">
        <v>2201</v>
      </c>
      <c r="B915" s="12" t="str">
        <f>_xlfn.CONCAT(C915,", ",A915)</f>
        <v>Truckell, Scott</v>
      </c>
      <c r="C915" s="12" t="s">
        <v>2202</v>
      </c>
      <c r="D915" s="12" t="s">
        <v>2203</v>
      </c>
      <c r="E915" s="12" t="s">
        <v>5</v>
      </c>
      <c r="F915" s="26">
        <v>4674.29</v>
      </c>
      <c r="G915" s="26">
        <f>F915/376</f>
        <v>12.431622340425532</v>
      </c>
      <c r="H915" s="26">
        <f t="shared" si="14"/>
        <v>4686.7216223404257</v>
      </c>
      <c r="I915" s="26" t="s">
        <v>64</v>
      </c>
      <c r="J915" s="27">
        <f>IF(I915=$M$2,$N$2,IF(I915=$M$3,$N$3,IF(I915=$M$4,$N$4,IF(I915=$M$5,$N$5,$N$6))))</f>
        <v>5</v>
      </c>
      <c r="K915" s="28">
        <f>IF(OR(I915="books",I915="shoes"),10,0)</f>
        <v>10</v>
      </c>
    </row>
    <row r="916" spans="1:11" x14ac:dyDescent="0.25">
      <c r="A916" s="23" t="s">
        <v>1229</v>
      </c>
      <c r="B916" s="12" t="str">
        <f>_xlfn.CONCAT(C916,", ",A916)</f>
        <v>Trustey, Cosette</v>
      </c>
      <c r="C916" s="12" t="s">
        <v>1230</v>
      </c>
      <c r="D916" s="12" t="s">
        <v>1231</v>
      </c>
      <c r="E916" s="12" t="s">
        <v>17</v>
      </c>
      <c r="F916" s="26">
        <v>3128.46</v>
      </c>
      <c r="G916" s="26">
        <f>F916/376</f>
        <v>8.3203723404255321</v>
      </c>
      <c r="H916" s="26">
        <f t="shared" si="14"/>
        <v>3136.7803723404254</v>
      </c>
      <c r="I916" s="26" t="s">
        <v>154</v>
      </c>
      <c r="J916" s="27">
        <f>IF(I916=$M$2,$N$2,IF(I916=$M$3,$N$3,IF(I916=$M$4,$N$4,IF(I916=$M$5,$N$5,$N$6))))</f>
        <v>5</v>
      </c>
      <c r="K916" s="28">
        <f>IF(OR(I916="books",I916="shoes"),10,0)</f>
        <v>0</v>
      </c>
    </row>
    <row r="917" spans="1:11" x14ac:dyDescent="0.25">
      <c r="A917" s="23" t="s">
        <v>316</v>
      </c>
      <c r="B917" s="12" t="str">
        <f>_xlfn.CONCAT(C917,", ",A917)</f>
        <v>Tschersich, Dennet</v>
      </c>
      <c r="C917" s="12" t="s">
        <v>317</v>
      </c>
      <c r="D917" s="12" t="s">
        <v>318</v>
      </c>
      <c r="E917" s="12" t="s">
        <v>5</v>
      </c>
      <c r="F917" s="26">
        <v>4434.8100000000004</v>
      </c>
      <c r="G917" s="26">
        <f>F917/376</f>
        <v>11.794707446808511</v>
      </c>
      <c r="H917" s="26">
        <f t="shared" si="14"/>
        <v>4446.6047074468088</v>
      </c>
      <c r="I917" s="26" t="s">
        <v>56</v>
      </c>
      <c r="J917" s="27">
        <f>IF(I917=$M$2,$N$2,IF(I917=$M$3,$N$3,IF(I917=$M$4,$N$4,IF(I917=$M$5,$N$5,$N$6))))</f>
        <v>5</v>
      </c>
      <c r="K917" s="28">
        <f>IF(OR(I917="books",I917="shoes"),10,0)</f>
        <v>0</v>
      </c>
    </row>
    <row r="918" spans="1:11" x14ac:dyDescent="0.25">
      <c r="A918" s="23" t="s">
        <v>1049</v>
      </c>
      <c r="B918" s="12" t="str">
        <f>_xlfn.CONCAT(C918,", ",A918)</f>
        <v>Tuftin, Timmi</v>
      </c>
      <c r="C918" s="12" t="s">
        <v>1050</v>
      </c>
      <c r="D918" s="12" t="s">
        <v>1051</v>
      </c>
      <c r="E918" s="12" t="s">
        <v>17</v>
      </c>
      <c r="F918" s="26">
        <v>4906.6099999999997</v>
      </c>
      <c r="G918" s="26">
        <f>F918/376</f>
        <v>13.049494680851064</v>
      </c>
      <c r="H918" s="26">
        <f t="shared" si="14"/>
        <v>4919.6594946808509</v>
      </c>
      <c r="I918" s="26" t="s">
        <v>37</v>
      </c>
      <c r="J918" s="27">
        <f>IF(I918=$M$2,$N$2,IF(I918=$M$3,$N$3,IF(I918=$M$4,$N$4,IF(I918=$M$5,$N$5,$N$6))))</f>
        <v>5</v>
      </c>
      <c r="K918" s="28">
        <f>IF(OR(I918="books",I918="shoes"),10,0)</f>
        <v>0</v>
      </c>
    </row>
    <row r="919" spans="1:11" x14ac:dyDescent="0.25">
      <c r="A919" s="23" t="s">
        <v>1718</v>
      </c>
      <c r="B919" s="12" t="str">
        <f>_xlfn.CONCAT(C919,", ",A919)</f>
        <v>Tune, Alexia</v>
      </c>
      <c r="C919" s="12" t="s">
        <v>1719</v>
      </c>
      <c r="D919" s="12" t="s">
        <v>1720</v>
      </c>
      <c r="E919" s="12" t="s">
        <v>17</v>
      </c>
      <c r="F919" s="26">
        <v>9878.61</v>
      </c>
      <c r="G919" s="26">
        <f>F919/376</f>
        <v>26.272898936170215</v>
      </c>
      <c r="H919" s="26">
        <f t="shared" si="14"/>
        <v>9904.88289893617</v>
      </c>
      <c r="I919" s="26" t="s">
        <v>71</v>
      </c>
      <c r="J919" s="27">
        <f>IF(I919=$M$2,$N$2,IF(I919=$M$3,$N$3,IF(I919=$M$4,$N$4,IF(I919=$M$5,$N$5,$N$6))))</f>
        <v>5</v>
      </c>
      <c r="K919" s="28">
        <f>IF(OR(I919="books",I919="shoes"),10,0)</f>
        <v>0</v>
      </c>
    </row>
    <row r="920" spans="1:11" x14ac:dyDescent="0.25">
      <c r="A920" s="23" t="s">
        <v>642</v>
      </c>
      <c r="B920" s="12" t="str">
        <f>_xlfn.CONCAT(C920,", ",A920)</f>
        <v>Twiddell, Maible</v>
      </c>
      <c r="C920" s="12" t="s">
        <v>643</v>
      </c>
      <c r="D920" s="12" t="s">
        <v>644</v>
      </c>
      <c r="E920" s="12" t="s">
        <v>17</v>
      </c>
      <c r="F920" s="26">
        <v>968.76</v>
      </c>
      <c r="G920" s="26">
        <f>F920/376</f>
        <v>2.5764893617021278</v>
      </c>
      <c r="H920" s="26">
        <f t="shared" si="14"/>
        <v>971.33648936170209</v>
      </c>
      <c r="I920" s="26" t="s">
        <v>107</v>
      </c>
      <c r="J920" s="27">
        <f>IF(I920=$M$2,$N$2,IF(I920=$M$3,$N$3,IF(I920=$M$4,$N$4,IF(I920=$M$5,$N$5,$N$6))))</f>
        <v>5</v>
      </c>
      <c r="K920" s="28">
        <f>IF(OR(I920="books",I920="shoes"),10,0)</f>
        <v>0</v>
      </c>
    </row>
    <row r="921" spans="1:11" x14ac:dyDescent="0.25">
      <c r="A921" s="23" t="s">
        <v>1462</v>
      </c>
      <c r="B921" s="12" t="str">
        <f>_xlfn.CONCAT(C921,", ",A921)</f>
        <v>Twist, Mirelle</v>
      </c>
      <c r="C921" s="12" t="s">
        <v>1463</v>
      </c>
      <c r="D921" s="12" t="s">
        <v>1464</v>
      </c>
      <c r="E921" s="12" t="s">
        <v>17</v>
      </c>
      <c r="F921" s="26">
        <v>476.12</v>
      </c>
      <c r="G921" s="26">
        <f>F921/376</f>
        <v>1.2662765957446809</v>
      </c>
      <c r="H921" s="26">
        <f t="shared" si="14"/>
        <v>477.38627659574468</v>
      </c>
      <c r="I921" s="26" t="s">
        <v>248</v>
      </c>
      <c r="J921" s="27">
        <f>IF(I921=$M$2,$N$2,IF(I921=$M$3,$N$3,IF(I921=$M$4,$N$4,IF(I921=$M$5,$N$5,$N$6))))</f>
        <v>5</v>
      </c>
      <c r="K921" s="28">
        <f>IF(OR(I921="books",I921="shoes"),10,0)</f>
        <v>0</v>
      </c>
    </row>
    <row r="922" spans="1:11" x14ac:dyDescent="0.25">
      <c r="A922" s="23" t="s">
        <v>1400</v>
      </c>
      <c r="B922" s="12" t="str">
        <f>_xlfn.CONCAT(C922,", ",A922)</f>
        <v>Twohig, Ebeneser</v>
      </c>
      <c r="C922" s="12" t="s">
        <v>1401</v>
      </c>
      <c r="D922" s="12" t="s">
        <v>1402</v>
      </c>
      <c r="E922" s="12" t="s">
        <v>5</v>
      </c>
      <c r="F922" s="26">
        <v>9645.44</v>
      </c>
      <c r="G922" s="26">
        <f>F922/376</f>
        <v>25.65276595744681</v>
      </c>
      <c r="H922" s="26">
        <f t="shared" si="14"/>
        <v>9671.0927659574481</v>
      </c>
      <c r="I922" s="26" t="s">
        <v>33</v>
      </c>
      <c r="J922" s="27">
        <f>IF(I922=$M$2,$N$2,IF(I922=$M$3,$N$3,IF(I922=$M$4,$N$4,IF(I922=$M$5,$N$5,$N$6))))</f>
        <v>5</v>
      </c>
      <c r="K922" s="28">
        <f>IF(OR(I922="books",I922="shoes"),10,0)</f>
        <v>0</v>
      </c>
    </row>
    <row r="923" spans="1:11" x14ac:dyDescent="0.25">
      <c r="A923" s="23" t="s">
        <v>2052</v>
      </c>
      <c r="B923" s="12" t="str">
        <f>_xlfn.CONCAT(C923,", ",A923)</f>
        <v>Udale, Anabal</v>
      </c>
      <c r="C923" s="12" t="s">
        <v>2053</v>
      </c>
      <c r="D923" s="12" t="s">
        <v>2054</v>
      </c>
      <c r="E923" s="12" t="s">
        <v>17</v>
      </c>
      <c r="F923" s="26">
        <v>8302.0300000000007</v>
      </c>
      <c r="G923" s="26">
        <f>F923/376</f>
        <v>22.079867021276598</v>
      </c>
      <c r="H923" s="26">
        <f t="shared" si="14"/>
        <v>8324.1098670212778</v>
      </c>
      <c r="I923" s="26" t="s">
        <v>60</v>
      </c>
      <c r="J923" s="27">
        <f>IF(I923=$M$2,$N$2,IF(I923=$M$3,$N$3,IF(I923=$M$4,$N$4,IF(I923=$M$5,$N$5,$N$6))))</f>
        <v>5</v>
      </c>
      <c r="K923" s="28">
        <f>IF(OR(I923="books",I923="shoes"),10,0)</f>
        <v>0</v>
      </c>
    </row>
    <row r="924" spans="1:11" x14ac:dyDescent="0.25">
      <c r="A924" s="23" t="s">
        <v>2853</v>
      </c>
      <c r="B924" s="12" t="str">
        <f>_xlfn.CONCAT(C924,", ",A924)</f>
        <v>Udden, Christoffer</v>
      </c>
      <c r="C924" s="12" t="s">
        <v>162</v>
      </c>
      <c r="D924" s="12" t="s">
        <v>2854</v>
      </c>
      <c r="E924" s="12" t="s">
        <v>5</v>
      </c>
      <c r="F924" s="26">
        <v>8545.69</v>
      </c>
      <c r="G924" s="26">
        <f>F924/376</f>
        <v>22.727898936170213</v>
      </c>
      <c r="H924" s="26">
        <f t="shared" si="14"/>
        <v>8568.4178989361699</v>
      </c>
      <c r="I924" s="26" t="s">
        <v>78</v>
      </c>
      <c r="J924" s="27">
        <f>IF(I924=$M$2,$N$2,IF(I924=$M$3,$N$3,IF(I924=$M$4,$N$4,IF(I924=$M$5,$N$5,$N$6))))</f>
        <v>5</v>
      </c>
      <c r="K924" s="28">
        <f>IF(OR(I924="books",I924="shoes"),10,0)</f>
        <v>0</v>
      </c>
    </row>
    <row r="925" spans="1:11" x14ac:dyDescent="0.25">
      <c r="A925" s="23" t="s">
        <v>161</v>
      </c>
      <c r="B925" s="12" t="str">
        <f>_xlfn.CONCAT(C925,", ",A925)</f>
        <v>Udden, Rora</v>
      </c>
      <c r="C925" s="12" t="s">
        <v>162</v>
      </c>
      <c r="D925" s="12" t="s">
        <v>163</v>
      </c>
      <c r="E925" s="12" t="s">
        <v>17</v>
      </c>
      <c r="F925" s="26">
        <v>3111.67</v>
      </c>
      <c r="G925" s="26">
        <f>F925/376</f>
        <v>8.2757180851063836</v>
      </c>
      <c r="H925" s="26">
        <f t="shared" si="14"/>
        <v>3119.9457180851064</v>
      </c>
      <c r="I925" s="26" t="s">
        <v>64</v>
      </c>
      <c r="J925" s="27">
        <f>IF(I925=$M$2,$N$2,IF(I925=$M$3,$N$3,IF(I925=$M$4,$N$4,IF(I925=$M$5,$N$5,$N$6))))</f>
        <v>5</v>
      </c>
      <c r="K925" s="28">
        <f>IF(OR(I925="books",I925="shoes"),10,0)</f>
        <v>10</v>
      </c>
    </row>
    <row r="926" spans="1:11" x14ac:dyDescent="0.25">
      <c r="A926" s="23" t="s">
        <v>934</v>
      </c>
      <c r="B926" s="12" t="str">
        <f>_xlfn.CONCAT(C926,", ",A926)</f>
        <v>Ugolotti, Alejandro</v>
      </c>
      <c r="C926" s="12" t="s">
        <v>935</v>
      </c>
      <c r="D926" s="12" t="s">
        <v>936</v>
      </c>
      <c r="E926" s="12" t="s">
        <v>5</v>
      </c>
      <c r="F926" s="26">
        <v>4378.6099999999997</v>
      </c>
      <c r="G926" s="26">
        <f>F926/376</f>
        <v>11.645239361702126</v>
      </c>
      <c r="H926" s="26">
        <f t="shared" si="14"/>
        <v>4390.2552393617016</v>
      </c>
      <c r="I926" s="26" t="s">
        <v>45</v>
      </c>
      <c r="J926" s="27">
        <f>IF(I926=$M$2,$N$2,IF(I926=$M$3,$N$3,IF(I926=$M$4,$N$4,IF(I926=$M$5,$N$5,$N$6))))</f>
        <v>5</v>
      </c>
      <c r="K926" s="28">
        <f>IF(OR(I926="books",I926="shoes"),10,0)</f>
        <v>0</v>
      </c>
    </row>
    <row r="927" spans="1:11" x14ac:dyDescent="0.25">
      <c r="A927" s="23" t="s">
        <v>904</v>
      </c>
      <c r="B927" s="12" t="str">
        <f>_xlfn.CONCAT(C927,", ",A927)</f>
        <v>Valdes, Leonhard</v>
      </c>
      <c r="C927" s="12" t="s">
        <v>1159</v>
      </c>
      <c r="D927" s="12" t="s">
        <v>1160</v>
      </c>
      <c r="E927" s="12" t="s">
        <v>5</v>
      </c>
      <c r="F927" s="26">
        <v>1351.64</v>
      </c>
      <c r="G927" s="26">
        <f>F927/376</f>
        <v>3.5947872340425535</v>
      </c>
      <c r="H927" s="26">
        <f t="shared" si="14"/>
        <v>1355.2347872340426</v>
      </c>
      <c r="I927" s="26" t="s">
        <v>10</v>
      </c>
      <c r="J927" s="27">
        <f>IF(I927=$M$2,$N$2,IF(I927=$M$3,$N$3,IF(I927=$M$4,$N$4,IF(I927=$M$5,$N$5,$N$6))))</f>
        <v>20</v>
      </c>
      <c r="K927" s="28">
        <f>IF(OR(I927="books",I927="shoes"),10,0)</f>
        <v>0</v>
      </c>
    </row>
    <row r="928" spans="1:11" x14ac:dyDescent="0.25">
      <c r="A928" s="23" t="s">
        <v>1099</v>
      </c>
      <c r="B928" s="12" t="str">
        <f>_xlfn.CONCAT(C928,", ",A928)</f>
        <v>Van de Castele, Barron</v>
      </c>
      <c r="C928" s="12" t="s">
        <v>1100</v>
      </c>
      <c r="D928" s="12" t="s">
        <v>1101</v>
      </c>
      <c r="E928" s="12" t="s">
        <v>5</v>
      </c>
      <c r="F928" s="26">
        <v>2952.4</v>
      </c>
      <c r="G928" s="26">
        <f>F928/376</f>
        <v>7.8521276595744682</v>
      </c>
      <c r="H928" s="26">
        <f t="shared" si="14"/>
        <v>2960.2521276595744</v>
      </c>
      <c r="I928" s="26" t="s">
        <v>166</v>
      </c>
      <c r="J928" s="27">
        <f>IF(I928=$M$2,$N$2,IF(I928=$M$3,$N$3,IF(I928=$M$4,$N$4,IF(I928=$M$5,$N$5,$N$6))))</f>
        <v>5</v>
      </c>
      <c r="K928" s="28">
        <f>IF(OR(I928="books",I928="shoes"),10,0)</f>
        <v>0</v>
      </c>
    </row>
    <row r="929" spans="1:11" x14ac:dyDescent="0.25">
      <c r="A929" s="23" t="s">
        <v>2264</v>
      </c>
      <c r="B929" s="12" t="str">
        <f>_xlfn.CONCAT(C929,", ",A929)</f>
        <v>Van den Velde, Alisander</v>
      </c>
      <c r="C929" s="12" t="s">
        <v>2265</v>
      </c>
      <c r="D929" s="12" t="s">
        <v>2266</v>
      </c>
      <c r="E929" s="12" t="s">
        <v>5</v>
      </c>
      <c r="F929" s="26">
        <v>4486.41</v>
      </c>
      <c r="G929" s="26">
        <f>F929/376</f>
        <v>11.931941489361702</v>
      </c>
      <c r="H929" s="26">
        <f t="shared" si="14"/>
        <v>4498.3419414893615</v>
      </c>
      <c r="I929" s="26" t="s">
        <v>82</v>
      </c>
      <c r="J929" s="27">
        <f>IF(I929=$M$2,$N$2,IF(I929=$M$3,$N$3,IF(I929=$M$4,$N$4,IF(I929=$M$5,$N$5,$N$6))))</f>
        <v>5</v>
      </c>
      <c r="K929" s="28">
        <f>IF(OR(I929="books",I929="shoes"),10,0)</f>
        <v>0</v>
      </c>
    </row>
    <row r="930" spans="1:11" x14ac:dyDescent="0.25">
      <c r="A930" s="23" t="s">
        <v>2470</v>
      </c>
      <c r="B930" s="12" t="str">
        <f>_xlfn.CONCAT(C930,", ",A930)</f>
        <v>Vasilchikov, Ulrich</v>
      </c>
      <c r="C930" s="12" t="s">
        <v>2471</v>
      </c>
      <c r="D930" s="12" t="s">
        <v>2472</v>
      </c>
      <c r="E930" s="12" t="s">
        <v>5</v>
      </c>
      <c r="F930" s="26">
        <v>4196.88</v>
      </c>
      <c r="G930" s="26">
        <f>F930/376</f>
        <v>11.161914893617022</v>
      </c>
      <c r="H930" s="26">
        <f t="shared" si="14"/>
        <v>4208.0419148936171</v>
      </c>
      <c r="I930" s="26" t="s">
        <v>107</v>
      </c>
      <c r="J930" s="27">
        <f>IF(I930=$M$2,$N$2,IF(I930=$M$3,$N$3,IF(I930=$M$4,$N$4,IF(I930=$M$5,$N$5,$N$6))))</f>
        <v>5</v>
      </c>
      <c r="K930" s="28">
        <f>IF(OR(I930="books",I930="shoes"),10,0)</f>
        <v>0</v>
      </c>
    </row>
    <row r="931" spans="1:11" x14ac:dyDescent="0.25">
      <c r="A931" s="23" t="s">
        <v>215</v>
      </c>
      <c r="B931" s="12" t="str">
        <f>_xlfn.CONCAT(C931,", ",A931)</f>
        <v>Vassbender, Dana</v>
      </c>
      <c r="C931" s="12" t="s">
        <v>216</v>
      </c>
      <c r="D931" s="12" t="s">
        <v>217</v>
      </c>
      <c r="E931" s="12" t="s">
        <v>5</v>
      </c>
      <c r="F931" s="26">
        <v>8428.68</v>
      </c>
      <c r="G931" s="26">
        <f>F931/376</f>
        <v>22.416702127659576</v>
      </c>
      <c r="H931" s="26">
        <f t="shared" si="14"/>
        <v>8451.0967021276592</v>
      </c>
      <c r="I931" s="26" t="s">
        <v>60</v>
      </c>
      <c r="J931" s="27">
        <f>IF(I931=$M$2,$N$2,IF(I931=$M$3,$N$3,IF(I931=$M$4,$N$4,IF(I931=$M$5,$N$5,$N$6))))</f>
        <v>5</v>
      </c>
      <c r="K931" s="28">
        <f>IF(OR(I931="books",I931="shoes"),10,0)</f>
        <v>0</v>
      </c>
    </row>
    <row r="932" spans="1:11" x14ac:dyDescent="0.25">
      <c r="A932" s="23" t="s">
        <v>1851</v>
      </c>
      <c r="B932" s="12" t="str">
        <f>_xlfn.CONCAT(C932,", ",A932)</f>
        <v>Veld, Hatty</v>
      </c>
      <c r="C932" s="12" t="s">
        <v>1852</v>
      </c>
      <c r="D932" s="12" t="s">
        <v>1853</v>
      </c>
      <c r="E932" s="12" t="s">
        <v>17</v>
      </c>
      <c r="F932" s="26">
        <v>807.7</v>
      </c>
      <c r="G932" s="26">
        <f>F932/376</f>
        <v>2.1481382978723405</v>
      </c>
      <c r="H932" s="26">
        <f t="shared" si="14"/>
        <v>809.84813829787242</v>
      </c>
      <c r="I932" s="26" t="s">
        <v>52</v>
      </c>
      <c r="J932" s="27">
        <f>IF(I932=$M$2,$N$2,IF(I932=$M$3,$N$3,IF(I932=$M$4,$N$4,IF(I932=$M$5,$N$5,$N$6))))</f>
        <v>5</v>
      </c>
      <c r="K932" s="28">
        <f>IF(OR(I932="books",I932="shoes"),10,0)</f>
        <v>0</v>
      </c>
    </row>
    <row r="933" spans="1:11" x14ac:dyDescent="0.25">
      <c r="A933" s="23" t="s">
        <v>2764</v>
      </c>
      <c r="B933" s="12" t="str">
        <f>_xlfn.CONCAT(C933,", ",A933)</f>
        <v>Veldens, Shaylah</v>
      </c>
      <c r="C933" s="12" t="s">
        <v>2765</v>
      </c>
      <c r="D933" s="12" t="s">
        <v>2766</v>
      </c>
      <c r="E933" s="12" t="s">
        <v>17</v>
      </c>
      <c r="F933" s="26">
        <v>5618.93</v>
      </c>
      <c r="G933" s="26">
        <f>F933/376</f>
        <v>14.943962765957448</v>
      </c>
      <c r="H933" s="26">
        <f t="shared" si="14"/>
        <v>5633.8739627659579</v>
      </c>
      <c r="I933" s="26" t="s">
        <v>10</v>
      </c>
      <c r="J933" s="27">
        <f>IF(I933=$M$2,$N$2,IF(I933=$M$3,$N$3,IF(I933=$M$4,$N$4,IF(I933=$M$5,$N$5,$N$6))))</f>
        <v>20</v>
      </c>
      <c r="K933" s="28">
        <f>IF(OR(I933="books",I933="shoes"),10,0)</f>
        <v>0</v>
      </c>
    </row>
    <row r="934" spans="1:11" x14ac:dyDescent="0.25">
      <c r="A934" s="23" t="s">
        <v>1562</v>
      </c>
      <c r="B934" s="12" t="str">
        <f>_xlfn.CONCAT(C934,", ",A934)</f>
        <v>Venart, Sylvan</v>
      </c>
      <c r="C934" s="12" t="s">
        <v>1563</v>
      </c>
      <c r="D934" s="12" t="s">
        <v>1564</v>
      </c>
      <c r="E934" s="12" t="s">
        <v>5</v>
      </c>
      <c r="F934" s="26">
        <v>5156.45</v>
      </c>
      <c r="G934" s="26">
        <f>F934/376</f>
        <v>13.713962765957445</v>
      </c>
      <c r="H934" s="26">
        <f t="shared" si="14"/>
        <v>5170.163962765957</v>
      </c>
      <c r="I934" s="26" t="s">
        <v>82</v>
      </c>
      <c r="J934" s="27">
        <f>IF(I934=$M$2,$N$2,IF(I934=$M$3,$N$3,IF(I934=$M$4,$N$4,IF(I934=$M$5,$N$5,$N$6))))</f>
        <v>5</v>
      </c>
      <c r="K934" s="28">
        <f>IF(OR(I934="books",I934="shoes"),10,0)</f>
        <v>0</v>
      </c>
    </row>
    <row r="935" spans="1:11" x14ac:dyDescent="0.25">
      <c r="A935" s="23" t="s">
        <v>349</v>
      </c>
      <c r="B935" s="12" t="str">
        <f>_xlfn.CONCAT(C935,", ",A935)</f>
        <v>Verillo, Duff</v>
      </c>
      <c r="C935" s="12" t="s">
        <v>350</v>
      </c>
      <c r="D935" s="12" t="s">
        <v>351</v>
      </c>
      <c r="E935" s="12" t="s">
        <v>5</v>
      </c>
      <c r="F935" s="26">
        <v>6037</v>
      </c>
      <c r="G935" s="26">
        <f>F935/376</f>
        <v>16.055851063829788</v>
      </c>
      <c r="H935" s="26">
        <f t="shared" si="14"/>
        <v>6053.0558510638302</v>
      </c>
      <c r="I935" s="26" t="s">
        <v>41</v>
      </c>
      <c r="J935" s="27">
        <f>IF(I935=$M$2,$N$2,IF(I935=$M$3,$N$3,IF(I935=$M$4,$N$4,IF(I935=$M$5,$N$5,$N$6))))</f>
        <v>5</v>
      </c>
      <c r="K935" s="28">
        <f>IF(OR(I935="books",I935="shoes"),10,0)</f>
        <v>0</v>
      </c>
    </row>
    <row r="936" spans="1:11" x14ac:dyDescent="0.25">
      <c r="A936" s="23" t="s">
        <v>2110</v>
      </c>
      <c r="B936" s="12" t="str">
        <f>_xlfn.CONCAT(C936,", ",A936)</f>
        <v>Vernau, Cirilo</v>
      </c>
      <c r="C936" s="12" t="s">
        <v>2111</v>
      </c>
      <c r="D936" s="12" t="s">
        <v>2112</v>
      </c>
      <c r="E936" s="12" t="s">
        <v>5</v>
      </c>
      <c r="F936" s="26">
        <v>929.56</v>
      </c>
      <c r="G936" s="26">
        <f>F936/376</f>
        <v>2.4722340425531915</v>
      </c>
      <c r="H936" s="26">
        <f t="shared" si="14"/>
        <v>932.03223404255311</v>
      </c>
      <c r="I936" s="26" t="s">
        <v>107</v>
      </c>
      <c r="J936" s="27">
        <f>IF(I936=$M$2,$N$2,IF(I936=$M$3,$N$3,IF(I936=$M$4,$N$4,IF(I936=$M$5,$N$5,$N$6))))</f>
        <v>5</v>
      </c>
      <c r="K936" s="28">
        <f>IF(OR(I936="books",I936="shoes"),10,0)</f>
        <v>0</v>
      </c>
    </row>
    <row r="937" spans="1:11" x14ac:dyDescent="0.25">
      <c r="A937" s="23" t="s">
        <v>1886</v>
      </c>
      <c r="B937" s="12" t="str">
        <f>_xlfn.CONCAT(C937,", ",A937)</f>
        <v>Vernazza, Marcella</v>
      </c>
      <c r="C937" s="12" t="s">
        <v>1887</v>
      </c>
      <c r="D937" s="12" t="s">
        <v>1888</v>
      </c>
      <c r="E937" s="12" t="s">
        <v>17</v>
      </c>
      <c r="F937" s="26">
        <v>3066.65</v>
      </c>
      <c r="G937" s="26">
        <f>F937/376</f>
        <v>8.1559840425531913</v>
      </c>
      <c r="H937" s="26">
        <f t="shared" si="14"/>
        <v>3074.8059840425531</v>
      </c>
      <c r="I937" s="26" t="s">
        <v>82</v>
      </c>
      <c r="J937" s="27">
        <f>IF(I937=$M$2,$N$2,IF(I937=$M$3,$N$3,IF(I937=$M$4,$N$4,IF(I937=$M$5,$N$5,$N$6))))</f>
        <v>5</v>
      </c>
      <c r="K937" s="28">
        <f>IF(OR(I937="books",I937="shoes"),10,0)</f>
        <v>0</v>
      </c>
    </row>
    <row r="938" spans="1:11" x14ac:dyDescent="0.25">
      <c r="A938" s="23" t="s">
        <v>2787</v>
      </c>
      <c r="B938" s="12" t="str">
        <f>_xlfn.CONCAT(C938,", ",A938)</f>
        <v>Verrechia, Marion</v>
      </c>
      <c r="C938" s="12" t="s">
        <v>2788</v>
      </c>
      <c r="D938" s="12" t="s">
        <v>2789</v>
      </c>
      <c r="E938" s="12" t="s">
        <v>5</v>
      </c>
      <c r="F938" s="26">
        <v>2676.87</v>
      </c>
      <c r="G938" s="26">
        <f>F938/376</f>
        <v>7.1193351063829784</v>
      </c>
      <c r="H938" s="26">
        <f t="shared" si="14"/>
        <v>2683.9893351063829</v>
      </c>
      <c r="I938" s="26" t="s">
        <v>6</v>
      </c>
      <c r="J938" s="27">
        <f>IF(I938=$M$2,$N$2,IF(I938=$M$3,$N$3,IF(I938=$M$4,$N$4,IF(I938=$M$5,$N$5,$N$6))))</f>
        <v>25</v>
      </c>
      <c r="K938" s="28">
        <f>IF(OR(I938="books",I938="shoes"),10,0)</f>
        <v>0</v>
      </c>
    </row>
    <row r="939" spans="1:11" x14ac:dyDescent="0.25">
      <c r="A939" s="23" t="s">
        <v>407</v>
      </c>
      <c r="B939" s="12" t="str">
        <f>_xlfn.CONCAT(C939,", ",A939)</f>
        <v>Verrills, Walker</v>
      </c>
      <c r="C939" s="12" t="s">
        <v>408</v>
      </c>
      <c r="D939" s="12" t="s">
        <v>409</v>
      </c>
      <c r="E939" s="12" t="s">
        <v>5</v>
      </c>
      <c r="F939" s="26">
        <v>1276.5899999999999</v>
      </c>
      <c r="G939" s="26">
        <f>F939/376</f>
        <v>3.3951861702127659</v>
      </c>
      <c r="H939" s="26">
        <f t="shared" si="14"/>
        <v>1279.9851861702127</v>
      </c>
      <c r="I939" s="26" t="s">
        <v>45</v>
      </c>
      <c r="J939" s="27">
        <f>IF(I939=$M$2,$N$2,IF(I939=$M$3,$N$3,IF(I939=$M$4,$N$4,IF(I939=$M$5,$N$5,$N$6))))</f>
        <v>5</v>
      </c>
      <c r="K939" s="28">
        <f>IF(OR(I939="books",I939="shoes"),10,0)</f>
        <v>0</v>
      </c>
    </row>
    <row r="940" spans="1:11" x14ac:dyDescent="0.25">
      <c r="A940" s="23" t="s">
        <v>892</v>
      </c>
      <c r="B940" s="12" t="str">
        <f>_xlfn.CONCAT(C940,", ",A940)</f>
        <v>Vickery, Louisette</v>
      </c>
      <c r="C940" s="12" t="s">
        <v>893</v>
      </c>
      <c r="D940" s="12" t="s">
        <v>894</v>
      </c>
      <c r="E940" s="12" t="s">
        <v>17</v>
      </c>
      <c r="F940" s="26">
        <v>8445.5300000000007</v>
      </c>
      <c r="G940" s="26">
        <f>F940/376</f>
        <v>22.46151595744681</v>
      </c>
      <c r="H940" s="26">
        <f t="shared" si="14"/>
        <v>8467.9915159574466</v>
      </c>
      <c r="I940" s="26" t="s">
        <v>111</v>
      </c>
      <c r="J940" s="27">
        <f>IF(I940=$M$2,$N$2,IF(I940=$M$3,$N$3,IF(I940=$M$4,$N$4,IF(I940=$M$5,$N$5,$N$6))))</f>
        <v>5</v>
      </c>
      <c r="K940" s="28">
        <f>IF(OR(I940="books",I940="shoes"),10,0)</f>
        <v>0</v>
      </c>
    </row>
    <row r="941" spans="1:11" x14ac:dyDescent="0.25">
      <c r="A941" s="23" t="s">
        <v>2067</v>
      </c>
      <c r="B941" s="12" t="str">
        <f>_xlfn.CONCAT(C941,", ",A941)</f>
        <v>Videan, Rodge</v>
      </c>
      <c r="C941" s="12" t="s">
        <v>2068</v>
      </c>
      <c r="D941" s="12" t="s">
        <v>2069</v>
      </c>
      <c r="E941" s="12" t="s">
        <v>5</v>
      </c>
      <c r="F941" s="26">
        <v>8648.18</v>
      </c>
      <c r="G941" s="26">
        <f>F941/376</f>
        <v>23.000478723404257</v>
      </c>
      <c r="H941" s="26">
        <f t="shared" si="14"/>
        <v>8671.180478723405</v>
      </c>
      <c r="I941" s="26" t="s">
        <v>60</v>
      </c>
      <c r="J941" s="27">
        <f>IF(I941=$M$2,$N$2,IF(I941=$M$3,$N$3,IF(I941=$M$4,$N$4,IF(I941=$M$5,$N$5,$N$6))))</f>
        <v>5</v>
      </c>
      <c r="K941" s="28">
        <f>IF(OR(I941="books",I941="shoes"),10,0)</f>
        <v>0</v>
      </c>
    </row>
    <row r="942" spans="1:11" x14ac:dyDescent="0.25">
      <c r="A942" s="23" t="s">
        <v>2317</v>
      </c>
      <c r="B942" s="12" t="str">
        <f>_xlfn.CONCAT(C942,", ",A942)</f>
        <v>Vigurs, Trent</v>
      </c>
      <c r="C942" s="12" t="s">
        <v>2318</v>
      </c>
      <c r="D942" s="12" t="s">
        <v>2319</v>
      </c>
      <c r="E942" s="12" t="s">
        <v>5</v>
      </c>
      <c r="F942" s="26">
        <v>880.97</v>
      </c>
      <c r="G942" s="26">
        <f>F942/376</f>
        <v>2.3430053191489364</v>
      </c>
      <c r="H942" s="26">
        <f t="shared" si="14"/>
        <v>883.31300531914894</v>
      </c>
      <c r="I942" s="26" t="s">
        <v>10</v>
      </c>
      <c r="J942" s="27">
        <f>IF(I942=$M$2,$N$2,IF(I942=$M$3,$N$3,IF(I942=$M$4,$N$4,IF(I942=$M$5,$N$5,$N$6))))</f>
        <v>20</v>
      </c>
      <c r="K942" s="28">
        <f>IF(OR(I942="books",I942="shoes"),10,0)</f>
        <v>0</v>
      </c>
    </row>
    <row r="943" spans="1:11" x14ac:dyDescent="0.25">
      <c r="A943" s="23" t="s">
        <v>1489</v>
      </c>
      <c r="B943" s="12" t="str">
        <f>_xlfn.CONCAT(C943,", ",A943)</f>
        <v>Vinick, Valma</v>
      </c>
      <c r="C943" s="12" t="s">
        <v>1490</v>
      </c>
      <c r="D943" s="12" t="s">
        <v>1491</v>
      </c>
      <c r="E943" s="12" t="s">
        <v>17</v>
      </c>
      <c r="F943" s="26">
        <v>9209.1200000000008</v>
      </c>
      <c r="G943" s="26">
        <f>F943/376</f>
        <v>24.492340425531918</v>
      </c>
      <c r="H943" s="26">
        <f t="shared" si="14"/>
        <v>9233.6123404255322</v>
      </c>
      <c r="I943" s="26" t="s">
        <v>6</v>
      </c>
      <c r="J943" s="27">
        <f>IF(I943=$M$2,$N$2,IF(I943=$M$3,$N$3,IF(I943=$M$4,$N$4,IF(I943=$M$5,$N$5,$N$6))))</f>
        <v>25</v>
      </c>
      <c r="K943" s="28">
        <f>IF(OR(I943="books",I943="shoes"),10,0)</f>
        <v>0</v>
      </c>
    </row>
    <row r="944" spans="1:11" x14ac:dyDescent="0.25">
      <c r="A944" s="23" t="s">
        <v>2747</v>
      </c>
      <c r="B944" s="12" t="str">
        <f>_xlfn.CONCAT(C944,", ",A944)</f>
        <v>Vockings, Mariele</v>
      </c>
      <c r="C944" s="12" t="s">
        <v>2748</v>
      </c>
      <c r="D944" s="12" t="s">
        <v>2749</v>
      </c>
      <c r="E944" s="12" t="s">
        <v>17</v>
      </c>
      <c r="F944" s="26">
        <v>4161.71</v>
      </c>
      <c r="G944" s="26">
        <f>F944/376</f>
        <v>11.068377659574468</v>
      </c>
      <c r="H944" s="26">
        <f t="shared" si="14"/>
        <v>4172.7783776595743</v>
      </c>
      <c r="I944" s="26" t="s">
        <v>78</v>
      </c>
      <c r="J944" s="27">
        <f>IF(I944=$M$2,$N$2,IF(I944=$M$3,$N$3,IF(I944=$M$4,$N$4,IF(I944=$M$5,$N$5,$N$6))))</f>
        <v>5</v>
      </c>
      <c r="K944" s="28">
        <f>IF(OR(I944="books",I944="shoes"),10,0)</f>
        <v>0</v>
      </c>
    </row>
    <row r="945" spans="1:11" x14ac:dyDescent="0.25">
      <c r="A945" s="23" t="s">
        <v>2081</v>
      </c>
      <c r="B945" s="12" t="str">
        <f>_xlfn.CONCAT(C945,", ",A945)</f>
        <v>Vsanelli, Car</v>
      </c>
      <c r="C945" s="12" t="s">
        <v>2082</v>
      </c>
      <c r="D945" s="12" t="s">
        <v>2083</v>
      </c>
      <c r="E945" s="12" t="s">
        <v>5</v>
      </c>
      <c r="F945" s="26">
        <v>3648.53</v>
      </c>
      <c r="G945" s="26">
        <f>F945/376</f>
        <v>9.7035372340425532</v>
      </c>
      <c r="H945" s="26">
        <f t="shared" si="14"/>
        <v>3658.2335372340426</v>
      </c>
      <c r="I945" s="26" t="s">
        <v>107</v>
      </c>
      <c r="J945" s="27">
        <f>IF(I945=$M$2,$N$2,IF(I945=$M$3,$N$3,IF(I945=$M$4,$N$4,IF(I945=$M$5,$N$5,$N$6))))</f>
        <v>5</v>
      </c>
      <c r="K945" s="28">
        <f>IF(OR(I945="books",I945="shoes"),10,0)</f>
        <v>0</v>
      </c>
    </row>
    <row r="946" spans="1:11" x14ac:dyDescent="0.25">
      <c r="A946" s="23" t="s">
        <v>1313</v>
      </c>
      <c r="B946" s="12" t="str">
        <f>_xlfn.CONCAT(C946,", ",A946)</f>
        <v>Waberer, Jillana</v>
      </c>
      <c r="C946" s="12" t="s">
        <v>1314</v>
      </c>
      <c r="D946" s="12" t="s">
        <v>1315</v>
      </c>
      <c r="E946" s="12" t="s">
        <v>17</v>
      </c>
      <c r="F946" s="26">
        <v>7912.62</v>
      </c>
      <c r="G946" s="26">
        <f>F946/376</f>
        <v>21.044202127659574</v>
      </c>
      <c r="H946" s="26">
        <f t="shared" si="14"/>
        <v>7933.6642021276593</v>
      </c>
      <c r="I946" s="26" t="s">
        <v>111</v>
      </c>
      <c r="J946" s="27">
        <f>IF(I946=$M$2,$N$2,IF(I946=$M$3,$N$3,IF(I946=$M$4,$N$4,IF(I946=$M$5,$N$5,$N$6))))</f>
        <v>5</v>
      </c>
      <c r="K946" s="28">
        <f>IF(OR(I946="books",I946="shoes"),10,0)</f>
        <v>0</v>
      </c>
    </row>
    <row r="947" spans="1:11" x14ac:dyDescent="0.25">
      <c r="A947" s="23" t="s">
        <v>2151</v>
      </c>
      <c r="B947" s="12" t="str">
        <f>_xlfn.CONCAT(C947,", ",A947)</f>
        <v>Wadge, Fairlie</v>
      </c>
      <c r="C947" s="12" t="s">
        <v>2152</v>
      </c>
      <c r="D947" s="12" t="s">
        <v>2153</v>
      </c>
      <c r="E947" s="12" t="s">
        <v>5</v>
      </c>
      <c r="F947" s="26">
        <v>7627.01</v>
      </c>
      <c r="G947" s="26">
        <f>F947/376</f>
        <v>20.284601063829786</v>
      </c>
      <c r="H947" s="26">
        <f t="shared" si="14"/>
        <v>7647.2946010638298</v>
      </c>
      <c r="I947" s="26" t="s">
        <v>37</v>
      </c>
      <c r="J947" s="27">
        <f>IF(I947=$M$2,$N$2,IF(I947=$M$3,$N$3,IF(I947=$M$4,$N$4,IF(I947=$M$5,$N$5,$N$6))))</f>
        <v>5</v>
      </c>
      <c r="K947" s="28">
        <f>IF(OR(I947="books",I947="shoes"),10,0)</f>
        <v>0</v>
      </c>
    </row>
    <row r="948" spans="1:11" x14ac:dyDescent="0.25">
      <c r="A948" s="23" t="s">
        <v>2935</v>
      </c>
      <c r="B948" s="12" t="str">
        <f>_xlfn.CONCAT(C948,", ",A948)</f>
        <v>Wagenen, Noach</v>
      </c>
      <c r="C948" s="12" t="s">
        <v>2936</v>
      </c>
      <c r="D948" s="12" t="s">
        <v>2937</v>
      </c>
      <c r="E948" s="12" t="s">
        <v>5</v>
      </c>
      <c r="F948" s="26">
        <v>3932.97</v>
      </c>
      <c r="G948" s="26">
        <f>F948/376</f>
        <v>10.460026595744681</v>
      </c>
      <c r="H948" s="26">
        <f t="shared" si="14"/>
        <v>3943.4300265957445</v>
      </c>
      <c r="I948" s="26" t="s">
        <v>52</v>
      </c>
      <c r="J948" s="27">
        <f>IF(I948=$M$2,$N$2,IF(I948=$M$3,$N$3,IF(I948=$M$4,$N$4,IF(I948=$M$5,$N$5,$N$6))))</f>
        <v>5</v>
      </c>
      <c r="K948" s="28">
        <f>IF(OR(I948="books",I948="shoes"),10,0)</f>
        <v>0</v>
      </c>
    </row>
    <row r="949" spans="1:11" x14ac:dyDescent="0.25">
      <c r="A949" s="23" t="s">
        <v>2732</v>
      </c>
      <c r="B949" s="12" t="str">
        <f>_xlfn.CONCAT(C949,", ",A949)</f>
        <v>Wagerfield, Filmore</v>
      </c>
      <c r="C949" s="12" t="s">
        <v>2733</v>
      </c>
      <c r="D949" s="12" t="s">
        <v>2734</v>
      </c>
      <c r="E949" s="12" t="s">
        <v>5</v>
      </c>
      <c r="F949" s="26">
        <v>5126.7299999999996</v>
      </c>
      <c r="G949" s="26">
        <f>F949/376</f>
        <v>13.634920212765957</v>
      </c>
      <c r="H949" s="26">
        <f t="shared" si="14"/>
        <v>5140.3649202127654</v>
      </c>
      <c r="I949" s="26" t="s">
        <v>52</v>
      </c>
      <c r="J949" s="27">
        <f>IF(I949=$M$2,$N$2,IF(I949=$M$3,$N$3,IF(I949=$M$4,$N$4,IF(I949=$M$5,$N$5,$N$6))))</f>
        <v>5</v>
      </c>
      <c r="K949" s="28">
        <f>IF(OR(I949="books",I949="shoes"),10,0)</f>
        <v>0</v>
      </c>
    </row>
    <row r="950" spans="1:11" x14ac:dyDescent="0.25">
      <c r="A950" s="23" t="s">
        <v>2805</v>
      </c>
      <c r="B950" s="12" t="str">
        <f>_xlfn.CONCAT(C950,", ",A950)</f>
        <v>Walczak, Jillayne</v>
      </c>
      <c r="C950" s="12" t="s">
        <v>2806</v>
      </c>
      <c r="D950" s="12" t="s">
        <v>2807</v>
      </c>
      <c r="E950" s="12" t="s">
        <v>17</v>
      </c>
      <c r="F950" s="26">
        <v>4538.68</v>
      </c>
      <c r="G950" s="26">
        <f>F950/376</f>
        <v>12.070957446808512</v>
      </c>
      <c r="H950" s="26">
        <f t="shared" si="14"/>
        <v>4550.7509574468086</v>
      </c>
      <c r="I950" s="26" t="s">
        <v>60</v>
      </c>
      <c r="J950" s="27">
        <f>IF(I950=$M$2,$N$2,IF(I950=$M$3,$N$3,IF(I950=$M$4,$N$4,IF(I950=$M$5,$N$5,$N$6))))</f>
        <v>5</v>
      </c>
      <c r="K950" s="28">
        <f>IF(OR(I950="books",I950="shoes"),10,0)</f>
        <v>0</v>
      </c>
    </row>
    <row r="951" spans="1:11" x14ac:dyDescent="0.25">
      <c r="A951" s="23" t="s">
        <v>1574</v>
      </c>
      <c r="B951" s="12" t="str">
        <f>_xlfn.CONCAT(C951,", ",A951)</f>
        <v>Wallage, Torr</v>
      </c>
      <c r="C951" s="12" t="s">
        <v>1575</v>
      </c>
      <c r="D951" s="12" t="s">
        <v>1576</v>
      </c>
      <c r="E951" s="12" t="s">
        <v>5</v>
      </c>
      <c r="F951" s="26">
        <v>3704.91</v>
      </c>
      <c r="G951" s="26">
        <f>F951/376</f>
        <v>9.8534840425531911</v>
      </c>
      <c r="H951" s="26">
        <f t="shared" si="14"/>
        <v>3714.763484042553</v>
      </c>
      <c r="I951" s="26" t="s">
        <v>166</v>
      </c>
      <c r="J951" s="27">
        <f>IF(I951=$M$2,$N$2,IF(I951=$M$3,$N$3,IF(I951=$M$4,$N$4,IF(I951=$M$5,$N$5,$N$6))))</f>
        <v>5</v>
      </c>
      <c r="K951" s="28">
        <f>IF(OR(I951="books",I951="shoes"),10,0)</f>
        <v>0</v>
      </c>
    </row>
    <row r="952" spans="1:11" x14ac:dyDescent="0.25">
      <c r="A952" s="23" t="s">
        <v>98</v>
      </c>
      <c r="B952" s="12" t="str">
        <f>_xlfn.CONCAT(C952,", ",A952)</f>
        <v>Wallbank, Jeffry</v>
      </c>
      <c r="C952" s="12" t="s">
        <v>99</v>
      </c>
      <c r="D952" s="12" t="s">
        <v>100</v>
      </c>
      <c r="E952" s="12" t="s">
        <v>5</v>
      </c>
      <c r="F952" s="26">
        <v>6907.63</v>
      </c>
      <c r="G952" s="26">
        <f>F952/376</f>
        <v>18.371356382978725</v>
      </c>
      <c r="H952" s="26">
        <f t="shared" si="14"/>
        <v>6926.0013563829789</v>
      </c>
      <c r="I952" s="26" t="s">
        <v>22</v>
      </c>
      <c r="J952" s="27">
        <f>IF(I952=$M$2,$N$2,IF(I952=$M$3,$N$3,IF(I952=$M$4,$N$4,IF(I952=$M$5,$N$5,$N$6))))</f>
        <v>10</v>
      </c>
      <c r="K952" s="28">
        <f>IF(OR(I952="books",I952="shoes"),10,0)</f>
        <v>10</v>
      </c>
    </row>
    <row r="953" spans="1:11" x14ac:dyDescent="0.25">
      <c r="A953" s="23" t="s">
        <v>1535</v>
      </c>
      <c r="B953" s="12" t="str">
        <f>_xlfn.CONCAT(C953,", ",A953)</f>
        <v>Warbrick, Loren</v>
      </c>
      <c r="C953" s="12" t="s">
        <v>1536</v>
      </c>
      <c r="D953" s="12" t="s">
        <v>1537</v>
      </c>
      <c r="E953" s="12" t="s">
        <v>5</v>
      </c>
      <c r="F953" s="26">
        <v>2803.12</v>
      </c>
      <c r="G953" s="26">
        <f>F953/376</f>
        <v>7.4551063829787232</v>
      </c>
      <c r="H953" s="26">
        <f t="shared" si="14"/>
        <v>2810.5751063829784</v>
      </c>
      <c r="I953" s="26" t="s">
        <v>71</v>
      </c>
      <c r="J953" s="27">
        <f>IF(I953=$M$2,$N$2,IF(I953=$M$3,$N$3,IF(I953=$M$4,$N$4,IF(I953=$M$5,$N$5,$N$6))))</f>
        <v>5</v>
      </c>
      <c r="K953" s="28">
        <f>IF(OR(I953="books",I953="shoes"),10,0)</f>
        <v>0</v>
      </c>
    </row>
    <row r="954" spans="1:11" x14ac:dyDescent="0.25">
      <c r="A954" s="23" t="s">
        <v>1403</v>
      </c>
      <c r="B954" s="12" t="str">
        <f>_xlfn.CONCAT(C954,", ",A954)</f>
        <v>Wasiela, Purcell</v>
      </c>
      <c r="C954" s="12" t="s">
        <v>1404</v>
      </c>
      <c r="D954" s="12" t="s">
        <v>1405</v>
      </c>
      <c r="E954" s="12" t="s">
        <v>5</v>
      </c>
      <c r="F954" s="26">
        <v>6390.32</v>
      </c>
      <c r="G954" s="26">
        <f>F954/376</f>
        <v>16.995531914893615</v>
      </c>
      <c r="H954" s="26">
        <f t="shared" si="14"/>
        <v>6407.3155319148937</v>
      </c>
      <c r="I954" s="26" t="s">
        <v>154</v>
      </c>
      <c r="J954" s="27">
        <f>IF(I954=$M$2,$N$2,IF(I954=$M$3,$N$3,IF(I954=$M$4,$N$4,IF(I954=$M$5,$N$5,$N$6))))</f>
        <v>5</v>
      </c>
      <c r="K954" s="28">
        <f>IF(OR(I954="books",I954="shoes"),10,0)</f>
        <v>0</v>
      </c>
    </row>
    <row r="955" spans="1:11" x14ac:dyDescent="0.25">
      <c r="A955" s="23" t="s">
        <v>2352</v>
      </c>
      <c r="B955" s="12" t="str">
        <f>_xlfn.CONCAT(C955,", ",A955)</f>
        <v>Waslin, Alec</v>
      </c>
      <c r="C955" s="12" t="s">
        <v>2353</v>
      </c>
      <c r="D955" s="12" t="s">
        <v>2354</v>
      </c>
      <c r="E955" s="12" t="s">
        <v>5</v>
      </c>
      <c r="F955" s="26">
        <v>1382.49</v>
      </c>
      <c r="G955" s="26">
        <f>F955/376</f>
        <v>3.6768351063829789</v>
      </c>
      <c r="H955" s="26">
        <f t="shared" si="14"/>
        <v>1386.1668351063829</v>
      </c>
      <c r="I955" s="26" t="s">
        <v>267</v>
      </c>
      <c r="J955" s="27">
        <f>IF(I955=$M$2,$N$2,IF(I955=$M$3,$N$3,IF(I955=$M$4,$N$4,IF(I955=$M$5,$N$5,$N$6))))</f>
        <v>5</v>
      </c>
      <c r="K955" s="28">
        <f>IF(OR(I955="books",I955="shoes"),10,0)</f>
        <v>0</v>
      </c>
    </row>
    <row r="956" spans="1:11" x14ac:dyDescent="0.25">
      <c r="A956" s="23" t="s">
        <v>2174</v>
      </c>
      <c r="B956" s="12" t="str">
        <f>_xlfn.CONCAT(C956,", ",A956)</f>
        <v>Waymont, Elston</v>
      </c>
      <c r="C956" s="12" t="s">
        <v>2175</v>
      </c>
      <c r="D956" s="12" t="s">
        <v>2176</v>
      </c>
      <c r="E956" s="12" t="s">
        <v>5</v>
      </c>
      <c r="F956" s="26">
        <v>4005.17</v>
      </c>
      <c r="G956" s="26">
        <f>F956/376</f>
        <v>10.652047872340425</v>
      </c>
      <c r="H956" s="26">
        <f t="shared" si="14"/>
        <v>4015.8220478723406</v>
      </c>
      <c r="I956" s="26" t="s">
        <v>107</v>
      </c>
      <c r="J956" s="27">
        <f>IF(I956=$M$2,$N$2,IF(I956=$M$3,$N$3,IF(I956=$M$4,$N$4,IF(I956=$M$5,$N$5,$N$6))))</f>
        <v>5</v>
      </c>
      <c r="K956" s="28">
        <f>IF(OR(I956="books",I956="shoes"),10,0)</f>
        <v>0</v>
      </c>
    </row>
    <row r="957" spans="1:11" x14ac:dyDescent="0.25">
      <c r="A957" s="23" t="s">
        <v>1544</v>
      </c>
      <c r="B957" s="12" t="str">
        <f>_xlfn.CONCAT(C957,", ",A957)</f>
        <v>Wedmore, Bethina</v>
      </c>
      <c r="C957" s="12" t="s">
        <v>1545</v>
      </c>
      <c r="D957" s="12" t="s">
        <v>1546</v>
      </c>
      <c r="E957" s="12" t="s">
        <v>17</v>
      </c>
      <c r="F957" s="26">
        <v>7916.98</v>
      </c>
      <c r="G957" s="26">
        <f>F957/376</f>
        <v>21.055797872340424</v>
      </c>
      <c r="H957" s="26">
        <f t="shared" si="14"/>
        <v>7938.0357978723396</v>
      </c>
      <c r="I957" s="26" t="s">
        <v>6</v>
      </c>
      <c r="J957" s="27">
        <f>IF(I957=$M$2,$N$2,IF(I957=$M$3,$N$3,IF(I957=$M$4,$N$4,IF(I957=$M$5,$N$5,$N$6))))</f>
        <v>25</v>
      </c>
      <c r="K957" s="28">
        <f>IF(OR(I957="books",I957="shoes"),10,0)</f>
        <v>0</v>
      </c>
    </row>
    <row r="958" spans="1:11" x14ac:dyDescent="0.25">
      <c r="A958" s="23" t="s">
        <v>704</v>
      </c>
      <c r="B958" s="12" t="str">
        <f>_xlfn.CONCAT(C958,", ",A958)</f>
        <v>Westcot, Giorgia</v>
      </c>
      <c r="C958" s="12" t="s">
        <v>705</v>
      </c>
      <c r="D958" s="12" t="s">
        <v>706</v>
      </c>
      <c r="E958" s="12" t="s">
        <v>17</v>
      </c>
      <c r="F958" s="26">
        <v>4683.87</v>
      </c>
      <c r="G958" s="26">
        <f>F958/376</f>
        <v>12.457101063829787</v>
      </c>
      <c r="H958" s="26">
        <f t="shared" si="14"/>
        <v>4696.32710106383</v>
      </c>
      <c r="I958" s="26" t="s">
        <v>26</v>
      </c>
      <c r="J958" s="27">
        <f>IF(I958=$M$2,$N$2,IF(I958=$M$3,$N$3,IF(I958=$M$4,$N$4,IF(I958=$M$5,$N$5,$N$6))))</f>
        <v>5</v>
      </c>
      <c r="K958" s="28">
        <f>IF(OR(I958="books",I958="shoes"),10,0)</f>
        <v>0</v>
      </c>
    </row>
    <row r="959" spans="1:11" x14ac:dyDescent="0.25">
      <c r="A959" s="23" t="s">
        <v>2119</v>
      </c>
      <c r="B959" s="12" t="str">
        <f>_xlfn.CONCAT(C959,", ",A959)</f>
        <v>Westpfel, Karoline</v>
      </c>
      <c r="C959" s="12" t="s">
        <v>2120</v>
      </c>
      <c r="D959" s="12" t="s">
        <v>2121</v>
      </c>
      <c r="E959" s="12" t="s">
        <v>17</v>
      </c>
      <c r="F959" s="26">
        <v>1563.89</v>
      </c>
      <c r="G959" s="26">
        <f>F959/376</f>
        <v>4.1592819148936169</v>
      </c>
      <c r="H959" s="26">
        <f t="shared" si="14"/>
        <v>1568.0492819148938</v>
      </c>
      <c r="I959" s="26" t="s">
        <v>45</v>
      </c>
      <c r="J959" s="27">
        <f>IF(I959=$M$2,$N$2,IF(I959=$M$3,$N$3,IF(I959=$M$4,$N$4,IF(I959=$M$5,$N$5,$N$6))))</f>
        <v>5</v>
      </c>
      <c r="K959" s="28">
        <f>IF(OR(I959="books",I959="shoes"),10,0)</f>
        <v>0</v>
      </c>
    </row>
    <row r="960" spans="1:11" x14ac:dyDescent="0.25">
      <c r="A960" s="23" t="s">
        <v>600</v>
      </c>
      <c r="B960" s="12" t="str">
        <f>_xlfn.CONCAT(C960,", ",A960)</f>
        <v>Wheaton, Rufus</v>
      </c>
      <c r="C960" s="12" t="s">
        <v>601</v>
      </c>
      <c r="D960" s="12" t="s">
        <v>602</v>
      </c>
      <c r="E960" s="12" t="s">
        <v>5</v>
      </c>
      <c r="F960" s="26">
        <v>5158.29</v>
      </c>
      <c r="G960" s="26">
        <f>F960/376</f>
        <v>13.718856382978723</v>
      </c>
      <c r="H960" s="26">
        <f t="shared" si="14"/>
        <v>5172.0088563829786</v>
      </c>
      <c r="I960" s="26" t="s">
        <v>267</v>
      </c>
      <c r="J960" s="27">
        <f>IF(I960=$M$2,$N$2,IF(I960=$M$3,$N$3,IF(I960=$M$4,$N$4,IF(I960=$M$5,$N$5,$N$6))))</f>
        <v>5</v>
      </c>
      <c r="K960" s="28">
        <f>IF(OR(I960="books",I960="shoes"),10,0)</f>
        <v>0</v>
      </c>
    </row>
    <row r="961" spans="1:11" x14ac:dyDescent="0.25">
      <c r="A961" s="23" t="s">
        <v>2204</v>
      </c>
      <c r="B961" s="12" t="str">
        <f>_xlfn.CONCAT(C961,", ",A961)</f>
        <v>Whitham, Eugenia</v>
      </c>
      <c r="C961" s="12" t="s">
        <v>2205</v>
      </c>
      <c r="D961" s="12" t="s">
        <v>2206</v>
      </c>
      <c r="E961" s="12" t="s">
        <v>17</v>
      </c>
      <c r="F961" s="26">
        <v>2129.11</v>
      </c>
      <c r="G961" s="26">
        <f>F961/376</f>
        <v>5.6625265957446809</v>
      </c>
      <c r="H961" s="26">
        <f t="shared" si="14"/>
        <v>2134.7725265957447</v>
      </c>
      <c r="I961" s="26" t="s">
        <v>22</v>
      </c>
      <c r="J961" s="27">
        <f>IF(I961=$M$2,$N$2,IF(I961=$M$3,$N$3,IF(I961=$M$4,$N$4,IF(I961=$M$5,$N$5,$N$6))))</f>
        <v>10</v>
      </c>
      <c r="K961" s="28">
        <f>IF(OR(I961="books",I961="shoes"),10,0)</f>
        <v>10</v>
      </c>
    </row>
    <row r="962" spans="1:11" x14ac:dyDescent="0.25">
      <c r="A962" s="23" t="s">
        <v>969</v>
      </c>
      <c r="B962" s="12" t="str">
        <f>_xlfn.CONCAT(C962,", ",A962)</f>
        <v>Whittlesea, Marci</v>
      </c>
      <c r="C962" s="12" t="s">
        <v>970</v>
      </c>
      <c r="D962" s="12" t="s">
        <v>971</v>
      </c>
      <c r="E962" s="12" t="s">
        <v>17</v>
      </c>
      <c r="F962" s="26">
        <v>8787.81</v>
      </c>
      <c r="G962" s="26">
        <f>F962/376</f>
        <v>23.371835106382978</v>
      </c>
      <c r="H962" s="26">
        <f t="shared" si="14"/>
        <v>8811.181835106383</v>
      </c>
      <c r="I962" s="26" t="s">
        <v>18</v>
      </c>
      <c r="J962" s="27">
        <f>IF(I962=$M$2,$N$2,IF(I962=$M$3,$N$3,IF(I962=$M$4,$N$4,IF(I962=$M$5,$N$5,$N$6))))</f>
        <v>15</v>
      </c>
      <c r="K962" s="28">
        <f>IF(OR(I962="books",I962="shoes"),10,0)</f>
        <v>0</v>
      </c>
    </row>
    <row r="963" spans="1:11" x14ac:dyDescent="0.25">
      <c r="A963" s="23" t="s">
        <v>1808</v>
      </c>
      <c r="B963" s="12" t="str">
        <f>_xlfn.CONCAT(C963,", ",A963)</f>
        <v>Whysall, Malachi</v>
      </c>
      <c r="C963" s="12" t="s">
        <v>1809</v>
      </c>
      <c r="D963" s="12" t="s">
        <v>1810</v>
      </c>
      <c r="E963" s="12" t="s">
        <v>5</v>
      </c>
      <c r="F963" s="26">
        <v>9828.86</v>
      </c>
      <c r="G963" s="26">
        <f>F963/376</f>
        <v>26.140585106382979</v>
      </c>
      <c r="H963" s="26">
        <f t="shared" ref="H963:H1001" si="15">F963+G963</f>
        <v>9855.0005851063834</v>
      </c>
      <c r="I963" s="26" t="s">
        <v>107</v>
      </c>
      <c r="J963" s="27">
        <f>IF(I963=$M$2,$N$2,IF(I963=$M$3,$N$3,IF(I963=$M$4,$N$4,IF(I963=$M$5,$N$5,$N$6))))</f>
        <v>5</v>
      </c>
      <c r="K963" s="28">
        <f>IF(OR(I963="books",I963="shoes"),10,0)</f>
        <v>0</v>
      </c>
    </row>
    <row r="964" spans="1:11" x14ac:dyDescent="0.25">
      <c r="A964" s="23" t="s">
        <v>1848</v>
      </c>
      <c r="B964" s="12" t="str">
        <f>_xlfn.CONCAT(C964,", ",A964)</f>
        <v>Whyteman, Wainwright</v>
      </c>
      <c r="C964" s="12" t="s">
        <v>1849</v>
      </c>
      <c r="D964" s="12" t="s">
        <v>1850</v>
      </c>
      <c r="E964" s="12" t="s">
        <v>5</v>
      </c>
      <c r="F964" s="26">
        <v>656.67</v>
      </c>
      <c r="G964" s="26">
        <f>F964/376</f>
        <v>1.7464627659574468</v>
      </c>
      <c r="H964" s="26">
        <f t="shared" si="15"/>
        <v>658.41646276595736</v>
      </c>
      <c r="I964" s="26" t="s">
        <v>22</v>
      </c>
      <c r="J964" s="27">
        <f>IF(I964=$M$2,$N$2,IF(I964=$M$3,$N$3,IF(I964=$M$4,$N$4,IF(I964=$M$5,$N$5,$N$6))))</f>
        <v>10</v>
      </c>
      <c r="K964" s="28">
        <f>IF(OR(I964="books",I964="shoes"),10,0)</f>
        <v>10</v>
      </c>
    </row>
    <row r="965" spans="1:11" x14ac:dyDescent="0.25">
      <c r="A965" s="23" t="s">
        <v>791</v>
      </c>
      <c r="B965" s="12" t="str">
        <f>_xlfn.CONCAT(C965,", ",A965)</f>
        <v>Widdocks, Pen</v>
      </c>
      <c r="C965" s="12" t="s">
        <v>792</v>
      </c>
      <c r="D965" s="12" t="s">
        <v>793</v>
      </c>
      <c r="E965" s="12" t="s">
        <v>5</v>
      </c>
      <c r="F965" s="26">
        <v>1992.57</v>
      </c>
      <c r="G965" s="26">
        <f>F965/376</f>
        <v>5.2993882978723406</v>
      </c>
      <c r="H965" s="26">
        <f t="shared" si="15"/>
        <v>1997.8693882978723</v>
      </c>
      <c r="I965" s="26" t="s">
        <v>111</v>
      </c>
      <c r="J965" s="27">
        <f>IF(I965=$M$2,$N$2,IF(I965=$M$3,$N$3,IF(I965=$M$4,$N$4,IF(I965=$M$5,$N$5,$N$6))))</f>
        <v>5</v>
      </c>
      <c r="K965" s="28">
        <f>IF(OR(I965="books",I965="shoes"),10,0)</f>
        <v>0</v>
      </c>
    </row>
    <row r="966" spans="1:11" x14ac:dyDescent="0.25">
      <c r="A966" s="23" t="s">
        <v>218</v>
      </c>
      <c r="B966" s="12" t="str">
        <f>_xlfn.CONCAT(C966,", ",A966)</f>
        <v>Wigfield, Wilbur</v>
      </c>
      <c r="C966" s="12" t="s">
        <v>1114</v>
      </c>
      <c r="D966" s="12" t="s">
        <v>1115</v>
      </c>
      <c r="E966" s="12" t="s">
        <v>5</v>
      </c>
      <c r="F966" s="26">
        <v>1165.3900000000001</v>
      </c>
      <c r="G966" s="26">
        <f>F966/376</f>
        <v>3.0994414893617024</v>
      </c>
      <c r="H966" s="26">
        <f t="shared" si="15"/>
        <v>1168.4894414893618</v>
      </c>
      <c r="I966" s="26" t="s">
        <v>78</v>
      </c>
      <c r="J966" s="27">
        <f>IF(I966=$M$2,$N$2,IF(I966=$M$3,$N$3,IF(I966=$M$4,$N$4,IF(I966=$M$5,$N$5,$N$6))))</f>
        <v>5</v>
      </c>
      <c r="K966" s="28">
        <f>IF(OR(I966="books",I966="shoes"),10,0)</f>
        <v>0</v>
      </c>
    </row>
    <row r="967" spans="1:11" x14ac:dyDescent="0.25">
      <c r="A967" s="23" t="s">
        <v>2387</v>
      </c>
      <c r="B967" s="12" t="str">
        <f>_xlfn.CONCAT(C967,", ",A967)</f>
        <v>Wigzell, Shell</v>
      </c>
      <c r="C967" s="12" t="s">
        <v>2388</v>
      </c>
      <c r="D967" s="12" t="s">
        <v>2389</v>
      </c>
      <c r="E967" s="12" t="s">
        <v>17</v>
      </c>
      <c r="F967" s="26">
        <v>8260.08</v>
      </c>
      <c r="G967" s="26">
        <f>F967/376</f>
        <v>21.968297872340425</v>
      </c>
      <c r="H967" s="26">
        <f t="shared" si="15"/>
        <v>8282.0482978723412</v>
      </c>
      <c r="I967" s="26" t="s">
        <v>107</v>
      </c>
      <c r="J967" s="27">
        <f>IF(I967=$M$2,$N$2,IF(I967=$M$3,$N$3,IF(I967=$M$4,$N$4,IF(I967=$M$5,$N$5,$N$6))))</f>
        <v>5</v>
      </c>
      <c r="K967" s="28">
        <f>IF(OR(I967="books",I967="shoes"),10,0)</f>
        <v>0</v>
      </c>
    </row>
    <row r="968" spans="1:11" x14ac:dyDescent="0.25">
      <c r="A968" s="23" t="s">
        <v>1286</v>
      </c>
      <c r="B968" s="12" t="str">
        <f>_xlfn.CONCAT(C968,", ",A968)</f>
        <v>Wilce, Nikita</v>
      </c>
      <c r="C968" s="12" t="s">
        <v>1287</v>
      </c>
      <c r="D968" s="12" t="s">
        <v>1288</v>
      </c>
      <c r="E968" s="12" t="s">
        <v>5</v>
      </c>
      <c r="F968" s="26">
        <v>376.86</v>
      </c>
      <c r="G968" s="26">
        <f>F968/376</f>
        <v>1.0022872340425533</v>
      </c>
      <c r="H968" s="26">
        <f t="shared" si="15"/>
        <v>377.86228723404258</v>
      </c>
      <c r="I968" s="26" t="s">
        <v>111</v>
      </c>
      <c r="J968" s="27">
        <f>IF(I968=$M$2,$N$2,IF(I968=$M$3,$N$3,IF(I968=$M$4,$N$4,IF(I968=$M$5,$N$5,$N$6))))</f>
        <v>5</v>
      </c>
      <c r="K968" s="28">
        <f>IF(OR(I968="books",I968="shoes"),10,0)</f>
        <v>0</v>
      </c>
    </row>
    <row r="969" spans="1:11" x14ac:dyDescent="0.25">
      <c r="A969" s="23" t="s">
        <v>2717</v>
      </c>
      <c r="B969" s="12" t="str">
        <f>_xlfn.CONCAT(C969,", ",A969)</f>
        <v>Wille, Aluino</v>
      </c>
      <c r="C969" s="12" t="s">
        <v>2718</v>
      </c>
      <c r="D969" s="12" t="s">
        <v>2719</v>
      </c>
      <c r="E969" s="12" t="s">
        <v>5</v>
      </c>
      <c r="F969" s="26">
        <v>4361.53</v>
      </c>
      <c r="G969" s="26">
        <f>F969/376</f>
        <v>11.599813829787234</v>
      </c>
      <c r="H969" s="26">
        <f t="shared" si="15"/>
        <v>4373.1298138297871</v>
      </c>
      <c r="I969" s="26" t="s">
        <v>82</v>
      </c>
      <c r="J969" s="27">
        <f>IF(I969=$M$2,$N$2,IF(I969=$M$3,$N$3,IF(I969=$M$4,$N$4,IF(I969=$M$5,$N$5,$N$6))))</f>
        <v>5</v>
      </c>
      <c r="K969" s="28">
        <f>IF(OR(I969="books",I969="shoes"),10,0)</f>
        <v>0</v>
      </c>
    </row>
    <row r="970" spans="1:11" x14ac:dyDescent="0.25">
      <c r="A970" s="23" t="s">
        <v>1694</v>
      </c>
      <c r="B970" s="12" t="str">
        <f>_xlfn.CONCAT(C970,", ",A970)</f>
        <v>Wimes, Eberto</v>
      </c>
      <c r="C970" s="12" t="s">
        <v>1695</v>
      </c>
      <c r="D970" s="12" t="s">
        <v>1696</v>
      </c>
      <c r="E970" s="12" t="s">
        <v>5</v>
      </c>
      <c r="F970" s="26">
        <v>1211.56</v>
      </c>
      <c r="G970" s="26">
        <f>F970/376</f>
        <v>3.2222340425531915</v>
      </c>
      <c r="H970" s="26">
        <f t="shared" si="15"/>
        <v>1214.7822340425532</v>
      </c>
      <c r="I970" s="26" t="s">
        <v>41</v>
      </c>
      <c r="J970" s="27">
        <f>IF(I970=$M$2,$N$2,IF(I970=$M$3,$N$3,IF(I970=$M$4,$N$4,IF(I970=$M$5,$N$5,$N$6))))</f>
        <v>5</v>
      </c>
      <c r="K970" s="28">
        <f>IF(OR(I970="books",I970="shoes"),10,0)</f>
        <v>0</v>
      </c>
    </row>
    <row r="971" spans="1:11" x14ac:dyDescent="0.25">
      <c r="A971" s="23" t="s">
        <v>1226</v>
      </c>
      <c r="B971" s="12" t="str">
        <f>_xlfn.CONCAT(C971,", ",A971)</f>
        <v>Witcherley, Bride</v>
      </c>
      <c r="C971" s="12" t="s">
        <v>1227</v>
      </c>
      <c r="D971" s="12" t="s">
        <v>1228</v>
      </c>
      <c r="E971" s="12" t="s">
        <v>17</v>
      </c>
      <c r="F971" s="26">
        <v>4389.0600000000004</v>
      </c>
      <c r="G971" s="26">
        <f>F971/376</f>
        <v>11.673031914893619</v>
      </c>
      <c r="H971" s="26">
        <f t="shared" si="15"/>
        <v>4400.7330319148941</v>
      </c>
      <c r="I971" s="26" t="s">
        <v>82</v>
      </c>
      <c r="J971" s="27">
        <f>IF(I971=$M$2,$N$2,IF(I971=$M$3,$N$3,IF(I971=$M$4,$N$4,IF(I971=$M$5,$N$5,$N$6))))</f>
        <v>5</v>
      </c>
      <c r="K971" s="28">
        <f>IF(OR(I971="books",I971="shoes"),10,0)</f>
        <v>0</v>
      </c>
    </row>
    <row r="972" spans="1:11" x14ac:dyDescent="0.25">
      <c r="A972" s="23" t="s">
        <v>922</v>
      </c>
      <c r="B972" s="12" t="str">
        <f>_xlfn.CONCAT(C972,", ",A972)</f>
        <v>Withams, Armin</v>
      </c>
      <c r="C972" s="12" t="s">
        <v>923</v>
      </c>
      <c r="D972" s="12" t="s">
        <v>924</v>
      </c>
      <c r="E972" s="12" t="s">
        <v>5</v>
      </c>
      <c r="F972" s="26">
        <v>8255.68</v>
      </c>
      <c r="G972" s="26">
        <f>F972/376</f>
        <v>21.95659574468085</v>
      </c>
      <c r="H972" s="26">
        <f t="shared" si="15"/>
        <v>8277.6365957446815</v>
      </c>
      <c r="I972" s="26" t="s">
        <v>56</v>
      </c>
      <c r="J972" s="27">
        <f>IF(I972=$M$2,$N$2,IF(I972=$M$3,$N$3,IF(I972=$M$4,$N$4,IF(I972=$M$5,$N$5,$N$6))))</f>
        <v>5</v>
      </c>
      <c r="K972" s="28">
        <f>IF(OR(I972="books",I972="shoes"),10,0)</f>
        <v>0</v>
      </c>
    </row>
    <row r="973" spans="1:11" x14ac:dyDescent="0.25">
      <c r="A973" s="23" t="s">
        <v>2547</v>
      </c>
      <c r="B973" s="12" t="str">
        <f>_xlfn.CONCAT(C973,", ",A973)</f>
        <v>Withnall, Fran</v>
      </c>
      <c r="C973" s="12" t="s">
        <v>2548</v>
      </c>
      <c r="D973" s="12" t="s">
        <v>2549</v>
      </c>
      <c r="E973" s="12" t="s">
        <v>5</v>
      </c>
      <c r="F973" s="26">
        <v>8906.7000000000007</v>
      </c>
      <c r="G973" s="26">
        <f>F973/376</f>
        <v>23.688031914893617</v>
      </c>
      <c r="H973" s="26">
        <f t="shared" si="15"/>
        <v>8930.3880319148939</v>
      </c>
      <c r="I973" s="26" t="s">
        <v>41</v>
      </c>
      <c r="J973" s="27">
        <f>IF(I973=$M$2,$N$2,IF(I973=$M$3,$N$3,IF(I973=$M$4,$N$4,IF(I973=$M$5,$N$5,$N$6))))</f>
        <v>5</v>
      </c>
      <c r="K973" s="28">
        <f>IF(OR(I973="books",I973="shoes"),10,0)</f>
        <v>0</v>
      </c>
    </row>
    <row r="974" spans="1:11" x14ac:dyDescent="0.25">
      <c r="A974" s="23" t="s">
        <v>2658</v>
      </c>
      <c r="B974" s="12" t="str">
        <f>_xlfn.CONCAT(C974,", ",A974)</f>
        <v>Wolford, Trina</v>
      </c>
      <c r="C974" s="12" t="s">
        <v>2659</v>
      </c>
      <c r="D974" s="12" t="s">
        <v>2660</v>
      </c>
      <c r="E974" s="12" t="s">
        <v>17</v>
      </c>
      <c r="F974" s="26">
        <v>3808.59</v>
      </c>
      <c r="G974" s="26">
        <f>F974/376</f>
        <v>10.129228723404255</v>
      </c>
      <c r="H974" s="26">
        <f t="shared" si="15"/>
        <v>3818.7192287234043</v>
      </c>
      <c r="I974" s="26" t="s">
        <v>248</v>
      </c>
      <c r="J974" s="27">
        <f>IF(I974=$M$2,$N$2,IF(I974=$M$3,$N$3,IF(I974=$M$4,$N$4,IF(I974=$M$5,$N$5,$N$6))))</f>
        <v>5</v>
      </c>
      <c r="K974" s="28">
        <f>IF(OR(I974="books",I974="shoes"),10,0)</f>
        <v>0</v>
      </c>
    </row>
    <row r="975" spans="1:11" x14ac:dyDescent="0.25">
      <c r="A975" s="23" t="s">
        <v>361</v>
      </c>
      <c r="B975" s="12" t="str">
        <f>_xlfn.CONCAT(C975,", ",A975)</f>
        <v>Wondraschek, Foster</v>
      </c>
      <c r="C975" s="12" t="s">
        <v>362</v>
      </c>
      <c r="D975" s="12" t="s">
        <v>363</v>
      </c>
      <c r="E975" s="12" t="s">
        <v>5</v>
      </c>
      <c r="F975" s="26">
        <v>6201.4</v>
      </c>
      <c r="G975" s="26">
        <f>F975/376</f>
        <v>16.493085106382978</v>
      </c>
      <c r="H975" s="26">
        <f t="shared" si="15"/>
        <v>6217.8930851063824</v>
      </c>
      <c r="I975" s="26" t="s">
        <v>71</v>
      </c>
      <c r="J975" s="27">
        <f>IF(I975=$M$2,$N$2,IF(I975=$M$3,$N$3,IF(I975=$M$4,$N$4,IF(I975=$M$5,$N$5,$N$6))))</f>
        <v>5</v>
      </c>
      <c r="K975" s="28">
        <f>IF(OR(I975="books",I975="shoes"),10,0)</f>
        <v>0</v>
      </c>
    </row>
    <row r="976" spans="1:11" x14ac:dyDescent="0.25">
      <c r="A976" s="23" t="s">
        <v>1217</v>
      </c>
      <c r="B976" s="12" t="str">
        <f>_xlfn.CONCAT(C976,", ",A976)</f>
        <v>Woodburn, Blondy</v>
      </c>
      <c r="C976" s="12" t="s">
        <v>1218</v>
      </c>
      <c r="D976" s="12" t="s">
        <v>1219</v>
      </c>
      <c r="E976" s="12" t="s">
        <v>17</v>
      </c>
      <c r="F976" s="26">
        <v>6751.32</v>
      </c>
      <c r="G976" s="26">
        <f>F976/376</f>
        <v>17.955638297872341</v>
      </c>
      <c r="H976" s="26">
        <f t="shared" si="15"/>
        <v>6769.2756382978723</v>
      </c>
      <c r="I976" s="26" t="s">
        <v>18</v>
      </c>
      <c r="J976" s="27">
        <f>IF(I976=$M$2,$N$2,IF(I976=$M$3,$N$3,IF(I976=$M$4,$N$4,IF(I976=$M$5,$N$5,$N$6))))</f>
        <v>15</v>
      </c>
      <c r="K976" s="28">
        <f>IF(OR(I976="books",I976="shoes"),10,0)</f>
        <v>0</v>
      </c>
    </row>
    <row r="977" spans="1:11" x14ac:dyDescent="0.25">
      <c r="A977" s="23" t="s">
        <v>1477</v>
      </c>
      <c r="B977" s="12" t="str">
        <f>_xlfn.CONCAT(C977,", ",A977)</f>
        <v>Woodroof, Yvor</v>
      </c>
      <c r="C977" s="12" t="s">
        <v>1478</v>
      </c>
      <c r="D977" s="12" t="s">
        <v>1479</v>
      </c>
      <c r="E977" s="12" t="s">
        <v>5</v>
      </c>
      <c r="F977" s="26">
        <v>7079.43</v>
      </c>
      <c r="G977" s="26">
        <f>F977/376</f>
        <v>18.828271276595746</v>
      </c>
      <c r="H977" s="26">
        <f t="shared" si="15"/>
        <v>7098.2582712765961</v>
      </c>
      <c r="I977" s="26" t="s">
        <v>154</v>
      </c>
      <c r="J977" s="27">
        <f>IF(I977=$M$2,$N$2,IF(I977=$M$3,$N$3,IF(I977=$M$4,$N$4,IF(I977=$M$5,$N$5,$N$6))))</f>
        <v>5</v>
      </c>
      <c r="K977" s="28">
        <f>IF(OR(I977="books",I977="shoes"),10,0)</f>
        <v>0</v>
      </c>
    </row>
    <row r="978" spans="1:11" x14ac:dyDescent="0.25">
      <c r="A978" s="23" t="s">
        <v>1634</v>
      </c>
      <c r="B978" s="12" t="str">
        <f>_xlfn.CONCAT(C978,", ",A978)</f>
        <v>Woodthorpe, Wilone</v>
      </c>
      <c r="C978" s="12" t="s">
        <v>1635</v>
      </c>
      <c r="D978" s="12" t="s">
        <v>1636</v>
      </c>
      <c r="E978" s="12" t="s">
        <v>17</v>
      </c>
      <c r="F978" s="26">
        <v>6341.87</v>
      </c>
      <c r="G978" s="26">
        <f>F978/376</f>
        <v>16.866675531914893</v>
      </c>
      <c r="H978" s="26">
        <f t="shared" si="15"/>
        <v>6358.7366755319144</v>
      </c>
      <c r="I978" s="26" t="s">
        <v>45</v>
      </c>
      <c r="J978" s="27">
        <f>IF(I978=$M$2,$N$2,IF(I978=$M$3,$N$3,IF(I978=$M$4,$N$4,IF(I978=$M$5,$N$5,$N$6))))</f>
        <v>5</v>
      </c>
      <c r="K978" s="28">
        <f>IF(OR(I978="books",I978="shoes"),10,0)</f>
        <v>0</v>
      </c>
    </row>
    <row r="979" spans="1:11" x14ac:dyDescent="0.25">
      <c r="A979" s="23" t="s">
        <v>2278</v>
      </c>
      <c r="B979" s="12" t="str">
        <f>_xlfn.CONCAT(C979,", ",A979)</f>
        <v>Worcester, Danie</v>
      </c>
      <c r="C979" s="12" t="s">
        <v>2279</v>
      </c>
      <c r="D979" s="12" t="s">
        <v>2280</v>
      </c>
      <c r="E979" s="12" t="s">
        <v>5</v>
      </c>
      <c r="F979" s="26">
        <v>8198.23</v>
      </c>
      <c r="G979" s="26">
        <f>F979/376</f>
        <v>21.803803191489362</v>
      </c>
      <c r="H979" s="26">
        <f t="shared" si="15"/>
        <v>8220.0338031914889</v>
      </c>
      <c r="I979" s="26" t="s">
        <v>22</v>
      </c>
      <c r="J979" s="27">
        <f>IF(I979=$M$2,$N$2,IF(I979=$M$3,$N$3,IF(I979=$M$4,$N$4,IF(I979=$M$5,$N$5,$N$6))))</f>
        <v>10</v>
      </c>
      <c r="K979" s="28">
        <f>IF(OR(I979="books",I979="shoes"),10,0)</f>
        <v>10</v>
      </c>
    </row>
    <row r="980" spans="1:11" x14ac:dyDescent="0.25">
      <c r="A980" s="23" t="s">
        <v>1001</v>
      </c>
      <c r="B980" s="12" t="str">
        <f>_xlfn.CONCAT(C980,", ",A980)</f>
        <v>Wrassell, Raychel</v>
      </c>
      <c r="C980" s="12" t="s">
        <v>1002</v>
      </c>
      <c r="D980" s="12" t="s">
        <v>1003</v>
      </c>
      <c r="E980" s="12" t="s">
        <v>17</v>
      </c>
      <c r="F980" s="26">
        <v>6601.38</v>
      </c>
      <c r="G980" s="26">
        <f>F980/376</f>
        <v>17.556861702127659</v>
      </c>
      <c r="H980" s="26">
        <f t="shared" si="15"/>
        <v>6618.9368617021273</v>
      </c>
      <c r="I980" s="26" t="s">
        <v>154</v>
      </c>
      <c r="J980" s="27">
        <f>IF(I980=$M$2,$N$2,IF(I980=$M$3,$N$3,IF(I980=$M$4,$N$4,IF(I980=$M$5,$N$5,$N$6))))</f>
        <v>5</v>
      </c>
      <c r="K980" s="28">
        <f>IF(OR(I980="books",I980="shoes"),10,0)</f>
        <v>0</v>
      </c>
    </row>
    <row r="981" spans="1:11" x14ac:dyDescent="0.25">
      <c r="A981" s="23" t="s">
        <v>2646</v>
      </c>
      <c r="B981" s="12" t="str">
        <f>_xlfn.CONCAT(C981,", ",A981)</f>
        <v>Wretham, Illa</v>
      </c>
      <c r="C981" s="12" t="s">
        <v>2647</v>
      </c>
      <c r="D981" s="12" t="s">
        <v>2648</v>
      </c>
      <c r="E981" s="12" t="s">
        <v>17</v>
      </c>
      <c r="F981" s="26">
        <v>2488.12</v>
      </c>
      <c r="G981" s="26">
        <f>F981/376</f>
        <v>6.617340425531915</v>
      </c>
      <c r="H981" s="26">
        <f t="shared" si="15"/>
        <v>2494.7373404255318</v>
      </c>
      <c r="I981" s="26" t="s">
        <v>267</v>
      </c>
      <c r="J981" s="27">
        <f>IF(I981=$M$2,$N$2,IF(I981=$M$3,$N$3,IF(I981=$M$4,$N$4,IF(I981=$M$5,$N$5,$N$6))))</f>
        <v>5</v>
      </c>
      <c r="K981" s="28">
        <f>IF(OR(I981="books",I981="shoes"),10,0)</f>
        <v>0</v>
      </c>
    </row>
    <row r="982" spans="1:11" x14ac:dyDescent="0.25">
      <c r="A982" s="23" t="s">
        <v>507</v>
      </c>
      <c r="B982" s="12" t="str">
        <f>_xlfn.CONCAT(C982,", ",A982)</f>
        <v>Wroath, Devy</v>
      </c>
      <c r="C982" s="12" t="s">
        <v>508</v>
      </c>
      <c r="D982" s="12" t="s">
        <v>509</v>
      </c>
      <c r="E982" s="12" t="s">
        <v>5</v>
      </c>
      <c r="F982" s="26">
        <v>6044.44</v>
      </c>
      <c r="G982" s="26">
        <f>F982/376</f>
        <v>16.075638297872338</v>
      </c>
      <c r="H982" s="26">
        <f t="shared" si="15"/>
        <v>6060.5156382978721</v>
      </c>
      <c r="I982" s="26" t="s">
        <v>71</v>
      </c>
      <c r="J982" s="27">
        <f>IF(I982=$M$2,$N$2,IF(I982=$M$3,$N$3,IF(I982=$M$4,$N$4,IF(I982=$M$5,$N$5,$N$6))))</f>
        <v>5</v>
      </c>
      <c r="K982" s="28">
        <f>IF(OR(I982="books",I982="shoes"),10,0)</f>
        <v>0</v>
      </c>
    </row>
    <row r="983" spans="1:11" x14ac:dyDescent="0.25">
      <c r="A983" s="23" t="s">
        <v>206</v>
      </c>
      <c r="B983" s="12" t="str">
        <f>_xlfn.CONCAT(C983,", ",A983)</f>
        <v>Wych, Barney</v>
      </c>
      <c r="C983" s="12" t="s">
        <v>207</v>
      </c>
      <c r="D983" s="12" t="s">
        <v>208</v>
      </c>
      <c r="E983" s="12" t="s">
        <v>5</v>
      </c>
      <c r="F983" s="26">
        <v>3343.96</v>
      </c>
      <c r="G983" s="26">
        <f>F983/376</f>
        <v>8.8935106382978724</v>
      </c>
      <c r="H983" s="26">
        <f t="shared" si="15"/>
        <v>3352.8535106382978</v>
      </c>
      <c r="I983" s="26" t="s">
        <v>78</v>
      </c>
      <c r="J983" s="27">
        <f>IF(I983=$M$2,$N$2,IF(I983=$M$3,$N$3,IF(I983=$M$4,$N$4,IF(I983=$M$5,$N$5,$N$6))))</f>
        <v>5</v>
      </c>
      <c r="K983" s="28">
        <f>IF(OR(I983="books",I983="shoes"),10,0)</f>
        <v>0</v>
      </c>
    </row>
    <row r="984" spans="1:11" x14ac:dyDescent="0.25">
      <c r="A984" s="23" t="s">
        <v>1061</v>
      </c>
      <c r="B984" s="12" t="str">
        <f>_xlfn.CONCAT(C984,", ",A984)</f>
        <v>Wyvill, Tonia</v>
      </c>
      <c r="C984" s="12" t="s">
        <v>1062</v>
      </c>
      <c r="D984" s="12" t="s">
        <v>1063</v>
      </c>
      <c r="E984" s="12" t="s">
        <v>17</v>
      </c>
      <c r="F984" s="26">
        <v>8724.08</v>
      </c>
      <c r="G984" s="26">
        <f>F984/376</f>
        <v>23.202340425531915</v>
      </c>
      <c r="H984" s="26">
        <f t="shared" si="15"/>
        <v>8747.2823404255323</v>
      </c>
      <c r="I984" s="26" t="s">
        <v>18</v>
      </c>
      <c r="J984" s="27">
        <f>IF(I984=$M$2,$N$2,IF(I984=$M$3,$N$3,IF(I984=$M$4,$N$4,IF(I984=$M$5,$N$5,$N$6))))</f>
        <v>15</v>
      </c>
      <c r="K984" s="28">
        <f>IF(OR(I984="books",I984="shoes"),10,0)</f>
        <v>0</v>
      </c>
    </row>
    <row r="985" spans="1:11" x14ac:dyDescent="0.25">
      <c r="A985" s="23" t="s">
        <v>1518</v>
      </c>
      <c r="B985" s="12" t="str">
        <f>_xlfn.CONCAT(C985,", ",A985)</f>
        <v>Yablsley, Maritsa</v>
      </c>
      <c r="C985" s="12" t="s">
        <v>2462</v>
      </c>
      <c r="D985" s="12" t="s">
        <v>2463</v>
      </c>
      <c r="E985" s="12" t="s">
        <v>17</v>
      </c>
      <c r="F985" s="26">
        <v>9839.73</v>
      </c>
      <c r="G985" s="26">
        <f>F985/376</f>
        <v>26.169494680851063</v>
      </c>
      <c r="H985" s="26">
        <f t="shared" si="15"/>
        <v>9865.8994946808507</v>
      </c>
      <c r="I985" s="26" t="s">
        <v>56</v>
      </c>
      <c r="J985" s="27">
        <f>IF(I985=$M$2,$N$2,IF(I985=$M$3,$N$3,IF(I985=$M$4,$N$4,IF(I985=$M$5,$N$5,$N$6))))</f>
        <v>5</v>
      </c>
      <c r="K985" s="28">
        <f>IF(OR(I985="books",I985="shoes"),10,0)</f>
        <v>0</v>
      </c>
    </row>
    <row r="986" spans="1:11" x14ac:dyDescent="0.25">
      <c r="A986" s="23" t="s">
        <v>1825</v>
      </c>
      <c r="B986" s="12" t="str">
        <f>_xlfn.CONCAT(C986,", ",A986)</f>
        <v>Yantsev, Patten</v>
      </c>
      <c r="C986" s="12" t="s">
        <v>1826</v>
      </c>
      <c r="D986" s="12" t="s">
        <v>1827</v>
      </c>
      <c r="E986" s="12" t="s">
        <v>5</v>
      </c>
      <c r="F986" s="26">
        <v>5616.51</v>
      </c>
      <c r="G986" s="26">
        <f>F986/376</f>
        <v>14.937526595744682</v>
      </c>
      <c r="H986" s="26">
        <f t="shared" si="15"/>
        <v>5631.4475265957453</v>
      </c>
      <c r="I986" s="26" t="s">
        <v>22</v>
      </c>
      <c r="J986" s="27">
        <f>IF(I986=$M$2,$N$2,IF(I986=$M$3,$N$3,IF(I986=$M$4,$N$4,IF(I986=$M$5,$N$5,$N$6))))</f>
        <v>10</v>
      </c>
      <c r="K986" s="28">
        <f>IF(OR(I986="books",I986="shoes"),10,0)</f>
        <v>10</v>
      </c>
    </row>
    <row r="987" spans="1:11" x14ac:dyDescent="0.25">
      <c r="A987" s="23" t="s">
        <v>846</v>
      </c>
      <c r="B987" s="12" t="str">
        <f>_xlfn.CONCAT(C987,", ",A987)</f>
        <v>Yanuk, Harper</v>
      </c>
      <c r="C987" s="12" t="s">
        <v>847</v>
      </c>
      <c r="D987" s="12" t="s">
        <v>848</v>
      </c>
      <c r="E987" s="12" t="s">
        <v>5</v>
      </c>
      <c r="F987" s="26">
        <v>3681.27</v>
      </c>
      <c r="G987" s="26">
        <f>F987/376</f>
        <v>9.7906117021276593</v>
      </c>
      <c r="H987" s="26">
        <f t="shared" si="15"/>
        <v>3691.0606117021275</v>
      </c>
      <c r="I987" s="26" t="s">
        <v>37</v>
      </c>
      <c r="J987" s="27">
        <f>IF(I987=$M$2,$N$2,IF(I987=$M$3,$N$3,IF(I987=$M$4,$N$4,IF(I987=$M$5,$N$5,$N$6))))</f>
        <v>5</v>
      </c>
      <c r="K987" s="28">
        <f>IF(OR(I987="books",I987="shoes"),10,0)</f>
        <v>0</v>
      </c>
    </row>
    <row r="988" spans="1:11" x14ac:dyDescent="0.25">
      <c r="A988" s="23" t="s">
        <v>381</v>
      </c>
      <c r="B988" s="12" t="str">
        <f>_xlfn.CONCAT(C988,", ",A988)</f>
        <v>Yate, Janot</v>
      </c>
      <c r="C988" s="12" t="s">
        <v>382</v>
      </c>
      <c r="D988" s="12" t="s">
        <v>383</v>
      </c>
      <c r="E988" s="12" t="s">
        <v>17</v>
      </c>
      <c r="F988" s="26">
        <v>3067.97</v>
      </c>
      <c r="G988" s="26">
        <f>F988/376</f>
        <v>8.1594946808510631</v>
      </c>
      <c r="H988" s="26">
        <f t="shared" si="15"/>
        <v>3076.1294946808507</v>
      </c>
      <c r="I988" s="26" t="s">
        <v>6</v>
      </c>
      <c r="J988" s="27">
        <f>IF(I988=$M$2,$N$2,IF(I988=$M$3,$N$3,IF(I988=$M$4,$N$4,IF(I988=$M$5,$N$5,$N$6))))</f>
        <v>25</v>
      </c>
      <c r="K988" s="28">
        <f>IF(OR(I988="books",I988="shoes"),10,0)</f>
        <v>0</v>
      </c>
    </row>
    <row r="989" spans="1:11" x14ac:dyDescent="0.25">
      <c r="A989" s="23" t="s">
        <v>1951</v>
      </c>
      <c r="B989" s="12" t="str">
        <f>_xlfn.CONCAT(C989,", ",A989)</f>
        <v>Yearron, Thatcher</v>
      </c>
      <c r="C989" s="12" t="s">
        <v>1952</v>
      </c>
      <c r="D989" s="12" t="s">
        <v>1953</v>
      </c>
      <c r="E989" s="12" t="s">
        <v>5</v>
      </c>
      <c r="F989" s="26">
        <v>4427.54</v>
      </c>
      <c r="G989" s="26">
        <f>F989/376</f>
        <v>11.775372340425532</v>
      </c>
      <c r="H989" s="26">
        <f t="shared" si="15"/>
        <v>4439.3153723404257</v>
      </c>
      <c r="I989" s="26" t="s">
        <v>64</v>
      </c>
      <c r="J989" s="27">
        <f>IF(I989=$M$2,$N$2,IF(I989=$M$3,$N$3,IF(I989=$M$4,$N$4,IF(I989=$M$5,$N$5,$N$6))))</f>
        <v>5</v>
      </c>
      <c r="K989" s="28">
        <f>IF(OR(I989="books",I989="shoes"),10,0)</f>
        <v>10</v>
      </c>
    </row>
    <row r="990" spans="1:11" x14ac:dyDescent="0.25">
      <c r="A990" s="23" t="s">
        <v>2917</v>
      </c>
      <c r="B990" s="12" t="str">
        <f>_xlfn.CONCAT(C990,", ",A990)</f>
        <v>Yekel, Pat</v>
      </c>
      <c r="C990" s="12" t="s">
        <v>2918</v>
      </c>
      <c r="D990" s="12" t="s">
        <v>2919</v>
      </c>
      <c r="E990" s="12" t="s">
        <v>5</v>
      </c>
      <c r="F990" s="26">
        <v>1386.5</v>
      </c>
      <c r="G990" s="26">
        <f>F990/376</f>
        <v>3.6875</v>
      </c>
      <c r="H990" s="26">
        <f t="shared" si="15"/>
        <v>1390.1875</v>
      </c>
      <c r="I990" s="26" t="s">
        <v>6</v>
      </c>
      <c r="J990" s="27">
        <f>IF(I990=$M$2,$N$2,IF(I990=$M$3,$N$3,IF(I990=$M$4,$N$4,IF(I990=$M$5,$N$5,$N$6))))</f>
        <v>25</v>
      </c>
      <c r="K990" s="28">
        <f>IF(OR(I990="books",I990="shoes"),10,0)</f>
        <v>0</v>
      </c>
    </row>
    <row r="991" spans="1:11" x14ac:dyDescent="0.25">
      <c r="A991" s="23" t="s">
        <v>1289</v>
      </c>
      <c r="B991" s="12" t="str">
        <f>_xlfn.CONCAT(C991,", ",A991)</f>
        <v>Yerson, Thebault</v>
      </c>
      <c r="C991" s="12" t="s">
        <v>1290</v>
      </c>
      <c r="D991" s="12" t="s">
        <v>1291</v>
      </c>
      <c r="E991" s="12" t="s">
        <v>5</v>
      </c>
      <c r="F991" s="26">
        <v>7406.1</v>
      </c>
      <c r="G991" s="26">
        <f>F991/376</f>
        <v>19.697074468085109</v>
      </c>
      <c r="H991" s="26">
        <f t="shared" si="15"/>
        <v>7425.7970744680852</v>
      </c>
      <c r="I991" s="26" t="s">
        <v>111</v>
      </c>
      <c r="J991" s="27">
        <f>IF(I991=$M$2,$N$2,IF(I991=$M$3,$N$3,IF(I991=$M$4,$N$4,IF(I991=$M$5,$N$5,$N$6))))</f>
        <v>5</v>
      </c>
      <c r="K991" s="28">
        <f>IF(OR(I991="books",I991="shoes"),10,0)</f>
        <v>0</v>
      </c>
    </row>
    <row r="992" spans="1:11" x14ac:dyDescent="0.25">
      <c r="A992" s="23" t="s">
        <v>2502</v>
      </c>
      <c r="B992" s="12" t="str">
        <f>_xlfn.CONCAT(C992,", ",A992)</f>
        <v>Yielding, Lorna</v>
      </c>
      <c r="C992" s="12" t="s">
        <v>2503</v>
      </c>
      <c r="D992" s="12" t="s">
        <v>2504</v>
      </c>
      <c r="E992" s="12" t="s">
        <v>17</v>
      </c>
      <c r="F992" s="26">
        <v>3083.31</v>
      </c>
      <c r="G992" s="26">
        <f>F992/376</f>
        <v>8.2002925531914901</v>
      </c>
      <c r="H992" s="26">
        <f t="shared" si="15"/>
        <v>3091.5102925531914</v>
      </c>
      <c r="I992" s="26" t="s">
        <v>56</v>
      </c>
      <c r="J992" s="27">
        <f>IF(I992=$M$2,$N$2,IF(I992=$M$3,$N$3,IF(I992=$M$4,$N$4,IF(I992=$M$5,$N$5,$N$6))))</f>
        <v>5</v>
      </c>
      <c r="K992" s="28">
        <f>IF(OR(I992="books",I992="shoes"),10,0)</f>
        <v>0</v>
      </c>
    </row>
    <row r="993" spans="1:11" x14ac:dyDescent="0.25">
      <c r="A993" s="23" t="s">
        <v>2142</v>
      </c>
      <c r="B993" s="12" t="str">
        <f>_xlfn.CONCAT(C993,", ",A993)</f>
        <v>Yitshak, Gabrielle</v>
      </c>
      <c r="C993" s="12" t="s">
        <v>2143</v>
      </c>
      <c r="D993" s="12" t="s">
        <v>2144</v>
      </c>
      <c r="E993" s="12" t="s">
        <v>17</v>
      </c>
      <c r="F993" s="26">
        <v>5414.24</v>
      </c>
      <c r="G993" s="26">
        <f>F993/376</f>
        <v>14.399574468085106</v>
      </c>
      <c r="H993" s="26">
        <f t="shared" si="15"/>
        <v>5428.6395744680849</v>
      </c>
      <c r="I993" s="26" t="s">
        <v>111</v>
      </c>
      <c r="J993" s="27">
        <f>IF(I993=$M$2,$N$2,IF(I993=$M$3,$N$3,IF(I993=$M$4,$N$4,IF(I993=$M$5,$N$5,$N$6))))</f>
        <v>5</v>
      </c>
      <c r="K993" s="28">
        <f>IF(OR(I993="books",I993="shoes"),10,0)</f>
        <v>0</v>
      </c>
    </row>
    <row r="994" spans="1:11" x14ac:dyDescent="0.25">
      <c r="A994" s="23" t="s">
        <v>1421</v>
      </c>
      <c r="B994" s="12" t="str">
        <f>_xlfn.CONCAT(C994,", ",A994)</f>
        <v>York, Trumann</v>
      </c>
      <c r="C994" s="12" t="s">
        <v>1422</v>
      </c>
      <c r="D994" s="12" t="s">
        <v>1423</v>
      </c>
      <c r="E994" s="12" t="s">
        <v>5</v>
      </c>
      <c r="F994" s="26">
        <v>2968.98</v>
      </c>
      <c r="G994" s="26">
        <f>F994/376</f>
        <v>7.896223404255319</v>
      </c>
      <c r="H994" s="26">
        <f t="shared" si="15"/>
        <v>2976.8762234042551</v>
      </c>
      <c r="I994" s="26" t="s">
        <v>41</v>
      </c>
      <c r="J994" s="27">
        <f>IF(I994=$M$2,$N$2,IF(I994=$M$3,$N$3,IF(I994=$M$4,$N$4,IF(I994=$M$5,$N$5,$N$6))))</f>
        <v>5</v>
      </c>
      <c r="K994" s="28">
        <f>IF(OR(I994="books",I994="shoes"),10,0)</f>
        <v>0</v>
      </c>
    </row>
    <row r="995" spans="1:11" x14ac:dyDescent="0.25">
      <c r="A995" s="23" t="s">
        <v>1510</v>
      </c>
      <c r="B995" s="12" t="str">
        <f>_xlfn.CONCAT(C995,", ",A995)</f>
        <v>Youde, Margalit</v>
      </c>
      <c r="C995" s="12" t="s">
        <v>1511</v>
      </c>
      <c r="D995" s="12" t="s">
        <v>1512</v>
      </c>
      <c r="E995" s="12" t="s">
        <v>17</v>
      </c>
      <c r="F995" s="26">
        <v>3683.83</v>
      </c>
      <c r="G995" s="26">
        <f>F995/376</f>
        <v>9.7974202127659566</v>
      </c>
      <c r="H995" s="26">
        <f t="shared" si="15"/>
        <v>3693.6274202127661</v>
      </c>
      <c r="I995" s="26" t="s">
        <v>33</v>
      </c>
      <c r="J995" s="27">
        <f>IF(I995=$M$2,$N$2,IF(I995=$M$3,$N$3,IF(I995=$M$4,$N$4,IF(I995=$M$5,$N$5,$N$6))))</f>
        <v>5</v>
      </c>
      <c r="K995" s="28">
        <f>IF(OR(I995="books",I995="shoes"),10,0)</f>
        <v>0</v>
      </c>
    </row>
    <row r="996" spans="1:11" x14ac:dyDescent="0.25">
      <c r="A996" s="23" t="s">
        <v>2244</v>
      </c>
      <c r="B996" s="12" t="str">
        <f>_xlfn.CONCAT(C996,", ",A996)</f>
        <v>Youens, Kaylyn</v>
      </c>
      <c r="C996" s="12" t="s">
        <v>2245</v>
      </c>
      <c r="D996" s="12" t="s">
        <v>2246</v>
      </c>
      <c r="E996" s="12" t="s">
        <v>17</v>
      </c>
      <c r="F996" s="26">
        <v>1486.62</v>
      </c>
      <c r="G996" s="26">
        <f>F996/376</f>
        <v>3.9537765957446807</v>
      </c>
      <c r="H996" s="26">
        <f t="shared" si="15"/>
        <v>1490.5737765957447</v>
      </c>
      <c r="I996" s="26" t="s">
        <v>52</v>
      </c>
      <c r="J996" s="27">
        <f>IF(I996=$M$2,$N$2,IF(I996=$M$3,$N$3,IF(I996=$M$4,$N$4,IF(I996=$M$5,$N$5,$N$6))))</f>
        <v>5</v>
      </c>
      <c r="K996" s="28">
        <f>IF(OR(I996="books",I996="shoes"),10,0)</f>
        <v>0</v>
      </c>
    </row>
    <row r="997" spans="1:11" x14ac:dyDescent="0.25">
      <c r="A997" s="23" t="s">
        <v>2397</v>
      </c>
      <c r="B997" s="12" t="str">
        <f>_xlfn.CONCAT(C997,", ",A997)</f>
        <v>Younglove, Iolande</v>
      </c>
      <c r="C997" s="12" t="s">
        <v>2398</v>
      </c>
      <c r="D997" s="12" t="s">
        <v>2399</v>
      </c>
      <c r="E997" s="12" t="s">
        <v>17</v>
      </c>
      <c r="F997" s="26">
        <v>7742.47</v>
      </c>
      <c r="G997" s="26">
        <f>F997/376</f>
        <v>20.591675531914895</v>
      </c>
      <c r="H997" s="26">
        <f t="shared" si="15"/>
        <v>7763.0616755319152</v>
      </c>
      <c r="I997" s="26" t="s">
        <v>52</v>
      </c>
      <c r="J997" s="27">
        <f>IF(I997=$M$2,$N$2,IF(I997=$M$3,$N$3,IF(I997=$M$4,$N$4,IF(I997=$M$5,$N$5,$N$6))))</f>
        <v>5</v>
      </c>
      <c r="K997" s="28">
        <f>IF(OR(I997="books",I997="shoes"),10,0)</f>
        <v>0</v>
      </c>
    </row>
    <row r="998" spans="1:11" x14ac:dyDescent="0.25">
      <c r="A998" s="23" t="s">
        <v>2298</v>
      </c>
      <c r="B998" s="12" t="str">
        <f>_xlfn.CONCAT(C998,", ",A998)</f>
        <v>Zambon, Nanci</v>
      </c>
      <c r="C998" s="12" t="s">
        <v>2299</v>
      </c>
      <c r="D998" s="12" t="s">
        <v>2300</v>
      </c>
      <c r="E998" s="12" t="s">
        <v>17</v>
      </c>
      <c r="F998" s="26">
        <v>8108.53</v>
      </c>
      <c r="G998" s="26">
        <f>F998/376</f>
        <v>21.565239361702126</v>
      </c>
      <c r="H998" s="26">
        <f t="shared" si="15"/>
        <v>8130.0952393617017</v>
      </c>
      <c r="I998" s="26" t="s">
        <v>78</v>
      </c>
      <c r="J998" s="27">
        <f>IF(I998=$M$2,$N$2,IF(I998=$M$3,$N$3,IF(I998=$M$4,$N$4,IF(I998=$M$5,$N$5,$N$6))))</f>
        <v>5</v>
      </c>
      <c r="K998" s="28">
        <f>IF(OR(I998="books",I998="shoes"),10,0)</f>
        <v>0</v>
      </c>
    </row>
    <row r="999" spans="1:11" x14ac:dyDescent="0.25">
      <c r="A999" s="23" t="s">
        <v>104</v>
      </c>
      <c r="B999" s="12" t="str">
        <f>_xlfn.CONCAT(C999,", ",A999)</f>
        <v>Zollner, Tye</v>
      </c>
      <c r="C999" s="12" t="s">
        <v>2909</v>
      </c>
      <c r="D999" s="12" t="s">
        <v>2910</v>
      </c>
      <c r="E999" s="12" t="s">
        <v>5</v>
      </c>
      <c r="F999" s="26">
        <v>8597.2999999999993</v>
      </c>
      <c r="G999" s="26">
        <f>F999/376</f>
        <v>22.865159574468084</v>
      </c>
      <c r="H999" s="26">
        <f t="shared" si="15"/>
        <v>8620.1651595744679</v>
      </c>
      <c r="I999" s="26" t="s">
        <v>107</v>
      </c>
      <c r="J999" s="27">
        <f>IF(I999=$M$2,$N$2,IF(I999=$M$3,$N$3,IF(I999=$M$4,$N$4,IF(I999=$M$5,$N$5,$N$6))))</f>
        <v>5</v>
      </c>
      <c r="K999" s="28">
        <f>IF(OR(I999="books",I999="shoes"),10,0)</f>
        <v>0</v>
      </c>
    </row>
    <row r="1000" spans="1:11" x14ac:dyDescent="0.25">
      <c r="A1000" s="23" t="s">
        <v>519</v>
      </c>
      <c r="B1000" s="12" t="str">
        <f>_xlfn.CONCAT(C1000,", ",A1000)</f>
        <v>Zorzetti, Bette</v>
      </c>
      <c r="C1000" s="12" t="s">
        <v>520</v>
      </c>
      <c r="D1000" s="12" t="s">
        <v>521</v>
      </c>
      <c r="E1000" s="12" t="s">
        <v>17</v>
      </c>
      <c r="F1000" s="26">
        <v>4776.67</v>
      </c>
      <c r="G1000" s="26">
        <f>F1000/376</f>
        <v>12.703909574468085</v>
      </c>
      <c r="H1000" s="26">
        <f t="shared" si="15"/>
        <v>4789.3739095744686</v>
      </c>
      <c r="I1000" s="26" t="s">
        <v>166</v>
      </c>
      <c r="J1000" s="27">
        <f>IF(I1000=$M$2,$N$2,IF(I1000=$M$3,$N$3,IF(I1000=$M$4,$N$4,IF(I1000=$M$5,$N$5,$N$6))))</f>
        <v>5</v>
      </c>
      <c r="K1000" s="28">
        <f>IF(OR(I1000="books",I1000="shoes"),10,0)</f>
        <v>0</v>
      </c>
    </row>
    <row r="1001" spans="1:11" ht="15.75" thickBot="1" x14ac:dyDescent="0.3">
      <c r="A1001" s="24" t="s">
        <v>588</v>
      </c>
      <c r="B1001" s="25" t="str">
        <f>_xlfn.CONCAT(C1001,", ",A1001)</f>
        <v>Zottoli, Dewitt</v>
      </c>
      <c r="C1001" s="25" t="s">
        <v>589</v>
      </c>
      <c r="D1001" s="25" t="s">
        <v>590</v>
      </c>
      <c r="E1001" s="25" t="s">
        <v>5</v>
      </c>
      <c r="F1001" s="29">
        <v>8200.34</v>
      </c>
      <c r="G1001" s="29">
        <f>F1001/376</f>
        <v>21.809414893617021</v>
      </c>
      <c r="H1001" s="29">
        <f t="shared" si="15"/>
        <v>8222.1494148936163</v>
      </c>
      <c r="I1001" s="29" t="s">
        <v>60</v>
      </c>
      <c r="J1001" s="30">
        <f>IF(I1001=$M$2,$N$2,IF(I1001=$M$3,$N$3,IF(I1001=$M$4,$N$4,IF(I1001=$M$5,$N$5,$N$6))))</f>
        <v>5</v>
      </c>
      <c r="K1001" s="31">
        <f>IF(OR(I1001="books",I1001="shoes"),10,0)</f>
        <v>0</v>
      </c>
    </row>
    <row r="1002" spans="1:11" x14ac:dyDescent="0.25">
      <c r="K1002" s="22"/>
    </row>
  </sheetData>
  <autoFilter ref="A1:K1001" xr:uid="{A9FB682D-35DB-4450-A652-B8B8AD4864A1}">
    <sortState xmlns:xlrd2="http://schemas.microsoft.com/office/spreadsheetml/2017/richdata2" ref="A2:K1001">
      <sortCondition ref="B1:B100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52C4-1657-4749-B996-B0CD3F5E3B24}">
  <sheetPr>
    <tabColor rgb="FF00B050"/>
  </sheetPr>
  <dimension ref="B2:H27"/>
  <sheetViews>
    <sheetView showGridLines="0" workbookViewId="0">
      <selection activeCell="K11" sqref="K11"/>
    </sheetView>
  </sheetViews>
  <sheetFormatPr defaultRowHeight="15" x14ac:dyDescent="0.25"/>
  <cols>
    <col min="1" max="1" width="13.140625" style="32" bestFit="1" customWidth="1"/>
    <col min="2" max="3" width="17.28515625" style="32" bestFit="1" customWidth="1"/>
    <col min="4" max="4" width="9.140625" style="32"/>
    <col min="5" max="5" width="17.28515625" style="32" bestFit="1" customWidth="1"/>
    <col min="6" max="6" width="16.28515625" style="32" bestFit="1" customWidth="1"/>
    <col min="7" max="7" width="10.140625" style="32" bestFit="1" customWidth="1"/>
    <col min="8" max="8" width="11.28515625" style="32" bestFit="1" customWidth="1"/>
    <col min="9" max="16384" width="9.140625" style="32"/>
  </cols>
  <sheetData>
    <row r="2" spans="2:8" ht="15.75" thickBot="1" x14ac:dyDescent="0.3"/>
    <row r="3" spans="2:8" x14ac:dyDescent="0.25">
      <c r="B3" s="35" t="s">
        <v>2963</v>
      </c>
      <c r="C3" s="36" t="s">
        <v>2965</v>
      </c>
      <c r="E3" s="41" t="s">
        <v>2965</v>
      </c>
      <c r="F3" s="42" t="s">
        <v>2966</v>
      </c>
      <c r="G3" s="42"/>
      <c r="H3" s="43"/>
    </row>
    <row r="4" spans="2:8" x14ac:dyDescent="0.25">
      <c r="B4" s="37" t="s">
        <v>26</v>
      </c>
      <c r="C4" s="38">
        <v>196083.32492021276</v>
      </c>
      <c r="E4" s="44" t="s">
        <v>2963</v>
      </c>
      <c r="F4" s="34" t="s">
        <v>17</v>
      </c>
      <c r="G4" s="34" t="s">
        <v>5</v>
      </c>
      <c r="H4" s="45" t="s">
        <v>2964</v>
      </c>
    </row>
    <row r="5" spans="2:8" x14ac:dyDescent="0.25">
      <c r="B5" s="37" t="s">
        <v>248</v>
      </c>
      <c r="C5" s="38">
        <v>154187.75609042548</v>
      </c>
      <c r="E5" s="37" t="s">
        <v>26</v>
      </c>
      <c r="F5" s="33">
        <v>85283.085079787241</v>
      </c>
      <c r="G5" s="33">
        <v>110800.23984042554</v>
      </c>
      <c r="H5" s="38">
        <v>196083.32492021279</v>
      </c>
    </row>
    <row r="6" spans="2:8" x14ac:dyDescent="0.25">
      <c r="B6" s="37" t="s">
        <v>166</v>
      </c>
      <c r="C6" s="38">
        <v>246538.35789893611</v>
      </c>
      <c r="E6" s="37" t="s">
        <v>248</v>
      </c>
      <c r="F6" s="33">
        <v>85297.092234042546</v>
      </c>
      <c r="G6" s="33">
        <v>68890.663856382977</v>
      </c>
      <c r="H6" s="38">
        <v>154187.75609042554</v>
      </c>
    </row>
    <row r="7" spans="2:8" x14ac:dyDescent="0.25">
      <c r="B7" s="37" t="s">
        <v>64</v>
      </c>
      <c r="C7" s="38">
        <v>194429.86909574471</v>
      </c>
      <c r="E7" s="37" t="s">
        <v>166</v>
      </c>
      <c r="F7" s="33">
        <v>155390.94757978726</v>
      </c>
      <c r="G7" s="33">
        <v>91147.410319148956</v>
      </c>
      <c r="H7" s="38">
        <v>246538.3578989362</v>
      </c>
    </row>
    <row r="8" spans="2:8" x14ac:dyDescent="0.25">
      <c r="B8" s="37" t="s">
        <v>107</v>
      </c>
      <c r="C8" s="38">
        <v>269988.32941489352</v>
      </c>
      <c r="E8" s="37" t="s">
        <v>64</v>
      </c>
      <c r="F8" s="33">
        <v>99936.142606382971</v>
      </c>
      <c r="G8" s="33">
        <v>94493.72648936171</v>
      </c>
      <c r="H8" s="38">
        <v>194429.86909574468</v>
      </c>
    </row>
    <row r="9" spans="2:8" x14ac:dyDescent="0.25">
      <c r="B9" s="37" t="s">
        <v>33</v>
      </c>
      <c r="C9" s="38">
        <v>198904.43797872335</v>
      </c>
      <c r="E9" s="37" t="s">
        <v>107</v>
      </c>
      <c r="F9" s="33">
        <v>93633.88574468084</v>
      </c>
      <c r="G9" s="33">
        <v>176354.44367021279</v>
      </c>
      <c r="H9" s="38">
        <v>269988.32941489364</v>
      </c>
    </row>
    <row r="10" spans="2:8" x14ac:dyDescent="0.25">
      <c r="B10" s="37" t="s">
        <v>6</v>
      </c>
      <c r="C10" s="38">
        <v>263649.50555851066</v>
      </c>
      <c r="E10" s="37" t="s">
        <v>33</v>
      </c>
      <c r="F10" s="33">
        <v>97200.476196808493</v>
      </c>
      <c r="G10" s="33">
        <v>101703.96178191488</v>
      </c>
      <c r="H10" s="38">
        <v>198904.43797872338</v>
      </c>
    </row>
    <row r="11" spans="2:8" x14ac:dyDescent="0.25">
      <c r="B11" s="37" t="s">
        <v>267</v>
      </c>
      <c r="C11" s="38">
        <v>208243.0688829787</v>
      </c>
      <c r="E11" s="37" t="s">
        <v>6</v>
      </c>
      <c r="F11" s="33">
        <v>134018.32627659576</v>
      </c>
      <c r="G11" s="33">
        <v>129631.17928191493</v>
      </c>
      <c r="H11" s="38">
        <v>263649.50555851066</v>
      </c>
    </row>
    <row r="12" spans="2:8" x14ac:dyDescent="0.25">
      <c r="B12" s="37" t="s">
        <v>60</v>
      </c>
      <c r="C12" s="38">
        <v>211769.25215425531</v>
      </c>
      <c r="E12" s="37" t="s">
        <v>267</v>
      </c>
      <c r="F12" s="33">
        <v>109090.0234574468</v>
      </c>
      <c r="G12" s="33">
        <v>99153.04542553192</v>
      </c>
      <c r="H12" s="38">
        <v>208243.06888297873</v>
      </c>
    </row>
    <row r="13" spans="2:8" x14ac:dyDescent="0.25">
      <c r="B13" s="37" t="s">
        <v>45</v>
      </c>
      <c r="C13" s="38">
        <v>232441.88672872339</v>
      </c>
      <c r="E13" s="37" t="s">
        <v>60</v>
      </c>
      <c r="F13" s="33">
        <v>101974.31890957447</v>
      </c>
      <c r="G13" s="33">
        <v>109794.93324468084</v>
      </c>
      <c r="H13" s="38">
        <v>211769.25215425531</v>
      </c>
    </row>
    <row r="14" spans="2:8" x14ac:dyDescent="0.25">
      <c r="B14" s="37" t="s">
        <v>71</v>
      </c>
      <c r="C14" s="38">
        <v>254904.39898936168</v>
      </c>
      <c r="E14" s="37" t="s">
        <v>45</v>
      </c>
      <c r="F14" s="33">
        <v>110529.58191489361</v>
      </c>
      <c r="G14" s="33">
        <v>121912.30481382979</v>
      </c>
      <c r="H14" s="38">
        <v>232441.88672872342</v>
      </c>
    </row>
    <row r="15" spans="2:8" x14ac:dyDescent="0.25">
      <c r="B15" s="37" t="s">
        <v>111</v>
      </c>
      <c r="C15" s="38">
        <v>268658.88303191488</v>
      </c>
      <c r="E15" s="37" t="s">
        <v>71</v>
      </c>
      <c r="F15" s="33">
        <v>168971.16938829786</v>
      </c>
      <c r="G15" s="33">
        <v>85933.229601063824</v>
      </c>
      <c r="H15" s="38">
        <v>254904.39898936168</v>
      </c>
    </row>
    <row r="16" spans="2:8" x14ac:dyDescent="0.25">
      <c r="B16" s="37" t="s">
        <v>52</v>
      </c>
      <c r="C16" s="38">
        <v>220223.99853723403</v>
      </c>
      <c r="E16" s="37" t="s">
        <v>111</v>
      </c>
      <c r="F16" s="33">
        <v>133716.87667553194</v>
      </c>
      <c r="G16" s="33">
        <v>134942.00635638298</v>
      </c>
      <c r="H16" s="38">
        <v>268658.88303191494</v>
      </c>
    </row>
    <row r="17" spans="2:8" x14ac:dyDescent="0.25">
      <c r="B17" s="37" t="s">
        <v>41</v>
      </c>
      <c r="C17" s="38">
        <v>251881.96191489362</v>
      </c>
      <c r="E17" s="37" t="s">
        <v>52</v>
      </c>
      <c r="F17" s="33">
        <v>120353.36970744681</v>
      </c>
      <c r="G17" s="33">
        <v>99870.628829787238</v>
      </c>
      <c r="H17" s="38">
        <v>220223.99853723403</v>
      </c>
    </row>
    <row r="18" spans="2:8" x14ac:dyDescent="0.25">
      <c r="B18" s="37" t="s">
        <v>78</v>
      </c>
      <c r="C18" s="38">
        <v>251220.12638297866</v>
      </c>
      <c r="E18" s="37" t="s">
        <v>41</v>
      </c>
      <c r="F18" s="33">
        <v>151851.87010638302</v>
      </c>
      <c r="G18" s="33">
        <v>100030.09180851062</v>
      </c>
      <c r="H18" s="38">
        <v>251881.96191489365</v>
      </c>
    </row>
    <row r="19" spans="2:8" x14ac:dyDescent="0.25">
      <c r="B19" s="37" t="s">
        <v>154</v>
      </c>
      <c r="C19" s="38">
        <v>224441.5957978724</v>
      </c>
      <c r="E19" s="37" t="s">
        <v>78</v>
      </c>
      <c r="F19" s="33">
        <v>127434.20175531913</v>
      </c>
      <c r="G19" s="33">
        <v>123785.92462765959</v>
      </c>
      <c r="H19" s="38">
        <v>251220.12638297872</v>
      </c>
    </row>
    <row r="20" spans="2:8" x14ac:dyDescent="0.25">
      <c r="B20" s="37" t="s">
        <v>56</v>
      </c>
      <c r="C20" s="38">
        <v>229775.61438829778</v>
      </c>
      <c r="E20" s="37" t="s">
        <v>154</v>
      </c>
      <c r="F20" s="33">
        <v>134655.70694148936</v>
      </c>
      <c r="G20" s="33">
        <v>89785.888856382982</v>
      </c>
      <c r="H20" s="38">
        <v>224441.59579787235</v>
      </c>
    </row>
    <row r="21" spans="2:8" x14ac:dyDescent="0.25">
      <c r="B21" s="37" t="s">
        <v>82</v>
      </c>
      <c r="C21" s="38">
        <v>197552.53202127662</v>
      </c>
      <c r="E21" s="37" t="s">
        <v>56</v>
      </c>
      <c r="F21" s="33">
        <v>112023.23385638297</v>
      </c>
      <c r="G21" s="33">
        <v>117752.38053191488</v>
      </c>
      <c r="H21" s="38">
        <v>229775.61438829784</v>
      </c>
    </row>
    <row r="22" spans="2:8" x14ac:dyDescent="0.25">
      <c r="B22" s="37" t="s">
        <v>22</v>
      </c>
      <c r="C22" s="38">
        <v>176827.84938829788</v>
      </c>
      <c r="E22" s="37" t="s">
        <v>82</v>
      </c>
      <c r="F22" s="33">
        <v>78312.545585106389</v>
      </c>
      <c r="G22" s="33">
        <v>119239.98643617022</v>
      </c>
      <c r="H22" s="38">
        <v>197552.53202127659</v>
      </c>
    </row>
    <row r="23" spans="2:8" x14ac:dyDescent="0.25">
      <c r="B23" s="37" t="s">
        <v>18</v>
      </c>
      <c r="C23" s="38">
        <v>272890.1766223404</v>
      </c>
      <c r="E23" s="37" t="s">
        <v>22</v>
      </c>
      <c r="F23" s="33">
        <v>94930.595292553189</v>
      </c>
      <c r="G23" s="33">
        <v>81897.254095744691</v>
      </c>
      <c r="H23" s="38">
        <v>176827.84938829788</v>
      </c>
    </row>
    <row r="24" spans="2:8" x14ac:dyDescent="0.25">
      <c r="B24" s="37" t="s">
        <v>37</v>
      </c>
      <c r="C24" s="38">
        <v>218141.92579787233</v>
      </c>
      <c r="E24" s="37" t="s">
        <v>18</v>
      </c>
      <c r="F24" s="33">
        <v>151499.11441489364</v>
      </c>
      <c r="G24" s="33">
        <v>121391.0622074468</v>
      </c>
      <c r="H24" s="38">
        <v>272890.17662234046</v>
      </c>
    </row>
    <row r="25" spans="2:8" x14ac:dyDescent="0.25">
      <c r="B25" s="37" t="s">
        <v>10</v>
      </c>
      <c r="C25" s="38">
        <v>209632.97563829791</v>
      </c>
      <c r="E25" s="37" t="s">
        <v>37</v>
      </c>
      <c r="F25" s="33">
        <v>111336.34186170212</v>
      </c>
      <c r="G25" s="33">
        <v>106805.58393617019</v>
      </c>
      <c r="H25" s="38">
        <v>218141.9257978723</v>
      </c>
    </row>
    <row r="26" spans="2:8" ht="15.75" thickBot="1" x14ac:dyDescent="0.3">
      <c r="B26" s="39" t="s">
        <v>2964</v>
      </c>
      <c r="C26" s="40">
        <v>4952387.8272340428</v>
      </c>
      <c r="E26" s="37" t="s">
        <v>10</v>
      </c>
      <c r="F26" s="33">
        <v>94667.357047872327</v>
      </c>
      <c r="G26" s="33">
        <v>114965.61859042553</v>
      </c>
      <c r="H26" s="38">
        <v>209632.97563829785</v>
      </c>
    </row>
    <row r="27" spans="2:8" ht="15.75" thickBot="1" x14ac:dyDescent="0.3">
      <c r="E27" s="39" t="s">
        <v>2964</v>
      </c>
      <c r="F27" s="46">
        <v>2552106.2626329786</v>
      </c>
      <c r="G27" s="46">
        <v>2400281.5646010642</v>
      </c>
      <c r="H27" s="40">
        <v>4952387.8272340428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Sales Data</vt:lpstr>
      <vt:lpstr>Pivot Tables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Rigby, Steven</dc:creator>
  <cp:lastModifiedBy>PAULA ALEJANDRA</cp:lastModifiedBy>
  <dcterms:created xsi:type="dcterms:W3CDTF">2018-05-16T22:30:20Z</dcterms:created>
  <dcterms:modified xsi:type="dcterms:W3CDTF">2021-04-03T05:01:50Z</dcterms:modified>
</cp:coreProperties>
</file>