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Διπλωματική\Final_Delivery\"/>
    </mc:Choice>
  </mc:AlternateContent>
  <xr:revisionPtr revIDLastSave="0" documentId="13_ncr:1_{8CF5B489-03AD-4479-9537-4D61D98A3B52}" xr6:coauthVersionLast="45" xr6:coauthVersionMax="45" xr10:uidLastSave="{00000000-0000-0000-0000-000000000000}"/>
  <bookViews>
    <workbookView xWindow="-120" yWindow="-120" windowWidth="29040" windowHeight="15840" activeTab="4" xr2:uid="{9619FD85-8685-4B66-A7F4-F9A371767740}"/>
  </bookViews>
  <sheets>
    <sheet name="Chapter 3" sheetId="1" r:id="rId1"/>
    <sheet name="Chapter 4" sheetId="2" r:id="rId2"/>
    <sheet name="Chapter 5" sheetId="3" r:id="rId3"/>
    <sheet name="Chapter 6" sheetId="4" r:id="rId4"/>
    <sheet name="BOM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" i="3" l="1"/>
  <c r="AJ9" i="3"/>
  <c r="AJ8" i="3" s="1"/>
  <c r="AJ7" i="3" s="1"/>
  <c r="AJ6" i="3" s="1"/>
</calcChain>
</file>

<file path=xl/sharedStrings.xml><?xml version="1.0" encoding="utf-8"?>
<sst xmlns="http://schemas.openxmlformats.org/spreadsheetml/2006/main" count="315" uniqueCount="251">
  <si>
    <t>Προδιαγραφή</t>
  </si>
  <si>
    <t>Τιμή</t>
  </si>
  <si>
    <t>Βάρος</t>
  </si>
  <si>
    <t>Ύψος</t>
  </si>
  <si>
    <t>Διάμετρος</t>
  </si>
  <si>
    <t>Γωνία Περιστροφής</t>
  </si>
  <si>
    <t>Γωνιακή Επιτάχυνση</t>
  </si>
  <si>
    <t>Μεταβατική Επιτάχυνση</t>
  </si>
  <si>
    <t>Χρόνος Πειράματος</t>
  </si>
  <si>
    <t>Φιάλη Διοξειδίου του Άνθρακα</t>
  </si>
  <si>
    <t>Φιάλη Αέρα</t>
  </si>
  <si>
    <t>Χαρακτηριστικά</t>
  </si>
  <si>
    <t>Χωρητικότητα (kg)</t>
  </si>
  <si>
    <t>Διάμετρος (mm)</t>
  </si>
  <si>
    <t>Μήκος (mm)</t>
  </si>
  <si>
    <t>Μάζα Φιάλης Άδεια (kg)</t>
  </si>
  <si>
    <t>Μάζα Φιάλης Γεμάτη (kg)</t>
  </si>
  <si>
    <t>Πίεση Αερίου Εντός Φιάλης (bar)</t>
  </si>
  <si>
    <t>Παράμετρος</t>
  </si>
  <si>
    <t>Εύρος Τιμών</t>
  </si>
  <si>
    <t>Μάζα</t>
  </si>
  <si>
    <t>100 - 150 mm</t>
  </si>
  <si>
    <t>0.2 - 0.7 kg</t>
  </si>
  <si>
    <t>Μάζα (kg)</t>
  </si>
  <si>
    <t>Πολική Ροπή Αδράνειας (kg*m^2)</t>
  </si>
  <si>
    <t>Ix</t>
  </si>
  <si>
    <t>Iy</t>
  </si>
  <si>
    <t>Iz</t>
  </si>
  <si>
    <t>Ixx</t>
  </si>
  <si>
    <t>Iyy</t>
  </si>
  <si>
    <t>Izz</t>
  </si>
  <si>
    <t>Ixy</t>
  </si>
  <si>
    <t>Ixz</t>
  </si>
  <si>
    <t>Iyz</t>
  </si>
  <si>
    <t>Reaction Wheel</t>
  </si>
  <si>
    <t>System</t>
  </si>
  <si>
    <t>x</t>
  </si>
  <si>
    <t>y</t>
  </si>
  <si>
    <t>z</t>
  </si>
  <si>
    <t>Base</t>
  </si>
  <si>
    <t>Μέγιστη Στιγμιαία Ισχύς για 5 s (W)</t>
  </si>
  <si>
    <t>Μέγιστες Στιγμιαίες Στροφές για 5 s (RPM)</t>
  </si>
  <si>
    <t>Μέγιστη Στιγμιαία Ισχύς για 10 s (W)</t>
  </si>
  <si>
    <t>Μέγιστες Στιγμιαίες Στροφές για 10 s (RPM)</t>
  </si>
  <si>
    <t>mass</t>
  </si>
  <si>
    <t>Χαρακτηριστικό</t>
  </si>
  <si>
    <t>Μέγιστο ύψος (mm)</t>
  </si>
  <si>
    <t>Μέγιστη διάμετρος (mm)</t>
  </si>
  <si>
    <t>Τανυστής Αδράνειας (kg*mm^2)</t>
  </si>
  <si>
    <t>Part Name</t>
  </si>
  <si>
    <t>Part Code</t>
  </si>
  <si>
    <t>Description</t>
  </si>
  <si>
    <t>Quantity</t>
  </si>
  <si>
    <t>SE_01_1_1001_1</t>
  </si>
  <si>
    <t>SE_01_1_1001_2</t>
  </si>
  <si>
    <t>SE_01_1_1001_3</t>
  </si>
  <si>
    <t>Flow Control Valve</t>
  </si>
  <si>
    <t>Thruster Fitting</t>
  </si>
  <si>
    <t>Thruster Outlet</t>
  </si>
  <si>
    <t>Securing Nut</t>
  </si>
  <si>
    <t>Left Thruster Stand</t>
  </si>
  <si>
    <t>Right Thruster Stand</t>
  </si>
  <si>
    <t>Lower Thruster Stand</t>
  </si>
  <si>
    <t>Upper Thruster Stand</t>
  </si>
  <si>
    <t>Thruster Set Stand</t>
  </si>
  <si>
    <t xml:space="preserve">M4 x 8 Hex Bolt </t>
  </si>
  <si>
    <t>SE_01_1_1002</t>
  </si>
  <si>
    <t>SE_01_1_1003</t>
  </si>
  <si>
    <t>SE_01_1_1004</t>
  </si>
  <si>
    <t>SE_01_1_1005</t>
  </si>
  <si>
    <t>SE_01_1_1006</t>
  </si>
  <si>
    <t>SE_01_1_1007</t>
  </si>
  <si>
    <t>SE_01_1_1008</t>
  </si>
  <si>
    <t>Tank</t>
  </si>
  <si>
    <t>Tank Valve</t>
  </si>
  <si>
    <t>Rubber Ring</t>
  </si>
  <si>
    <t>Tank Valve Nob</t>
  </si>
  <si>
    <t>Tank Secondary Valve / Adapter</t>
  </si>
  <si>
    <t>High Pressure Regulator</t>
  </si>
  <si>
    <t>Pressure Gauge</t>
  </si>
  <si>
    <t>High Pressure Regulator Stand</t>
  </si>
  <si>
    <t>Solenoid Valve</t>
  </si>
  <si>
    <t>Valve Cable</t>
  </si>
  <si>
    <t>Cable Securing Screw</t>
  </si>
  <si>
    <t>Solenoid Valve Fitting</t>
  </si>
  <si>
    <t xml:space="preserve">SE_01_1_4001_1 </t>
  </si>
  <si>
    <t>SE_01_1_4001_2</t>
  </si>
  <si>
    <t>SE_01_1_4001_3</t>
  </si>
  <si>
    <t>SE_01_1_4001_4</t>
  </si>
  <si>
    <t>Valve Block</t>
  </si>
  <si>
    <t>Taps for Block</t>
  </si>
  <si>
    <t>Fitting for Block</t>
  </si>
  <si>
    <t xml:space="preserve">SE_01_1_4002 </t>
  </si>
  <si>
    <t>SE_01_1_4003</t>
  </si>
  <si>
    <t>SE_01_1_4004</t>
  </si>
  <si>
    <t>DC Motor</t>
  </si>
  <si>
    <t>1 and 2 Reaction Wheel Motor Mount</t>
  </si>
  <si>
    <t>M2.5 x 8 Screw</t>
  </si>
  <si>
    <t>Wheel</t>
  </si>
  <si>
    <t>SE_01_5001, SE_01_6001</t>
  </si>
  <si>
    <t>SE_01_5002, SE_01_6002</t>
  </si>
  <si>
    <t>SE_01_5003, SE_01_6003</t>
  </si>
  <si>
    <t>SE_01_5004, SE_01_6004</t>
  </si>
  <si>
    <t>Sphere of Spherical Air Bearing</t>
  </si>
  <si>
    <t>M5 x 20 Hex Bolt</t>
  </si>
  <si>
    <t>M10 x 30 Hex Bolt</t>
  </si>
  <si>
    <t>Solenoid Valve Base</t>
  </si>
  <si>
    <t>Upper Level Pillar</t>
  </si>
  <si>
    <t>Upper Level</t>
  </si>
  <si>
    <t>T Threaded Regulator Adapter</t>
  </si>
  <si>
    <t>Regulator Output Fitting</t>
  </si>
  <si>
    <t>1 and 2 Reaction Wheel Protective Cover</t>
  </si>
  <si>
    <t>3 Reaction Wheel Protective Cover</t>
  </si>
  <si>
    <t>Plexiglass Cover</t>
  </si>
  <si>
    <t>1 and 2 Reaction Wheel Controller Mount</t>
  </si>
  <si>
    <t>3 Reaction Wheel Controller Mount</t>
  </si>
  <si>
    <t>Battery Holder</t>
  </si>
  <si>
    <t>LiPo Battery</t>
  </si>
  <si>
    <t>Velcro Strap</t>
  </si>
  <si>
    <t>SE_01_1_0001</t>
  </si>
  <si>
    <t>SE_01_1_0002</t>
  </si>
  <si>
    <t>SE_01_1_0004</t>
  </si>
  <si>
    <t>SE_01_1_0005</t>
  </si>
  <si>
    <t>SE_01_1_0006</t>
  </si>
  <si>
    <t>SE_01_1_0007</t>
  </si>
  <si>
    <t>SE_01_1_0008</t>
  </si>
  <si>
    <t>SE_01_1_0009</t>
  </si>
  <si>
    <t>SE_01_1_0010</t>
  </si>
  <si>
    <t>SE_01_1_0011</t>
  </si>
  <si>
    <t>SE_01_1_0012</t>
  </si>
  <si>
    <t>SE_01_1_0013</t>
  </si>
  <si>
    <t>SE_01_1_0014</t>
  </si>
  <si>
    <t>SE_01_1_0015</t>
  </si>
  <si>
    <t>SE_01_1_0016</t>
  </si>
  <si>
    <t>SE_01_1_0017</t>
  </si>
  <si>
    <t>SE_01_1_0018</t>
  </si>
  <si>
    <t xml:space="preserve">M4 x 12 Hex Bolt </t>
  </si>
  <si>
    <t xml:space="preserve">M4 x 20 Hex Bolt </t>
  </si>
  <si>
    <t xml:space="preserve">M4 x 30 Hex Bolt </t>
  </si>
  <si>
    <t>SE_01_1_0020</t>
  </si>
  <si>
    <t>SE_01_1_0021</t>
  </si>
  <si>
    <t xml:space="preserve">M4 - W Hex Nut </t>
  </si>
  <si>
    <t>Weight Rod</t>
  </si>
  <si>
    <t>M10 - W Hex Nut</t>
  </si>
  <si>
    <t>Weight No.1</t>
  </si>
  <si>
    <t>Weight No.2</t>
  </si>
  <si>
    <t>Weight No.3</t>
  </si>
  <si>
    <t>SE_01_1_0023</t>
  </si>
  <si>
    <t>SE_01_1_0024</t>
  </si>
  <si>
    <t>SE_01_1_0025</t>
  </si>
  <si>
    <t>SE_01_1_0026</t>
  </si>
  <si>
    <t>SE_01_1_0027</t>
  </si>
  <si>
    <t>Active System Main Level</t>
  </si>
  <si>
    <t>SE_01_1_2001, SE_01_2_1001</t>
  </si>
  <si>
    <t>SE_01_1_2002, SE_01_2_1002</t>
  </si>
  <si>
    <t>SE_01_1_2003, SE_01_2_1003</t>
  </si>
  <si>
    <t>SE_01_1_2004, SE_01_2_1004</t>
  </si>
  <si>
    <t>SE_01_1_2005, SE_01_2_1005</t>
  </si>
  <si>
    <t>SE_01_1_3001, SE_01_2_2001</t>
  </si>
  <si>
    <t>SE_01_1_3002, SE_01_2_2002</t>
  </si>
  <si>
    <t>SE_01_1_3003, SE_01_2_2003</t>
  </si>
  <si>
    <t>Low Pressure Regulator</t>
  </si>
  <si>
    <t>Mounting Ring</t>
  </si>
  <si>
    <t>Back Cover</t>
  </si>
  <si>
    <t>Mounting Plate</t>
  </si>
  <si>
    <t>SE_01_2_3001</t>
  </si>
  <si>
    <t>SE_01_2_3002</t>
  </si>
  <si>
    <t>SE_01_2_3003</t>
  </si>
  <si>
    <t>SE_01_2_3004</t>
  </si>
  <si>
    <t>Protective Ring</t>
  </si>
  <si>
    <t>Protective Ring Mount</t>
  </si>
  <si>
    <t xml:space="preserve">Connecting Pin </t>
  </si>
  <si>
    <t>SE_01_2_4001</t>
  </si>
  <si>
    <t>SE_01_2_4002</t>
  </si>
  <si>
    <t>SE_01_2_4003</t>
  </si>
  <si>
    <t>Passive System Main Level</t>
  </si>
  <si>
    <t>Aluminum Rod 300 mm</t>
  </si>
  <si>
    <t>Aluminum Rod 100 mm</t>
  </si>
  <si>
    <t>Connecting Block</t>
  </si>
  <si>
    <t>Securing Plate No.1</t>
  </si>
  <si>
    <t>Securing Bolt</t>
  </si>
  <si>
    <t>SE_01_1_0003, SE_01_2_0007</t>
  </si>
  <si>
    <t>SE_01_1_0019, SE_01_2_0008</t>
  </si>
  <si>
    <t>SE_01_1_1009, SE_01_1_0022, SE_01_2_0009</t>
  </si>
  <si>
    <t>Air Bearing Mounting Plate</t>
  </si>
  <si>
    <t>Securing Plate No.2</t>
  </si>
  <si>
    <t>M6 x 12 Hex Bolt</t>
  </si>
  <si>
    <t>M6 - W Hex Nut</t>
  </si>
  <si>
    <t>Spherical Air Bearing</t>
  </si>
  <si>
    <t>Flat Air Bearing</t>
  </si>
  <si>
    <t>Ball Mount Hex Nut</t>
  </si>
  <si>
    <t>Ball Mount Washer</t>
  </si>
  <si>
    <t>Flat Air Bearing Fitting</t>
  </si>
  <si>
    <t>Spherical Air Bearing Fitting</t>
  </si>
  <si>
    <t>SE_01_2_0001</t>
  </si>
  <si>
    <t>SE_01_2_0002</t>
  </si>
  <si>
    <t>SE_01_2_0003</t>
  </si>
  <si>
    <t>SE_01_2_0004</t>
  </si>
  <si>
    <t>SE_01_2_0005</t>
  </si>
  <si>
    <t>SE_01_2_0006</t>
  </si>
  <si>
    <t>SE_01_2_0010</t>
  </si>
  <si>
    <t>SE_01_2_0011</t>
  </si>
  <si>
    <t>SE_01_2_0012</t>
  </si>
  <si>
    <t>SE_01_2_0013</t>
  </si>
  <si>
    <t>SE_01_2_0014</t>
  </si>
  <si>
    <t>SE_01_2_0015</t>
  </si>
  <si>
    <t>SE_01_2_0016</t>
  </si>
  <si>
    <t>SE_01_2_0017</t>
  </si>
  <si>
    <t>SE_01_2_0018</t>
  </si>
  <si>
    <t>SE_01_2_0019</t>
  </si>
  <si>
    <t>SE_01_2_0020</t>
  </si>
  <si>
    <t>SE_01_2_0021</t>
  </si>
  <si>
    <t>Flat Air Bearing Ball Mount</t>
  </si>
  <si>
    <t>SE_01_2_0022</t>
  </si>
  <si>
    <t>Passive System Tank Holder</t>
  </si>
  <si>
    <t>Active System Tank Holder</t>
  </si>
  <si>
    <t>Festo One-way flow control valve GRLZ-1/8-QS-4-D</t>
  </si>
  <si>
    <t>Festo Push-in fitting NPQH-H-G18F-Q4-P10</t>
  </si>
  <si>
    <t>Festo Push-in fitting NPQH-H-G18F-Q4-P10 (Flachmutter M12x1-4-14)</t>
  </si>
  <si>
    <t>Festo Push-in fitting NPQH-D-S4-E-P10</t>
  </si>
  <si>
    <t>ISO 4017 – M4 x 8-N</t>
  </si>
  <si>
    <t>ISO 4032 – M4 – W – N</t>
  </si>
  <si>
    <t>These come together as a hole tank</t>
  </si>
  <si>
    <t>BB13AL3KBA4</t>
  </si>
  <si>
    <t>D44163-00G4006, D44163-00G0166</t>
  </si>
  <si>
    <t>Festo Solenoid valve MHP2-MS1H-5/2-M5</t>
  </si>
  <si>
    <t>Festo Solenoid valve connecting cable NEBV-Z4WA2L-P-E-2.5-N-LE2-S1</t>
  </si>
  <si>
    <t>Festo Solenoid valve connecting cable NEBV-Z4WA2L-P-E-2.5-N-LE2-S1 (ISO 7045 M2x11-H)</t>
  </si>
  <si>
    <t>Festo push-in fitting QSML-M5-4</t>
  </si>
  <si>
    <t>Festo manifold rail MHP2-PR6-5</t>
  </si>
  <si>
    <t>Festo blanking plug B-M7</t>
  </si>
  <si>
    <t>Festo push-in fitting QSM-M7-6-I</t>
  </si>
  <si>
    <t>Maxon Motors EC 45 flat Ø42.8 mm, brushless, 60 W</t>
  </si>
  <si>
    <t>ISO 7045 – M2.5 x 8 – Z – 8N</t>
  </si>
  <si>
    <t xml:space="preserve">ISO 4017 – M5 x 20-N </t>
  </si>
  <si>
    <t>ISO 4017 – M10 x 30-N</t>
  </si>
  <si>
    <t>Festo push-in fitting QSL-G1/4-6</t>
  </si>
  <si>
    <t xml:space="preserve">ISO 4017 – M4 x 12-N </t>
  </si>
  <si>
    <t xml:space="preserve">ISO 4017 – M4 x 20-N </t>
  </si>
  <si>
    <t xml:space="preserve">ISO 4017 – M4 x 30-N </t>
  </si>
  <si>
    <t xml:space="preserve">ISO 4032 – M4 – W – N </t>
  </si>
  <si>
    <t>Festo Pressure Regulator MS4-LR-1/4-D7-AS</t>
  </si>
  <si>
    <t>Festo Mounting bracket MS4/6-WR</t>
  </si>
  <si>
    <t>ISO 4017 – M6 x 12-N</t>
  </si>
  <si>
    <t xml:space="preserve">ISO 4032 – M6 – W – N </t>
  </si>
  <si>
    <t>NEWWAY S3640R070</t>
  </si>
  <si>
    <t>NEWWAY S102501</t>
  </si>
  <si>
    <t>NEWWAY S8013B17</t>
  </si>
  <si>
    <t>NEWWAY S90F041</t>
  </si>
  <si>
    <t>Securing Bolt Long</t>
  </si>
  <si>
    <t>NEWWAY S90F039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</si>
</sst>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0" borderId="0" xfId="0" applyAlignment="1"/>
    <xf numFmtId="0" fontId="1" fillId="2" borderId="1" xfId="1" applyBorder="1"/>
    <xf numFmtId="0" fontId="1" fillId="2" borderId="2" xfId="1" applyBorder="1"/>
    <xf numFmtId="0" fontId="3" fillId="3" borderId="0" xfId="2"/>
    <xf numFmtId="11" fontId="3" fillId="3" borderId="0" xfId="2" applyNumberForma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2" borderId="1" xfId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Power Requirements for various wheel masses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5'!$F$5:$F$11</c:f>
              <c:numCache>
                <c:formatCode>General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</c:numCache>
            </c:numRef>
          </c:cat>
          <c:val>
            <c:numRef>
              <c:f>'Chapter 5'!$I$5:$I$11</c:f>
              <c:numCache>
                <c:formatCode>General</c:formatCode>
                <c:ptCount val="7"/>
                <c:pt idx="0">
                  <c:v>18.2227</c:v>
                </c:pt>
                <c:pt idx="1">
                  <c:v>13.595599999999999</c:v>
                </c:pt>
                <c:pt idx="2">
                  <c:v>11.0397</c:v>
                </c:pt>
                <c:pt idx="3">
                  <c:v>9.4086999999999996</c:v>
                </c:pt>
                <c:pt idx="4">
                  <c:v>8.3361000000000001</c:v>
                </c:pt>
                <c:pt idx="5">
                  <c:v>7.5690999999999997</c:v>
                </c:pt>
                <c:pt idx="6">
                  <c:v>7.0000999999999998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2-47BF-8A2F-79E25D8C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7536"/>
        <c:axId val="234750192"/>
      </c:lineChart>
      <c:catAx>
        <c:axId val="557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Wheel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50192"/>
        <c:crosses val="autoZero"/>
        <c:auto val="1"/>
        <c:lblAlgn val="ctr"/>
        <c:lblOffset val="100"/>
        <c:noMultiLvlLbl val="0"/>
      </c:catAx>
      <c:valAx>
        <c:axId val="23475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Spontenious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Maximum Speed Developed for various wheel masses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5'!$F$5:$F$11</c:f>
              <c:numCache>
                <c:formatCode>General</c:formatCode>
                <c:ptCount val="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</c:numCache>
            </c:numRef>
          </c:cat>
          <c:val>
            <c:numRef>
              <c:f>'Chapter 5'!$J$5:$J$11</c:f>
              <c:numCache>
                <c:formatCode>0.00E+00</c:formatCode>
                <c:ptCount val="7"/>
                <c:pt idx="0">
                  <c:v>2295.8000000000002</c:v>
                </c:pt>
                <c:pt idx="1">
                  <c:v>1688.8</c:v>
                </c:pt>
                <c:pt idx="2">
                  <c:v>1346.7</c:v>
                </c:pt>
                <c:pt idx="3">
                  <c:v>1124.9000000000001</c:v>
                </c:pt>
                <c:pt idx="4" formatCode="General">
                  <c:v>975.73770000000002</c:v>
                </c:pt>
                <c:pt idx="5" formatCode="General">
                  <c:v>866.66300000000001</c:v>
                </c:pt>
                <c:pt idx="6" formatCode="General">
                  <c:v>783.63879999999995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3-4C68-93FE-8FEF07E9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1936"/>
        <c:axId val="2050306416"/>
      </c:lineChart>
      <c:catAx>
        <c:axId val="557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Wheel</a:t>
                </a:r>
                <a:r>
                  <a:rPr lang="en-GB" baseline="0"/>
                  <a:t> Mass (kg)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06416"/>
        <c:crosses val="autoZero"/>
        <c:auto val="1"/>
        <c:lblAlgn val="ctr"/>
        <c:lblOffset val="100"/>
        <c:noMultiLvlLbl val="0"/>
      </c:catAx>
      <c:valAx>
        <c:axId val="20503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Spontenious 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Maximum Power Requirements for various wheel diameters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5'!$G$19:$G$23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</c:numCache>
            </c:numRef>
          </c:cat>
          <c:val>
            <c:numRef>
              <c:f>'Chapter 5'!$I$19:$I$23</c:f>
              <c:numCache>
                <c:formatCode>General</c:formatCode>
                <c:ptCount val="5"/>
                <c:pt idx="0">
                  <c:v>24.210799999999999</c:v>
                </c:pt>
                <c:pt idx="1">
                  <c:v>19.917400000000001</c:v>
                </c:pt>
                <c:pt idx="2">
                  <c:v>16.859400000000001</c:v>
                </c:pt>
                <c:pt idx="3">
                  <c:v>14.7697</c:v>
                </c:pt>
                <c:pt idx="4">
                  <c:v>13.325699999999999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D-4676-9AC9-B72B7C92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477503"/>
        <c:axId val="712886863"/>
      </c:lineChart>
      <c:catAx>
        <c:axId val="7194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Wheel</a:t>
                </a:r>
                <a:r>
                  <a:rPr lang="en-GB" baseline="0"/>
                  <a:t> Diameter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86863"/>
        <c:crosses val="autoZero"/>
        <c:auto val="1"/>
        <c:lblAlgn val="ctr"/>
        <c:lblOffset val="100"/>
        <c:noMultiLvlLbl val="0"/>
      </c:catAx>
      <c:valAx>
        <c:axId val="7128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Maximum Spontenious Power (W)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Maximum Speed Developed for various wheel masses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'Chapter 5'!$G$19:$G$23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</c:numCache>
            </c:numRef>
          </c:cat>
          <c:val>
            <c:numRef>
              <c:f>'Chapter 5'!$J$19:$J$23</c:f>
              <c:numCache>
                <c:formatCode>0.00E+00</c:formatCode>
                <c:ptCount val="5"/>
                <c:pt idx="0">
                  <c:v>2902.4</c:v>
                </c:pt>
                <c:pt idx="1">
                  <c:v>2407.3000000000002</c:v>
                </c:pt>
                <c:pt idx="2">
                  <c:v>2050.6999999999998</c:v>
                </c:pt>
                <c:pt idx="3">
                  <c:v>1803.9</c:v>
                </c:pt>
                <c:pt idx="4">
                  <c:v>1632.4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F-4979-B632-B5808347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320543"/>
        <c:axId val="551545839"/>
      </c:lineChart>
      <c:catAx>
        <c:axId val="6103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Wheel Diameter (mm)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839"/>
        <c:crosses val="autoZero"/>
        <c:auto val="1"/>
        <c:lblAlgn val="ctr"/>
        <c:lblOffset val="100"/>
        <c:noMultiLvlLbl val="0"/>
      </c:catAx>
      <c:valAx>
        <c:axId val="5515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Maximum Spontenious Speed (RPM)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624036</xdr:colOff>
      <xdr:row>24</xdr:row>
      <xdr:rowOff>101462</xdr:rowOff>
    </xdr:from>
    <xdr:to>
      <xdr:col>8</xdr:col>
      <xdr:colOff>1423817</xdr:colOff>
      <xdr:row>55</xdr:row>
      <xdr:rowOff>123875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10C7F-2E76-4429-8479-8B5E0C6D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64672</xdr:colOff>
      <xdr:row>25</xdr:row>
      <xdr:rowOff>13447</xdr:rowOff>
    </xdr:from>
    <xdr:to>
      <xdr:col>11</xdr:col>
      <xdr:colOff>2057398</xdr:colOff>
      <xdr:row>56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AAB318-6BDE-4555-AC67-7DAD5485C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435429</xdr:colOff>
      <xdr:row>58</xdr:row>
      <xdr:rowOff>70758</xdr:rowOff>
    </xdr:from>
    <xdr:to>
      <xdr:col>8</xdr:col>
      <xdr:colOff>1415143</xdr:colOff>
      <xdr:row>83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F1D40-0F10-418B-AC9C-2E3565789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43541</xdr:colOff>
      <xdr:row>58</xdr:row>
      <xdr:rowOff>70757</xdr:rowOff>
    </xdr:from>
    <xdr:to>
      <xdr:col>11</xdr:col>
      <xdr:colOff>2013857</xdr:colOff>
      <xdr:row>83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48079-EB4E-468C-BAAC-C3C9BCDE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7BDA9-9F48-41E5-9AE3-475B12EB79D4}" name="Table1" displayName="Table1" ref="C7:D14" totalsRowShown="0">
  <autoFilter ref="C7:D14" xr:uid="{17DB1F17-BEE0-49A4-9F08-FBDD06790B6F}"/>
  <tableColumns count="2">
    <tableColumn id="1" xr3:uid="{265B8290-8466-4DF8-A75C-A09CC8346BEC}" name="Προδιαγραφή"/>
    <tableColumn id="2" xr3:uid="{4235C30A-5B71-4E9C-BFE2-80A2167E95A4}" name="Τιμή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FB9565-1485-41E3-AE05-116BCFC7D79E}" name="Table13" displayName="Table13" ref="C5:E11" totalsRowShown="0" headerRowCellStyle="Normal" dataCellStyle="Normal">
  <autoFilter ref="C5:E11" xr:uid="{59024156-0E20-4DC5-9F98-2BC1D2641AB8}"/>
  <tableColumns count="3">
    <tableColumn id="1" xr3:uid="{36AA3012-0EF8-4B5C-BD1F-B1CDBC7591FD}" name="Χαρακτηριστικά" dataCellStyle="Normal"/>
    <tableColumn id="2" xr3:uid="{2C175ADA-1143-44A2-9D2A-C072E69773E2}" name="Φιάλη Διοξειδίου του Άνθρακα" dataCellStyle="Normal"/>
    <tableColumn id="3" xr3:uid="{1E0C0FFA-08B5-408A-B070-BB30F64F296F}" name="Φιάλη Αέρα" dataCellStyle="Norm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70B91D-DFCC-43B0-8C34-3EB97971BC18}" name="Table3" displayName="Table3" ref="C4:D6" totalsRowShown="0">
  <autoFilter ref="C4:D6" xr:uid="{F685D5D6-A661-488C-A356-BD05203C629A}"/>
  <tableColumns count="2">
    <tableColumn id="1" xr3:uid="{E315454E-244E-44EC-8B51-6C7A7B13156B}" name="Παράμετρος"/>
    <tableColumn id="2" xr3:uid="{424B1258-58CE-412A-BC4C-58220B9DB6AC}" name="Εύρος Τιμών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B8AE4F-E59B-4ECB-9A76-2B14FAD2628C}" name="Table4" displayName="Table4" ref="F4:L11" totalsRowShown="0">
  <autoFilter ref="F4:L11" xr:uid="{0B2E353D-1540-4320-B2C4-3B6E5B429334}"/>
  <tableColumns count="7">
    <tableColumn id="1" xr3:uid="{C5E26D3F-8D9A-4A19-99E9-F4EE2D6E8130}" name="Μάζα (kg)"/>
    <tableColumn id="2" xr3:uid="{C7A10F49-79AE-4BF4-B484-306B873D7694}" name="Διάμετρος (mm)"/>
    <tableColumn id="3" xr3:uid="{BB8AF86D-CE7D-47AF-BA1C-0197B5637E4C}" name="Πολική Ροπή Αδράνειας (kg*m^2)"/>
    <tableColumn id="4" xr3:uid="{85155BCA-6402-4AA8-8998-A98E32276041}" name="Μέγιστη Στιγμιαία Ισχύς για 5 s (W)"/>
    <tableColumn id="5" xr3:uid="{AD87BAC6-C2C2-4BC1-905E-AD025BBB275E}" name="Μέγιστες Στιγμιαίες Στροφές για 5 s (RPM)"/>
    <tableColumn id="6" xr3:uid="{33188F88-5559-455E-9780-BCD82F9F4A0C}" name="Μέγιστη Στιγμιαία Ισχύς για 10 s (W)"/>
    <tableColumn id="7" xr3:uid="{E4191EA2-9CA3-4238-8D7F-FB84F645ADB2}" name="Μέγιστες Στιγμιαίες Στροφές για 10 s (RPM)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C03D35-4EBF-41FC-92B7-DF563A5FB36A}" name="Table5" displayName="Table5" ref="F18:L23" totalsRowShown="0">
  <autoFilter ref="F18:L23" xr:uid="{A5B4928E-26BF-4C53-8C81-B2362A554B0C}"/>
  <tableColumns count="7">
    <tableColumn id="1" xr3:uid="{A82A26B1-2A0D-480F-BDDA-7D501A3C3F53}" name="Μάζα (kg)"/>
    <tableColumn id="2" xr3:uid="{4AD08898-0141-4259-AF36-A96743052B8C}" name="Διάμετρος (mm)"/>
    <tableColumn id="3" xr3:uid="{B7D052BA-7B28-4821-A696-410A77A27073}" name="Πολική Ροπή Αδράνειας (kg*m^2)"/>
    <tableColumn id="4" xr3:uid="{87B3D55C-F871-4679-A2B1-C4D86F3D9160}" name="Μέγιστη Στιγμιαία Ισχύς για 5 s (W)"/>
    <tableColumn id="5" xr3:uid="{460FC8EC-91E0-46A2-82F7-3EC553CB2F2C}" name="Μέγιστες Στιγμιαίες Στροφές για 5 s (RPM)"/>
    <tableColumn id="6" xr3:uid="{7A814221-91F8-4A30-BA11-5AECC8F06CB0}" name="Μέγιστη Στιγμιαία Ισχύς για 10 s (W)"/>
    <tableColumn id="7" xr3:uid="{AB518C21-DAD5-4812-A6CD-7846DF373065}" name="Μέγιστες Στιγμιαίες Στροφές για 10 s (RPM)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A329D4-67FE-46AC-A04A-7FA72ACDC98B}" name="Table17" displayName="Table17" ref="AU5:AV10" totalsRowShown="0">
  <autoFilter ref="AU5:AV10" xr:uid="{0B414629-1A11-4003-A831-B7030715E8D3}"/>
  <tableColumns count="2">
    <tableColumn id="1" xr3:uid="{90EE9584-D4FC-4E74-96BB-E6C8E35937B6}" name="Χαρακτηριστικό"/>
    <tableColumn id="2" xr3:uid="{34BBE880-8866-411C-8276-87D76AFD0F73}" name="Τιμή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AC3C79-E0C3-4761-88FB-9872119ADD91}" name="Table178" displayName="Table178" ref="B3:C7" totalsRowShown="0">
  <autoFilter ref="B3:C7" xr:uid="{6C37810B-8077-44DA-AC71-432049F46A9C}"/>
  <tableColumns count="2">
    <tableColumn id="1" xr3:uid="{B99D7FF3-B8A6-4F27-9EE7-1A764F49912B}" name="Χαρακτηριστικό"/>
    <tableColumn id="2" xr3:uid="{6B60A04E-2C98-4651-B176-79F768A658EA}" name="Τιμή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F79576-A74F-45AB-BC99-DA27E827EBF8}" name="Table8" displayName="Table8" ref="F10:I92" totalsRowShown="0" headerRowDxfId="4" dataDxfId="3">
  <autoFilter ref="F10:I92" xr:uid="{D5CA8B4C-A8C9-44FE-BCB0-07F2020F16E3}"/>
  <tableColumns count="4">
    <tableColumn id="1" xr3:uid="{4CDA02D7-04AE-437A-8DB5-2CFFC91F52D7}" name="Part Name" dataDxfId="2"/>
    <tableColumn id="2" xr3:uid="{FAF73131-57EA-4374-BAC6-CABE1547C786}" name="Part Code" dataDxfId="1"/>
    <tableColumn id="3" xr3:uid="{D17809C6-7555-4EA3-A986-B3072E8899EB}" name="Description" dataDxfId="0"/>
    <tableColumn id="4" xr3:uid="{1193CC31-B6AB-4C1D-96FF-D26284FD1C25}" name="Quant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D991-E8CE-467A-86DC-3E0A05B3A084}">
  <dimension ref="C7:D14"/>
  <sheetViews>
    <sheetView workbookViewId="0">
      <selection activeCell="C32" sqref="C32"/>
    </sheetView>
  </sheetViews>
  <sheetFormatPr defaultRowHeight="15" x14ac:dyDescent="0.25"/>
  <cols>
    <col min="3" max="3" width="21.42578125" bestFit="1" customWidth="1"/>
    <col min="4" max="4" width="8.7109375" customWidth="1"/>
  </cols>
  <sheetData>
    <row r="7" spans="3:4" x14ac:dyDescent="0.25">
      <c r="C7" t="s">
        <v>0</v>
      </c>
      <c r="D7" t="s">
        <v>1</v>
      </c>
    </row>
    <row r="8" spans="3:4" x14ac:dyDescent="0.25">
      <c r="C8" t="s">
        <v>2</v>
      </c>
    </row>
    <row r="9" spans="3:4" x14ac:dyDescent="0.25">
      <c r="C9" t="s">
        <v>3</v>
      </c>
    </row>
    <row r="10" spans="3:4" x14ac:dyDescent="0.25">
      <c r="C10" t="s">
        <v>4</v>
      </c>
    </row>
    <row r="11" spans="3:4" x14ac:dyDescent="0.25">
      <c r="C11" t="s">
        <v>5</v>
      </c>
    </row>
    <row r="12" spans="3:4" x14ac:dyDescent="0.25">
      <c r="C12" t="s">
        <v>6</v>
      </c>
    </row>
    <row r="13" spans="3:4" x14ac:dyDescent="0.25">
      <c r="C13" t="s">
        <v>7</v>
      </c>
    </row>
    <row r="14" spans="3:4" x14ac:dyDescent="0.25">
      <c r="C14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5945-D9E8-4688-97BD-3CB8A43A4F6D}">
  <dimension ref="C5:E11"/>
  <sheetViews>
    <sheetView workbookViewId="0">
      <selection activeCell="D32" sqref="D32"/>
    </sheetView>
  </sheetViews>
  <sheetFormatPr defaultRowHeight="15" x14ac:dyDescent="0.25"/>
  <cols>
    <col min="3" max="3" width="28.28515625" bestFit="1" customWidth="1"/>
    <col min="4" max="4" width="30.140625" bestFit="1" customWidth="1"/>
    <col min="5" max="5" width="13.5703125" bestFit="1" customWidth="1"/>
  </cols>
  <sheetData>
    <row r="5" spans="3:5" x14ac:dyDescent="0.25">
      <c r="C5" t="s">
        <v>11</v>
      </c>
      <c r="D5" t="s">
        <v>9</v>
      </c>
      <c r="E5" t="s">
        <v>10</v>
      </c>
    </row>
    <row r="6" spans="3:5" x14ac:dyDescent="0.25">
      <c r="C6" t="s">
        <v>12</v>
      </c>
      <c r="D6">
        <v>0.6</v>
      </c>
      <c r="E6">
        <v>0.46600000000000003</v>
      </c>
    </row>
    <row r="7" spans="3:5" x14ac:dyDescent="0.25">
      <c r="C7" t="s">
        <v>15</v>
      </c>
      <c r="D7">
        <v>1.2</v>
      </c>
      <c r="E7">
        <v>0.97899999999999998</v>
      </c>
    </row>
    <row r="8" spans="3:5" x14ac:dyDescent="0.25">
      <c r="C8" t="s">
        <v>16</v>
      </c>
      <c r="D8">
        <v>1.8</v>
      </c>
      <c r="E8">
        <v>1.4450000000000001</v>
      </c>
    </row>
    <row r="9" spans="3:5" x14ac:dyDescent="0.25">
      <c r="C9" t="s">
        <v>13</v>
      </c>
      <c r="D9">
        <v>84</v>
      </c>
      <c r="E9">
        <v>108</v>
      </c>
    </row>
    <row r="10" spans="3:5" x14ac:dyDescent="0.25">
      <c r="C10" t="s">
        <v>14</v>
      </c>
      <c r="D10">
        <v>252</v>
      </c>
      <c r="E10">
        <v>266</v>
      </c>
    </row>
    <row r="11" spans="3:5" x14ac:dyDescent="0.25">
      <c r="C11" s="1" t="s">
        <v>17</v>
      </c>
      <c r="D11" s="1">
        <v>60</v>
      </c>
      <c r="E11" s="1">
        <v>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10F1-88E7-4C31-A335-B7C76ADF9ECE}">
  <dimension ref="C3:AZ23"/>
  <sheetViews>
    <sheetView zoomScale="115" zoomScaleNormal="115" workbookViewId="0">
      <selection activeCell="AP28" sqref="AP28"/>
    </sheetView>
  </sheetViews>
  <sheetFormatPr defaultRowHeight="15" x14ac:dyDescent="0.25"/>
  <cols>
    <col min="3" max="4" width="13.7109375" bestFit="1" customWidth="1"/>
    <col min="6" max="6" width="12.42578125" bestFit="1" customWidth="1"/>
    <col min="7" max="7" width="17.85546875" bestFit="1" customWidth="1"/>
    <col min="8" max="8" width="34.42578125" customWidth="1"/>
    <col min="9" max="9" width="35.5703125" bestFit="1" customWidth="1"/>
    <col min="10" max="10" width="41.85546875" bestFit="1" customWidth="1"/>
    <col min="11" max="11" width="36.5703125" bestFit="1" customWidth="1"/>
    <col min="12" max="12" width="43" bestFit="1" customWidth="1"/>
    <col min="17" max="17" width="7.28515625" bestFit="1" customWidth="1"/>
    <col min="18" max="19" width="2" bestFit="1" customWidth="1"/>
    <col min="20" max="20" width="5.7109375" bestFit="1" customWidth="1"/>
    <col min="21" max="22" width="10.28515625" bestFit="1" customWidth="1"/>
    <col min="23" max="23" width="11.28515625" bestFit="1" customWidth="1"/>
    <col min="25" max="25" width="9.28515625" bestFit="1" customWidth="1"/>
    <col min="26" max="26" width="4" bestFit="1" customWidth="1"/>
    <col min="27" max="27" width="5.7109375" bestFit="1" customWidth="1"/>
    <col min="28" max="28" width="5.140625" bestFit="1" customWidth="1"/>
    <col min="29" max="31" width="12.42578125" bestFit="1" customWidth="1"/>
    <col min="32" max="32" width="10.28515625" bestFit="1" customWidth="1"/>
    <col min="33" max="33" width="11" bestFit="1" customWidth="1"/>
    <col min="34" max="34" width="12" bestFit="1" customWidth="1"/>
    <col min="37" max="37" width="5.140625" bestFit="1" customWidth="1"/>
    <col min="38" max="39" width="5.7109375" bestFit="1" customWidth="1"/>
    <col min="40" max="42" width="12.42578125" bestFit="1" customWidth="1"/>
    <col min="43" max="43" width="11" bestFit="1" customWidth="1"/>
    <col min="44" max="44" width="12" bestFit="1" customWidth="1"/>
    <col min="47" max="47" width="36.7109375" bestFit="1" customWidth="1"/>
    <col min="48" max="48" width="8.7109375" bestFit="1" customWidth="1"/>
  </cols>
  <sheetData>
    <row r="3" spans="3:52" x14ac:dyDescent="0.25">
      <c r="AL3" s="3"/>
      <c r="AM3" s="3"/>
      <c r="AN3" s="3"/>
      <c r="AO3" s="3"/>
    </row>
    <row r="4" spans="3:52" x14ac:dyDescent="0.25">
      <c r="C4" t="s">
        <v>18</v>
      </c>
      <c r="D4" t="s">
        <v>19</v>
      </c>
      <c r="F4" t="s">
        <v>23</v>
      </c>
      <c r="G4" t="s">
        <v>13</v>
      </c>
      <c r="H4" t="s">
        <v>24</v>
      </c>
      <c r="I4" t="s">
        <v>40</v>
      </c>
      <c r="J4" t="s">
        <v>41</v>
      </c>
      <c r="K4" t="s">
        <v>42</v>
      </c>
      <c r="L4" t="s">
        <v>43</v>
      </c>
      <c r="Q4" s="10" t="s">
        <v>34</v>
      </c>
      <c r="R4" s="10"/>
      <c r="S4" s="10"/>
      <c r="T4" s="10"/>
      <c r="U4" s="10"/>
      <c r="V4" s="10"/>
      <c r="W4" s="10"/>
      <c r="Y4" s="10" t="s">
        <v>39</v>
      </c>
      <c r="Z4" s="10"/>
      <c r="AA4" s="10"/>
      <c r="AB4" s="10"/>
      <c r="AC4" s="10"/>
      <c r="AD4" s="10"/>
      <c r="AE4" s="10"/>
      <c r="AF4" s="10"/>
      <c r="AG4" s="10"/>
      <c r="AH4" s="10"/>
      <c r="AJ4" s="10" t="s">
        <v>35</v>
      </c>
      <c r="AK4" s="10"/>
      <c r="AL4" s="10"/>
      <c r="AM4" s="10"/>
      <c r="AN4" s="10"/>
      <c r="AO4" s="10"/>
      <c r="AP4" s="10"/>
      <c r="AQ4" s="10"/>
      <c r="AR4" s="10"/>
      <c r="AS4" s="10"/>
    </row>
    <row r="5" spans="3:52" x14ac:dyDescent="0.25">
      <c r="C5" t="s">
        <v>4</v>
      </c>
      <c r="D5" t="s">
        <v>21</v>
      </c>
      <c r="F5">
        <v>0.2</v>
      </c>
      <c r="G5">
        <v>125</v>
      </c>
      <c r="H5" s="2">
        <v>4.2464999999999999E-4</v>
      </c>
      <c r="I5">
        <v>18.2227</v>
      </c>
      <c r="J5" s="2">
        <v>2295.8000000000002</v>
      </c>
      <c r="K5">
        <v>2.3395999999999999</v>
      </c>
      <c r="L5" s="2">
        <v>1143.7</v>
      </c>
      <c r="Q5" s="4" t="s">
        <v>44</v>
      </c>
      <c r="R5" s="5" t="s">
        <v>36</v>
      </c>
      <c r="S5" s="5" t="s">
        <v>37</v>
      </c>
      <c r="T5" s="5" t="s">
        <v>38</v>
      </c>
      <c r="U5" s="5" t="s">
        <v>25</v>
      </c>
      <c r="V5" s="5" t="s">
        <v>26</v>
      </c>
      <c r="W5" s="5" t="s">
        <v>27</v>
      </c>
      <c r="Y5" s="4" t="s">
        <v>44</v>
      </c>
      <c r="Z5" s="4" t="s">
        <v>36</v>
      </c>
      <c r="AA5" s="4" t="s">
        <v>37</v>
      </c>
      <c r="AB5" s="4" t="s">
        <v>38</v>
      </c>
      <c r="AC5" s="4" t="s">
        <v>28</v>
      </c>
      <c r="AD5" s="4" t="s">
        <v>29</v>
      </c>
      <c r="AE5" s="4" t="s">
        <v>30</v>
      </c>
      <c r="AF5" s="4" t="s">
        <v>31</v>
      </c>
      <c r="AG5" s="4" t="s">
        <v>32</v>
      </c>
      <c r="AH5" s="4" t="s">
        <v>33</v>
      </c>
      <c r="AJ5" s="4" t="s">
        <v>44</v>
      </c>
      <c r="AK5" s="4" t="s">
        <v>36</v>
      </c>
      <c r="AL5" s="4" t="s">
        <v>37</v>
      </c>
      <c r="AM5" s="4" t="s">
        <v>38</v>
      </c>
      <c r="AN5" s="4" t="s">
        <v>28</v>
      </c>
      <c r="AO5" s="4" t="s">
        <v>29</v>
      </c>
      <c r="AP5" s="4" t="s">
        <v>30</v>
      </c>
      <c r="AQ5" s="4" t="s">
        <v>31</v>
      </c>
      <c r="AR5" s="4" t="s">
        <v>32</v>
      </c>
      <c r="AS5" s="4" t="s">
        <v>33</v>
      </c>
      <c r="AU5" t="s">
        <v>45</v>
      </c>
      <c r="AV5" t="s">
        <v>1</v>
      </c>
    </row>
    <row r="6" spans="3:52" x14ac:dyDescent="0.25">
      <c r="C6" t="s">
        <v>20</v>
      </c>
      <c r="D6" t="s">
        <v>22</v>
      </c>
      <c r="F6">
        <v>0.25</v>
      </c>
      <c r="G6">
        <v>125</v>
      </c>
      <c r="H6" s="2">
        <v>5.9121E-4</v>
      </c>
      <c r="I6">
        <v>13.595599999999999</v>
      </c>
      <c r="J6" s="2">
        <v>1688.8</v>
      </c>
      <c r="K6">
        <v>1.7293000000000001</v>
      </c>
      <c r="L6">
        <v>841.27909999999997</v>
      </c>
      <c r="R6">
        <v>0</v>
      </c>
      <c r="S6">
        <v>0</v>
      </c>
      <c r="T6">
        <v>-4.95</v>
      </c>
      <c r="U6">
        <v>211136.73</v>
      </c>
      <c r="V6">
        <v>211136.73</v>
      </c>
      <c r="W6">
        <v>420704.23</v>
      </c>
      <c r="Y6">
        <v>16091.71</v>
      </c>
      <c r="Z6">
        <v>0.2</v>
      </c>
      <c r="AA6">
        <v>0.15</v>
      </c>
      <c r="AB6">
        <v>1.1100000000000001</v>
      </c>
      <c r="AC6">
        <v>156959112.87</v>
      </c>
      <c r="AD6">
        <v>264224323.19999999</v>
      </c>
      <c r="AE6">
        <v>317730260.50999999</v>
      </c>
      <c r="AF6">
        <v>37165.1</v>
      </c>
      <c r="AG6">
        <v>-2192.4899999999998</v>
      </c>
      <c r="AH6">
        <v>-3829142.7</v>
      </c>
      <c r="AJ6">
        <f t="shared" ref="AJ6" si="0">AJ7-150</f>
        <v>16835.77</v>
      </c>
      <c r="AK6">
        <v>0.82</v>
      </c>
      <c r="AL6">
        <v>-0.19</v>
      </c>
      <c r="AM6">
        <v>0.28000000000000003</v>
      </c>
      <c r="AN6">
        <v>278206258.23000002</v>
      </c>
      <c r="AO6">
        <v>177488699.15000001</v>
      </c>
      <c r="AP6">
        <v>350764836.36000001</v>
      </c>
      <c r="AQ6">
        <v>-37709.78</v>
      </c>
      <c r="AR6">
        <v>-4407849.08</v>
      </c>
      <c r="AS6">
        <v>-1328.83</v>
      </c>
      <c r="AU6" t="s">
        <v>23</v>
      </c>
      <c r="AV6">
        <v>0.25</v>
      </c>
      <c r="AX6" s="2"/>
      <c r="AZ6" s="2"/>
    </row>
    <row r="7" spans="3:52" x14ac:dyDescent="0.25">
      <c r="F7">
        <v>0.3</v>
      </c>
      <c r="G7">
        <v>125</v>
      </c>
      <c r="H7" s="2">
        <v>7.5776999999999995E-4</v>
      </c>
      <c r="I7">
        <v>11.0397</v>
      </c>
      <c r="J7" s="2">
        <v>1346.7</v>
      </c>
      <c r="K7">
        <v>1.3969</v>
      </c>
      <c r="L7">
        <v>670.91480000000001</v>
      </c>
      <c r="R7">
        <v>0</v>
      </c>
      <c r="S7">
        <v>0</v>
      </c>
      <c r="T7">
        <v>-3.56</v>
      </c>
      <c r="U7">
        <v>295388.09999999998</v>
      </c>
      <c r="V7">
        <v>295388.09999999998</v>
      </c>
      <c r="W7">
        <v>585156.43999999994</v>
      </c>
      <c r="Y7">
        <v>16091.71</v>
      </c>
      <c r="Z7">
        <v>0.2</v>
      </c>
      <c r="AA7">
        <v>0.15</v>
      </c>
      <c r="AB7">
        <v>1.1100000000000001</v>
      </c>
      <c r="AC7">
        <v>156959112.87</v>
      </c>
      <c r="AD7">
        <v>264224323.19999999</v>
      </c>
      <c r="AE7">
        <v>317730260.50999999</v>
      </c>
      <c r="AF7">
        <v>37165.1</v>
      </c>
      <c r="AG7">
        <v>-2192.4899999999998</v>
      </c>
      <c r="AH7">
        <v>-3829142.7</v>
      </c>
      <c r="AJ7">
        <f>AJ8-150</f>
        <v>16985.77</v>
      </c>
      <c r="AK7">
        <v>0.98</v>
      </c>
      <c r="AL7">
        <v>-0.19</v>
      </c>
      <c r="AM7">
        <v>0.12</v>
      </c>
      <c r="AN7">
        <v>281949401.00999999</v>
      </c>
      <c r="AO7">
        <v>182898389.52000001</v>
      </c>
      <c r="AP7">
        <v>359486718.5</v>
      </c>
      <c r="AQ7">
        <v>-37709.78</v>
      </c>
      <c r="AR7">
        <v>-4563840.51</v>
      </c>
      <c r="AS7">
        <v>-1328.83</v>
      </c>
      <c r="AU7" t="s">
        <v>13</v>
      </c>
      <c r="AV7">
        <v>110</v>
      </c>
      <c r="AX7" s="2"/>
      <c r="AZ7" s="2"/>
    </row>
    <row r="8" spans="3:52" x14ac:dyDescent="0.25">
      <c r="F8">
        <v>0.35</v>
      </c>
      <c r="G8">
        <v>125</v>
      </c>
      <c r="H8" s="2">
        <v>9.2433999999999995E-4</v>
      </c>
      <c r="I8">
        <v>9.4086999999999996</v>
      </c>
      <c r="J8" s="2">
        <v>1124.9000000000001</v>
      </c>
      <c r="K8">
        <v>1.1866000000000001</v>
      </c>
      <c r="L8">
        <v>560.51670000000001</v>
      </c>
      <c r="R8">
        <v>0</v>
      </c>
      <c r="S8">
        <v>0</v>
      </c>
      <c r="T8">
        <v>-1.82</v>
      </c>
      <c r="U8">
        <v>382876.02</v>
      </c>
      <c r="V8">
        <v>382876.02</v>
      </c>
      <c r="W8">
        <v>750869.73</v>
      </c>
      <c r="Y8">
        <v>16091.71</v>
      </c>
      <c r="Z8">
        <v>0.2</v>
      </c>
      <c r="AA8">
        <v>0.15</v>
      </c>
      <c r="AB8">
        <v>1.1100000000000001</v>
      </c>
      <c r="AC8">
        <v>156959112.87</v>
      </c>
      <c r="AD8">
        <v>264224323.19999999</v>
      </c>
      <c r="AE8">
        <v>317730260.50999999</v>
      </c>
      <c r="AF8">
        <v>37165.1</v>
      </c>
      <c r="AG8">
        <v>-2192.4899999999998</v>
      </c>
      <c r="AH8">
        <v>-3829142.7</v>
      </c>
      <c r="AJ8">
        <f>AJ9-150</f>
        <v>17135.77</v>
      </c>
      <c r="AK8">
        <v>1.1399999999999999</v>
      </c>
      <c r="AL8">
        <v>-0.19</v>
      </c>
      <c r="AM8">
        <v>-0.02</v>
      </c>
      <c r="AN8">
        <v>285835430.26999998</v>
      </c>
      <c r="AO8">
        <v>188491572.19999999</v>
      </c>
      <c r="AP8">
        <v>368558094</v>
      </c>
      <c r="AQ8">
        <v>-37709.78</v>
      </c>
      <c r="AR8">
        <v>-4729057.75</v>
      </c>
      <c r="AS8">
        <v>-1328.83</v>
      </c>
      <c r="AU8" t="s">
        <v>24</v>
      </c>
      <c r="AV8" s="2">
        <v>4.9304000000000004E-4</v>
      </c>
      <c r="AX8" s="2"/>
      <c r="AZ8" s="2"/>
    </row>
    <row r="9" spans="3:52" x14ac:dyDescent="0.25">
      <c r="F9">
        <v>0.4</v>
      </c>
      <c r="G9">
        <v>125</v>
      </c>
      <c r="H9">
        <v>1.1000000000000001E-3</v>
      </c>
      <c r="I9">
        <v>8.3361000000000001</v>
      </c>
      <c r="J9">
        <v>975.73770000000002</v>
      </c>
      <c r="K9">
        <v>1.0489999999999999</v>
      </c>
      <c r="L9">
        <v>486.2285</v>
      </c>
      <c r="R9">
        <v>0</v>
      </c>
      <c r="S9">
        <v>0</v>
      </c>
      <c r="T9">
        <v>0.17</v>
      </c>
      <c r="U9">
        <v>475620.39</v>
      </c>
      <c r="V9">
        <v>475620.39</v>
      </c>
      <c r="W9">
        <v>919964.93</v>
      </c>
      <c r="Y9">
        <v>16091.71</v>
      </c>
      <c r="Z9">
        <v>0.2</v>
      </c>
      <c r="AA9">
        <v>0.15</v>
      </c>
      <c r="AB9">
        <v>1.1100000000000001</v>
      </c>
      <c r="AC9">
        <v>156959112.87</v>
      </c>
      <c r="AD9">
        <v>264224323.19999999</v>
      </c>
      <c r="AE9">
        <v>317730260.50999999</v>
      </c>
      <c r="AF9">
        <v>37165.1</v>
      </c>
      <c r="AG9">
        <v>-2192.4899999999998</v>
      </c>
      <c r="AH9">
        <v>-3829142.7</v>
      </c>
      <c r="AJ9">
        <f>AJ10-150</f>
        <v>17285.77</v>
      </c>
      <c r="AK9">
        <v>1.31</v>
      </c>
      <c r="AL9">
        <v>-0.19</v>
      </c>
      <c r="AM9">
        <v>-0.13</v>
      </c>
      <c r="AN9">
        <v>289924326.66000003</v>
      </c>
      <c r="AO9">
        <v>194351327.66999999</v>
      </c>
      <c r="AP9">
        <v>378113188.30000001</v>
      </c>
      <c r="AQ9">
        <v>-37709.78</v>
      </c>
      <c r="AR9">
        <v>-4905996.05</v>
      </c>
      <c r="AS9">
        <v>-1328.83</v>
      </c>
      <c r="AU9" t="s">
        <v>40</v>
      </c>
      <c r="AV9">
        <v>16.859400000000001</v>
      </c>
      <c r="AX9" s="2"/>
      <c r="AZ9" s="2"/>
    </row>
    <row r="10" spans="3:52" x14ac:dyDescent="0.25">
      <c r="F10">
        <v>0.45</v>
      </c>
      <c r="G10">
        <v>125</v>
      </c>
      <c r="H10">
        <v>1.2999999999999999E-3</v>
      </c>
      <c r="I10">
        <v>7.5690999999999997</v>
      </c>
      <c r="J10">
        <v>866.66300000000001</v>
      </c>
      <c r="K10">
        <v>0.95099999999999996</v>
      </c>
      <c r="L10">
        <v>431.923</v>
      </c>
      <c r="R10">
        <v>0</v>
      </c>
      <c r="S10">
        <v>0</v>
      </c>
      <c r="T10">
        <v>2.2400000000000002</v>
      </c>
      <c r="U10">
        <v>570599.46</v>
      </c>
      <c r="V10">
        <v>570599.46</v>
      </c>
      <c r="W10">
        <v>1085678.22</v>
      </c>
      <c r="Y10">
        <v>16091.71</v>
      </c>
      <c r="Z10">
        <v>0.2</v>
      </c>
      <c r="AA10">
        <v>0.15</v>
      </c>
      <c r="AB10">
        <v>1.1100000000000001</v>
      </c>
      <c r="AC10">
        <v>156959112.87</v>
      </c>
      <c r="AD10">
        <v>264224323.19999999</v>
      </c>
      <c r="AE10">
        <v>317730260.50999999</v>
      </c>
      <c r="AF10">
        <v>37165.1</v>
      </c>
      <c r="AG10">
        <v>-2192.4899999999998</v>
      </c>
      <c r="AH10">
        <v>-3829142.7</v>
      </c>
      <c r="AJ10">
        <v>17435.77</v>
      </c>
      <c r="AK10">
        <v>1.47</v>
      </c>
      <c r="AL10">
        <v>-0.18</v>
      </c>
      <c r="AM10">
        <v>-0.21</v>
      </c>
      <c r="AN10">
        <v>294057393.68000001</v>
      </c>
      <c r="AO10">
        <v>200248124.55000001</v>
      </c>
      <c r="AP10">
        <v>387774656.75</v>
      </c>
      <c r="AQ10">
        <v>-37709.78</v>
      </c>
      <c r="AR10">
        <v>-5087577.99</v>
      </c>
      <c r="AS10">
        <v>-1328.83</v>
      </c>
      <c r="AU10" t="s">
        <v>41</v>
      </c>
      <c r="AV10" s="2">
        <v>2050.6999999999998</v>
      </c>
      <c r="AX10" s="2"/>
      <c r="AY10" s="2"/>
      <c r="AZ10" s="2"/>
    </row>
    <row r="11" spans="3:52" x14ac:dyDescent="0.25">
      <c r="F11">
        <v>0.5</v>
      </c>
      <c r="G11">
        <v>125</v>
      </c>
      <c r="H11">
        <v>1.4E-3</v>
      </c>
      <c r="I11">
        <v>7.0000999999999998</v>
      </c>
      <c r="J11">
        <v>783.63879999999995</v>
      </c>
      <c r="K11">
        <v>0.87839999999999996</v>
      </c>
      <c r="L11">
        <v>390.58879999999999</v>
      </c>
      <c r="R11">
        <v>0</v>
      </c>
      <c r="S11">
        <v>0</v>
      </c>
      <c r="T11">
        <v>4.4000000000000004</v>
      </c>
      <c r="U11">
        <v>670272.26</v>
      </c>
      <c r="V11">
        <v>670272.26</v>
      </c>
      <c r="W11">
        <v>1251391.51</v>
      </c>
      <c r="Y11">
        <v>16091.71</v>
      </c>
      <c r="Z11">
        <v>0.2</v>
      </c>
      <c r="AA11">
        <v>0.15</v>
      </c>
      <c r="AB11">
        <v>1.1100000000000001</v>
      </c>
      <c r="AC11">
        <v>156959112.87</v>
      </c>
      <c r="AD11">
        <v>264224323.19999999</v>
      </c>
      <c r="AE11">
        <v>317730260.50999999</v>
      </c>
      <c r="AF11">
        <v>37165.1</v>
      </c>
      <c r="AG11">
        <v>-2192.4899999999998</v>
      </c>
      <c r="AH11">
        <v>-3829142.7</v>
      </c>
      <c r="AJ11">
        <v>17585.009999999998</v>
      </c>
      <c r="AK11">
        <v>1.64</v>
      </c>
      <c r="AL11">
        <v>-0.18</v>
      </c>
      <c r="AM11">
        <v>-0.27</v>
      </c>
      <c r="AN11">
        <v>298319947.32999998</v>
      </c>
      <c r="AO11">
        <v>206302409.77000001</v>
      </c>
      <c r="AP11">
        <v>397735406.42000002</v>
      </c>
      <c r="AQ11">
        <v>-37709.78</v>
      </c>
      <c r="AR11">
        <v>-5277259.83</v>
      </c>
      <c r="AS11">
        <v>-1328.83</v>
      </c>
    </row>
    <row r="12" spans="3:52" x14ac:dyDescent="0.25">
      <c r="R12">
        <v>0</v>
      </c>
      <c r="S12">
        <v>0</v>
      </c>
      <c r="T12">
        <v>6.61</v>
      </c>
      <c r="U12">
        <v>775262.22</v>
      </c>
      <c r="V12">
        <v>775262.22</v>
      </c>
      <c r="W12">
        <v>1417104.8</v>
      </c>
      <c r="Y12">
        <v>16091.71</v>
      </c>
      <c r="Z12">
        <v>0.2</v>
      </c>
      <c r="AA12">
        <v>0.15</v>
      </c>
      <c r="AB12">
        <v>1.1100000000000001</v>
      </c>
      <c r="AC12">
        <v>156959112.87</v>
      </c>
      <c r="AD12">
        <v>264224323.19999999</v>
      </c>
      <c r="AE12">
        <v>317730260.50999999</v>
      </c>
      <c r="AF12">
        <v>37165.1</v>
      </c>
      <c r="AG12">
        <v>-2192.4899999999998</v>
      </c>
      <c r="AH12">
        <v>-3829142.7</v>
      </c>
      <c r="AJ12">
        <f>AJ11+150</f>
        <v>17735.009999999998</v>
      </c>
      <c r="AK12">
        <v>1.81</v>
      </c>
      <c r="AL12">
        <v>-0.18</v>
      </c>
      <c r="AM12">
        <v>-0.3</v>
      </c>
      <c r="AN12">
        <v>302716765.38999999</v>
      </c>
      <c r="AO12">
        <v>212518960.58000001</v>
      </c>
      <c r="AP12">
        <v>408000214.83999997</v>
      </c>
      <c r="AQ12">
        <v>-37709.78</v>
      </c>
      <c r="AR12">
        <v>-5475041.7000000002</v>
      </c>
      <c r="AS12">
        <v>-1328.83</v>
      </c>
    </row>
    <row r="18" spans="6:45" x14ac:dyDescent="0.25">
      <c r="F18" t="s">
        <v>23</v>
      </c>
      <c r="G18" t="s">
        <v>13</v>
      </c>
      <c r="H18" t="s">
        <v>24</v>
      </c>
      <c r="I18" t="s">
        <v>40</v>
      </c>
      <c r="J18" t="s">
        <v>41</v>
      </c>
      <c r="K18" t="s">
        <v>42</v>
      </c>
      <c r="L18" t="s">
        <v>43</v>
      </c>
      <c r="Q18" s="4" t="s">
        <v>44</v>
      </c>
      <c r="R18" s="4" t="s">
        <v>36</v>
      </c>
      <c r="S18" s="4" t="s">
        <v>37</v>
      </c>
      <c r="T18" s="4" t="s">
        <v>38</v>
      </c>
      <c r="U18" s="4" t="s">
        <v>25</v>
      </c>
      <c r="V18" s="4" t="s">
        <v>26</v>
      </c>
      <c r="W18" s="4" t="s">
        <v>27</v>
      </c>
      <c r="Y18" s="4" t="s">
        <v>44</v>
      </c>
      <c r="Z18" s="4" t="s">
        <v>36</v>
      </c>
      <c r="AA18" s="4" t="s">
        <v>37</v>
      </c>
      <c r="AB18" s="4" t="s">
        <v>38</v>
      </c>
      <c r="AC18" s="4" t="s">
        <v>28</v>
      </c>
      <c r="AD18" s="4" t="s">
        <v>29</v>
      </c>
      <c r="AE18" s="4" t="s">
        <v>30</v>
      </c>
      <c r="AF18" s="4" t="s">
        <v>31</v>
      </c>
      <c r="AG18" s="4" t="s">
        <v>32</v>
      </c>
      <c r="AH18" s="4" t="s">
        <v>33</v>
      </c>
      <c r="AJ18" s="4" t="s">
        <v>44</v>
      </c>
      <c r="AK18" s="4" t="s">
        <v>36</v>
      </c>
      <c r="AL18" s="4" t="s">
        <v>37</v>
      </c>
      <c r="AM18" s="4" t="s">
        <v>38</v>
      </c>
      <c r="AN18" s="4" t="s">
        <v>28</v>
      </c>
      <c r="AO18" s="4" t="s">
        <v>29</v>
      </c>
      <c r="AP18" s="4" t="s">
        <v>30</v>
      </c>
      <c r="AQ18" s="4" t="s">
        <v>31</v>
      </c>
      <c r="AR18" s="4" t="s">
        <v>32</v>
      </c>
      <c r="AS18" s="4" t="s">
        <v>33</v>
      </c>
    </row>
    <row r="19" spans="6:45" x14ac:dyDescent="0.25">
      <c r="F19">
        <v>0.25</v>
      </c>
      <c r="G19">
        <v>90</v>
      </c>
      <c r="H19" s="2">
        <v>3.4957E-4</v>
      </c>
      <c r="I19">
        <v>24.210799999999999</v>
      </c>
      <c r="J19" s="2">
        <v>2902.4</v>
      </c>
      <c r="K19">
        <v>3.1322000000000001</v>
      </c>
      <c r="L19" s="2">
        <v>1446.3</v>
      </c>
      <c r="Q19">
        <v>248.46</v>
      </c>
      <c r="R19">
        <v>0</v>
      </c>
      <c r="S19">
        <v>0</v>
      </c>
      <c r="T19">
        <v>3.33</v>
      </c>
      <c r="U19">
        <v>191339.39</v>
      </c>
      <c r="V19">
        <v>191339.39</v>
      </c>
      <c r="W19">
        <v>347330.69</v>
      </c>
      <c r="Y19">
        <v>16468.7</v>
      </c>
      <c r="Z19">
        <v>0</v>
      </c>
      <c r="AA19">
        <v>-0.88</v>
      </c>
      <c r="AB19">
        <v>0.86</v>
      </c>
      <c r="AC19">
        <v>158122008</v>
      </c>
      <c r="AD19">
        <v>271600707.92000002</v>
      </c>
      <c r="AE19">
        <v>326153483.55000001</v>
      </c>
      <c r="AF19">
        <v>113505.42</v>
      </c>
      <c r="AG19">
        <v>-470446.25</v>
      </c>
      <c r="AH19">
        <v>-1528809.9</v>
      </c>
      <c r="AJ19">
        <v>17214.07</v>
      </c>
      <c r="AK19">
        <v>0.01</v>
      </c>
      <c r="AL19">
        <v>0</v>
      </c>
      <c r="AM19">
        <v>7.0000000000000007E-2</v>
      </c>
      <c r="AN19">
        <v>289678053.88</v>
      </c>
      <c r="AO19">
        <v>184636960.63</v>
      </c>
      <c r="AP19">
        <v>369517226.51999998</v>
      </c>
      <c r="AQ19">
        <v>-113486.49</v>
      </c>
      <c r="AR19">
        <v>-2336891.4500000002</v>
      </c>
      <c r="AS19">
        <v>470427.39</v>
      </c>
    </row>
    <row r="20" spans="6:45" x14ac:dyDescent="0.25">
      <c r="F20">
        <v>0.25</v>
      </c>
      <c r="G20">
        <v>100</v>
      </c>
      <c r="H20" s="2">
        <v>4.2177000000000002E-4</v>
      </c>
      <c r="I20">
        <v>19.917400000000001</v>
      </c>
      <c r="J20" s="2">
        <v>2407.3000000000002</v>
      </c>
      <c r="K20">
        <v>2.5590999999999999</v>
      </c>
      <c r="L20" s="2">
        <v>1199.5</v>
      </c>
      <c r="Q20">
        <v>248.06</v>
      </c>
      <c r="R20">
        <v>0</v>
      </c>
      <c r="S20">
        <v>0</v>
      </c>
      <c r="T20">
        <v>0.73</v>
      </c>
      <c r="U20">
        <v>220357.71</v>
      </c>
      <c r="V20">
        <v>220357.71</v>
      </c>
      <c r="W20">
        <v>418129.7</v>
      </c>
      <c r="Y20">
        <v>16468.7</v>
      </c>
      <c r="Z20">
        <v>0</v>
      </c>
      <c r="AA20">
        <v>-0.88</v>
      </c>
      <c r="AB20">
        <v>0.86</v>
      </c>
      <c r="AC20">
        <v>158113032.27000001</v>
      </c>
      <c r="AD20">
        <v>271602519.66000003</v>
      </c>
      <c r="AE20">
        <v>326146319.56</v>
      </c>
      <c r="AF20">
        <v>115690.9</v>
      </c>
      <c r="AG20">
        <v>-484520.14</v>
      </c>
      <c r="AH20">
        <v>-1510156.71</v>
      </c>
      <c r="AJ20">
        <v>17212.88</v>
      </c>
      <c r="AK20">
        <v>0</v>
      </c>
      <c r="AL20">
        <v>0</v>
      </c>
      <c r="AM20">
        <v>0</v>
      </c>
      <c r="AN20">
        <v>289481949.98000002</v>
      </c>
      <c r="AO20">
        <v>184342106.03999999</v>
      </c>
      <c r="AP20">
        <v>368821081.69</v>
      </c>
      <c r="AQ20">
        <v>-115752.6</v>
      </c>
      <c r="AR20">
        <v>-2295370.27</v>
      </c>
      <c r="AS20">
        <v>484582.15</v>
      </c>
    </row>
    <row r="21" spans="6:45" s="6" customFormat="1" x14ac:dyDescent="0.25">
      <c r="F21" s="6">
        <v>0.25</v>
      </c>
      <c r="G21" s="6">
        <v>110</v>
      </c>
      <c r="H21" s="7">
        <v>4.9304000000000004E-4</v>
      </c>
      <c r="I21" s="6">
        <v>16.859400000000001</v>
      </c>
      <c r="J21" s="7">
        <v>2050.6999999999998</v>
      </c>
      <c r="K21" s="6">
        <v>2.1551</v>
      </c>
      <c r="L21" s="7">
        <v>1021.7</v>
      </c>
      <c r="Q21" s="6">
        <v>248.63</v>
      </c>
      <c r="R21" s="6">
        <v>0</v>
      </c>
      <c r="S21" s="6">
        <v>0</v>
      </c>
      <c r="T21" s="6">
        <v>-1.29</v>
      </c>
      <c r="U21" s="6">
        <v>251953.86</v>
      </c>
      <c r="V21" s="6">
        <v>251953.86</v>
      </c>
      <c r="W21" s="6">
        <v>489993.57</v>
      </c>
      <c r="Y21" s="6">
        <v>16412.150000000001</v>
      </c>
      <c r="Z21" s="6">
        <v>0</v>
      </c>
      <c r="AA21" s="6">
        <v>-0.87</v>
      </c>
      <c r="AB21" s="6">
        <v>0.92</v>
      </c>
      <c r="AC21" s="6">
        <v>158075061.49000001</v>
      </c>
      <c r="AD21" s="6">
        <v>270489477.45999998</v>
      </c>
      <c r="AE21" s="6">
        <v>325037905.50999999</v>
      </c>
      <c r="AF21" s="6">
        <v>157157.43</v>
      </c>
      <c r="AG21" s="6">
        <v>-484515.3</v>
      </c>
      <c r="AH21" s="6">
        <v>-2234447.11</v>
      </c>
      <c r="AJ21" s="6">
        <v>17158.05</v>
      </c>
      <c r="AK21" s="6">
        <v>0.01</v>
      </c>
      <c r="AL21" s="6">
        <v>0</v>
      </c>
      <c r="AM21" s="6">
        <v>0.01</v>
      </c>
      <c r="AN21" s="6">
        <v>288317740.14999998</v>
      </c>
      <c r="AO21" s="6">
        <v>184214240.59999999</v>
      </c>
      <c r="AP21" s="6">
        <v>367366972.31</v>
      </c>
      <c r="AQ21" s="6">
        <v>-157218.29</v>
      </c>
      <c r="AR21" s="6">
        <v>-3005485.47</v>
      </c>
      <c r="AS21" s="6">
        <v>484582.15</v>
      </c>
    </row>
    <row r="22" spans="6:45" x14ac:dyDescent="0.25">
      <c r="F22">
        <v>0.25</v>
      </c>
      <c r="G22">
        <v>120</v>
      </c>
      <c r="H22" s="2">
        <v>5.6022000000000005E-4</v>
      </c>
      <c r="I22">
        <v>14.7697</v>
      </c>
      <c r="J22" s="2">
        <v>1803.9</v>
      </c>
      <c r="K22">
        <v>1.8814</v>
      </c>
      <c r="L22">
        <v>898.65480000000002</v>
      </c>
      <c r="Q22">
        <v>248.68</v>
      </c>
      <c r="R22">
        <v>0</v>
      </c>
      <c r="S22">
        <v>0</v>
      </c>
      <c r="T22">
        <v>-2.89</v>
      </c>
      <c r="U22">
        <v>282267.36</v>
      </c>
      <c r="V22">
        <v>282267.36</v>
      </c>
      <c r="W22">
        <v>556669.96</v>
      </c>
      <c r="Y22">
        <v>16412.150000000001</v>
      </c>
      <c r="Z22">
        <v>0</v>
      </c>
      <c r="AA22">
        <v>-0.87</v>
      </c>
      <c r="AB22">
        <v>0.92</v>
      </c>
      <c r="AC22">
        <v>158075061.49000001</v>
      </c>
      <c r="AD22">
        <v>270489477.45999998</v>
      </c>
      <c r="AE22">
        <v>325037905.50999999</v>
      </c>
      <c r="AF22">
        <v>157157.43</v>
      </c>
      <c r="AG22">
        <v>-484515.3</v>
      </c>
      <c r="AH22">
        <v>-2234447.11</v>
      </c>
      <c r="AJ22">
        <v>17158.18</v>
      </c>
      <c r="AK22">
        <v>0</v>
      </c>
      <c r="AL22">
        <v>0</v>
      </c>
      <c r="AM22">
        <v>-0.03</v>
      </c>
      <c r="AN22">
        <v>288268698.86000001</v>
      </c>
      <c r="AO22">
        <v>184122762.16999999</v>
      </c>
      <c r="AP22">
        <v>367045008.79000002</v>
      </c>
      <c r="AQ22">
        <v>-152933.96</v>
      </c>
      <c r="AR22">
        <v>-2992391.93</v>
      </c>
      <c r="AS22">
        <v>470427.39</v>
      </c>
    </row>
    <row r="23" spans="6:45" x14ac:dyDescent="0.25">
      <c r="F23">
        <v>0.25</v>
      </c>
      <c r="G23">
        <v>130</v>
      </c>
      <c r="H23" s="2">
        <v>6.1985000000000002E-4</v>
      </c>
      <c r="I23">
        <v>13.325699999999999</v>
      </c>
      <c r="J23" s="2">
        <v>1632.4</v>
      </c>
      <c r="K23">
        <v>1.6933</v>
      </c>
      <c r="L23">
        <v>813.18299999999999</v>
      </c>
      <c r="Q23">
        <v>248.46</v>
      </c>
      <c r="R23">
        <v>0</v>
      </c>
      <c r="S23">
        <v>0</v>
      </c>
      <c r="T23">
        <v>-4.1100000000000003</v>
      </c>
      <c r="U23">
        <v>309417.65999999997</v>
      </c>
      <c r="V23">
        <v>309417.65999999997</v>
      </c>
      <c r="W23">
        <v>614815.31000000006</v>
      </c>
      <c r="Y23">
        <v>16412.150000000001</v>
      </c>
      <c r="Z23">
        <v>0</v>
      </c>
      <c r="AA23">
        <v>-0.87</v>
      </c>
      <c r="AB23">
        <v>0.92</v>
      </c>
      <c r="AC23">
        <v>158075061.49000001</v>
      </c>
      <c r="AD23">
        <v>270489477.45999998</v>
      </c>
      <c r="AE23">
        <v>325037905.50999999</v>
      </c>
      <c r="AF23">
        <v>157157.43</v>
      </c>
      <c r="AG23">
        <v>-484515.3</v>
      </c>
      <c r="AH23">
        <v>-2234447.11</v>
      </c>
      <c r="AJ23">
        <v>17157.52</v>
      </c>
      <c r="AK23">
        <v>0</v>
      </c>
      <c r="AL23">
        <v>0</v>
      </c>
      <c r="AM23">
        <v>-0.06</v>
      </c>
      <c r="AN23">
        <v>288233474.54000002</v>
      </c>
      <c r="AO23">
        <v>184045544.91999999</v>
      </c>
      <c r="AP23">
        <v>366778050.41000003</v>
      </c>
      <c r="AQ23">
        <v>-152933.96</v>
      </c>
      <c r="AR23">
        <v>-2981700.66</v>
      </c>
      <c r="AS23">
        <v>470427.39</v>
      </c>
    </row>
  </sheetData>
  <mergeCells count="3">
    <mergeCell ref="Y4:AH4"/>
    <mergeCell ref="AJ4:AS4"/>
    <mergeCell ref="Q4:W4"/>
  </mergeCells>
  <phoneticPr fontId="2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9B301-6D24-40F2-B5FB-B77491BDF7D2}">
  <dimension ref="B3:C7"/>
  <sheetViews>
    <sheetView workbookViewId="0">
      <selection activeCell="E32" sqref="E32"/>
    </sheetView>
  </sheetViews>
  <sheetFormatPr defaultRowHeight="15" x14ac:dyDescent="0.25"/>
  <cols>
    <col min="2" max="2" width="52.28515625" bestFit="1" customWidth="1"/>
    <col min="3" max="3" width="8.5703125" bestFit="1" customWidth="1"/>
  </cols>
  <sheetData>
    <row r="3" spans="2:3" x14ac:dyDescent="0.25">
      <c r="B3" t="s">
        <v>45</v>
      </c>
      <c r="C3" t="s">
        <v>1</v>
      </c>
    </row>
    <row r="4" spans="2:3" x14ac:dyDescent="0.25">
      <c r="B4" t="s">
        <v>23</v>
      </c>
      <c r="C4">
        <v>0.25</v>
      </c>
    </row>
    <row r="5" spans="2:3" x14ac:dyDescent="0.25">
      <c r="B5" t="s">
        <v>47</v>
      </c>
      <c r="C5">
        <v>110</v>
      </c>
    </row>
    <row r="6" spans="2:3" x14ac:dyDescent="0.25">
      <c r="B6" t="s">
        <v>46</v>
      </c>
      <c r="C6" s="2">
        <v>4.9304000000000004E-4</v>
      </c>
    </row>
    <row r="7" spans="2:3" x14ac:dyDescent="0.25">
      <c r="B7" t="s">
        <v>48</v>
      </c>
      <c r="C7" s="2">
        <v>2050.6999999999998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313-0A12-4A89-B47B-33CB62AD98CF}">
  <dimension ref="F10:I93"/>
  <sheetViews>
    <sheetView tabSelected="1" topLeftCell="A65" zoomScaleNormal="100" workbookViewId="0">
      <selection activeCell="J93" sqref="J93"/>
    </sheetView>
  </sheetViews>
  <sheetFormatPr defaultRowHeight="15" x14ac:dyDescent="0.25"/>
  <cols>
    <col min="6" max="6" width="40.28515625" bestFit="1" customWidth="1"/>
    <col min="7" max="7" width="47.42578125" bestFit="1" customWidth="1"/>
    <col min="8" max="8" width="91.140625" bestFit="1" customWidth="1"/>
    <col min="9" max="9" width="11" bestFit="1" customWidth="1"/>
  </cols>
  <sheetData>
    <row r="10" spans="6:9" x14ac:dyDescent="0.25">
      <c r="F10" s="9" t="s">
        <v>49</v>
      </c>
      <c r="G10" s="9" t="s">
        <v>50</v>
      </c>
      <c r="H10" s="9" t="s">
        <v>51</v>
      </c>
      <c r="I10" t="s">
        <v>52</v>
      </c>
    </row>
    <row r="11" spans="6:9" x14ac:dyDescent="0.25">
      <c r="F11" s="9" t="s">
        <v>56</v>
      </c>
      <c r="G11" s="9" t="s">
        <v>53</v>
      </c>
      <c r="H11" s="9" t="s">
        <v>216</v>
      </c>
      <c r="I11">
        <v>12</v>
      </c>
    </row>
    <row r="12" spans="6:9" x14ac:dyDescent="0.25">
      <c r="F12" s="9" t="s">
        <v>57</v>
      </c>
      <c r="G12" s="9" t="s">
        <v>54</v>
      </c>
      <c r="H12" s="9" t="s">
        <v>217</v>
      </c>
      <c r="I12">
        <v>12</v>
      </c>
    </row>
    <row r="13" spans="6:9" x14ac:dyDescent="0.25">
      <c r="F13" s="9" t="s">
        <v>58</v>
      </c>
      <c r="G13" s="9" t="s">
        <v>55</v>
      </c>
      <c r="H13" s="9" t="s">
        <v>219</v>
      </c>
      <c r="I13">
        <v>12</v>
      </c>
    </row>
    <row r="14" spans="6:9" x14ac:dyDescent="0.25">
      <c r="F14" s="9" t="s">
        <v>59</v>
      </c>
      <c r="G14" s="9" t="s">
        <v>66</v>
      </c>
      <c r="H14" s="9" t="s">
        <v>218</v>
      </c>
      <c r="I14">
        <v>12</v>
      </c>
    </row>
    <row r="15" spans="6:9" x14ac:dyDescent="0.25">
      <c r="F15" s="9" t="s">
        <v>60</v>
      </c>
      <c r="G15" s="9" t="s">
        <v>67</v>
      </c>
      <c r="H15" s="9"/>
      <c r="I15">
        <v>3</v>
      </c>
    </row>
    <row r="16" spans="6:9" x14ac:dyDescent="0.25">
      <c r="F16" s="9" t="s">
        <v>61</v>
      </c>
      <c r="G16" s="9" t="s">
        <v>68</v>
      </c>
      <c r="H16" s="9"/>
      <c r="I16">
        <v>3</v>
      </c>
    </row>
    <row r="17" spans="6:9" x14ac:dyDescent="0.25">
      <c r="F17" s="9" t="s">
        <v>62</v>
      </c>
      <c r="G17" s="9" t="s">
        <v>69</v>
      </c>
      <c r="H17" s="9"/>
      <c r="I17">
        <v>3</v>
      </c>
    </row>
    <row r="18" spans="6:9" x14ac:dyDescent="0.25">
      <c r="F18" s="9" t="s">
        <v>63</v>
      </c>
      <c r="G18" s="9" t="s">
        <v>70</v>
      </c>
      <c r="H18" s="9"/>
      <c r="I18">
        <v>3</v>
      </c>
    </row>
    <row r="19" spans="6:9" x14ac:dyDescent="0.25">
      <c r="F19" s="9" t="s">
        <v>64</v>
      </c>
      <c r="G19" s="9" t="s">
        <v>71</v>
      </c>
      <c r="H19" s="9"/>
      <c r="I19">
        <v>3</v>
      </c>
    </row>
    <row r="20" spans="6:9" x14ac:dyDescent="0.25">
      <c r="F20" s="9" t="s">
        <v>65</v>
      </c>
      <c r="G20" s="9" t="s">
        <v>72</v>
      </c>
      <c r="H20" s="9" t="s">
        <v>220</v>
      </c>
      <c r="I20">
        <v>12</v>
      </c>
    </row>
    <row r="21" spans="6:9" x14ac:dyDescent="0.25">
      <c r="F21" s="9" t="s">
        <v>141</v>
      </c>
      <c r="G21" s="9" t="s">
        <v>183</v>
      </c>
      <c r="H21" s="9" t="s">
        <v>221</v>
      </c>
      <c r="I21">
        <v>72</v>
      </c>
    </row>
    <row r="22" spans="6:9" x14ac:dyDescent="0.25">
      <c r="F22" s="9" t="s">
        <v>73</v>
      </c>
      <c r="G22" s="9" t="s">
        <v>153</v>
      </c>
      <c r="H22" s="9" t="s">
        <v>222</v>
      </c>
      <c r="I22">
        <v>3</v>
      </c>
    </row>
    <row r="23" spans="6:9" x14ac:dyDescent="0.25">
      <c r="F23" s="9" t="s">
        <v>74</v>
      </c>
      <c r="G23" s="9" t="s">
        <v>154</v>
      </c>
      <c r="H23" s="9" t="s">
        <v>222</v>
      </c>
      <c r="I23">
        <v>3</v>
      </c>
    </row>
    <row r="24" spans="6:9" x14ac:dyDescent="0.25">
      <c r="F24" s="9" t="s">
        <v>75</v>
      </c>
      <c r="G24" s="9" t="s">
        <v>155</v>
      </c>
      <c r="H24" s="9" t="s">
        <v>222</v>
      </c>
      <c r="I24">
        <v>3</v>
      </c>
    </row>
    <row r="25" spans="6:9" x14ac:dyDescent="0.25">
      <c r="F25" s="9" t="s">
        <v>76</v>
      </c>
      <c r="G25" s="9" t="s">
        <v>156</v>
      </c>
      <c r="H25" s="9" t="s">
        <v>222</v>
      </c>
      <c r="I25">
        <v>3</v>
      </c>
    </row>
    <row r="26" spans="6:9" x14ac:dyDescent="0.25">
      <c r="F26" s="9" t="s">
        <v>77</v>
      </c>
      <c r="G26" s="9" t="s">
        <v>157</v>
      </c>
      <c r="H26" s="9"/>
      <c r="I26">
        <v>3</v>
      </c>
    </row>
    <row r="27" spans="6:9" x14ac:dyDescent="0.25">
      <c r="F27" s="9" t="s">
        <v>78</v>
      </c>
      <c r="G27" s="9" t="s">
        <v>158</v>
      </c>
      <c r="H27" s="9" t="s">
        <v>223</v>
      </c>
      <c r="I27">
        <v>2</v>
      </c>
    </row>
    <row r="28" spans="6:9" x14ac:dyDescent="0.25">
      <c r="F28" s="9" t="s">
        <v>79</v>
      </c>
      <c r="G28" s="9" t="s">
        <v>159</v>
      </c>
      <c r="H28" s="9" t="s">
        <v>224</v>
      </c>
      <c r="I28">
        <v>4</v>
      </c>
    </row>
    <row r="29" spans="6:9" x14ac:dyDescent="0.25">
      <c r="F29" s="9" t="s">
        <v>80</v>
      </c>
      <c r="G29" s="9" t="s">
        <v>160</v>
      </c>
      <c r="H29" s="9"/>
      <c r="I29">
        <v>2</v>
      </c>
    </row>
    <row r="30" spans="6:9" x14ac:dyDescent="0.25">
      <c r="F30" s="9" t="s">
        <v>81</v>
      </c>
      <c r="G30" s="9" t="s">
        <v>85</v>
      </c>
      <c r="H30" s="9" t="s">
        <v>225</v>
      </c>
      <c r="I30">
        <v>6</v>
      </c>
    </row>
    <row r="31" spans="6:9" x14ac:dyDescent="0.25">
      <c r="F31" s="9" t="s">
        <v>82</v>
      </c>
      <c r="G31" s="9" t="s">
        <v>86</v>
      </c>
      <c r="H31" s="9" t="s">
        <v>226</v>
      </c>
      <c r="I31">
        <v>6</v>
      </c>
    </row>
    <row r="32" spans="6:9" x14ac:dyDescent="0.25">
      <c r="F32" s="9" t="s">
        <v>83</v>
      </c>
      <c r="G32" s="9" t="s">
        <v>87</v>
      </c>
      <c r="H32" s="9" t="s">
        <v>227</v>
      </c>
      <c r="I32">
        <v>6</v>
      </c>
    </row>
    <row r="33" spans="6:9" x14ac:dyDescent="0.25">
      <c r="F33" s="9" t="s">
        <v>84</v>
      </c>
      <c r="G33" s="9" t="s">
        <v>88</v>
      </c>
      <c r="H33" s="9" t="s">
        <v>228</v>
      </c>
      <c r="I33">
        <v>12</v>
      </c>
    </row>
    <row r="34" spans="6:9" x14ac:dyDescent="0.25">
      <c r="F34" s="9" t="s">
        <v>89</v>
      </c>
      <c r="G34" s="9" t="s">
        <v>92</v>
      </c>
      <c r="H34" s="9" t="s">
        <v>229</v>
      </c>
      <c r="I34">
        <v>1</v>
      </c>
    </row>
    <row r="35" spans="6:9" x14ac:dyDescent="0.25">
      <c r="F35" s="9" t="s">
        <v>90</v>
      </c>
      <c r="G35" s="9" t="s">
        <v>93</v>
      </c>
      <c r="H35" s="9" t="s">
        <v>230</v>
      </c>
      <c r="I35">
        <v>5</v>
      </c>
    </row>
    <row r="36" spans="6:9" x14ac:dyDescent="0.25">
      <c r="F36" s="9" t="s">
        <v>91</v>
      </c>
      <c r="G36" s="9" t="s">
        <v>94</v>
      </c>
      <c r="H36" s="9" t="s">
        <v>231</v>
      </c>
      <c r="I36">
        <v>1</v>
      </c>
    </row>
    <row r="37" spans="6:9" x14ac:dyDescent="0.25">
      <c r="F37" s="9" t="s">
        <v>95</v>
      </c>
      <c r="G37" s="9" t="s">
        <v>99</v>
      </c>
      <c r="H37" s="9" t="s">
        <v>232</v>
      </c>
      <c r="I37">
        <v>3</v>
      </c>
    </row>
    <row r="38" spans="6:9" x14ac:dyDescent="0.25">
      <c r="F38" s="9" t="s">
        <v>96</v>
      </c>
      <c r="G38" s="9" t="s">
        <v>100</v>
      </c>
      <c r="H38" s="9"/>
      <c r="I38">
        <v>2</v>
      </c>
    </row>
    <row r="39" spans="6:9" x14ac:dyDescent="0.25">
      <c r="F39" s="9" t="s">
        <v>98</v>
      </c>
      <c r="G39" s="9" t="s">
        <v>101</v>
      </c>
      <c r="H39" s="9"/>
      <c r="I39">
        <v>3</v>
      </c>
    </row>
    <row r="40" spans="6:9" x14ac:dyDescent="0.25">
      <c r="F40" s="9" t="s">
        <v>97</v>
      </c>
      <c r="G40" s="9" t="s">
        <v>102</v>
      </c>
      <c r="H40" s="9" t="s">
        <v>233</v>
      </c>
      <c r="I40">
        <v>9</v>
      </c>
    </row>
    <row r="41" spans="6:9" x14ac:dyDescent="0.25">
      <c r="F41" s="9" t="s">
        <v>152</v>
      </c>
      <c r="G41" s="9" t="s">
        <v>119</v>
      </c>
      <c r="H41" s="9"/>
      <c r="I41">
        <v>1</v>
      </c>
    </row>
    <row r="42" spans="6:9" x14ac:dyDescent="0.25">
      <c r="F42" s="9" t="s">
        <v>103</v>
      </c>
      <c r="G42" s="9" t="s">
        <v>120</v>
      </c>
      <c r="H42" s="9"/>
      <c r="I42">
        <v>1</v>
      </c>
    </row>
    <row r="43" spans="6:9" x14ac:dyDescent="0.25">
      <c r="F43" s="9" t="s">
        <v>104</v>
      </c>
      <c r="G43" s="9" t="s">
        <v>181</v>
      </c>
      <c r="H43" s="9" t="s">
        <v>234</v>
      </c>
      <c r="I43">
        <v>16</v>
      </c>
    </row>
    <row r="44" spans="6:9" x14ac:dyDescent="0.25">
      <c r="F44" s="9" t="s">
        <v>105</v>
      </c>
      <c r="G44" s="9" t="s">
        <v>121</v>
      </c>
      <c r="H44" s="9" t="s">
        <v>235</v>
      </c>
      <c r="I44">
        <v>1</v>
      </c>
    </row>
    <row r="45" spans="6:9" x14ac:dyDescent="0.25">
      <c r="F45" s="9" t="s">
        <v>215</v>
      </c>
      <c r="G45" s="9" t="s">
        <v>122</v>
      </c>
      <c r="H45" s="9"/>
      <c r="I45">
        <v>2</v>
      </c>
    </row>
    <row r="46" spans="6:9" x14ac:dyDescent="0.25">
      <c r="F46" s="9" t="s">
        <v>106</v>
      </c>
      <c r="G46" s="9" t="s">
        <v>123</v>
      </c>
      <c r="H46" s="9"/>
      <c r="I46">
        <v>1</v>
      </c>
    </row>
    <row r="47" spans="6:9" x14ac:dyDescent="0.25">
      <c r="F47" s="9" t="s">
        <v>107</v>
      </c>
      <c r="G47" s="9" t="s">
        <v>124</v>
      </c>
      <c r="H47" s="9"/>
      <c r="I47">
        <v>4</v>
      </c>
    </row>
    <row r="48" spans="6:9" x14ac:dyDescent="0.25">
      <c r="F48" s="9" t="s">
        <v>108</v>
      </c>
      <c r="G48" s="9" t="s">
        <v>125</v>
      </c>
      <c r="H48" s="9"/>
      <c r="I48">
        <v>1</v>
      </c>
    </row>
    <row r="49" spans="6:9" x14ac:dyDescent="0.25">
      <c r="F49" s="9" t="s">
        <v>109</v>
      </c>
      <c r="G49" s="9" t="s">
        <v>126</v>
      </c>
      <c r="H49" s="9"/>
      <c r="I49">
        <v>1</v>
      </c>
    </row>
    <row r="50" spans="6:9" x14ac:dyDescent="0.25">
      <c r="F50" s="9" t="s">
        <v>110</v>
      </c>
      <c r="G50" s="9" t="s">
        <v>127</v>
      </c>
      <c r="H50" s="9" t="s">
        <v>236</v>
      </c>
      <c r="I50">
        <v>1</v>
      </c>
    </row>
    <row r="51" spans="6:9" x14ac:dyDescent="0.25">
      <c r="F51" s="9" t="s">
        <v>111</v>
      </c>
      <c r="G51" s="9" t="s">
        <v>128</v>
      </c>
      <c r="H51" s="9"/>
      <c r="I51">
        <v>2</v>
      </c>
    </row>
    <row r="52" spans="6:9" x14ac:dyDescent="0.25">
      <c r="F52" s="9" t="s">
        <v>112</v>
      </c>
      <c r="G52" s="9" t="s">
        <v>129</v>
      </c>
      <c r="H52" s="9"/>
      <c r="I52">
        <v>1</v>
      </c>
    </row>
    <row r="53" spans="6:9" x14ac:dyDescent="0.25">
      <c r="F53" s="9" t="s">
        <v>113</v>
      </c>
      <c r="G53" s="9" t="s">
        <v>130</v>
      </c>
      <c r="H53" s="9"/>
      <c r="I53">
        <v>3</v>
      </c>
    </row>
    <row r="54" spans="6:9" x14ac:dyDescent="0.25">
      <c r="F54" s="9" t="s">
        <v>114</v>
      </c>
      <c r="G54" s="9" t="s">
        <v>131</v>
      </c>
      <c r="H54" s="9"/>
      <c r="I54">
        <v>2</v>
      </c>
    </row>
    <row r="55" spans="6:9" x14ac:dyDescent="0.25">
      <c r="F55" s="9" t="s">
        <v>115</v>
      </c>
      <c r="G55" s="9" t="s">
        <v>132</v>
      </c>
      <c r="H55" s="9"/>
      <c r="I55">
        <v>1</v>
      </c>
    </row>
    <row r="56" spans="6:9" x14ac:dyDescent="0.25">
      <c r="F56" s="9" t="s">
        <v>116</v>
      </c>
      <c r="G56" s="9" t="s">
        <v>133</v>
      </c>
      <c r="H56" s="9"/>
      <c r="I56">
        <v>1</v>
      </c>
    </row>
    <row r="57" spans="6:9" x14ac:dyDescent="0.25">
      <c r="F57" s="9" t="s">
        <v>117</v>
      </c>
      <c r="G57" s="9" t="s">
        <v>134</v>
      </c>
      <c r="H57" s="9"/>
      <c r="I57">
        <v>2</v>
      </c>
    </row>
    <row r="58" spans="6:9" x14ac:dyDescent="0.25">
      <c r="F58" s="9" t="s">
        <v>118</v>
      </c>
      <c r="G58" s="9" t="s">
        <v>135</v>
      </c>
      <c r="H58" s="9"/>
      <c r="I58">
        <v>2</v>
      </c>
    </row>
    <row r="59" spans="6:9" x14ac:dyDescent="0.25">
      <c r="F59" s="9" t="s">
        <v>136</v>
      </c>
      <c r="G59" s="9" t="s">
        <v>182</v>
      </c>
      <c r="H59" s="9" t="s">
        <v>237</v>
      </c>
      <c r="I59">
        <v>38</v>
      </c>
    </row>
    <row r="60" spans="6:9" x14ac:dyDescent="0.25">
      <c r="F60" s="9" t="s">
        <v>137</v>
      </c>
      <c r="G60" s="9" t="s">
        <v>139</v>
      </c>
      <c r="H60" s="9" t="s">
        <v>238</v>
      </c>
      <c r="I60">
        <v>4</v>
      </c>
    </row>
    <row r="61" spans="6:9" x14ac:dyDescent="0.25">
      <c r="F61" s="9" t="s">
        <v>138</v>
      </c>
      <c r="G61" s="9" t="s">
        <v>140</v>
      </c>
      <c r="H61" s="9" t="s">
        <v>239</v>
      </c>
      <c r="I61">
        <v>6</v>
      </c>
    </row>
    <row r="62" spans="6:9" x14ac:dyDescent="0.25">
      <c r="F62" s="9" t="s">
        <v>142</v>
      </c>
      <c r="G62" s="9" t="s">
        <v>147</v>
      </c>
      <c r="H62" s="9"/>
      <c r="I62">
        <v>3</v>
      </c>
    </row>
    <row r="63" spans="6:9" x14ac:dyDescent="0.25">
      <c r="F63" s="9" t="s">
        <v>143</v>
      </c>
      <c r="G63" s="9" t="s">
        <v>148</v>
      </c>
      <c r="H63" s="9" t="s">
        <v>240</v>
      </c>
      <c r="I63">
        <v>9</v>
      </c>
    </row>
    <row r="64" spans="6:9" x14ac:dyDescent="0.25">
      <c r="F64" s="9" t="s">
        <v>144</v>
      </c>
      <c r="G64" s="9" t="s">
        <v>149</v>
      </c>
      <c r="H64" s="9"/>
      <c r="I64">
        <v>1</v>
      </c>
    </row>
    <row r="65" spans="6:9" x14ac:dyDescent="0.25">
      <c r="F65" s="9" t="s">
        <v>145</v>
      </c>
      <c r="G65" s="9" t="s">
        <v>150</v>
      </c>
      <c r="H65" s="9"/>
      <c r="I65">
        <v>1</v>
      </c>
    </row>
    <row r="66" spans="6:9" x14ac:dyDescent="0.25">
      <c r="F66" s="9" t="s">
        <v>146</v>
      </c>
      <c r="G66" s="9" t="s">
        <v>151</v>
      </c>
      <c r="H66" s="9"/>
      <c r="I66">
        <v>1</v>
      </c>
    </row>
    <row r="67" spans="6:9" x14ac:dyDescent="0.25">
      <c r="F67" s="9" t="s">
        <v>161</v>
      </c>
      <c r="G67" s="9" t="s">
        <v>165</v>
      </c>
      <c r="H67" s="9" t="s">
        <v>241</v>
      </c>
      <c r="I67">
        <v>2</v>
      </c>
    </row>
    <row r="68" spans="6:9" x14ac:dyDescent="0.25">
      <c r="F68" s="9" t="s">
        <v>162</v>
      </c>
      <c r="G68" s="9" t="s">
        <v>166</v>
      </c>
      <c r="H68" s="9" t="s">
        <v>241</v>
      </c>
      <c r="I68">
        <v>2</v>
      </c>
    </row>
    <row r="69" spans="6:9" x14ac:dyDescent="0.25">
      <c r="F69" s="9" t="s">
        <v>163</v>
      </c>
      <c r="G69" s="9" t="s">
        <v>167</v>
      </c>
      <c r="H69" s="9" t="s">
        <v>241</v>
      </c>
      <c r="I69">
        <v>2</v>
      </c>
    </row>
    <row r="70" spans="6:9" x14ac:dyDescent="0.25">
      <c r="F70" s="9" t="s">
        <v>164</v>
      </c>
      <c r="G70" s="9" t="s">
        <v>168</v>
      </c>
      <c r="H70" s="8" t="s">
        <v>242</v>
      </c>
      <c r="I70">
        <v>2</v>
      </c>
    </row>
    <row r="71" spans="6:9" x14ac:dyDescent="0.25">
      <c r="F71" s="9" t="s">
        <v>169</v>
      </c>
      <c r="G71" s="9" t="s">
        <v>172</v>
      </c>
      <c r="H71" s="9"/>
      <c r="I71">
        <v>1</v>
      </c>
    </row>
    <row r="72" spans="6:9" x14ac:dyDescent="0.25">
      <c r="F72" s="9" t="s">
        <v>170</v>
      </c>
      <c r="G72" s="9" t="s">
        <v>173</v>
      </c>
      <c r="H72" s="9"/>
      <c r="I72">
        <v>4</v>
      </c>
    </row>
    <row r="73" spans="6:9" x14ac:dyDescent="0.25">
      <c r="F73" s="9" t="s">
        <v>171</v>
      </c>
      <c r="G73" s="9" t="s">
        <v>174</v>
      </c>
      <c r="H73" s="9"/>
      <c r="I73">
        <v>4</v>
      </c>
    </row>
    <row r="74" spans="6:9" x14ac:dyDescent="0.25">
      <c r="F74" s="9" t="s">
        <v>175</v>
      </c>
      <c r="G74" s="9" t="s">
        <v>194</v>
      </c>
      <c r="H74" s="9"/>
      <c r="I74">
        <v>1</v>
      </c>
    </row>
    <row r="75" spans="6:9" x14ac:dyDescent="0.25">
      <c r="F75" s="9" t="s">
        <v>176</v>
      </c>
      <c r="G75" s="9" t="s">
        <v>195</v>
      </c>
      <c r="H75" s="9"/>
      <c r="I75">
        <v>4</v>
      </c>
    </row>
    <row r="76" spans="6:9" x14ac:dyDescent="0.25">
      <c r="F76" s="9" t="s">
        <v>177</v>
      </c>
      <c r="G76" s="9" t="s">
        <v>196</v>
      </c>
      <c r="H76" s="9"/>
      <c r="I76">
        <v>6</v>
      </c>
    </row>
    <row r="77" spans="6:9" x14ac:dyDescent="0.25">
      <c r="F77" s="9" t="s">
        <v>178</v>
      </c>
      <c r="G77" s="9" t="s">
        <v>197</v>
      </c>
      <c r="H77" s="9"/>
      <c r="I77">
        <v>4</v>
      </c>
    </row>
    <row r="78" spans="6:9" x14ac:dyDescent="0.25">
      <c r="F78" s="9" t="s">
        <v>179</v>
      </c>
      <c r="G78" s="9" t="s">
        <v>198</v>
      </c>
      <c r="H78" s="9"/>
      <c r="I78">
        <v>2</v>
      </c>
    </row>
    <row r="79" spans="6:9" x14ac:dyDescent="0.25">
      <c r="F79" s="9" t="s">
        <v>180</v>
      </c>
      <c r="G79" s="9" t="s">
        <v>199</v>
      </c>
      <c r="H79" s="9"/>
      <c r="I79">
        <v>8</v>
      </c>
    </row>
    <row r="80" spans="6:9" x14ac:dyDescent="0.25">
      <c r="F80" s="9" t="s">
        <v>184</v>
      </c>
      <c r="G80" s="9" t="s">
        <v>200</v>
      </c>
      <c r="H80" s="9"/>
      <c r="I80">
        <v>1</v>
      </c>
    </row>
    <row r="81" spans="6:9" x14ac:dyDescent="0.25">
      <c r="F81" s="9" t="s">
        <v>214</v>
      </c>
      <c r="G81" s="9" t="s">
        <v>201</v>
      </c>
      <c r="H81" s="9"/>
      <c r="I81">
        <v>1</v>
      </c>
    </row>
    <row r="82" spans="6:9" x14ac:dyDescent="0.25">
      <c r="F82" s="9" t="s">
        <v>185</v>
      </c>
      <c r="G82" s="9" t="s">
        <v>202</v>
      </c>
      <c r="H82" s="9"/>
      <c r="I82">
        <v>2</v>
      </c>
    </row>
    <row r="83" spans="6:9" x14ac:dyDescent="0.25">
      <c r="F83" s="9" t="s">
        <v>249</v>
      </c>
      <c r="G83" s="9" t="s">
        <v>203</v>
      </c>
      <c r="H83" s="9"/>
      <c r="I83">
        <v>8</v>
      </c>
    </row>
    <row r="84" spans="6:9" x14ac:dyDescent="0.25">
      <c r="F84" s="9" t="s">
        <v>186</v>
      </c>
      <c r="G84" s="9" t="s">
        <v>204</v>
      </c>
      <c r="H84" s="9" t="s">
        <v>243</v>
      </c>
      <c r="I84">
        <v>4</v>
      </c>
    </row>
    <row r="85" spans="6:9" x14ac:dyDescent="0.25">
      <c r="F85" s="9" t="s">
        <v>187</v>
      </c>
      <c r="G85" s="9" t="s">
        <v>205</v>
      </c>
      <c r="H85" s="9" t="s">
        <v>244</v>
      </c>
      <c r="I85">
        <v>4</v>
      </c>
    </row>
    <row r="86" spans="6:9" x14ac:dyDescent="0.25">
      <c r="F86" s="9" t="s">
        <v>188</v>
      </c>
      <c r="G86" s="9" t="s">
        <v>206</v>
      </c>
      <c r="H86" s="9" t="s">
        <v>245</v>
      </c>
      <c r="I86">
        <v>1</v>
      </c>
    </row>
    <row r="87" spans="6:9" x14ac:dyDescent="0.25">
      <c r="F87" s="9" t="s">
        <v>189</v>
      </c>
      <c r="G87" s="9" t="s">
        <v>207</v>
      </c>
      <c r="H87" s="9" t="s">
        <v>246</v>
      </c>
      <c r="I87">
        <v>3</v>
      </c>
    </row>
    <row r="88" spans="6:9" x14ac:dyDescent="0.25">
      <c r="F88" s="9" t="s">
        <v>212</v>
      </c>
      <c r="G88" s="9" t="s">
        <v>208</v>
      </c>
      <c r="H88" s="9" t="s">
        <v>247</v>
      </c>
      <c r="I88">
        <v>3</v>
      </c>
    </row>
    <row r="89" spans="6:9" x14ac:dyDescent="0.25">
      <c r="F89" s="9" t="s">
        <v>190</v>
      </c>
      <c r="G89" s="9" t="s">
        <v>209</v>
      </c>
      <c r="H89" s="9"/>
      <c r="I89">
        <v>6</v>
      </c>
    </row>
    <row r="90" spans="6:9" x14ac:dyDescent="0.25">
      <c r="F90" s="9" t="s">
        <v>191</v>
      </c>
      <c r="G90" s="9" t="s">
        <v>210</v>
      </c>
      <c r="H90" s="9"/>
      <c r="I90">
        <v>6</v>
      </c>
    </row>
    <row r="91" spans="6:9" x14ac:dyDescent="0.25">
      <c r="F91" s="9" t="s">
        <v>192</v>
      </c>
      <c r="G91" s="9" t="s">
        <v>211</v>
      </c>
      <c r="H91" s="9" t="s">
        <v>250</v>
      </c>
      <c r="I91">
        <v>3</v>
      </c>
    </row>
    <row r="92" spans="6:9" x14ac:dyDescent="0.25">
      <c r="F92" s="9" t="s">
        <v>193</v>
      </c>
      <c r="G92" s="9" t="s">
        <v>213</v>
      </c>
      <c r="H92" s="9" t="s">
        <v>248</v>
      </c>
      <c r="I92">
        <v>1</v>
      </c>
    </row>
    <row r="93" spans="6:9" x14ac:dyDescent="0.25">
      <c r="F93" s="9"/>
      <c r="G93" s="9"/>
      <c r="H93" s="9"/>
    </row>
  </sheetData>
  <phoneticPr fontId="2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Chapter 3</vt:lpstr>
      <vt:lpstr>Chapter 4</vt:lpstr>
      <vt:lpstr>Chapter 5</vt:lpstr>
      <vt:lpstr>Chapter 6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Menelaos Vidakis</dc:creator>
  <cp:lastModifiedBy>Menelaos Vidakis</cp:lastModifiedBy>
  <dcterms:created xsi:type="dcterms:W3CDTF">2020-08-03T14:10:25Z</dcterms:created>
  <dcterms:modified xsi:type="dcterms:W3CDTF">2020-10-21T11:07:56Z</dcterms:modified>
</cp:coreProperties>
</file>