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750" windowHeight="6920" tabRatio="867" firstSheet="1" activeTab="8"/>
  </bookViews>
  <sheets>
    <sheet name="Islamic and other subjects" sheetId="48" r:id="rId1"/>
    <sheet name="SOW Yr7" sheetId="45" r:id="rId2"/>
    <sheet name="Sheet4" sheetId="52" r:id="rId3"/>
    <sheet name="General criteria" sheetId="46" r:id="rId4"/>
    <sheet name="Year 07 Marksheets Overview " sheetId="30" r:id="rId5"/>
    <sheet name=" Quran Assessments" sheetId="31" r:id="rId6"/>
    <sheet name="Written Task " sheetId="51" r:id="rId7"/>
    <sheet name="Classwork " sheetId="50" r:id="rId8"/>
    <sheet name="1St Written assessment" sheetId="5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<sst xmlns="http://schemas.openxmlformats.org/spreadsheetml/2006/main" count="372" uniqueCount="256">
  <si>
    <t>Islamic Education and the Arabic Language</t>
  </si>
  <si>
    <t>التربية الإسلامية واللغة العربية</t>
  </si>
  <si>
    <t>Islamic education and the Arabic language are inseparable, and their relationship is strong and continuous. The Qur’an is the primary source of the Arabic language because it was revealed in Arabic. Allah honored it with this noble book, which He promised to preserve, and by preserving it, the Arabic language has also been preserved.</t>
  </si>
  <si>
    <t>التربية الإسلامية واللغة العربية صنوان لا يفترقان، والعلاقة بينهما وثيقة ودائمة، ولا يمكن الفصل بينهما، فالقرآن الكريم منبع اللغة العربية الأول؛ لأنه نزل بها، وشرّفها الله تعالى بهذا الكتاب العزيز الذي تكفل عز وجل بحفظه، وبحفظه حفظت اللغة العربية كونه وعاؤها.</t>
  </si>
  <si>
    <t>Arabic is essential for understanding the Qur’an, with its definitive and interpretative meanings. It is also necessary for scholars and students to perform their religious duties in various fields such as Tafsir, Fiqh, Hadith, Seerah, ethics, and Da'wah.</t>
  </si>
  <si>
    <t>واللغة العربية ضرورية لفهم كتاب الله تعالى بما فيه من معانٍ ودلالات قطعية وظنية، وهي مادة العامل وطالب العلم بما يحتاج إليه للقيام بأمور دينه وشريعته في جميع المجالات والميادين، كالتفسير والفقه وأصوله، والحديث وعلومه، والسيرة النبوية، والأخلاق والآداب، والدعوة إلى الله تعالى والحوار مع الآخرين.</t>
  </si>
  <si>
    <r>
      <rPr>
        <sz val="11"/>
        <color theme="1"/>
        <rFont val="Aptos Narrow"/>
        <charset val="134"/>
        <scheme val="minor"/>
      </rPr>
      <t xml:space="preserve">The reference for eloquence and rhetoric in the Arabic language has always been and will remain the Qur’an. Allah says: </t>
    </r>
    <r>
      <rPr>
        <i/>
        <sz val="11"/>
        <color theme="1"/>
        <rFont val="Aptos Narrow"/>
        <charset val="134"/>
        <scheme val="minor"/>
      </rPr>
      <t>"And if you are in doubt about what We have sent down upon Our Servant [Muhammad], then produce a surah the like thereof."</t>
    </r>
    <r>
      <rPr>
        <sz val="11"/>
        <color theme="1"/>
        <rFont val="Aptos Narrow"/>
        <charset val="134"/>
        <scheme val="minor"/>
      </rPr>
      <t xml:space="preserve"> (Al-Baqarah 2:23).</t>
    </r>
  </si>
  <si>
    <r>
      <rPr>
        <sz val="11"/>
        <color theme="1"/>
        <rFont val="Aptos Narrow"/>
        <charset val="134"/>
        <scheme val="minor"/>
      </rPr>
      <t xml:space="preserve">ومرجع الفصاحة والبيان والبلاغة في اللغة العربية، كان ولا يزال وسيبقى هو القرآن الكريم، قال تعالى: </t>
    </r>
    <r>
      <rPr>
        <b/>
        <sz val="11"/>
        <color theme="1"/>
        <rFont val="Aptos Narrow"/>
        <charset val="134"/>
        <scheme val="minor"/>
      </rPr>
      <t>"وَإِنْ كُنْتُمْ فِي رَيْبٍ مِمَّا نَزَّلْنَا عَلَى عَبْدِنَا فَأْتُوا بِسُورَةٍ مِنْ مِثْلِهِ"</t>
    </r>
    <r>
      <rPr>
        <sz val="11"/>
        <color theme="1"/>
        <rFont val="Aptos Narrow"/>
        <charset val="134"/>
        <scheme val="minor"/>
      </rPr>
      <t xml:space="preserve"> (البقرة ٢٣).</t>
    </r>
  </si>
  <si>
    <t>Islamic Education and History &amp; Geography</t>
  </si>
  <si>
    <t>التربية الإسلامية والتاريخ والجغرافيا</t>
  </si>
  <si>
    <t>Islamic education provides historical and geographical knowledge derived from the Qur’an and Sunnah. The stories of past nations and historical events are facts beyond doubt.</t>
  </si>
  <si>
    <t>إن ما تقدمه التربية الإسلامية من معلومات في التاريخ والجغرافيا مما ورد في كتاب الله العزيز، والسنة النبوية، يمثل حقائق لا يرقى إليها الشك، كأخبار الأمم السابقة، ومجريات التاريخ وحوادثه في الحقب الماضية.</t>
  </si>
  <si>
    <t>The Quran and Sunnah present social laws, morals, and values that align with the concept of good citizenship.</t>
  </si>
  <si>
    <t>وإن ما بيّنه القرآن الكريم والسنة النبوية من سنن اجتماعية وآداب وأخلاق وقيم، تتفق كلها مع مفهوم المواطنة الصالحة.</t>
  </si>
  <si>
    <t>As for the geography of the Earth, its natural phenomena, and the resources Allah has provided, believers are encouraged to study and reflect upon them to recognize the greatness of the Creator.</t>
  </si>
  <si>
    <t>أما ما يتعلق بجغرافية الأرض، والظواهر الطبيعية التي تطرأ عليها، وما سخر الله للإنسان في الأرض والسماء، فقد جعلها الله سبحانه وتعالى محل اهتمام المؤمن عندما دعاه إلى النظر والتأمل والاعتبار من كل ذلك، فلا بد من دراستها والتعمق فيها للوقوف على جوانب عظمة الخالق عز وجل وإبراز مظاهر قدرته.</t>
  </si>
  <si>
    <t>Islamic Education and Science</t>
  </si>
  <si>
    <t>التربية الإسلامية والعلوم</t>
  </si>
  <si>
    <t>Many verses in the Qur’an encourage knowledge, research, and discovery of the universe's laws. This makes natural sciences the primary field for exploration and experimentation.</t>
  </si>
  <si>
    <t>في القرآن الكريم الكثير من الآيات التي تحث على العلم والبحث والنظر، وهي دعوة إلى اكتشاف سنن الكون ونواميس الحق فيه، بكل ما سخره الله – تعالى - فيه من مخلوقات لبني آدم، وهذا يجعل العلوم الطبيعية الميدان الأول للبحث والتجريب والاكتشاف.</t>
  </si>
  <si>
    <t>Every verse encouraging knowledge urges humans to understand the laws of nature to achieve stability and harmony in life while fulfilling their role as stewards of the Earth.</t>
  </si>
  <si>
    <t>فكل آية من تلك الآيات تحث الإنسان على السعي الدائم لمعرفة قوانين المادة ليحقق لنفسه السعادة والطمأنينة والاستقرار من خلال الانسجام مع حركة الكون من حوله، وفي إطار تحقيق خلافة الإنسان في عمارة الأرض، وتحقيق العبودية لله.</t>
  </si>
  <si>
    <r>
      <rPr>
        <sz val="11"/>
        <color theme="1"/>
        <rFont val="Aptos Narrow"/>
        <charset val="134"/>
        <scheme val="minor"/>
      </rPr>
      <t xml:space="preserve">Allah honors scholars by saying: </t>
    </r>
    <r>
      <rPr>
        <i/>
        <sz val="11"/>
        <color theme="1"/>
        <rFont val="Aptos Narrow"/>
        <charset val="134"/>
        <scheme val="minor"/>
      </rPr>
      <t>"Allah will raise those who have believed among you and those who were given knowledge, by degrees."</t>
    </r>
    <r>
      <rPr>
        <sz val="11"/>
        <color theme="1"/>
        <rFont val="Aptos Narrow"/>
        <charset val="134"/>
        <scheme val="minor"/>
      </rPr>
      <t xml:space="preserve"> (Al-Mujadila 58:11).</t>
    </r>
  </si>
  <si>
    <r>
      <rPr>
        <sz val="11"/>
        <color theme="1"/>
        <rFont val="Aptos Narrow"/>
        <charset val="134"/>
        <scheme val="minor"/>
      </rPr>
      <t xml:space="preserve">يكرم الله العلماء بقوله: </t>
    </r>
    <r>
      <rPr>
        <b/>
        <sz val="11"/>
        <color theme="1"/>
        <rFont val="Aptos Narrow"/>
        <charset val="134"/>
        <scheme val="minor"/>
      </rPr>
      <t>"يَرْفَعِ اللَّهُ الَّذِينَ آمَنُوا مِنْكُمْ وَالَّذِينَ أُوتُوا الْعِلْمَ دَرَجَاتٍ"</t>
    </r>
    <r>
      <rPr>
        <sz val="11"/>
        <color theme="1"/>
        <rFont val="Aptos Narrow"/>
        <charset val="134"/>
        <scheme val="minor"/>
      </rPr>
      <t xml:space="preserve"> (المجادلة ١١).</t>
    </r>
  </si>
  <si>
    <t>Islamic Education and Mathematics</t>
  </si>
  <si>
    <t>التربية الإسلامية والرياضيات</t>
  </si>
  <si>
    <t>Reflection, analysis, and research require statistical methods to draw conclusions. Mathematics is crucial in Islamic studies, such as inheritance laws, Zakat calculations, and prayer times.</t>
  </si>
  <si>
    <t>لا شك أن النظر والتأمل والبحث يحتاج إلى أساليب الإحصاء، للوقوف على النتائج وتحليلها لاستخلاص العبر منها، فضلًا عن الحاجة إلى علوم الرياضيات في علم الفرائض (المواريث)، وحساب الزكاة ونسبها ومصارفها، وحساب مواقيت العبادات.</t>
  </si>
  <si>
    <t>Mathematics also helps organize financial transactions, measure values, and manage contracts, ensuring fairness in dealings.</t>
  </si>
  <si>
    <t>وكذلك ضبط المعاملات المالية ومعرفة أحكام البيع في الإسلام، ومعرفة حساب النقود وأثمان الأشياء، وإجراء العقود والمحتوى المالي لكل عقد منها، فتحفظ بها الحقوق في الحلول والأجل.</t>
  </si>
  <si>
    <t>Islamic Education and Foreign Languages</t>
  </si>
  <si>
    <t>التربية الإسلامية واللغات الأجنبية</t>
  </si>
  <si>
    <t>Since Islam is a universal message, Muslims have always needed to communicate with others. Learning foreign languages helps in conveying the message of Islam effectively.</t>
  </si>
  <si>
    <t>منذ أن وجه الله - سبحانه وتعالى - الأمر للمؤمنين بتبليغ الدعوة وبيان الحق للناس كافة، ومن خلال الحوار والمجادلة بالتي هي أحسن، ظهرت الحاجة إلى خطاب الناس باللسان الذي يفهمونه.</t>
  </si>
  <si>
    <t>English, being widely spoken, helps individuals express their ideas clearly and engage in discussions with others.</t>
  </si>
  <si>
    <t>ويف ظل ثورة الاتصال بين أبناء هذا العالم، يحتاج الإنسان إلى حوار بالحجة، ومناظرة بالأدلة؛ لذلك نجد أن تعلم لغة عالمية واسعة الانتشار كاللغة الإنجليزية، يدعم قدرات الفرد على التعبير عن فكره بصورة سليمة، وطرح وجهة نظره بشكل حضاري.</t>
  </si>
  <si>
    <t>Islamic Education and Technology</t>
  </si>
  <si>
    <t>التربية الإسلامية والتكنولوجيا</t>
  </si>
  <si>
    <t>Islamic education seeks to benefit from modern advancements to serve its divine goals. Technology facilitates communication, knowledge dissemination, and interactive learning.</t>
  </si>
  <si>
    <t>إن التربية الإسلامية بأهدافها العظيمة، وخصائصها المميزة، وشموليتها لجميع جوانب السلوك الإنساني، ومثاليتها وواقعيتها، وثباتها ومرونتها، تسعى دائمًا إلى الاستفادة من جميع معطيات العصر، وتستجيب لمتطلباته، وتسخر أدواته ووسائله لخدمة غاياتها الكونية ومقاصدها الإنسانية.</t>
  </si>
  <si>
    <t>Using technology effectively enhances the teaching of Islamic education, making learning more accessible and engaging.</t>
  </si>
  <si>
    <t>وتوظيف التكنولوجيا الحديثة يسهل ويسرع من طرائق اكتسابها وفهمها، ويوفر الوقت والجهد والنفقات.</t>
  </si>
  <si>
    <t>SOW Yr 7</t>
  </si>
  <si>
    <t>Term 1</t>
  </si>
  <si>
    <t>Topics</t>
  </si>
  <si>
    <t>Term 2</t>
  </si>
  <si>
    <t>Term 3</t>
  </si>
  <si>
    <t>Wk 1 -2</t>
  </si>
  <si>
    <t>Surat ul Mulk 1-14</t>
  </si>
  <si>
    <t>Surat ul Mulk 15- 27</t>
  </si>
  <si>
    <t>Surat ul Mulk 25-30</t>
  </si>
  <si>
    <t>Wk 3-4</t>
  </si>
  <si>
    <t>Lif in Medina</t>
  </si>
  <si>
    <t>The manners of Dua</t>
  </si>
  <si>
    <t>Wk 5-6</t>
  </si>
  <si>
    <t>Sujud of Al Sahw and Tilawa</t>
  </si>
  <si>
    <t>Wk 7</t>
  </si>
  <si>
    <t>Break</t>
  </si>
  <si>
    <t>Wk 6</t>
  </si>
  <si>
    <t>Assessment</t>
  </si>
  <si>
    <t>Wk 8-9</t>
  </si>
  <si>
    <t>Hadith: The santity of the muslim</t>
  </si>
  <si>
    <t>Wk 9-10</t>
  </si>
  <si>
    <t>The obligatory and the disliked acts of prayers</t>
  </si>
  <si>
    <t>Wk 9-8</t>
  </si>
  <si>
    <t>The mother of the believers Ayesha RA</t>
  </si>
  <si>
    <t>The signs of the day of judgment</t>
  </si>
  <si>
    <t>Wk 11-12</t>
  </si>
  <si>
    <t>Wk 10-11</t>
  </si>
  <si>
    <t>Wk 13-14</t>
  </si>
  <si>
    <t>Wk 12-13</t>
  </si>
  <si>
    <t>Wk 15</t>
  </si>
  <si>
    <t>Assessments</t>
  </si>
  <si>
    <t>Wk14</t>
  </si>
  <si>
    <t>Written Task (Hadith and Islamic creed</t>
  </si>
  <si>
    <t>Qur'an assessment</t>
  </si>
  <si>
    <t>Hadith</t>
  </si>
  <si>
    <t>Islamic Creed</t>
  </si>
  <si>
    <t>English</t>
  </si>
  <si>
    <t>Arabic</t>
  </si>
  <si>
    <t>"The feet of a servant will not move on the Day of Judgment until he is asked."</t>
  </si>
  <si>
    <r>
      <rPr>
        <sz val="11"/>
        <color theme="1"/>
        <rFont val="Aptos Narrow"/>
        <charset val="134"/>
        <scheme val="minor"/>
      </rPr>
      <t xml:space="preserve">Relates to </t>
    </r>
    <r>
      <rPr>
        <b/>
        <sz val="11"/>
        <color theme="1"/>
        <rFont val="Aptos Narrow"/>
        <charset val="134"/>
        <scheme val="minor"/>
      </rPr>
      <t>accountability on the Day of Judgment</t>
    </r>
    <r>
      <rPr>
        <sz val="11"/>
        <color theme="1"/>
        <rFont val="Aptos Narrow"/>
        <charset val="134"/>
        <scheme val="minor"/>
      </rPr>
      <t xml:space="preserve">, emphasizing the </t>
    </r>
    <r>
      <rPr>
        <b/>
        <sz val="11"/>
        <color theme="1"/>
        <rFont val="Aptos Narrow"/>
        <charset val="134"/>
        <scheme val="minor"/>
      </rPr>
      <t>responsibility for actions</t>
    </r>
    <r>
      <rPr>
        <sz val="11"/>
        <color theme="1"/>
        <rFont val="Aptos Narrow"/>
        <charset val="134"/>
        <scheme val="minor"/>
      </rPr>
      <t xml:space="preserve"> and </t>
    </r>
    <r>
      <rPr>
        <b/>
        <sz val="11"/>
        <color theme="1"/>
        <rFont val="Aptos Narrow"/>
        <charset val="134"/>
        <scheme val="minor"/>
      </rPr>
      <t>accountability for deeds</t>
    </r>
    <r>
      <rPr>
        <sz val="11"/>
        <color theme="1"/>
        <rFont val="Aptos Narrow"/>
        <charset val="134"/>
        <scheme val="minor"/>
      </rPr>
      <t>.</t>
    </r>
  </si>
  <si>
    <t>He listens to Surah As-Sajdah and Surah Al-Mulk.</t>
  </si>
  <si>
    <t>يُسمع سورتي السجدة والملك.</t>
  </si>
  <si>
    <t>"How wonderful is the affair of the believer."</t>
  </si>
  <si>
    <r>
      <rPr>
        <sz val="11"/>
        <color theme="1"/>
        <rFont val="Aptos Narrow"/>
        <charset val="134"/>
        <scheme val="minor"/>
      </rPr>
      <t xml:space="preserve">Reflects the </t>
    </r>
    <r>
      <rPr>
        <b/>
        <sz val="11"/>
        <color theme="1"/>
        <rFont val="Aptos Narrow"/>
        <charset val="134"/>
        <scheme val="minor"/>
      </rPr>
      <t>responsibility of the believer</t>
    </r>
    <r>
      <rPr>
        <sz val="11"/>
        <color theme="1"/>
        <rFont val="Aptos Narrow"/>
        <charset val="134"/>
        <scheme val="minor"/>
      </rPr>
      <t xml:space="preserve"> to act according to Islamic principles. It ties into </t>
    </r>
    <r>
      <rPr>
        <b/>
        <sz val="11"/>
        <color theme="1"/>
        <rFont val="Aptos Narrow"/>
        <charset val="134"/>
        <scheme val="minor"/>
      </rPr>
      <t>applying responsibility</t>
    </r>
    <r>
      <rPr>
        <sz val="11"/>
        <color theme="1"/>
        <rFont val="Aptos Narrow"/>
        <charset val="134"/>
        <scheme val="minor"/>
      </rPr>
      <t xml:space="preserve"> in real-life situations.</t>
    </r>
  </si>
  <si>
    <t>He explains the general meaning of Surah As-Sajdah and Surah Al-Mulk.</t>
  </si>
  <si>
    <t>يُفسر المعنى الإجمالي لسورتي السجدة والملك.</t>
  </si>
  <si>
    <t>"O young man, I will teach you some words: Preserve Allah, and He will preserve you."</t>
  </si>
  <si>
    <t>Recites from memory Surah.</t>
  </si>
  <si>
    <t>Explains the general meaning of Surah.</t>
  </si>
  <si>
    <t>Extracts the guidance and rulings found in Surahs.</t>
  </si>
  <si>
    <t xml:space="preserve"> Recites Surahs according to Tajweed rules.</t>
  </si>
  <si>
    <t>"The example of a good companion and a bad companion."</t>
  </si>
  <si>
    <r>
      <rPr>
        <sz val="11"/>
        <color theme="1"/>
        <rFont val="Aptos Narrow"/>
        <charset val="134"/>
        <scheme val="minor"/>
      </rPr>
      <t xml:space="preserve">Shows </t>
    </r>
    <r>
      <rPr>
        <b/>
        <sz val="11"/>
        <color theme="1"/>
        <rFont val="Aptos Narrow"/>
        <charset val="134"/>
        <scheme val="minor"/>
      </rPr>
      <t>responsibility in choosing companions</t>
    </r>
    <r>
      <rPr>
        <sz val="11"/>
        <color theme="1"/>
        <rFont val="Aptos Narrow"/>
        <charset val="134"/>
        <scheme val="minor"/>
      </rPr>
      <t xml:space="preserve"> and their impact on faith. Ties into </t>
    </r>
    <r>
      <rPr>
        <b/>
        <sz val="11"/>
        <color theme="1"/>
        <rFont val="Aptos Narrow"/>
        <charset val="134"/>
        <scheme val="minor"/>
      </rPr>
      <t>applying responsibility</t>
    </r>
    <r>
      <rPr>
        <sz val="11"/>
        <color theme="1"/>
        <rFont val="Aptos Narrow"/>
        <charset val="134"/>
        <scheme val="minor"/>
      </rPr>
      <t xml:space="preserve"> in real-life situations.</t>
    </r>
  </si>
  <si>
    <t>He recites the following Surahs: Al-Qalam, Al-Haaqqa, Al-Ma'arij, and Nuh, according to the rules of Tajweed.</t>
  </si>
  <si>
    <t>يتلو السُّور الآتية: القلم والحاقة، والمعارج، ونوح، وذلك وفق أحكام التجويد.</t>
  </si>
  <si>
    <t>"The signs of a hypocrite are three."</t>
  </si>
  <si>
    <r>
      <rPr>
        <sz val="11"/>
        <color theme="1"/>
        <rFont val="Aptos Narrow"/>
        <charset val="134"/>
        <scheme val="minor"/>
      </rPr>
      <t xml:space="preserve">Connected to the </t>
    </r>
    <r>
      <rPr>
        <b/>
        <sz val="11"/>
        <color theme="1"/>
        <rFont val="Aptos Narrow"/>
        <charset val="134"/>
        <scheme val="minor"/>
      </rPr>
      <t>major signs of the Hour</t>
    </r>
    <r>
      <rPr>
        <sz val="11"/>
        <color theme="1"/>
        <rFont val="Aptos Narrow"/>
        <charset val="134"/>
        <scheme val="minor"/>
      </rPr>
      <t xml:space="preserve"> and the signs of hypocrisy, illustrating the importance of </t>
    </r>
    <r>
      <rPr>
        <b/>
        <sz val="11"/>
        <color theme="1"/>
        <rFont val="Aptos Narrow"/>
        <charset val="134"/>
        <scheme val="minor"/>
      </rPr>
      <t>responsibility</t>
    </r>
    <r>
      <rPr>
        <sz val="11"/>
        <color theme="1"/>
        <rFont val="Aptos Narrow"/>
        <charset val="134"/>
        <scheme val="minor"/>
      </rPr>
      <t xml:space="preserve"> in maintaining faith.</t>
    </r>
  </si>
  <si>
    <t>He applies the rules of Tajweed for the "sakinah" noon and Tanween.</t>
  </si>
  <si>
    <t>يُطبق أحكام التجويد النون الساكنة والتنوين.</t>
  </si>
  <si>
    <t>"Charity does not decrease wealth, and Allah does not increase a servant's honor except by forgiving him."</t>
  </si>
  <si>
    <r>
      <rPr>
        <sz val="11"/>
        <color theme="1"/>
        <rFont val="Aptos Narrow"/>
        <charset val="134"/>
        <scheme val="minor"/>
      </rPr>
      <t xml:space="preserve">Relates to </t>
    </r>
    <r>
      <rPr>
        <b/>
        <sz val="11"/>
        <color theme="1"/>
        <rFont val="Aptos Narrow"/>
        <charset val="134"/>
        <scheme val="minor"/>
      </rPr>
      <t>personal responsibility in acts of charity</t>
    </r>
    <r>
      <rPr>
        <sz val="11"/>
        <color theme="1"/>
        <rFont val="Aptos Narrow"/>
        <charset val="134"/>
        <scheme val="minor"/>
      </rPr>
      <t xml:space="preserve">, and </t>
    </r>
    <r>
      <rPr>
        <b/>
        <sz val="11"/>
        <color theme="1"/>
        <rFont val="Aptos Narrow"/>
        <charset val="134"/>
        <scheme val="minor"/>
      </rPr>
      <t>increases honor</t>
    </r>
    <r>
      <rPr>
        <sz val="11"/>
        <color theme="1"/>
        <rFont val="Aptos Narrow"/>
        <charset val="134"/>
        <scheme val="minor"/>
      </rPr>
      <t xml:space="preserve"> through forgiveness. Ties into </t>
    </r>
    <r>
      <rPr>
        <b/>
        <sz val="11"/>
        <color theme="1"/>
        <rFont val="Aptos Narrow"/>
        <charset val="134"/>
        <scheme val="minor"/>
      </rPr>
      <t>applying responsibility</t>
    </r>
    <r>
      <rPr>
        <sz val="11"/>
        <color theme="1"/>
        <rFont val="Aptos Narrow"/>
        <charset val="134"/>
        <scheme val="minor"/>
      </rPr>
      <t xml:space="preserve"> in daily actions.</t>
    </r>
  </si>
  <si>
    <t>"The Messenger of Allah was on a journey, and some fasted while others broke their fast."</t>
  </si>
  <si>
    <r>
      <rPr>
        <sz val="11"/>
        <color theme="1"/>
        <rFont val="Aptos Narrow"/>
        <charset val="134"/>
        <scheme val="minor"/>
      </rPr>
      <t xml:space="preserve">Reflects </t>
    </r>
    <r>
      <rPr>
        <b/>
        <sz val="11"/>
        <color theme="1"/>
        <rFont val="Aptos Narrow"/>
        <charset val="134"/>
        <scheme val="minor"/>
      </rPr>
      <t>personal responsibility in decision-making</t>
    </r>
    <r>
      <rPr>
        <sz val="11"/>
        <color theme="1"/>
        <rFont val="Aptos Narrow"/>
        <charset val="134"/>
        <scheme val="minor"/>
      </rPr>
      <t xml:space="preserve">, especially in adherence to Islamic practices like fasting. Tied to </t>
    </r>
    <r>
      <rPr>
        <b/>
        <sz val="11"/>
        <color theme="1"/>
        <rFont val="Aptos Narrow"/>
        <charset val="134"/>
        <scheme val="minor"/>
      </rPr>
      <t>applying principles of responsibility</t>
    </r>
    <r>
      <rPr>
        <sz val="11"/>
        <color theme="1"/>
        <rFont val="Aptos Narrow"/>
        <charset val="134"/>
        <scheme val="minor"/>
      </rPr>
      <t xml:space="preserve"> in real life.</t>
    </r>
  </si>
  <si>
    <t>"Cursing a Muslim is wickedness, and fighting him is disbelief."</t>
  </si>
  <si>
    <r>
      <rPr>
        <sz val="11"/>
        <color theme="1"/>
        <rFont val="Aptos Narrow"/>
        <charset val="134"/>
        <scheme val="minor"/>
      </rPr>
      <t xml:space="preserve">Emphasizes </t>
    </r>
    <r>
      <rPr>
        <b/>
        <sz val="11"/>
        <color theme="1"/>
        <rFont val="Aptos Narrow"/>
        <charset val="134"/>
        <scheme val="minor"/>
      </rPr>
      <t>responsibility to treat others with respect</t>
    </r>
    <r>
      <rPr>
        <sz val="11"/>
        <color theme="1"/>
        <rFont val="Aptos Narrow"/>
        <charset val="134"/>
        <scheme val="minor"/>
      </rPr>
      <t xml:space="preserve">, linking to </t>
    </r>
    <r>
      <rPr>
        <b/>
        <sz val="11"/>
        <color theme="1"/>
        <rFont val="Aptos Narrow"/>
        <charset val="134"/>
        <scheme val="minor"/>
      </rPr>
      <t>accountability for one’s actions</t>
    </r>
    <r>
      <rPr>
        <sz val="11"/>
        <color theme="1"/>
        <rFont val="Aptos Narrow"/>
        <charset val="134"/>
        <scheme val="minor"/>
      </rPr>
      <t xml:space="preserve"> and the </t>
    </r>
    <r>
      <rPr>
        <b/>
        <sz val="11"/>
        <color theme="1"/>
        <rFont val="Aptos Narrow"/>
        <charset val="134"/>
        <scheme val="minor"/>
      </rPr>
      <t>moral and ethical consequences</t>
    </r>
    <r>
      <rPr>
        <sz val="11"/>
        <color theme="1"/>
        <rFont val="Aptos Narrow"/>
        <charset val="134"/>
        <scheme val="minor"/>
      </rPr>
      <t xml:space="preserve"> in the Hereafter.</t>
    </r>
  </si>
  <si>
    <t>Islamic Education Standards  According to the General Framework</t>
  </si>
  <si>
    <t>1. Quran and Tajweed</t>
  </si>
  <si>
    <t>Mastering and memorizing the assigned Quranic surahs.</t>
  </si>
  <si>
    <t>Interpreting the vocabulary and structures of the surahs.</t>
  </si>
  <si>
    <t>Explaining and applying the rules of Tajweed during recitation.</t>
  </si>
  <si>
    <t>2. Hadith and Practical Applications</t>
  </si>
  <si>
    <t>Memorizing the assigned prophetic hadiths for each grade.</t>
  </si>
  <si>
    <t>Explaining the meanings of hadiths and deriving lessons from them.</t>
  </si>
  <si>
    <t>Applying hadiths in daily life.</t>
  </si>
  <si>
    <t>3. Islamic Creed (Aqeedah)</t>
  </si>
  <si>
    <t>Understanding the characteristics of the people of Paradise and Hell.</t>
  </si>
  <si>
    <t>Comprehending the concepts of predestination (Qadar) and human responsibility for actions.</t>
  </si>
  <si>
    <t>Recognizing the impact of faith on individual and societal life.</t>
  </si>
  <si>
    <t>4. Fiqh (Islamic Jurisprudence) and Acts of Worship</t>
  </si>
  <si>
    <t>Mastering the performance of obligatory prayers, Sunnah, and voluntary acts of worship.</t>
  </si>
  <si>
    <t>Applying Islamic etiquette in communal settings (mosque, gatherings, travel).</t>
  </si>
  <si>
    <t>Understanding the rulings of Jihad and contracts in Islam.</t>
  </si>
  <si>
    <t>5. Ethics and Islamic Values</t>
  </si>
  <si>
    <t>Embodying values such as determination, diligence, humility, brotherhood, justice, sincerity, and rejecting their opposites.</t>
  </si>
  <si>
    <t>Understanding the importance of human diversity and respecting those with different beliefs and opinions.</t>
  </si>
  <si>
    <t>6. The Prophet’s Biography (Seerah) and Islamic Figures</t>
  </si>
  <si>
    <t>Studying the life of Prophet Muhammad (PBUH) in Medina, focusing on his role as a father, grandfather, teacher, and mentor.</t>
  </si>
  <si>
    <t>Learning about eight prominent Islamic figures: four men and four women.</t>
  </si>
  <si>
    <t>7. Arabic Language and its Connection to the Quran</t>
  </si>
  <si>
    <t>Explaining the significance of the Arabic  in the Quran and its impact.</t>
  </si>
  <si>
    <t>8. Contemporary Islamic Affairs</t>
  </si>
  <si>
    <t>Understanding the state of the Muslim Ummah and the role of the UAE within it.</t>
  </si>
  <si>
    <t>9. Environment and Islamic Etiquette</t>
  </si>
  <si>
    <t>Classifying the signs of Allah in different environments.</t>
  </si>
  <si>
    <t>Learning Islamic etiquettes related to environmental conservation.</t>
  </si>
  <si>
    <t>Year 07 Marksheets</t>
  </si>
  <si>
    <t>Name of Marksheet</t>
  </si>
  <si>
    <t>Weighting</t>
  </si>
  <si>
    <t>self Assessment</t>
  </si>
  <si>
    <t>teacher Assessment</t>
  </si>
  <si>
    <t>T1 Quran Assessment</t>
  </si>
  <si>
    <t>Total Weighting (SUM)</t>
  </si>
  <si>
    <t xml:space="preserve">T1 Written Task </t>
  </si>
  <si>
    <t>T1 Classwork</t>
  </si>
  <si>
    <t>T1 Assessment</t>
  </si>
  <si>
    <t xml:space="preserve">T2 Written Task </t>
  </si>
  <si>
    <t>Grades</t>
  </si>
  <si>
    <t>Percent</t>
  </si>
  <si>
    <t>T2 Classwork</t>
  </si>
  <si>
    <t>A</t>
  </si>
  <si>
    <t>90 - 100</t>
  </si>
  <si>
    <t xml:space="preserve">T3 Quran Assessment </t>
  </si>
  <si>
    <t>B</t>
  </si>
  <si>
    <t>80 - 89</t>
  </si>
  <si>
    <t xml:space="preserve">T3 Written Task </t>
  </si>
  <si>
    <t>C</t>
  </si>
  <si>
    <t>70 - 79</t>
  </si>
  <si>
    <t>T3 Classwork</t>
  </si>
  <si>
    <t>D</t>
  </si>
  <si>
    <t>60 - 69</t>
  </si>
  <si>
    <t>T3 Assessment</t>
  </si>
  <si>
    <t>E</t>
  </si>
  <si>
    <t>50 -59</t>
  </si>
  <si>
    <t>Domain</t>
  </si>
  <si>
    <t>1. Divine Revelation</t>
  </si>
  <si>
    <t>Theme</t>
  </si>
  <si>
    <t>1.1 The Holy Qur’an and its Sciences</t>
  </si>
  <si>
    <t>Standard</t>
  </si>
  <si>
    <t>3.1.1 The student demonstrates memorization, understanding, and knowledge of its meanings.</t>
  </si>
  <si>
    <t>Framwork #</t>
  </si>
  <si>
    <r>
      <rPr>
        <b/>
        <sz val="11"/>
        <color theme="1"/>
        <rFont val="Aptos Narrow"/>
        <charset val="134"/>
        <scheme val="minor"/>
      </rPr>
      <t>1.3.1.1.6</t>
    </r>
    <r>
      <rPr>
        <sz val="11"/>
        <color theme="1"/>
        <rFont val="Aptos Narrow"/>
        <charset val="134"/>
        <scheme val="minor"/>
      </rPr>
      <t xml:space="preserve"> </t>
    </r>
  </si>
  <si>
    <r>
      <rPr>
        <b/>
        <sz val="11"/>
        <color theme="1"/>
        <rFont val="Aptos Narrow"/>
        <charset val="134"/>
        <scheme val="minor"/>
      </rPr>
      <t>2.3.1.1.6</t>
    </r>
    <r>
      <rPr>
        <sz val="11"/>
        <color theme="1"/>
        <rFont val="Aptos Narrow"/>
        <charset val="134"/>
        <scheme val="minor"/>
      </rPr>
      <t xml:space="preserve"> </t>
    </r>
  </si>
  <si>
    <r>
      <rPr>
        <b/>
        <sz val="11"/>
        <color theme="1"/>
        <rFont val="Aptos Narrow"/>
        <charset val="134"/>
        <scheme val="minor"/>
      </rPr>
      <t>3.3.1.1.6</t>
    </r>
    <r>
      <rPr>
        <sz val="11"/>
        <color theme="1"/>
        <rFont val="Aptos Narrow"/>
        <charset val="134"/>
        <scheme val="minor"/>
      </rPr>
      <t xml:space="preserve"> </t>
    </r>
  </si>
  <si>
    <r>
      <rPr>
        <b/>
        <sz val="11"/>
        <color theme="1"/>
        <rFont val="Aptos Narrow"/>
        <charset val="134"/>
        <scheme val="minor"/>
      </rPr>
      <t>4.3.1.1.6</t>
    </r>
    <r>
      <rPr>
        <sz val="11"/>
        <color theme="1"/>
        <rFont val="Aptos Narrow"/>
        <charset val="134"/>
        <scheme val="minor"/>
      </rPr>
      <t xml:space="preserve"> </t>
    </r>
  </si>
  <si>
    <r>
      <rPr>
        <b/>
        <sz val="11"/>
        <color theme="1"/>
        <rFont val="Aptos Narrow"/>
        <charset val="134"/>
        <scheme val="minor"/>
      </rPr>
      <t>5.3.1.1.6</t>
    </r>
    <r>
      <rPr>
        <sz val="11"/>
        <color theme="1"/>
        <rFont val="Aptos Narrow"/>
        <charset val="134"/>
        <scheme val="minor"/>
      </rPr>
      <t xml:space="preserve"> </t>
    </r>
  </si>
  <si>
    <t>Learning Outcomes</t>
  </si>
  <si>
    <t xml:space="preserve"> Applies Tajweed rules.</t>
  </si>
  <si>
    <t>Level</t>
  </si>
  <si>
    <t>Category</t>
  </si>
  <si>
    <t xml:space="preserve">Memorisation </t>
  </si>
  <si>
    <t>Tafseer</t>
  </si>
  <si>
    <t>Extraction</t>
  </si>
  <si>
    <t>Recitation</t>
  </si>
  <si>
    <t>Tajweed</t>
  </si>
  <si>
    <t>Criteria</t>
  </si>
  <si>
    <t xml:space="preserve">• Memorisation Sequence
• Fluency 
• Confidence 
</t>
  </si>
  <si>
    <t xml:space="preserve">• Reason of revelation. 
• General meaning. 
</t>
  </si>
  <si>
    <t>• Extracting Values.
•  Life application.</t>
  </si>
  <si>
    <t>• Confidence 
• Fluency
• The Beauty of Recitation</t>
  </si>
  <si>
    <t>• Makharij 
• Adab and tajweed rules. 
• Application</t>
  </si>
  <si>
    <t>Year 7</t>
  </si>
  <si>
    <t>Surat ul Mulk</t>
  </si>
  <si>
    <t>Term # 1</t>
  </si>
  <si>
    <t>Surat ul Mulk 1-20 +  Applies Tajweed rules (Noon Saakinah and Tanween)</t>
  </si>
  <si>
    <t>Extraction &amp; Summarization</t>
  </si>
  <si>
    <t>(Max 5 Lines)
• 
•
•
•
•</t>
  </si>
  <si>
    <t>(Max 5 Lines)
•
•
•
•
•</t>
  </si>
  <si>
    <t>Total</t>
  </si>
  <si>
    <t>WT%</t>
  </si>
  <si>
    <t>MaX</t>
  </si>
  <si>
    <t>Self Assessment</t>
  </si>
  <si>
    <t>Teacher Assessment</t>
  </si>
  <si>
    <t>Term # 3</t>
  </si>
  <si>
    <t>Surat ul Mulk 20- 30 +  Applies Tajweed rules (Noon Saakinah and Tanween)</t>
  </si>
  <si>
    <t>1.2 Divine Revelation</t>
  </si>
  <si>
    <t xml:space="preserve">1.2.2 Noble Hadith and its Sciences	</t>
  </si>
  <si>
    <t>1.2.2.1 The student demonstrates memorization, understanding, and application of the rulings of the noble Hadith.</t>
  </si>
  <si>
    <t>1.2.2.1</t>
  </si>
  <si>
    <t xml:space="preserve">2.2.2.1	</t>
  </si>
  <si>
    <t>The student memorizes and recites  noble Hadiths:</t>
  </si>
  <si>
    <t>The student extracts the key prophetic lessons from the noble Hadith.</t>
  </si>
  <si>
    <t>2. Islamic Creed</t>
  </si>
  <si>
    <t>2.1 Faith-Based Creed</t>
  </si>
  <si>
    <t>2.2  Faith-Based Mindset</t>
  </si>
  <si>
    <t>2.1.2 The student demonstrates awareness and faith</t>
  </si>
  <si>
    <t>2.2.1 The student demonstrates awareness of the value.</t>
  </si>
  <si>
    <t>2.1.2.1</t>
  </si>
  <si>
    <t>2.1.2.2</t>
  </si>
  <si>
    <t>2.2.1.1</t>
  </si>
  <si>
    <t>2.2.1.2</t>
  </si>
  <si>
    <t>2.2.1.3</t>
  </si>
  <si>
    <t>The student explains the concept</t>
  </si>
  <si>
    <t>The student investigates and connects</t>
  </si>
  <si>
    <t>The student Explains the concept</t>
  </si>
  <si>
    <t>The students links the concept  and deduces the values</t>
  </si>
  <si>
    <t>The student applies the principles.</t>
  </si>
  <si>
    <t>Written Task (Essay)</t>
  </si>
  <si>
    <t>• Qur'an and Hadith, and its knowledge.
• Demonstrates understanding. 
• Application of learning to real life.</t>
  </si>
  <si>
    <t>Hadith, and Islamic Creed</t>
  </si>
  <si>
    <t xml:space="preserve">Accountability on the Day of Judgment.
Hadith, (The feet of a servant will not move on the Day of Judgment until he is asked). 
</t>
  </si>
  <si>
    <t xml:space="preserve">Qur'an and Hadith, and its knowledge. </t>
  </si>
  <si>
    <t xml:space="preserve">Demonstrates understanding. </t>
  </si>
  <si>
    <t>Application of learning to real life.</t>
  </si>
  <si>
    <t>Term # 2</t>
  </si>
  <si>
    <t>The responsibility of the believer
Hadith, (How wonderful is the affair of the believer).</t>
  </si>
  <si>
    <t xml:space="preserve">Demonstrates memorization &amp; understanding. </t>
  </si>
  <si>
    <t>The individual responsibility to maintain faith and relationship with Allah
Hadith, (O young man, I will teach you some words: Preserve Allah, and He will preserve you.)</t>
  </si>
  <si>
    <t>Divine revelation, Islamic creed, Islamic Values and Etiquette, Islamic Rulings and Objectives,  Seerah and Key Figures, Identity and Contemporary Issues</t>
  </si>
  <si>
    <t>Qur'an, Hadith, Islamic creed, vlaues, Rulings, Seerah, identity</t>
  </si>
  <si>
    <t>All according to the framework</t>
  </si>
  <si>
    <t xml:space="preserve">Classwork  </t>
  </si>
  <si>
    <t>Sub-Category</t>
  </si>
  <si>
    <t xml:space="preserve">Evidence </t>
  </si>
  <si>
    <t>Mindmaps</t>
  </si>
  <si>
    <t>Engagement</t>
  </si>
  <si>
    <t>Researching skills (Library)</t>
  </si>
  <si>
    <t xml:space="preserve">• Qur'an,  Hadith, Seerah.
• Values, and life application. 
</t>
  </si>
  <si>
    <t>• Qur'an and Hadith 
• Application of learning to real life .
• Questioning, and critical thinkig.</t>
  </si>
  <si>
    <t xml:space="preserve">
• Attitude. 
• Group work. 
• Application of Learning. 
• Self-Assessment. 
• Peer Feedback
</t>
  </si>
  <si>
    <t xml:space="preserve">• An Islamic book Summarization. 
•  Well organised research. 
• Islamic Referencing. 
•  values and life application .
•  presenting. </t>
  </si>
  <si>
    <t>Topics in 3 terms</t>
  </si>
  <si>
    <t>1st term topics</t>
  </si>
  <si>
    <t>2nd term topics</t>
  </si>
  <si>
    <t>3rd term topics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</si>
</sst>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1"/>
      <color theme="1"/>
      <name val="Aptos Narrow"/>
      <charset val="134"/>
      <scheme val="minor"/>
    </font>
    <font>
      <sz val="12"/>
      <color theme="1"/>
      <name val="Aptos Narrow"/>
      <charset val="134"/>
      <scheme val="minor"/>
    </font>
    <font>
      <b/>
      <sz val="11"/>
      <color theme="1"/>
      <name val="Aptos Narrow"/>
      <charset val="134"/>
      <scheme val="minor"/>
    </font>
    <font>
      <b/>
      <sz val="12"/>
      <color theme="1"/>
      <name val="Aptos Narrow"/>
      <charset val="134"/>
      <scheme val="minor"/>
    </font>
    <font>
      <b/>
      <sz val="16"/>
      <color theme="1"/>
      <name val="Aptos Narrow"/>
      <charset val="134"/>
      <scheme val="minor"/>
    </font>
    <font>
      <sz val="11"/>
      <color rgb="FF000000"/>
      <name val="Aptos Narrow"/>
      <charset val="134"/>
      <scheme val="minor"/>
    </font>
    <font>
      <b/>
      <sz val="18"/>
      <color theme="0"/>
      <name val="Aptos Narrow"/>
      <charset val="134"/>
      <scheme val="minor"/>
    </font>
    <font>
      <b/>
      <sz val="14"/>
      <color rgb="FF0070C0"/>
      <name val="Aptos Narrow"/>
      <charset val="134"/>
      <scheme val="minor"/>
    </font>
    <font>
      <b/>
      <sz val="16"/>
      <color rgb="FF0070C0"/>
      <name val="Aptos Narrow"/>
      <charset val="134"/>
      <scheme val="minor"/>
    </font>
    <font>
      <b/>
      <sz val="14"/>
      <color rgb="FFFF0000"/>
      <name val="Aptos Narrow"/>
      <charset val="134"/>
      <scheme val="minor"/>
    </font>
    <font>
      <b/>
      <sz val="16"/>
      <color rgb="FFFF0000"/>
      <name val="Aptos Narrow"/>
      <charset val="134"/>
      <scheme val="minor"/>
    </font>
    <font>
      <b/>
      <sz val="12"/>
      <color rgb="FF0070C0"/>
      <name val="Aptos Narrow"/>
      <charset val="134"/>
      <scheme val="minor"/>
    </font>
    <font>
      <b/>
      <sz val="14"/>
      <color theme="1"/>
      <name val="Aptos Narrow"/>
      <charset val="134"/>
      <scheme val="minor"/>
    </font>
    <font>
      <b/>
      <sz val="11"/>
      <color theme="1"/>
      <name val="Dubai"/>
      <charset val="134"/>
    </font>
    <font>
      <b/>
      <sz val="13"/>
      <color theme="1"/>
      <name val="Aptos Narrow"/>
      <charset val="134"/>
      <scheme val="minor"/>
    </font>
    <font>
      <b/>
      <sz val="17"/>
      <color theme="1"/>
      <name val="Aptos Narrow"/>
      <charset val="134"/>
      <scheme val="minor"/>
    </font>
    <font>
      <b/>
      <sz val="15"/>
      <color theme="1"/>
      <name val="Aptos Narrow"/>
      <charset val="134"/>
      <scheme val="minor"/>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i/>
      <sz val="11"/>
      <color theme="1"/>
      <name val="Aptos Narrow"/>
      <charset val="134"/>
      <scheme val="minor"/>
    </font>
  </fonts>
  <fills count="59">
    <fill>
      <patternFill patternType="none"/>
    </fill>
    <fill>
      <patternFill patternType="gray125"/>
    </fill>
    <fill>
      <patternFill patternType="solid">
        <fgColor theme="0" tint="-0.149998474074526"/>
        <bgColor indexed="64"/>
      </patternFill>
    </fill>
    <fill>
      <patternFill patternType="solid">
        <fgColor theme="1" tint="0.499984740745262"/>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3"/>
        <bgColor indexed="64"/>
      </patternFill>
    </fill>
    <fill>
      <patternFill patternType="solid">
        <fgColor theme="9" tint="0.599993896298105"/>
        <bgColor indexed="64"/>
      </patternFill>
    </fill>
    <fill>
      <patternFill patternType="lightUp">
        <bgColor theme="8" tint="0.799981688894314"/>
      </patternFill>
    </fill>
    <fill>
      <patternFill patternType="solid">
        <fgColor theme="8" tint="0.799981688894314"/>
        <bgColor indexed="64"/>
      </patternFill>
    </fill>
    <fill>
      <patternFill patternType="lightUp">
        <bgColor theme="8" tint="0.799951170384838"/>
      </patternFill>
    </fill>
    <fill>
      <patternFill patternType="lightUp">
        <bgColor rgb="FFFFFF00"/>
      </patternFill>
    </fill>
    <fill>
      <patternFill patternType="solid">
        <fgColor rgb="FFFFFF00"/>
        <bgColor indexed="64"/>
      </patternFill>
    </fill>
    <fill>
      <patternFill patternType="solid">
        <fgColor theme="2" tint="-0.499984740745262"/>
        <bgColor indexed="64"/>
      </patternFill>
    </fill>
    <fill>
      <patternFill patternType="solid">
        <fgColor theme="3" tint="0.899990844447157"/>
        <bgColor indexed="64"/>
      </patternFill>
    </fill>
    <fill>
      <patternFill patternType="solid">
        <fgColor theme="0"/>
        <bgColor indexed="64"/>
      </patternFill>
    </fill>
    <fill>
      <patternFill patternType="solid">
        <fgColor rgb="FFFFC000"/>
        <bgColor indexed="64"/>
      </patternFill>
    </fill>
    <fill>
      <patternFill patternType="solid">
        <fgColor theme="9" tint="0.799981688894314"/>
        <bgColor indexed="64"/>
      </patternFill>
    </fill>
    <fill>
      <patternFill patternType="solid">
        <fgColor theme="3" tint="0.749992370372631"/>
        <bgColor indexed="64"/>
      </patternFill>
    </fill>
    <fill>
      <patternFill patternType="solid">
        <fgColor theme="5" tint="0.599993896298105"/>
        <bgColor indexed="64"/>
      </patternFill>
    </fill>
    <fill>
      <patternFill patternType="solid">
        <fgColor theme="0" tint="-0.0499893185216834"/>
        <bgColor indexed="64"/>
      </patternFill>
    </fill>
    <fill>
      <patternFill patternType="solid">
        <fgColor theme="5" tint="0.799981688894314"/>
        <bgColor indexed="64"/>
      </patternFill>
    </fill>
    <fill>
      <patternFill patternType="solid">
        <fgColor rgb="FFF2F4DC"/>
        <bgColor indexed="64"/>
      </patternFill>
    </fill>
    <fill>
      <patternFill patternType="solid">
        <fgColor theme="8" tint="0.599993896298105"/>
        <bgColor indexed="64"/>
      </patternFill>
    </fill>
    <fill>
      <patternFill patternType="solid">
        <fgColor rgb="FF74D0CE"/>
        <bgColor indexed="64"/>
      </patternFill>
    </fill>
    <fill>
      <patternFill patternType="solid">
        <fgColor rgb="FFE0F4F4"/>
        <bgColor indexed="64"/>
      </patternFill>
    </fill>
    <fill>
      <patternFill patternType="solid">
        <fgColor rgb="FFFFFAEF"/>
        <bgColor indexed="64"/>
      </patternFill>
    </fill>
    <fill>
      <patternFill patternType="solid">
        <fgColor rgb="FF99CC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medium">
        <color auto="1"/>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0" fillId="0" borderId="0" applyFont="0" applyFill="0" applyBorder="0" applyAlignment="0" applyProtection="0"/>
    <xf numFmtId="177"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28" borderId="1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4" applyNumberFormat="0" applyFill="0" applyAlignment="0" applyProtection="0">
      <alignment vertical="center"/>
    </xf>
    <xf numFmtId="0" fontId="24" fillId="0" borderId="14" applyNumberFormat="0" applyFill="0" applyAlignment="0" applyProtection="0">
      <alignment vertical="center"/>
    </xf>
    <xf numFmtId="0" fontId="25" fillId="0" borderId="15" applyNumberFormat="0" applyFill="0" applyAlignment="0" applyProtection="0">
      <alignment vertical="center"/>
    </xf>
    <xf numFmtId="0" fontId="25" fillId="0" borderId="0" applyNumberFormat="0" applyFill="0" applyBorder="0" applyAlignment="0" applyProtection="0">
      <alignment vertical="center"/>
    </xf>
    <xf numFmtId="0" fontId="26" fillId="29" borderId="16" applyNumberFormat="0" applyAlignment="0" applyProtection="0">
      <alignment vertical="center"/>
    </xf>
    <xf numFmtId="0" fontId="27" fillId="30" borderId="17" applyNumberFormat="0" applyAlignment="0" applyProtection="0">
      <alignment vertical="center"/>
    </xf>
    <xf numFmtId="0" fontId="28" fillId="30" borderId="16" applyNumberFormat="0" applyAlignment="0" applyProtection="0">
      <alignment vertical="center"/>
    </xf>
    <xf numFmtId="0" fontId="29" fillId="31" borderId="18" applyNumberFormat="0" applyAlignment="0" applyProtection="0">
      <alignment vertical="center"/>
    </xf>
    <xf numFmtId="0" fontId="30" fillId="0" borderId="19" applyNumberFormat="0" applyFill="0" applyAlignment="0" applyProtection="0">
      <alignment vertical="center"/>
    </xf>
    <xf numFmtId="0" fontId="31" fillId="0" borderId="20" applyNumberFormat="0" applyFill="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4" fillId="34" borderId="0" applyNumberFormat="0" applyBorder="0" applyAlignment="0" applyProtection="0">
      <alignment vertical="center"/>
    </xf>
    <xf numFmtId="0" fontId="35" fillId="35" borderId="0" applyNumberFormat="0" applyBorder="0" applyAlignment="0" applyProtection="0">
      <alignment vertical="center"/>
    </xf>
    <xf numFmtId="0" fontId="36" fillId="36" borderId="0" applyNumberFormat="0" applyBorder="0" applyAlignment="0" applyProtection="0">
      <alignment vertical="center"/>
    </xf>
    <xf numFmtId="0" fontId="36"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5" fillId="46" borderId="0" applyNumberFormat="0" applyBorder="0" applyAlignment="0" applyProtection="0">
      <alignment vertical="center"/>
    </xf>
    <xf numFmtId="0" fontId="35" fillId="47"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5"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0" applyNumberFormat="0" applyBorder="0" applyAlignment="0" applyProtection="0">
      <alignment vertical="center"/>
    </xf>
    <xf numFmtId="0" fontId="36" fillId="53" borderId="0" applyNumberFormat="0" applyBorder="0" applyAlignment="0" applyProtection="0">
      <alignment vertical="center"/>
    </xf>
    <xf numFmtId="0" fontId="35" fillId="54" borderId="0" applyNumberFormat="0" applyBorder="0" applyAlignment="0" applyProtection="0">
      <alignment vertical="center"/>
    </xf>
    <xf numFmtId="0" fontId="35" fillId="55" borderId="0" applyNumberFormat="0" applyBorder="0" applyAlignment="0" applyProtection="0">
      <alignment vertical="center"/>
    </xf>
    <xf numFmtId="0" fontId="36" fillId="56" borderId="0" applyNumberFormat="0" applyBorder="0" applyAlignment="0" applyProtection="0">
      <alignment vertical="center"/>
    </xf>
    <xf numFmtId="0" fontId="36" fillId="57" borderId="0" applyNumberFormat="0" applyBorder="0" applyAlignment="0" applyProtection="0">
      <alignment vertical="center"/>
    </xf>
    <xf numFmtId="0" fontId="35" fillId="58" borderId="0" applyNumberFormat="0" applyBorder="0" applyAlignment="0" applyProtection="0">
      <alignment vertical="center"/>
    </xf>
  </cellStyleXfs>
  <cellXfs count="161">
    <xf numFmtId="0" fontId="0" fillId="0" borderId="0" xfId="0"/>
    <xf numFmtId="0" fontId="1" fillId="0" borderId="0" xfId="0" applyFont="1" applyAlignment="1">
      <alignment vertical="center"/>
    </xf>
    <xf numFmtId="0" fontId="0" fillId="0" borderId="0" xfId="0" applyAlignment="1">
      <alignment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Alignment="1">
      <alignment horizontal="right" vertical="center" textRotation="90"/>
    </xf>
    <xf numFmtId="0" fontId="0" fillId="2" borderId="4"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1" fillId="0" borderId="0" xfId="0" applyFont="1" applyAlignment="1">
      <alignment horizontal="right" vertical="center" textRotation="90"/>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5" fillId="5" borderId="4"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5" borderId="5" xfId="0" applyFont="1" applyFill="1" applyBorder="1" applyAlignment="1">
      <alignment horizontal="left" vertical="center" wrapText="1"/>
    </xf>
    <xf numFmtId="0" fontId="0" fillId="0" borderId="0" xfId="0" applyAlignment="1">
      <alignment horizontal="center" wrapText="1"/>
    </xf>
    <xf numFmtId="0" fontId="6" fillId="6" borderId="4"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0" fillId="0" borderId="0" xfId="0" applyAlignment="1">
      <alignment horizontal="right" vertical="center"/>
    </xf>
    <xf numFmtId="0" fontId="4" fillId="7" borderId="4"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9" fontId="2" fillId="5" borderId="4" xfId="3" applyFont="1" applyFill="1" applyBorder="1" applyAlignment="1">
      <alignment horizontal="center" vertical="center"/>
    </xf>
    <xf numFmtId="9" fontId="2" fillId="5" borderId="3" xfId="3" applyFont="1" applyFill="1" applyBorder="1" applyAlignment="1">
      <alignment horizontal="center" vertical="center"/>
    </xf>
    <xf numFmtId="9" fontId="2" fillId="5" borderId="6" xfId="3" applyFont="1" applyFill="1" applyBorder="1" applyAlignment="1">
      <alignment horizontal="center" vertical="center"/>
    </xf>
    <xf numFmtId="0" fontId="2" fillId="5" borderId="4"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8" fillId="10" borderId="5"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9" fillId="12" borderId="3"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10" fillId="11" borderId="5" xfId="0" applyFont="1" applyFill="1" applyBorder="1" applyAlignment="1">
      <alignment horizontal="center" vertical="center" wrapText="1"/>
    </xf>
    <xf numFmtId="0" fontId="5" fillId="0" borderId="0" xfId="0" applyFont="1" applyAlignment="1">
      <alignment horizontal="right" vertical="center" textRotation="90" wrapText="1"/>
    </xf>
    <xf numFmtId="0" fontId="0" fillId="0" borderId="0" xfId="0" applyAlignment="1">
      <alignment vertical="center" textRotation="90"/>
    </xf>
    <xf numFmtId="0" fontId="1" fillId="0" borderId="0" xfId="0" applyFont="1" applyAlignment="1">
      <alignment vertical="center" textRotation="90"/>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2" borderId="6"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0" xfId="0" applyFill="1" applyAlignment="1">
      <alignment horizontal="center" vertical="center" wrapText="1"/>
    </xf>
    <xf numFmtId="0" fontId="0" fillId="2" borderId="2" xfId="0" applyFill="1" applyBorder="1" applyAlignment="1">
      <alignment horizontal="center" vertical="center" wrapText="1"/>
    </xf>
    <xf numFmtId="0" fontId="0" fillId="2" borderId="7" xfId="0"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0" xfId="0" applyFont="1" applyFill="1" applyAlignment="1">
      <alignment horizontal="center" vertical="center" wrapText="1"/>
    </xf>
    <xf numFmtId="0" fontId="5" fillId="5" borderId="1" xfId="0" applyFont="1" applyFill="1" applyBorder="1" applyAlignment="1">
      <alignment horizontal="left" vertical="center" wrapText="1"/>
    </xf>
    <xf numFmtId="0" fontId="5" fillId="5" borderId="0" xfId="0" applyFont="1" applyFill="1" applyAlignment="1">
      <alignment horizontal="left" vertical="center" wrapText="1"/>
    </xf>
    <xf numFmtId="0" fontId="2" fillId="3"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6" fillId="6" borderId="1" xfId="0" applyFont="1" applyFill="1" applyBorder="1" applyAlignment="1">
      <alignment horizontal="center" vertical="center" wrapText="1"/>
    </xf>
    <xf numFmtId="0" fontId="6" fillId="6" borderId="0" xfId="0" applyFont="1" applyFill="1" applyAlignment="1">
      <alignment horizontal="center" vertical="center" wrapText="1"/>
    </xf>
    <xf numFmtId="0" fontId="4" fillId="7" borderId="2" xfId="0" applyFont="1" applyFill="1" applyBorder="1" applyAlignment="1">
      <alignment horizontal="center" vertical="center" wrapText="1"/>
    </xf>
    <xf numFmtId="0" fontId="4" fillId="7" borderId="7" xfId="0" applyFont="1" applyFill="1" applyBorder="1" applyAlignment="1">
      <alignment horizontal="center" vertical="center" wrapText="1"/>
    </xf>
    <xf numFmtId="9" fontId="2" fillId="5" borderId="5" xfId="3" applyFont="1" applyFill="1" applyBorder="1" applyAlignment="1">
      <alignment horizontal="center" vertical="center"/>
    </xf>
    <xf numFmtId="0" fontId="7" fillId="9" borderId="8" xfId="0" applyFont="1" applyFill="1" applyBorder="1" applyAlignment="1">
      <alignment horizontal="center" vertical="center" wrapText="1"/>
    </xf>
    <xf numFmtId="0" fontId="9" fillId="12" borderId="0" xfId="0" applyFont="1" applyFill="1" applyAlignment="1">
      <alignment horizontal="center" vertical="center" wrapText="1"/>
    </xf>
    <xf numFmtId="0" fontId="2" fillId="3" borderId="3" xfId="0" applyFont="1" applyFill="1" applyBorder="1" applyAlignment="1">
      <alignment vertical="center" wrapText="1"/>
    </xf>
    <xf numFmtId="0" fontId="2" fillId="3" borderId="5" xfId="0" applyFont="1" applyFill="1" applyBorder="1" applyAlignment="1">
      <alignment vertical="center" wrapText="1"/>
    </xf>
    <xf numFmtId="0" fontId="2" fillId="3" borderId="6" xfId="0" applyFont="1" applyFill="1" applyBorder="1" applyAlignment="1">
      <alignment vertical="center" wrapText="1"/>
    </xf>
    <xf numFmtId="0" fontId="5" fillId="13" borderId="0" xfId="0" applyFont="1" applyFill="1" applyAlignment="1">
      <alignment horizontal="right" vertical="center" textRotation="90" wrapText="1"/>
    </xf>
    <xf numFmtId="0" fontId="0" fillId="13" borderId="0" xfId="0" applyFill="1" applyAlignment="1">
      <alignment horizontal="right" vertical="center"/>
    </xf>
    <xf numFmtId="0" fontId="2" fillId="0" borderId="0" xfId="0" applyFont="1"/>
    <xf numFmtId="0" fontId="0" fillId="0" borderId="0" xfId="0" applyAlignment="1">
      <alignment horizontal="left" vertical="center" inden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11" fillId="9" borderId="4" xfId="0" applyFont="1" applyFill="1" applyBorder="1" applyAlignment="1">
      <alignment horizontal="left" vertical="center" wrapText="1"/>
    </xf>
    <xf numFmtId="0" fontId="2" fillId="0" borderId="5" xfId="0" applyFont="1" applyBorder="1" applyAlignment="1">
      <alignment horizontal="center" vertical="center" wrapText="1"/>
    </xf>
    <xf numFmtId="0" fontId="3" fillId="0" borderId="0" xfId="0" applyFont="1" applyAlignment="1">
      <alignment horizontal="center"/>
    </xf>
    <xf numFmtId="0" fontId="8" fillId="8" borderId="5" xfId="0" applyFont="1" applyFill="1" applyBorder="1" applyAlignment="1">
      <alignment horizontal="center" vertical="center" wrapText="1"/>
    </xf>
    <xf numFmtId="0" fontId="12" fillId="0" borderId="9" xfId="0" applyFont="1" applyBorder="1" applyAlignment="1">
      <alignment horizontal="center"/>
    </xf>
    <xf numFmtId="0" fontId="12" fillId="0" borderId="0" xfId="0" applyFont="1" applyAlignment="1">
      <alignment horizontal="center"/>
    </xf>
    <xf numFmtId="0" fontId="12" fillId="0" borderId="10" xfId="0" applyFont="1" applyBorder="1" applyAlignment="1">
      <alignment horizontal="center" vertical="center"/>
    </xf>
    <xf numFmtId="0" fontId="12" fillId="0" borderId="0" xfId="0" applyFont="1" applyAlignment="1">
      <alignment horizontal="center" vertical="center" wrapText="1"/>
    </xf>
    <xf numFmtId="0" fontId="12" fillId="14" borderId="10" xfId="0" applyFont="1" applyFill="1" applyBorder="1"/>
    <xf numFmtId="9" fontId="12" fillId="0" borderId="10" xfId="3" applyFont="1" applyBorder="1" applyAlignment="1">
      <alignment horizontal="center"/>
    </xf>
    <xf numFmtId="9" fontId="12" fillId="0" borderId="0" xfId="3" applyFont="1" applyBorder="1" applyAlignment="1">
      <alignment horizontal="center"/>
    </xf>
    <xf numFmtId="0" fontId="12" fillId="0" borderId="11" xfId="0" applyFont="1" applyBorder="1" applyAlignment="1">
      <alignment horizontal="center" wrapText="1"/>
    </xf>
    <xf numFmtId="0" fontId="12" fillId="0" borderId="10" xfId="0" applyFont="1" applyBorder="1"/>
    <xf numFmtId="9" fontId="12" fillId="12" borderId="11" xfId="3" applyFont="1" applyFill="1" applyBorder="1" applyAlignment="1">
      <alignment horizontal="center"/>
    </xf>
    <xf numFmtId="0" fontId="13" fillId="15" borderId="4" xfId="0" applyFont="1" applyFill="1" applyBorder="1" applyAlignment="1">
      <alignment horizontal="center" vertical="center"/>
    </xf>
    <xf numFmtId="0" fontId="13" fillId="12" borderId="4" xfId="0" applyFont="1" applyFill="1" applyBorder="1" applyAlignment="1">
      <alignment horizontal="center" vertical="center"/>
    </xf>
    <xf numFmtId="9" fontId="3" fillId="0" borderId="0" xfId="0" applyNumberFormat="1" applyFont="1" applyAlignment="1">
      <alignment horizontal="center" vertical="center"/>
    </xf>
    <xf numFmtId="0" fontId="12" fillId="0" borderId="12" xfId="0" applyFont="1" applyBorder="1" applyAlignment="1">
      <alignment horizontal="center" wrapText="1"/>
    </xf>
    <xf numFmtId="9" fontId="12" fillId="12" borderId="12" xfId="3" applyFont="1" applyFill="1" applyBorder="1" applyAlignment="1">
      <alignment horizontal="center"/>
    </xf>
    <xf numFmtId="0" fontId="0" fillId="15" borderId="0" xfId="0" applyFill="1"/>
    <xf numFmtId="0" fontId="14" fillId="15" borderId="0" xfId="0" applyFont="1" applyFill="1" applyAlignment="1">
      <alignment vertical="center"/>
    </xf>
    <xf numFmtId="0" fontId="15" fillId="16" borderId="0" xfId="0" applyFont="1" applyFill="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0" fontId="3" fillId="7" borderId="4" xfId="0" applyFont="1" applyFill="1" applyBorder="1" applyAlignment="1">
      <alignment horizontal="center" vertical="center"/>
    </xf>
    <xf numFmtId="0" fontId="0" fillId="17" borderId="4" xfId="0" applyFill="1" applyBorder="1" applyAlignment="1">
      <alignment horizontal="center" vertical="center"/>
    </xf>
    <xf numFmtId="0" fontId="3" fillId="18" borderId="4" xfId="0" applyFont="1" applyFill="1" applyBorder="1" applyAlignment="1">
      <alignment horizontal="center" vertical="center"/>
    </xf>
    <xf numFmtId="0" fontId="0" fillId="14" borderId="4" xfId="0" applyFill="1" applyBorder="1" applyAlignment="1">
      <alignment horizontal="center" vertical="center"/>
    </xf>
    <xf numFmtId="0" fontId="3" fillId="19" borderId="4" xfId="0" applyFont="1" applyFill="1" applyBorder="1" applyAlignment="1">
      <alignment horizontal="center" vertical="center"/>
    </xf>
    <xf numFmtId="0" fontId="0" fillId="20" borderId="4" xfId="0" applyFill="1" applyBorder="1"/>
    <xf numFmtId="0" fontId="0" fillId="21" borderId="4" xfId="0" applyFill="1" applyBorder="1" applyAlignment="1">
      <alignment horizontal="center" vertical="center"/>
    </xf>
    <xf numFmtId="0" fontId="3" fillId="12" borderId="4" xfId="0" applyFont="1" applyFill="1" applyBorder="1" applyAlignment="1">
      <alignment horizontal="center" vertical="center"/>
    </xf>
    <xf numFmtId="0" fontId="0" fillId="22" borderId="4" xfId="0" applyFill="1" applyBorder="1" applyAlignment="1">
      <alignment horizontal="center" vertical="center"/>
    </xf>
    <xf numFmtId="0" fontId="3" fillId="23" borderId="4" xfId="0" applyFont="1" applyFill="1" applyBorder="1" applyAlignment="1">
      <alignment horizontal="center" vertical="center"/>
    </xf>
    <xf numFmtId="0" fontId="0" fillId="9" borderId="4" xfId="0" applyFill="1" applyBorder="1" applyAlignment="1">
      <alignment horizontal="center" vertical="center"/>
    </xf>
    <xf numFmtId="0" fontId="0" fillId="9" borderId="4" xfId="0" applyFill="1" applyBorder="1" applyAlignment="1">
      <alignment horizontal="center"/>
    </xf>
    <xf numFmtId="0" fontId="3" fillId="2" borderId="4" xfId="0" applyFont="1" applyFill="1" applyBorder="1" applyAlignment="1">
      <alignment horizontal="center" vertical="center"/>
    </xf>
    <xf numFmtId="0" fontId="0" fillId="20" borderId="4" xfId="0" applyFill="1" applyBorder="1" applyAlignment="1">
      <alignment horizontal="center" vertical="center"/>
    </xf>
    <xf numFmtId="0" fontId="14" fillId="15" borderId="0" xfId="0" applyFont="1" applyFill="1"/>
    <xf numFmtId="0" fontId="2" fillId="15" borderId="0" xfId="0" applyFont="1" applyFill="1" applyAlignment="1">
      <alignment horizontal="left" vertical="top"/>
    </xf>
    <xf numFmtId="0" fontId="0" fillId="15" borderId="0" xfId="0" applyFill="1" applyAlignment="1">
      <alignment horizontal="center" vertical="center" wrapText="1"/>
    </xf>
    <xf numFmtId="0" fontId="0" fillId="15" borderId="0" xfId="0" applyFill="1" applyAlignment="1">
      <alignment wrapText="1"/>
    </xf>
    <xf numFmtId="0" fontId="3" fillId="24" borderId="4" xfId="0" applyFont="1" applyFill="1" applyBorder="1" applyAlignment="1">
      <alignment horizontal="center" vertical="center"/>
    </xf>
    <xf numFmtId="0" fontId="2" fillId="15" borderId="0" xfId="0" applyFont="1" applyFill="1" applyAlignment="1">
      <alignment vertical="top"/>
    </xf>
    <xf numFmtId="0" fontId="0" fillId="25" borderId="4" xfId="0" applyFill="1" applyBorder="1" applyAlignment="1">
      <alignment horizontal="center" vertical="center"/>
    </xf>
    <xf numFmtId="0" fontId="3" fillId="16" borderId="4" xfId="0" applyFont="1" applyFill="1" applyBorder="1" applyAlignment="1">
      <alignment horizontal="center" vertical="center"/>
    </xf>
    <xf numFmtId="0" fontId="3" fillId="15" borderId="0" xfId="0" applyFont="1" applyFill="1" applyAlignment="1">
      <alignment vertical="top"/>
    </xf>
    <xf numFmtId="0" fontId="0" fillId="26" borderId="4" xfId="0" applyFill="1" applyBorder="1" applyAlignment="1">
      <alignment horizontal="center" vertical="center"/>
    </xf>
    <xf numFmtId="0" fontId="0" fillId="15" borderId="0" xfId="0" applyFill="1" applyAlignment="1">
      <alignment horizontal="center"/>
    </xf>
    <xf numFmtId="0" fontId="3" fillId="27" borderId="0" xfId="0" applyFont="1" applyFill="1" applyAlignment="1">
      <alignment horizontal="center" vertical="center"/>
    </xf>
    <xf numFmtId="0" fontId="4" fillId="0" borderId="0" xfId="0" applyFont="1" applyAlignment="1">
      <alignment horizontal="center"/>
    </xf>
    <xf numFmtId="0" fontId="2" fillId="9"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horizontal="right" vertical="center" wrapText="1"/>
    </xf>
    <xf numFmtId="0" fontId="0" fillId="0" borderId="0" xfId="0" applyAlignment="1">
      <alignment horizontal="center"/>
    </xf>
    <xf numFmtId="0" fontId="16" fillId="0" borderId="0" xfId="0" applyFont="1" applyAlignment="1">
      <alignment horizontal="center"/>
    </xf>
    <xf numFmtId="0" fontId="2" fillId="12" borderId="4" xfId="0" applyFont="1" applyFill="1" applyBorder="1" applyAlignment="1">
      <alignment horizontal="center"/>
    </xf>
    <xf numFmtId="0" fontId="2" fillId="7" borderId="4" xfId="0" applyFont="1" applyFill="1" applyBorder="1" applyAlignment="1">
      <alignment horizontal="center"/>
    </xf>
    <xf numFmtId="0" fontId="2" fillId="19" borderId="4" xfId="0" applyFont="1" applyFill="1" applyBorder="1" applyAlignment="1">
      <alignment horizontal="center"/>
    </xf>
    <xf numFmtId="0" fontId="2" fillId="22" borderId="4" xfId="0" applyFont="1" applyFill="1" applyBorder="1" applyAlignment="1">
      <alignment horizontal="center"/>
    </xf>
    <xf numFmtId="0" fontId="0" fillId="22" borderId="4" xfId="0" applyFill="1" applyBorder="1" applyAlignment="1">
      <alignment horizontal="center"/>
    </xf>
    <xf numFmtId="0" fontId="2" fillId="17" borderId="4" xfId="0" applyFont="1" applyFill="1" applyBorder="1" applyAlignment="1">
      <alignment horizontal="center"/>
    </xf>
    <xf numFmtId="0" fontId="0" fillId="17" borderId="4" xfId="0" applyFill="1" applyBorder="1" applyAlignment="1">
      <alignment horizontal="center"/>
    </xf>
    <xf numFmtId="0" fontId="2" fillId="21" borderId="4" xfId="0" applyFont="1" applyFill="1" applyBorder="1" applyAlignment="1">
      <alignment horizontal="center"/>
    </xf>
    <xf numFmtId="0" fontId="0" fillId="21" borderId="4" xfId="0" applyFill="1" applyBorder="1" applyAlignment="1">
      <alignment horizontal="center"/>
    </xf>
    <xf numFmtId="0" fontId="2" fillId="17" borderId="4" xfId="0" applyFont="1" applyFill="1" applyBorder="1" applyAlignment="1">
      <alignment horizontal="center" vertical="center"/>
    </xf>
    <xf numFmtId="0" fontId="2" fillId="22" borderId="4" xfId="0" applyFont="1" applyFill="1" applyBorder="1" applyAlignment="1">
      <alignment horizontal="center" vertical="center"/>
    </xf>
    <xf numFmtId="0" fontId="0" fillId="22" borderId="4" xfId="0" applyFill="1" applyBorder="1" applyAlignment="1">
      <alignment horizontal="center" vertical="center" wrapText="1"/>
    </xf>
    <xf numFmtId="0" fontId="0" fillId="17" borderId="4" xfId="0" applyFill="1" applyBorder="1" applyAlignment="1">
      <alignment horizontal="center" vertical="center" wrapText="1"/>
    </xf>
    <xf numFmtId="0" fontId="2" fillId="21" borderId="4" xfId="0" applyFont="1" applyFill="1" applyBorder="1" applyAlignment="1">
      <alignment horizontal="center" vertical="center"/>
    </xf>
    <xf numFmtId="0" fontId="0" fillId="21" borderId="4" xfId="0" applyFill="1" applyBorder="1" applyAlignment="1">
      <alignment horizontal="center" vertical="center" wrapText="1"/>
    </xf>
    <xf numFmtId="0" fontId="0" fillId="22" borderId="4" xfId="0" applyFill="1" applyBorder="1"/>
    <xf numFmtId="0" fontId="0" fillId="17" borderId="4" xfId="0" applyFill="1" applyBorder="1"/>
    <xf numFmtId="0" fontId="0" fillId="21" borderId="4" xfId="0" applyFill="1" applyBorder="1"/>
    <xf numFmtId="0" fontId="0" fillId="0" borderId="4" xfId="0" applyBorder="1"/>
    <xf numFmtId="0" fontId="2" fillId="7" borderId="4" xfId="0" applyFont="1" applyFill="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2F4DC"/>
      <color rgb="0099CCFF"/>
      <color rgb="00FFFAEF"/>
      <color rgb="0074D0CE"/>
      <color rgb="00E0F4F4"/>
      <color rgb="00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customXml" Target="../customXml/item3.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180420</xdr:colOff>
      <xdr:row>3</xdr:row>
      <xdr:rowOff>124361</xdr:rowOff>
    </xdr:from>
    <xdr:to>
      <xdr:col>2</xdr:col>
      <xdr:colOff>952870</xdr:colOff>
      <xdr:row>59</xdr:row>
      <xdr:rowOff>83530</xdr:rowOff>
    </xdr:to>
    <xdr:pic>
      <xdr:nvPicPr>
        <xdr:cNvPr id="4" name="Picture 3"/>
        <xdr:cNvPicPr>
          <a:picLocks noChangeAspect="1"/>
        </xdr:cNvPicPr>
      </xdr:nvPicPr>
      <xdr:blipFill>
        <a:blip r:embed="rId1"/>
        <a:stretch>
          <a:fillRect/>
        </a:stretch>
      </xdr:blipFill>
      <xdr:spPr>
        <a:xfrm>
          <a:off x="7197725" y="790575"/>
          <a:ext cx="5428615" cy="10087610"/>
        </a:xfrm>
        <a:prstGeom prst="rect">
          <a:avLst/>
        </a:prstGeom>
      </xdr:spPr>
    </xdr:pic>
    <xdr:clientData/>
  </xdr:twoCellAnchor>
  <xdr:twoCellAnchor editAs="oneCell">
    <xdr:from>
      <xdr:col>1</xdr:col>
      <xdr:colOff>699193</xdr:colOff>
      <xdr:row>1</xdr:row>
      <xdr:rowOff>107353</xdr:rowOff>
    </xdr:from>
    <xdr:to>
      <xdr:col>2</xdr:col>
      <xdr:colOff>298026</xdr:colOff>
      <xdr:row>3</xdr:row>
      <xdr:rowOff>79799</xdr:rowOff>
    </xdr:to>
    <xdr:pic>
      <xdr:nvPicPr>
        <xdr:cNvPr id="5" name="Picture 4"/>
        <xdr:cNvPicPr>
          <a:picLocks noChangeAspect="1"/>
        </xdr:cNvPicPr>
      </xdr:nvPicPr>
      <xdr:blipFill>
        <a:blip r:embed="rId2"/>
        <a:stretch>
          <a:fillRect/>
        </a:stretch>
      </xdr:blipFill>
      <xdr:spPr>
        <a:xfrm>
          <a:off x="7716520" y="285115"/>
          <a:ext cx="4255135" cy="46101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90309</xdr:colOff>
      <xdr:row>0</xdr:row>
      <xdr:rowOff>171450</xdr:rowOff>
    </xdr:from>
    <xdr:to>
      <xdr:col>17</xdr:col>
      <xdr:colOff>308664</xdr:colOff>
      <xdr:row>13</xdr:row>
      <xdr:rowOff>142508</xdr:rowOff>
    </xdr:to>
    <xdr:pic>
      <xdr:nvPicPr>
        <xdr:cNvPr id="2" name="Picture 1"/>
        <xdr:cNvPicPr>
          <a:picLocks noChangeAspect="1"/>
        </xdr:cNvPicPr>
      </xdr:nvPicPr>
      <xdr:blipFill>
        <a:blip r:embed="rId1"/>
        <a:stretch>
          <a:fillRect/>
        </a:stretch>
      </xdr:blipFill>
      <xdr:spPr>
        <a:xfrm>
          <a:off x="8885555" y="171450"/>
          <a:ext cx="5252085" cy="37045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zoomScale="92" zoomScaleNormal="92" workbookViewId="0">
      <selection activeCell="A17" sqref="A17"/>
    </sheetView>
  </sheetViews>
  <sheetFormatPr defaultColWidth="9" defaultRowHeight="14" outlineLevelCol="1"/>
  <cols>
    <col min="1" max="1" width="91.4" style="159" customWidth="1"/>
    <col min="2" max="2" width="77.2636363636364" style="159" customWidth="1"/>
    <col min="3" max="16384" width="9.06363636363636" style="159"/>
  </cols>
  <sheetData>
    <row r="1" spans="1:2">
      <c r="A1" s="160" t="s">
        <v>0</v>
      </c>
      <c r="B1" s="160" t="s">
        <v>1</v>
      </c>
    </row>
    <row r="2" ht="55.15" customHeight="1" spans="1:2">
      <c r="A2" s="152" t="s">
        <v>2</v>
      </c>
      <c r="B2" s="152" t="s">
        <v>3</v>
      </c>
    </row>
    <row r="3" ht="46.15" customHeight="1" spans="1:2">
      <c r="A3" s="152" t="s">
        <v>4</v>
      </c>
      <c r="B3" s="152" t="s">
        <v>5</v>
      </c>
    </row>
    <row r="4" ht="47.25" customHeight="1" spans="1:2">
      <c r="A4" s="152" t="s">
        <v>6</v>
      </c>
      <c r="B4" s="152" t="s">
        <v>7</v>
      </c>
    </row>
    <row r="5" spans="1:2">
      <c r="A5" s="160" t="s">
        <v>8</v>
      </c>
      <c r="B5" s="160" t="s">
        <v>9</v>
      </c>
    </row>
    <row r="6" ht="28" spans="1:2">
      <c r="A6" s="152" t="s">
        <v>10</v>
      </c>
      <c r="B6" s="152" t="s">
        <v>11</v>
      </c>
    </row>
    <row r="7" ht="28" spans="1:2">
      <c r="A7" s="152" t="s">
        <v>12</v>
      </c>
      <c r="B7" s="152" t="s">
        <v>13</v>
      </c>
    </row>
    <row r="8" ht="42" spans="1:2">
      <c r="A8" s="152" t="s">
        <v>14</v>
      </c>
      <c r="B8" s="152" t="s">
        <v>15</v>
      </c>
    </row>
    <row r="9" spans="1:2">
      <c r="A9" s="160" t="s">
        <v>16</v>
      </c>
      <c r="B9" s="160" t="s">
        <v>17</v>
      </c>
    </row>
    <row r="10" ht="42" spans="1:2">
      <c r="A10" s="152" t="s">
        <v>18</v>
      </c>
      <c r="B10" s="152" t="s">
        <v>19</v>
      </c>
    </row>
    <row r="11" ht="42" spans="1:2">
      <c r="A11" s="152" t="s">
        <v>20</v>
      </c>
      <c r="B11" s="152" t="s">
        <v>21</v>
      </c>
    </row>
    <row r="12" ht="28" spans="1:2">
      <c r="A12" s="152" t="s">
        <v>22</v>
      </c>
      <c r="B12" s="152" t="s">
        <v>23</v>
      </c>
    </row>
    <row r="13" spans="1:2">
      <c r="A13" s="160" t="s">
        <v>24</v>
      </c>
      <c r="B13" s="160" t="s">
        <v>25</v>
      </c>
    </row>
    <row r="14" ht="42" spans="1:2">
      <c r="A14" s="152" t="s">
        <v>26</v>
      </c>
      <c r="B14" s="152" t="s">
        <v>27</v>
      </c>
    </row>
    <row r="15" ht="28" spans="1:2">
      <c r="A15" s="152" t="s">
        <v>28</v>
      </c>
      <c r="B15" s="152" t="s">
        <v>29</v>
      </c>
    </row>
    <row r="16" spans="1:2">
      <c r="A16" s="160" t="s">
        <v>30</v>
      </c>
      <c r="B16" s="160" t="s">
        <v>31</v>
      </c>
    </row>
    <row r="17" ht="28" spans="1:2">
      <c r="A17" s="152" t="s">
        <v>32</v>
      </c>
      <c r="B17" s="152" t="s">
        <v>33</v>
      </c>
    </row>
    <row r="18" ht="42" spans="1:2">
      <c r="A18" s="152" t="s">
        <v>34</v>
      </c>
      <c r="B18" s="152" t="s">
        <v>35</v>
      </c>
    </row>
    <row r="19" spans="1:2">
      <c r="A19" s="160" t="s">
        <v>36</v>
      </c>
      <c r="B19" s="160" t="s">
        <v>37</v>
      </c>
    </row>
    <row r="20" ht="42" spans="1:2">
      <c r="A20" s="152" t="s">
        <v>38</v>
      </c>
      <c r="B20" s="152" t="s">
        <v>39</v>
      </c>
    </row>
    <row r="21" ht="28" spans="1:2">
      <c r="A21" s="152" t="s">
        <v>40</v>
      </c>
      <c r="B21" s="152" t="s">
        <v>41</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zoomScale="107" zoomScaleNormal="107" workbookViewId="0">
      <selection activeCell="H3" sqref="H3"/>
    </sheetView>
  </sheetViews>
  <sheetFormatPr defaultColWidth="9" defaultRowHeight="14" outlineLevelCol="7"/>
  <cols>
    <col min="1" max="1" width="12.4" style="139" customWidth="1"/>
    <col min="2" max="2" width="36.8636363636364" customWidth="1"/>
    <col min="4" max="4" width="12.4636363636364" customWidth="1"/>
    <col min="5" max="5" width="36.8" customWidth="1"/>
    <col min="7" max="7" width="12.8636363636364" customWidth="1"/>
    <col min="8" max="8" width="36.8636363636364" customWidth="1"/>
  </cols>
  <sheetData>
    <row r="1" ht="18.5" spans="5:5">
      <c r="E1" s="140" t="s">
        <v>42</v>
      </c>
    </row>
    <row r="3" spans="1:8">
      <c r="A3" s="141" t="s">
        <v>43</v>
      </c>
      <c r="B3" s="141" t="s">
        <v>44</v>
      </c>
      <c r="D3" s="142" t="s">
        <v>45</v>
      </c>
      <c r="E3" s="142" t="s">
        <v>44</v>
      </c>
      <c r="G3" s="143" t="s">
        <v>46</v>
      </c>
      <c r="H3" s="143" t="s">
        <v>44</v>
      </c>
    </row>
    <row r="4" spans="1:8">
      <c r="A4" s="144" t="s">
        <v>47</v>
      </c>
      <c r="B4" s="145" t="s">
        <v>48</v>
      </c>
      <c r="D4" s="146" t="s">
        <v>47</v>
      </c>
      <c r="E4" s="147" t="s">
        <v>49</v>
      </c>
      <c r="G4" s="148" t="s">
        <v>47</v>
      </c>
      <c r="H4" s="149" t="s">
        <v>50</v>
      </c>
    </row>
    <row r="5" spans="1:8">
      <c r="A5" s="144" t="s">
        <v>51</v>
      </c>
      <c r="B5" s="145" t="s">
        <v>52</v>
      </c>
      <c r="D5" s="146" t="s">
        <v>51</v>
      </c>
      <c r="E5" s="147" t="s">
        <v>49</v>
      </c>
      <c r="G5" s="148" t="s">
        <v>51</v>
      </c>
      <c r="H5" s="149" t="s">
        <v>53</v>
      </c>
    </row>
    <row r="6" spans="1:8">
      <c r="A6" s="144" t="s">
        <v>54</v>
      </c>
      <c r="B6" s="145"/>
      <c r="D6" s="146" t="s">
        <v>54</v>
      </c>
      <c r="E6" s="147" t="s">
        <v>55</v>
      </c>
      <c r="G6" s="148"/>
      <c r="H6" s="149"/>
    </row>
    <row r="7" spans="1:8">
      <c r="A7" s="144" t="s">
        <v>56</v>
      </c>
      <c r="B7" s="145"/>
      <c r="D7" s="146" t="s">
        <v>57</v>
      </c>
      <c r="E7" s="147"/>
      <c r="G7" s="148" t="s">
        <v>58</v>
      </c>
      <c r="H7" s="149" t="s">
        <v>59</v>
      </c>
    </row>
    <row r="8" spans="1:8">
      <c r="A8" s="144" t="s">
        <v>57</v>
      </c>
      <c r="B8" s="145"/>
      <c r="D8" s="150" t="s">
        <v>60</v>
      </c>
      <c r="E8" s="147" t="s">
        <v>61</v>
      </c>
      <c r="G8" s="148" t="s">
        <v>57</v>
      </c>
      <c r="H8" s="149"/>
    </row>
    <row r="9" ht="28" spans="1:8">
      <c r="A9" s="151" t="s">
        <v>62</v>
      </c>
      <c r="B9" s="152" t="s">
        <v>63</v>
      </c>
      <c r="D9" s="150" t="s">
        <v>64</v>
      </c>
      <c r="E9" s="153" t="s">
        <v>65</v>
      </c>
      <c r="G9" s="154" t="s">
        <v>62</v>
      </c>
      <c r="H9" s="155" t="s">
        <v>66</v>
      </c>
    </row>
    <row r="10" spans="1:8">
      <c r="A10" s="144" t="s">
        <v>67</v>
      </c>
      <c r="B10" s="156"/>
      <c r="D10" s="146" t="s">
        <v>68</v>
      </c>
      <c r="E10" s="157"/>
      <c r="G10" s="148" t="s">
        <v>67</v>
      </c>
      <c r="H10" s="158"/>
    </row>
    <row r="11" spans="1:8">
      <c r="A11" s="144" t="s">
        <v>69</v>
      </c>
      <c r="B11" s="156"/>
      <c r="D11" s="146" t="s">
        <v>70</v>
      </c>
      <c r="E11" s="157"/>
      <c r="G11" s="148" t="s">
        <v>69</v>
      </c>
      <c r="H11" s="158"/>
    </row>
    <row r="12" spans="1:8">
      <c r="A12" s="144" t="s">
        <v>71</v>
      </c>
      <c r="B12" s="144" t="s">
        <v>72</v>
      </c>
      <c r="D12" s="146" t="s">
        <v>73</v>
      </c>
      <c r="E12" s="146" t="s">
        <v>72</v>
      </c>
      <c r="G12" s="148" t="s">
        <v>72</v>
      </c>
      <c r="H12" s="158"/>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zoomScale="93" zoomScaleNormal="93" workbookViewId="0">
      <selection activeCell="B3" sqref="B3"/>
    </sheetView>
  </sheetViews>
  <sheetFormatPr defaultColWidth="9" defaultRowHeight="14" outlineLevelCol="5"/>
  <cols>
    <col min="1" max="1" width="36.8636363636364" customWidth="1"/>
    <col min="2" max="2" width="42.3363636363636" customWidth="1"/>
    <col min="4" max="4" width="44.2636363636364" customWidth="1"/>
    <col min="5" max="5" width="33.6636363636364" customWidth="1"/>
  </cols>
  <sheetData>
    <row r="1" ht="21" spans="1:5">
      <c r="A1" s="89" t="s">
        <v>74</v>
      </c>
      <c r="B1" s="89"/>
      <c r="D1" s="135" t="s">
        <v>75</v>
      </c>
      <c r="E1" s="135"/>
    </row>
    <row r="2" spans="1:5">
      <c r="A2" s="136" t="s">
        <v>76</v>
      </c>
      <c r="B2" s="136" t="s">
        <v>77</v>
      </c>
      <c r="D2" s="136" t="s">
        <v>78</v>
      </c>
      <c r="E2" s="136" t="s">
        <v>79</v>
      </c>
    </row>
    <row r="3" ht="56" spans="1:5">
      <c r="A3" s="107" t="s">
        <v>80</v>
      </c>
      <c r="B3" s="108" t="s">
        <v>81</v>
      </c>
      <c r="D3" s="137" t="s">
        <v>82</v>
      </c>
      <c r="E3" s="138" t="s">
        <v>83</v>
      </c>
    </row>
    <row r="4" ht="56" spans="1:5">
      <c r="A4" s="107" t="s">
        <v>84</v>
      </c>
      <c r="B4" s="108" t="s">
        <v>85</v>
      </c>
      <c r="D4" s="137" t="s">
        <v>86</v>
      </c>
      <c r="E4" s="138" t="s">
        <v>87</v>
      </c>
    </row>
    <row r="5" ht="42" spans="1:5">
      <c r="A5" s="107" t="s">
        <v>88</v>
      </c>
      <c r="B5" s="108" t="s">
        <v>89</v>
      </c>
      <c r="C5" t="s">
        <v>90</v>
      </c>
      <c r="D5" s="137" t="s">
        <v>91</v>
      </c>
      <c r="E5" s="138" t="s">
        <v>92</v>
      </c>
    </row>
    <row r="6" ht="56" spans="1:5">
      <c r="A6" s="107" t="s">
        <v>93</v>
      </c>
      <c r="B6" s="108" t="s">
        <v>94</v>
      </c>
      <c r="D6" s="137" t="s">
        <v>95</v>
      </c>
      <c r="E6" s="138" t="s">
        <v>96</v>
      </c>
    </row>
    <row r="7" ht="56" spans="1:5">
      <c r="A7" s="107" t="s">
        <v>97</v>
      </c>
      <c r="B7" s="108" t="s">
        <v>98</v>
      </c>
      <c r="D7" s="137" t="s">
        <v>99</v>
      </c>
      <c r="E7" s="138" t="s">
        <v>100</v>
      </c>
    </row>
    <row r="8" ht="56" spans="1:2">
      <c r="A8" s="107" t="s">
        <v>101</v>
      </c>
      <c r="B8" s="108" t="s">
        <v>102</v>
      </c>
    </row>
    <row r="9" ht="70" spans="1:2">
      <c r="A9" s="107" t="s">
        <v>103</v>
      </c>
      <c r="B9" s="108" t="s">
        <v>104</v>
      </c>
    </row>
    <row r="10" ht="70" spans="1:2">
      <c r="A10" s="107" t="s">
        <v>105</v>
      </c>
      <c r="B10" s="108" t="s">
        <v>106</v>
      </c>
    </row>
    <row r="18" spans="2:6">
      <c r="B18">
        <v>12</v>
      </c>
      <c r="C18">
        <v>5</v>
      </c>
      <c r="D18">
        <v>2</v>
      </c>
      <c r="E18">
        <v>3</v>
      </c>
      <c r="F18">
        <v>2</v>
      </c>
    </row>
    <row r="19" spans="2:6">
      <c r="B19">
        <v>8</v>
      </c>
      <c r="C19">
        <v>5</v>
      </c>
      <c r="D19">
        <v>3</v>
      </c>
      <c r="E19">
        <v>2</v>
      </c>
      <c r="F19">
        <v>3</v>
      </c>
    </row>
  </sheetData>
  <mergeCells count="2">
    <mergeCell ref="A1:B1"/>
    <mergeCell ref="D1:E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42"/>
  <sheetViews>
    <sheetView zoomScale="90" zoomScaleNormal="90" zoomScalePageLayoutView="60" zoomScaleSheetLayoutView="190" workbookViewId="0">
      <selection activeCell="A33" sqref="A33"/>
    </sheetView>
  </sheetViews>
  <sheetFormatPr defaultColWidth="9" defaultRowHeight="14" outlineLevelCol="5"/>
  <cols>
    <col min="1" max="1" width="100.463636363636" style="103" customWidth="1"/>
    <col min="2" max="2" width="66.6636363636364" style="103" customWidth="1"/>
    <col min="3" max="3" width="74.6" style="103" customWidth="1"/>
    <col min="4" max="4" width="100.136363636364" style="103" customWidth="1"/>
    <col min="5" max="5" width="99.4" style="103" customWidth="1"/>
    <col min="6" max="6" width="56.6636363636364" style="103" customWidth="1"/>
    <col min="7" max="16384" width="9.06363636363636" style="103"/>
  </cols>
  <sheetData>
    <row r="2" ht="16.5" spans="2:2">
      <c r="B2" s="104"/>
    </row>
    <row r="3" ht="22" spans="1:6">
      <c r="A3" s="105" t="s">
        <v>107</v>
      </c>
      <c r="E3" s="106"/>
      <c r="F3" s="106"/>
    </row>
    <row r="4" spans="5:6">
      <c r="E4" s="107"/>
      <c r="F4" s="108"/>
    </row>
    <row r="5" ht="15" spans="1:6">
      <c r="A5" s="109" t="s">
        <v>108</v>
      </c>
      <c r="F5" s="108"/>
    </row>
    <row r="6" spans="1:6">
      <c r="A6" s="110" t="s">
        <v>109</v>
      </c>
      <c r="F6" s="108"/>
    </row>
    <row r="7" spans="1:1">
      <c r="A7" s="110" t="s">
        <v>110</v>
      </c>
    </row>
    <row r="8" spans="1:1">
      <c r="A8" s="110" t="s">
        <v>111</v>
      </c>
    </row>
    <row r="10" ht="15" spans="1:1">
      <c r="A10" s="111" t="s">
        <v>112</v>
      </c>
    </row>
    <row r="11" spans="1:1">
      <c r="A11" s="112" t="s">
        <v>113</v>
      </c>
    </row>
    <row r="12" spans="1:1">
      <c r="A12" s="112" t="s">
        <v>114</v>
      </c>
    </row>
    <row r="13" spans="1:1">
      <c r="A13" s="112" t="s">
        <v>115</v>
      </c>
    </row>
    <row r="15" ht="15" spans="1:5">
      <c r="A15" s="113" t="s">
        <v>116</v>
      </c>
      <c r="E15" s="114"/>
    </row>
    <row r="16" spans="1:1">
      <c r="A16" s="115" t="s">
        <v>117</v>
      </c>
    </row>
    <row r="17" spans="1:1">
      <c r="A17" s="115" t="s">
        <v>118</v>
      </c>
    </row>
    <row r="18" spans="1:1">
      <c r="A18" s="115" t="s">
        <v>119</v>
      </c>
    </row>
    <row r="20" ht="15" spans="1:1">
      <c r="A20" s="116" t="s">
        <v>120</v>
      </c>
    </row>
    <row r="21" spans="1:1">
      <c r="A21" s="117" t="s">
        <v>121</v>
      </c>
    </row>
    <row r="22" spans="1:1">
      <c r="A22" s="117" t="s">
        <v>122</v>
      </c>
    </row>
    <row r="23" spans="1:1">
      <c r="A23" s="117" t="s">
        <v>123</v>
      </c>
    </row>
    <row r="25" ht="15" spans="1:1">
      <c r="A25" s="118" t="s">
        <v>124</v>
      </c>
    </row>
    <row r="26" spans="1:1">
      <c r="A26" s="119" t="s">
        <v>125</v>
      </c>
    </row>
    <row r="27" spans="1:1">
      <c r="A27" s="119" t="s">
        <v>126</v>
      </c>
    </row>
    <row r="28" spans="1:1">
      <c r="A28" s="120"/>
    </row>
    <row r="30" ht="15" spans="1:1">
      <c r="A30" s="121" t="s">
        <v>127</v>
      </c>
    </row>
    <row r="31" ht="16.5" spans="1:6">
      <c r="A31" s="122" t="s">
        <v>128</v>
      </c>
      <c r="E31" s="123"/>
      <c r="F31" s="123"/>
    </row>
    <row r="32" spans="1:6">
      <c r="A32" s="122" t="s">
        <v>129</v>
      </c>
      <c r="E32" s="124"/>
      <c r="F32" s="125"/>
    </row>
    <row r="33" spans="5:6">
      <c r="E33" s="124"/>
      <c r="F33" s="126"/>
    </row>
    <row r="34" ht="15" spans="1:6">
      <c r="A34" s="127" t="s">
        <v>130</v>
      </c>
      <c r="C34"/>
      <c r="E34" s="128"/>
      <c r="F34" s="126"/>
    </row>
    <row r="35" spans="1:6">
      <c r="A35" s="129" t="s">
        <v>131</v>
      </c>
      <c r="E35" s="128"/>
      <c r="F35" s="126"/>
    </row>
    <row r="36" spans="5:6">
      <c r="E36" s="128"/>
      <c r="F36" s="126"/>
    </row>
    <row r="37" ht="15" spans="1:6">
      <c r="A37" s="130" t="s">
        <v>132</v>
      </c>
      <c r="E37" s="131"/>
      <c r="F37" s="126"/>
    </row>
    <row r="38" ht="15" spans="1:5">
      <c r="A38" s="132" t="s">
        <v>133</v>
      </c>
      <c r="C38"/>
      <c r="E38" s="131"/>
    </row>
    <row r="39" ht="15" spans="1:5">
      <c r="A39" s="133"/>
      <c r="E39" s="131"/>
    </row>
    <row r="40" ht="15" spans="1:6">
      <c r="A40" s="134" t="s">
        <v>134</v>
      </c>
      <c r="E40" s="131"/>
      <c r="F40" s="126"/>
    </row>
    <row r="41" spans="1:1">
      <c r="A41" s="112" t="s">
        <v>135</v>
      </c>
    </row>
    <row r="42" spans="1:1">
      <c r="A42" s="112" t="s">
        <v>136</v>
      </c>
    </row>
  </sheetData>
  <pageMargins left="0.7" right="0.7" top="0.75" bottom="0.75" header="0.3" footer="0.3"/>
  <pageSetup paperSize="9" orientation="portrait"/>
  <headerFooter>
    <oddHeader>&amp;CIslamic Education a According to the General Framework</oddHead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2:I19"/>
  <sheetViews>
    <sheetView zoomScale="115" zoomScaleNormal="115" workbookViewId="0">
      <selection activeCell="B5" sqref="B5"/>
    </sheetView>
  </sheetViews>
  <sheetFormatPr defaultColWidth="9" defaultRowHeight="14"/>
  <cols>
    <col min="2" max="2" width="33.6" customWidth="1"/>
    <col min="3" max="3" width="12.7272727272727" customWidth="1"/>
    <col min="4" max="4" width="13.8" customWidth="1"/>
    <col min="5" max="5" width="14.5272727272727" customWidth="1"/>
    <col min="7" max="7" width="9.06363636363636" customWidth="1"/>
    <col min="8" max="8" width="23.1363636363636" customWidth="1"/>
    <col min="9" max="9" width="1.06363636363636" customWidth="1"/>
    <col min="10" max="10" width="9.06363636363636" customWidth="1"/>
  </cols>
  <sheetData>
    <row r="2" ht="18.25" spans="2:5">
      <c r="B2" s="88" t="s">
        <v>137</v>
      </c>
      <c r="C2" s="89"/>
      <c r="D2" s="89"/>
      <c r="E2" s="89"/>
    </row>
    <row r="3" ht="54" spans="2:5">
      <c r="B3" s="90" t="s">
        <v>138</v>
      </c>
      <c r="C3" s="90" t="s">
        <v>139</v>
      </c>
      <c r="D3" s="91" t="s">
        <v>140</v>
      </c>
      <c r="E3" s="91" t="s">
        <v>141</v>
      </c>
    </row>
    <row r="4" ht="18.75" customHeight="1" spans="2:9">
      <c r="B4" s="92" t="s">
        <v>142</v>
      </c>
      <c r="C4" s="93">
        <v>0.15</v>
      </c>
      <c r="D4" s="94">
        <f>' Quran Assessments'!G18/2/100</f>
        <v>0.12</v>
      </c>
      <c r="E4" s="94">
        <f>' Quran Assessments'!G19/2/100</f>
        <v>0.1</v>
      </c>
      <c r="H4" s="95" t="s">
        <v>143</v>
      </c>
      <c r="I4" s="101"/>
    </row>
    <row r="5" ht="19" spans="2:9">
      <c r="B5" s="96" t="s">
        <v>144</v>
      </c>
      <c r="C5" s="93">
        <v>0.03</v>
      </c>
      <c r="D5" s="94"/>
      <c r="E5" s="94"/>
      <c r="H5" s="97">
        <f>SUMIF(C3:C13,"&gt;=0")+SUMIF(C3:C13,"&lt;0")</f>
        <v>1</v>
      </c>
      <c r="I5" s="102"/>
    </row>
    <row r="6" ht="19" spans="2:5">
      <c r="B6" s="96" t="s">
        <v>145</v>
      </c>
      <c r="C6" s="93">
        <v>0.07</v>
      </c>
      <c r="D6" s="94"/>
      <c r="E6" s="94"/>
    </row>
    <row r="7" ht="19" spans="2:5">
      <c r="B7" s="96" t="s">
        <v>146</v>
      </c>
      <c r="C7" s="93">
        <v>0.2</v>
      </c>
      <c r="D7" s="94"/>
      <c r="E7" s="94"/>
    </row>
    <row r="8" ht="22" spans="2:8">
      <c r="B8" s="96" t="s">
        <v>147</v>
      </c>
      <c r="C8" s="93">
        <v>0.04</v>
      </c>
      <c r="D8" s="94"/>
      <c r="E8" s="94"/>
      <c r="G8" s="98" t="s">
        <v>148</v>
      </c>
      <c r="H8" s="98" t="s">
        <v>149</v>
      </c>
    </row>
    <row r="9" ht="22" spans="2:8">
      <c r="B9" s="96" t="s">
        <v>150</v>
      </c>
      <c r="C9" s="93">
        <v>0.06</v>
      </c>
      <c r="D9" s="94"/>
      <c r="E9" s="94"/>
      <c r="G9" s="99" t="s">
        <v>151</v>
      </c>
      <c r="H9" s="99" t="s">
        <v>152</v>
      </c>
    </row>
    <row r="10" ht="22" spans="2:8">
      <c r="B10" s="92" t="s">
        <v>153</v>
      </c>
      <c r="C10" s="93">
        <v>0.15</v>
      </c>
      <c r="D10" s="94">
        <f>' Quran Assessments'!G26/2/100</f>
        <v>0.145</v>
      </c>
      <c r="E10" s="94">
        <f>' Quran Assessments'!G27/2/100</f>
        <v>0.12</v>
      </c>
      <c r="G10" s="99" t="s">
        <v>154</v>
      </c>
      <c r="H10" s="99" t="s">
        <v>155</v>
      </c>
    </row>
    <row r="11" ht="22" spans="2:8">
      <c r="B11" s="96" t="s">
        <v>156</v>
      </c>
      <c r="C11" s="93">
        <v>0.03</v>
      </c>
      <c r="D11" s="94"/>
      <c r="E11" s="94"/>
      <c r="G11" s="99" t="s">
        <v>157</v>
      </c>
      <c r="H11" s="99" t="s">
        <v>158</v>
      </c>
    </row>
    <row r="12" ht="22" spans="2:8">
      <c r="B12" s="96" t="s">
        <v>159</v>
      </c>
      <c r="C12" s="93">
        <v>0.07</v>
      </c>
      <c r="D12" s="94"/>
      <c r="E12" s="94"/>
      <c r="G12" s="99" t="s">
        <v>160</v>
      </c>
      <c r="H12" s="99" t="s">
        <v>161</v>
      </c>
    </row>
    <row r="13" ht="22" spans="2:8">
      <c r="B13" s="96" t="s">
        <v>162</v>
      </c>
      <c r="C13" s="93">
        <v>0.2</v>
      </c>
      <c r="D13" s="94"/>
      <c r="E13" s="94"/>
      <c r="G13" s="99" t="s">
        <v>163</v>
      </c>
      <c r="H13" s="99" t="s">
        <v>164</v>
      </c>
    </row>
    <row r="14" ht="15.75" spans="3:3">
      <c r="C14" s="100">
        <f>SUM(C4:C13)</f>
        <v>1</v>
      </c>
    </row>
    <row r="18" spans="2:6">
      <c r="B18">
        <v>12</v>
      </c>
      <c r="C18">
        <v>5</v>
      </c>
      <c r="D18">
        <v>2</v>
      </c>
      <c r="E18">
        <v>3</v>
      </c>
      <c r="F18">
        <v>2</v>
      </c>
    </row>
    <row r="19" spans="2:6">
      <c r="B19">
        <v>8</v>
      </c>
      <c r="C19">
        <v>5</v>
      </c>
      <c r="D19">
        <v>3</v>
      </c>
      <c r="E19">
        <v>2</v>
      </c>
      <c r="F19">
        <v>3</v>
      </c>
    </row>
  </sheetData>
  <mergeCells count="2">
    <mergeCell ref="B2:E2"/>
    <mergeCell ref="H4:I4"/>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599993896298105"/>
  </sheetPr>
  <dimension ref="A1:Q27"/>
  <sheetViews>
    <sheetView zoomScale="111" zoomScaleNormal="111" topLeftCell="A11" workbookViewId="0">
      <selection activeCell="G19" sqref="G19"/>
    </sheetView>
  </sheetViews>
  <sheetFormatPr defaultColWidth="9" defaultRowHeight="14"/>
  <cols>
    <col min="1" max="1" width="15.1363636363636" style="2" customWidth="1"/>
    <col min="2" max="2" width="28.6" style="2" customWidth="1"/>
    <col min="3" max="3" width="35.6636363636364" style="2" customWidth="1"/>
    <col min="4" max="4" width="33.7272727272727" style="2" customWidth="1"/>
    <col min="5" max="5" width="25.3363636363636" style="2" customWidth="1"/>
    <col min="6" max="6" width="23.7272727272727" style="2" customWidth="1"/>
    <col min="7" max="10" width="9.06363636363636" style="2"/>
    <col min="11" max="11" width="19" style="2" customWidth="1"/>
    <col min="12" max="12" width="16.6" style="2" customWidth="1"/>
    <col min="13" max="13" width="26.0636363636364" style="2" customWidth="1"/>
    <col min="14" max="14" width="29.2" style="2" customWidth="1"/>
    <col min="15" max="15" width="5.06363636363636" style="2" customWidth="1"/>
    <col min="16" max="21" width="9.06363636363636" style="2"/>
    <col min="22" max="22" width="12.6636363636364" style="2" customWidth="1"/>
    <col min="23" max="23" width="15.2636363636364" style="2" customWidth="1"/>
    <col min="24" max="24" width="16.2636363636364" style="2" customWidth="1"/>
    <col min="25" max="25" width="27.4636363636364" style="2" customWidth="1"/>
    <col min="26" max="26" width="5.06363636363636" style="2" customWidth="1"/>
    <col min="27" max="16384" width="9.06363636363636" style="2"/>
  </cols>
  <sheetData>
    <row r="1" spans="1:6">
      <c r="A1" s="3" t="s">
        <v>165</v>
      </c>
      <c r="B1" s="4" t="s">
        <v>166</v>
      </c>
      <c r="C1" s="5"/>
      <c r="D1" s="5"/>
      <c r="E1" s="5"/>
      <c r="F1" s="5"/>
    </row>
    <row r="2" ht="14.25" customHeight="1" spans="1:6">
      <c r="A2" s="3" t="s">
        <v>167</v>
      </c>
      <c r="B2" s="4" t="s">
        <v>168</v>
      </c>
      <c r="C2" s="5"/>
      <c r="D2" s="5"/>
      <c r="E2" s="5"/>
      <c r="F2" s="5"/>
    </row>
    <row r="3" ht="14.25" customHeight="1" spans="1:6">
      <c r="A3" s="6" t="s">
        <v>169</v>
      </c>
      <c r="B3" s="4" t="s">
        <v>170</v>
      </c>
      <c r="C3" s="5"/>
      <c r="D3" s="5"/>
      <c r="E3" s="5"/>
      <c r="F3" s="5"/>
    </row>
    <row r="4" spans="1:17">
      <c r="A4" s="7" t="s">
        <v>171</v>
      </c>
      <c r="B4" s="8" t="s">
        <v>172</v>
      </c>
      <c r="C4" s="8" t="s">
        <v>173</v>
      </c>
      <c r="D4" s="8" t="s">
        <v>174</v>
      </c>
      <c r="E4" s="8" t="s">
        <v>175</v>
      </c>
      <c r="F4" s="7" t="s">
        <v>176</v>
      </c>
      <c r="H4" s="9"/>
      <c r="I4" s="50"/>
      <c r="J4" s="50"/>
      <c r="K4" s="50"/>
      <c r="L4" s="50"/>
      <c r="M4" s="50"/>
      <c r="N4" s="50"/>
      <c r="O4" s="50"/>
      <c r="P4" s="50"/>
      <c r="Q4" s="50"/>
    </row>
    <row r="5" ht="42" spans="1:17">
      <c r="A5" s="7" t="s">
        <v>177</v>
      </c>
      <c r="B5" s="10" t="s">
        <v>89</v>
      </c>
      <c r="C5" s="10" t="s">
        <v>90</v>
      </c>
      <c r="D5" s="10" t="s">
        <v>91</v>
      </c>
      <c r="E5" s="10" t="s">
        <v>92</v>
      </c>
      <c r="F5" s="11" t="s">
        <v>178</v>
      </c>
      <c r="H5" s="9"/>
      <c r="I5" s="50"/>
      <c r="J5" s="50"/>
      <c r="K5" s="50"/>
      <c r="L5" s="50"/>
      <c r="M5" s="50"/>
      <c r="N5" s="50"/>
      <c r="O5" s="50"/>
      <c r="P5" s="50"/>
      <c r="Q5" s="50"/>
    </row>
    <row r="6" spans="1:17">
      <c r="A6" s="7" t="s">
        <v>179</v>
      </c>
      <c r="B6" s="8">
        <v>1</v>
      </c>
      <c r="C6" s="8">
        <v>2</v>
      </c>
      <c r="D6" s="8">
        <v>3</v>
      </c>
      <c r="E6" s="8">
        <v>3</v>
      </c>
      <c r="F6" s="7">
        <v>3</v>
      </c>
      <c r="H6" s="9"/>
      <c r="I6" s="50"/>
      <c r="J6" s="50"/>
      <c r="K6" s="50"/>
      <c r="L6" s="50"/>
      <c r="M6" s="50"/>
      <c r="N6" s="50"/>
      <c r="O6" s="50"/>
      <c r="P6" s="50"/>
      <c r="Q6" s="50"/>
    </row>
    <row r="7" ht="6" customHeight="1" spans="1:17">
      <c r="A7" s="12"/>
      <c r="B7" s="13"/>
      <c r="C7" s="13"/>
      <c r="D7" s="13"/>
      <c r="E7" s="13"/>
      <c r="F7" s="14"/>
      <c r="H7" s="9"/>
      <c r="I7" s="50"/>
      <c r="J7" s="50"/>
      <c r="K7" s="50"/>
      <c r="L7" s="50"/>
      <c r="M7" s="50"/>
      <c r="N7" s="50"/>
      <c r="O7" s="50"/>
      <c r="P7" s="50"/>
      <c r="Q7" s="50"/>
    </row>
    <row r="8" s="1" customFormat="1" ht="21.75" customHeight="1" spans="1:17">
      <c r="A8" s="15" t="s">
        <v>180</v>
      </c>
      <c r="B8" s="19" t="s">
        <v>181</v>
      </c>
      <c r="C8" s="19" t="s">
        <v>182</v>
      </c>
      <c r="D8" s="19" t="s">
        <v>183</v>
      </c>
      <c r="E8" s="19" t="s">
        <v>184</v>
      </c>
      <c r="F8" s="15" t="s">
        <v>185</v>
      </c>
      <c r="H8" s="18"/>
      <c r="I8" s="51"/>
      <c r="J8" s="51"/>
      <c r="K8" s="51"/>
      <c r="L8" s="51"/>
      <c r="M8" s="51"/>
      <c r="N8" s="51"/>
      <c r="O8" s="51"/>
      <c r="P8" s="51"/>
      <c r="Q8" s="51"/>
    </row>
    <row r="9" ht="56" spans="1:17">
      <c r="A9" s="21" t="s">
        <v>186</v>
      </c>
      <c r="B9" s="22" t="s">
        <v>187</v>
      </c>
      <c r="C9" s="22" t="s">
        <v>188</v>
      </c>
      <c r="D9" s="22" t="s">
        <v>189</v>
      </c>
      <c r="E9" s="22" t="s">
        <v>190</v>
      </c>
      <c r="F9" s="23" t="s">
        <v>191</v>
      </c>
      <c r="G9" s="25"/>
      <c r="H9" s="9"/>
      <c r="I9" s="50"/>
      <c r="J9" s="50"/>
      <c r="K9" s="50"/>
      <c r="L9" s="50"/>
      <c r="M9" s="50"/>
      <c r="N9" s="50"/>
      <c r="O9" s="50"/>
      <c r="P9" s="50"/>
      <c r="Q9" s="50"/>
    </row>
    <row r="10" ht="6" customHeight="1" spans="1:17">
      <c r="A10" s="12"/>
      <c r="B10" s="13"/>
      <c r="C10" s="13"/>
      <c r="D10" s="13"/>
      <c r="E10" s="13"/>
      <c r="F10" s="14"/>
      <c r="H10" s="9"/>
      <c r="I10" s="50"/>
      <c r="J10" s="50"/>
      <c r="K10" s="50"/>
      <c r="L10" s="50"/>
      <c r="M10" s="50"/>
      <c r="N10" s="50"/>
      <c r="O10" s="50"/>
      <c r="P10" s="50"/>
      <c r="Q10" s="50"/>
    </row>
    <row r="11" ht="23" spans="1:8">
      <c r="A11" s="26" t="s">
        <v>192</v>
      </c>
      <c r="B11" s="27" t="s">
        <v>193</v>
      </c>
      <c r="C11" s="28"/>
      <c r="D11" s="28"/>
      <c r="E11" s="28"/>
      <c r="F11" s="29"/>
      <c r="H11" s="30"/>
    </row>
    <row r="12" ht="6" customHeight="1" spans="1:17">
      <c r="A12" s="12"/>
      <c r="B12" s="13"/>
      <c r="C12" s="13"/>
      <c r="D12" s="13"/>
      <c r="E12" s="13"/>
      <c r="F12" s="14"/>
      <c r="H12" s="9"/>
      <c r="I12" s="50"/>
      <c r="J12" s="50"/>
      <c r="K12" s="50"/>
      <c r="L12" s="50"/>
      <c r="M12" s="50"/>
      <c r="N12" s="50"/>
      <c r="O12" s="50"/>
      <c r="P12" s="50"/>
      <c r="Q12" s="50"/>
    </row>
    <row r="13" ht="21" spans="1:8">
      <c r="A13" s="31" t="s">
        <v>194</v>
      </c>
      <c r="B13" s="32" t="s">
        <v>195</v>
      </c>
      <c r="C13" s="33"/>
      <c r="D13" s="33"/>
      <c r="E13" s="33"/>
      <c r="F13" s="34"/>
      <c r="H13" s="30"/>
    </row>
    <row r="14" s="1" customFormat="1" ht="21.75" customHeight="1" spans="1:17">
      <c r="A14" s="15" t="s">
        <v>180</v>
      </c>
      <c r="B14" s="19" t="s">
        <v>181</v>
      </c>
      <c r="C14" s="19" t="s">
        <v>182</v>
      </c>
      <c r="D14" s="19" t="s">
        <v>196</v>
      </c>
      <c r="E14" s="19" t="s">
        <v>184</v>
      </c>
      <c r="F14" s="15" t="s">
        <v>185</v>
      </c>
      <c r="H14" s="18"/>
      <c r="I14" s="51"/>
      <c r="J14" s="51"/>
      <c r="K14" s="51"/>
      <c r="L14" s="51"/>
      <c r="M14" s="51"/>
      <c r="N14" s="51"/>
      <c r="O14" s="51"/>
      <c r="P14" s="51"/>
      <c r="Q14" s="51"/>
    </row>
    <row r="15" ht="92.65" customHeight="1" spans="1:8">
      <c r="A15" s="82"/>
      <c r="B15" s="83"/>
      <c r="C15" s="84" t="s">
        <v>197</v>
      </c>
      <c r="D15" s="84" t="s">
        <v>198</v>
      </c>
      <c r="E15" s="82"/>
      <c r="F15" s="85"/>
      <c r="G15" s="86" t="s">
        <v>199</v>
      </c>
      <c r="H15" s="30"/>
    </row>
    <row r="16" spans="1:8">
      <c r="A16" s="21" t="s">
        <v>200</v>
      </c>
      <c r="B16" s="35">
        <v>0.4</v>
      </c>
      <c r="C16" s="35">
        <v>0.3</v>
      </c>
      <c r="D16" s="35">
        <v>0.1</v>
      </c>
      <c r="E16" s="35">
        <v>0.1</v>
      </c>
      <c r="F16" s="36">
        <v>0.1</v>
      </c>
      <c r="G16" s="36">
        <v>1</v>
      </c>
      <c r="H16" s="30"/>
    </row>
    <row r="17" spans="1:8">
      <c r="A17" s="21" t="s">
        <v>201</v>
      </c>
      <c r="B17" s="38">
        <f>$G$17*B16</f>
        <v>12</v>
      </c>
      <c r="C17" s="38">
        <f t="shared" ref="C17:F17" si="0">$G$17*C16</f>
        <v>9</v>
      </c>
      <c r="D17" s="38">
        <f t="shared" si="0"/>
        <v>3</v>
      </c>
      <c r="E17" s="38">
        <f t="shared" si="0"/>
        <v>3</v>
      </c>
      <c r="F17" s="38">
        <f t="shared" si="0"/>
        <v>3</v>
      </c>
      <c r="G17" s="38">
        <v>30</v>
      </c>
      <c r="H17" s="30"/>
    </row>
    <row r="18" ht="35" spans="1:8">
      <c r="A18" s="41" t="s">
        <v>202</v>
      </c>
      <c r="B18" s="42">
        <v>8</v>
      </c>
      <c r="C18" s="43">
        <v>9</v>
      </c>
      <c r="D18" s="43">
        <v>2</v>
      </c>
      <c r="E18" s="43">
        <v>3</v>
      </c>
      <c r="F18" s="43">
        <v>2</v>
      </c>
      <c r="G18" s="44">
        <f>SUM(B18:F18)</f>
        <v>24</v>
      </c>
      <c r="H18" s="30"/>
    </row>
    <row r="19" ht="35" spans="1:8">
      <c r="A19" s="45" t="s">
        <v>203</v>
      </c>
      <c r="B19" s="46">
        <v>10</v>
      </c>
      <c r="C19" s="47">
        <v>3</v>
      </c>
      <c r="D19" s="47">
        <v>3</v>
      </c>
      <c r="E19" s="47">
        <v>1</v>
      </c>
      <c r="F19" s="47">
        <v>3</v>
      </c>
      <c r="G19" s="48">
        <f>SUM(B19:F19)</f>
        <v>20</v>
      </c>
      <c r="H19" s="30"/>
    </row>
    <row r="20" ht="6" customHeight="1" spans="1:17">
      <c r="A20" s="12"/>
      <c r="B20" s="13"/>
      <c r="C20" s="13"/>
      <c r="D20" s="13"/>
      <c r="E20" s="13"/>
      <c r="F20" s="14"/>
      <c r="G20" s="49"/>
      <c r="H20" s="9"/>
      <c r="I20" s="50"/>
      <c r="J20" s="50"/>
      <c r="K20" s="50"/>
      <c r="L20" s="50"/>
      <c r="M20" s="50"/>
      <c r="N20" s="50"/>
      <c r="O20" s="50"/>
      <c r="P20" s="50"/>
      <c r="Q20" s="50"/>
    </row>
    <row r="21" ht="21" spans="1:8">
      <c r="A21" s="31" t="s">
        <v>204</v>
      </c>
      <c r="B21" s="32" t="s">
        <v>205</v>
      </c>
      <c r="C21" s="33"/>
      <c r="D21" s="33"/>
      <c r="E21" s="33"/>
      <c r="F21" s="34"/>
      <c r="G21" s="30"/>
      <c r="H21" s="30"/>
    </row>
    <row r="22" s="1" customFormat="1" ht="21.75" customHeight="1" spans="1:17">
      <c r="A22" s="15" t="s">
        <v>180</v>
      </c>
      <c r="B22" s="19" t="s">
        <v>181</v>
      </c>
      <c r="C22" s="19" t="s">
        <v>182</v>
      </c>
      <c r="D22" s="19" t="s">
        <v>196</v>
      </c>
      <c r="E22" s="19" t="s">
        <v>184</v>
      </c>
      <c r="F22" s="15" t="s">
        <v>185</v>
      </c>
      <c r="H22" s="18"/>
      <c r="I22" s="51"/>
      <c r="J22" s="51"/>
      <c r="K22" s="51"/>
      <c r="L22" s="51"/>
      <c r="M22" s="51"/>
      <c r="N22" s="51"/>
      <c r="O22" s="51"/>
      <c r="P22" s="51"/>
      <c r="Q22" s="51"/>
    </row>
    <row r="23" ht="92.65" customHeight="1" spans="1:8">
      <c r="A23" s="82"/>
      <c r="B23" s="83"/>
      <c r="C23" s="84" t="s">
        <v>198</v>
      </c>
      <c r="D23" s="84" t="s">
        <v>198</v>
      </c>
      <c r="E23" s="82"/>
      <c r="F23" s="85"/>
      <c r="G23" s="86" t="s">
        <v>199</v>
      </c>
      <c r="H23" s="30"/>
    </row>
    <row r="24" spans="1:8">
      <c r="A24" s="21" t="s">
        <v>200</v>
      </c>
      <c r="B24" s="35">
        <v>0.4</v>
      </c>
      <c r="C24" s="35">
        <v>0.3</v>
      </c>
      <c r="D24" s="35">
        <v>0.1</v>
      </c>
      <c r="E24" s="35">
        <v>0.1</v>
      </c>
      <c r="F24" s="36">
        <v>0.1</v>
      </c>
      <c r="G24" s="36">
        <v>1</v>
      </c>
      <c r="H24" s="30"/>
    </row>
    <row r="25" spans="1:8">
      <c r="A25" s="21" t="s">
        <v>201</v>
      </c>
      <c r="B25" s="38">
        <f>$G$25*B24</f>
        <v>12</v>
      </c>
      <c r="C25" s="38">
        <f t="shared" ref="C25:F25" si="1">$G$25*C24</f>
        <v>9</v>
      </c>
      <c r="D25" s="38">
        <f t="shared" si="1"/>
        <v>3</v>
      </c>
      <c r="E25" s="38">
        <f t="shared" si="1"/>
        <v>3</v>
      </c>
      <c r="F25" s="38">
        <f t="shared" si="1"/>
        <v>3</v>
      </c>
      <c r="G25" s="38">
        <v>30</v>
      </c>
      <c r="H25" s="30"/>
    </row>
    <row r="26" ht="35" spans="1:8">
      <c r="A26" s="41" t="s">
        <v>202</v>
      </c>
      <c r="B26" s="42">
        <v>12</v>
      </c>
      <c r="C26" s="43">
        <v>9</v>
      </c>
      <c r="D26" s="43">
        <v>3</v>
      </c>
      <c r="E26" s="43">
        <v>3</v>
      </c>
      <c r="F26" s="43">
        <v>2</v>
      </c>
      <c r="G26" s="87">
        <f>SUM(B26:F26)</f>
        <v>29</v>
      </c>
      <c r="H26" s="30"/>
    </row>
    <row r="27" ht="35" spans="1:8">
      <c r="A27" s="45" t="s">
        <v>203</v>
      </c>
      <c r="B27" s="46">
        <v>10</v>
      </c>
      <c r="C27" s="47">
        <v>8</v>
      </c>
      <c r="D27" s="47">
        <v>2</v>
      </c>
      <c r="E27" s="47">
        <v>2</v>
      </c>
      <c r="F27" s="47">
        <v>2</v>
      </c>
      <c r="G27" s="48">
        <f>SUM(B27:F27)</f>
        <v>24</v>
      </c>
      <c r="H27" s="30"/>
    </row>
  </sheetData>
  <mergeCells count="14">
    <mergeCell ref="B1:F1"/>
    <mergeCell ref="B2:F2"/>
    <mergeCell ref="B3:F3"/>
    <mergeCell ref="A7:F7"/>
    <mergeCell ref="A10:F10"/>
    <mergeCell ref="B11:F11"/>
    <mergeCell ref="A12:F12"/>
    <mergeCell ref="B13:F13"/>
    <mergeCell ref="A15:B15"/>
    <mergeCell ref="E15:F15"/>
    <mergeCell ref="A20:F20"/>
    <mergeCell ref="B21:F21"/>
    <mergeCell ref="A23:B23"/>
    <mergeCell ref="E23:F23"/>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599993896298105"/>
  </sheetPr>
  <dimension ref="A1:Q39"/>
  <sheetViews>
    <sheetView zoomScale="95" zoomScaleNormal="95" topLeftCell="A16" workbookViewId="0">
      <selection activeCell="B25" sqref="B25:C25"/>
    </sheetView>
  </sheetViews>
  <sheetFormatPr defaultColWidth="9" defaultRowHeight="14"/>
  <cols>
    <col min="1" max="1" width="15.1363636363636" style="2" customWidth="1"/>
    <col min="2" max="2" width="28.6" style="2" customWidth="1"/>
    <col min="3" max="3" width="35.6636363636364" style="2" customWidth="1"/>
    <col min="4" max="4" width="33.7272727272727" style="2" customWidth="1"/>
    <col min="5" max="5" width="25.3363636363636" style="2" customWidth="1"/>
    <col min="6" max="6" width="23.7272727272727" style="2" customWidth="1"/>
    <col min="7" max="7" width="17" style="2" customWidth="1"/>
    <col min="8" max="10" width="9.06363636363636" style="2"/>
    <col min="11" max="11" width="19" style="2" customWidth="1"/>
    <col min="12" max="12" width="16.6" style="2" customWidth="1"/>
    <col min="13" max="13" width="26.0636363636364" style="2" customWidth="1"/>
    <col min="14" max="14" width="29.2" style="2" customWidth="1"/>
    <col min="15" max="15" width="5.06363636363636" style="2" customWidth="1"/>
    <col min="16" max="21" width="9.06363636363636" style="2"/>
    <col min="22" max="22" width="12.6636363636364" style="2" customWidth="1"/>
    <col min="23" max="23" width="15.2636363636364" style="2" customWidth="1"/>
    <col min="24" max="24" width="16.2636363636364" style="2" customWidth="1"/>
    <col min="25" max="25" width="27.4636363636364" style="2" customWidth="1"/>
    <col min="26" max="26" width="5.06363636363636" style="2" customWidth="1"/>
    <col min="27" max="16384" width="9.06363636363636" style="2"/>
  </cols>
  <sheetData>
    <row r="1" spans="1:12">
      <c r="A1" s="3" t="s">
        <v>165</v>
      </c>
      <c r="B1" s="52" t="s">
        <v>206</v>
      </c>
      <c r="C1" s="53"/>
      <c r="D1" s="53"/>
      <c r="E1" s="53"/>
      <c r="F1" s="53"/>
      <c r="L1" s="80"/>
    </row>
    <row r="2" ht="14.25" customHeight="1" spans="1:12">
      <c r="A2" s="3" t="s">
        <v>167</v>
      </c>
      <c r="B2" s="52" t="s">
        <v>207</v>
      </c>
      <c r="C2" s="53"/>
      <c r="D2" s="53"/>
      <c r="E2" s="53"/>
      <c r="F2" s="53"/>
      <c r="L2" s="81"/>
    </row>
    <row r="3" ht="14.25" customHeight="1" spans="1:12">
      <c r="A3" s="6" t="s">
        <v>169</v>
      </c>
      <c r="B3" s="52" t="s">
        <v>208</v>
      </c>
      <c r="C3" s="53"/>
      <c r="D3" s="53"/>
      <c r="E3" s="53"/>
      <c r="F3" s="53"/>
      <c r="L3" s="81"/>
    </row>
    <row r="4" spans="1:17">
      <c r="A4" s="7" t="s">
        <v>171</v>
      </c>
      <c r="B4" s="7" t="s">
        <v>209</v>
      </c>
      <c r="C4" s="54"/>
      <c r="D4" s="7" t="s">
        <v>210</v>
      </c>
      <c r="E4" s="55"/>
      <c r="F4" s="55"/>
      <c r="H4" s="9"/>
      <c r="I4" s="50"/>
      <c r="J4" s="50"/>
      <c r="K4" s="50"/>
      <c r="L4"/>
      <c r="M4" s="50"/>
      <c r="N4" s="50"/>
      <c r="O4" s="50"/>
      <c r="P4" s="50"/>
      <c r="Q4" s="50"/>
    </row>
    <row r="5" ht="28" spans="1:17">
      <c r="A5" s="7" t="s">
        <v>177</v>
      </c>
      <c r="B5" s="11" t="s">
        <v>211</v>
      </c>
      <c r="C5" s="56"/>
      <c r="D5" s="11" t="s">
        <v>212</v>
      </c>
      <c r="E5" s="57"/>
      <c r="F5" s="57"/>
      <c r="H5" s="9"/>
      <c r="I5" s="50"/>
      <c r="J5" s="50"/>
      <c r="K5" s="50"/>
      <c r="L5" s="80"/>
      <c r="M5" s="50"/>
      <c r="N5" s="50"/>
      <c r="O5" s="50"/>
      <c r="P5" s="50"/>
      <c r="Q5" s="50"/>
    </row>
    <row r="6" ht="14.25" customHeight="1" spans="1:17">
      <c r="A6" s="7" t="s">
        <v>179</v>
      </c>
      <c r="B6" s="11">
        <v>1</v>
      </c>
      <c r="C6" s="56"/>
      <c r="D6" s="7">
        <v>3</v>
      </c>
      <c r="E6" s="55"/>
      <c r="F6" s="55"/>
      <c r="H6" s="9"/>
      <c r="I6" s="50"/>
      <c r="J6" s="50"/>
      <c r="K6" s="50"/>
      <c r="L6" s="81"/>
      <c r="M6" s="50"/>
      <c r="N6" s="50"/>
      <c r="O6" s="50"/>
      <c r="P6" s="50"/>
      <c r="Q6" s="50"/>
    </row>
    <row r="7" ht="6" customHeight="1" spans="1:17">
      <c r="A7" s="12"/>
      <c r="B7" s="13"/>
      <c r="C7" s="13"/>
      <c r="D7" s="13"/>
      <c r="E7" s="13"/>
      <c r="F7" s="14"/>
      <c r="H7" s="9"/>
      <c r="I7" s="50"/>
      <c r="J7" s="50"/>
      <c r="K7" s="50"/>
      <c r="L7" s="81"/>
      <c r="M7" s="50"/>
      <c r="N7" s="50"/>
      <c r="O7" s="50"/>
      <c r="P7" s="50"/>
      <c r="Q7" s="50"/>
    </row>
    <row r="8" spans="1:17">
      <c r="A8" s="3" t="s">
        <v>165</v>
      </c>
      <c r="B8" s="52" t="s">
        <v>213</v>
      </c>
      <c r="C8" s="53"/>
      <c r="D8" s="53"/>
      <c r="E8" s="53"/>
      <c r="F8" s="53"/>
      <c r="H8" s="9"/>
      <c r="I8" s="50"/>
      <c r="J8" s="50"/>
      <c r="K8" s="50"/>
      <c r="L8"/>
      <c r="M8" s="50"/>
      <c r="N8" s="50"/>
      <c r="O8" s="50"/>
      <c r="P8" s="50"/>
      <c r="Q8" s="50"/>
    </row>
    <row r="9" spans="1:17">
      <c r="A9" s="3" t="s">
        <v>167</v>
      </c>
      <c r="B9" s="58" t="s">
        <v>214</v>
      </c>
      <c r="C9" s="59"/>
      <c r="D9" s="59" t="s">
        <v>215</v>
      </c>
      <c r="E9" s="59"/>
      <c r="F9" s="59"/>
      <c r="H9" s="9"/>
      <c r="I9" s="50"/>
      <c r="J9" s="50"/>
      <c r="K9" s="50"/>
      <c r="L9" s="80"/>
      <c r="M9" s="50"/>
      <c r="N9" s="50"/>
      <c r="O9" s="50"/>
      <c r="P9" s="50"/>
      <c r="Q9" s="50"/>
    </row>
    <row r="10" s="1" customFormat="1" ht="15" spans="1:17">
      <c r="A10" s="6" t="s">
        <v>169</v>
      </c>
      <c r="B10" s="60" t="s">
        <v>216</v>
      </c>
      <c r="C10" s="61"/>
      <c r="D10" s="61" t="s">
        <v>217</v>
      </c>
      <c r="E10" s="61"/>
      <c r="F10" s="61"/>
      <c r="H10" s="18"/>
      <c r="I10" s="51"/>
      <c r="J10" s="51"/>
      <c r="K10" s="51"/>
      <c r="L10" s="81"/>
      <c r="M10" s="51"/>
      <c r="N10" s="51"/>
      <c r="O10" s="51"/>
      <c r="P10" s="51"/>
      <c r="Q10" s="51"/>
    </row>
    <row r="11" spans="1:17">
      <c r="A11" s="7" t="s">
        <v>171</v>
      </c>
      <c r="B11" s="11" t="s">
        <v>218</v>
      </c>
      <c r="C11" s="11" t="s">
        <v>219</v>
      </c>
      <c r="D11" s="11" t="s">
        <v>220</v>
      </c>
      <c r="E11" s="11" t="s">
        <v>221</v>
      </c>
      <c r="F11" s="11" t="s">
        <v>222</v>
      </c>
      <c r="G11" s="25"/>
      <c r="H11" s="9"/>
      <c r="I11" s="50"/>
      <c r="J11" s="50"/>
      <c r="K11" s="50"/>
      <c r="L11" s="81"/>
      <c r="M11" s="50"/>
      <c r="N11" s="50"/>
      <c r="O11" s="50"/>
      <c r="P11" s="50"/>
      <c r="Q11" s="50"/>
    </row>
    <row r="12" ht="42.75" customHeight="1" spans="1:17">
      <c r="A12" s="7" t="s">
        <v>177</v>
      </c>
      <c r="B12" s="11" t="s">
        <v>223</v>
      </c>
      <c r="C12" s="56" t="s">
        <v>224</v>
      </c>
      <c r="D12" s="11" t="s">
        <v>225</v>
      </c>
      <c r="E12" s="57" t="s">
        <v>226</v>
      </c>
      <c r="F12" s="57" t="s">
        <v>227</v>
      </c>
      <c r="H12" s="9"/>
      <c r="I12" s="50"/>
      <c r="J12" s="50"/>
      <c r="K12" s="50"/>
      <c r="L12"/>
      <c r="M12" s="50"/>
      <c r="N12" s="50"/>
      <c r="O12" s="50"/>
      <c r="P12" s="50"/>
      <c r="Q12" s="50"/>
    </row>
    <row r="13" spans="1:12">
      <c r="A13" s="7" t="s">
        <v>179</v>
      </c>
      <c r="B13" s="11">
        <v>1</v>
      </c>
      <c r="C13" s="56">
        <v>2</v>
      </c>
      <c r="D13" s="11">
        <v>1</v>
      </c>
      <c r="E13" s="57">
        <v>2</v>
      </c>
      <c r="F13" s="57">
        <v>3</v>
      </c>
      <c r="H13" s="30"/>
      <c r="L13" s="80"/>
    </row>
    <row r="14" ht="6" customHeight="1" spans="1:17">
      <c r="A14" s="12"/>
      <c r="B14" s="13"/>
      <c r="C14" s="13"/>
      <c r="D14" s="13"/>
      <c r="E14" s="13"/>
      <c r="F14" s="14"/>
      <c r="H14" s="9"/>
      <c r="I14" s="50"/>
      <c r="J14" s="50"/>
      <c r="K14" s="50"/>
      <c r="L14" s="81"/>
      <c r="M14" s="50"/>
      <c r="N14" s="50"/>
      <c r="O14" s="50"/>
      <c r="P14" s="50"/>
      <c r="Q14" s="50"/>
    </row>
    <row r="15" s="1" customFormat="1" ht="21.75" customHeight="1" spans="1:17">
      <c r="A15" s="15" t="s">
        <v>180</v>
      </c>
      <c r="B15" s="62" t="s">
        <v>228</v>
      </c>
      <c r="C15" s="63"/>
      <c r="D15" s="63"/>
      <c r="E15" s="63"/>
      <c r="F15" s="63"/>
      <c r="G15" s="63"/>
      <c r="H15" s="18"/>
      <c r="I15" s="51"/>
      <c r="J15" s="51"/>
      <c r="K15" s="51"/>
      <c r="L15" s="81"/>
      <c r="M15" s="51"/>
      <c r="N15" s="51"/>
      <c r="O15" s="51"/>
      <c r="P15" s="51"/>
      <c r="Q15" s="51"/>
    </row>
    <row r="16" ht="57" customHeight="1" spans="1:12">
      <c r="A16" s="21" t="s">
        <v>186</v>
      </c>
      <c r="B16" s="64" t="s">
        <v>229</v>
      </c>
      <c r="C16" s="65"/>
      <c r="D16" s="65"/>
      <c r="E16" s="65"/>
      <c r="F16" s="65"/>
      <c r="G16" s="65"/>
      <c r="H16" s="30"/>
      <c r="L16"/>
    </row>
    <row r="17" spans="1:12">
      <c r="A17" s="66"/>
      <c r="B17" s="67"/>
      <c r="C17" s="67"/>
      <c r="D17" s="67"/>
      <c r="E17" s="67"/>
      <c r="F17" s="67"/>
      <c r="G17" s="67"/>
      <c r="H17" s="30"/>
      <c r="L17" s="80"/>
    </row>
    <row r="18" ht="23.25" customHeight="1" spans="1:12">
      <c r="A18" s="26" t="s">
        <v>192</v>
      </c>
      <c r="B18" s="68" t="s">
        <v>230</v>
      </c>
      <c r="C18" s="69"/>
      <c r="D18" s="69"/>
      <c r="E18" s="69"/>
      <c r="F18" s="69"/>
      <c r="G18" s="69"/>
      <c r="H18" s="30"/>
      <c r="L18" s="81"/>
    </row>
    <row r="19" spans="1:12">
      <c r="A19" s="66"/>
      <c r="B19" s="67"/>
      <c r="C19" s="67"/>
      <c r="D19" s="67"/>
      <c r="E19" s="67"/>
      <c r="F19" s="67"/>
      <c r="G19" s="67"/>
      <c r="H19" s="30"/>
      <c r="L19" s="81"/>
    </row>
    <row r="20" ht="47.65" customHeight="1" spans="1:12">
      <c r="A20" s="31" t="s">
        <v>194</v>
      </c>
      <c r="B20" s="70" t="s">
        <v>231</v>
      </c>
      <c r="C20" s="71"/>
      <c r="D20" s="71"/>
      <c r="E20" s="71"/>
      <c r="F20" s="71"/>
      <c r="G20" s="71"/>
      <c r="H20" s="30"/>
      <c r="L20"/>
    </row>
    <row r="21" ht="31.5" customHeight="1" spans="1:15">
      <c r="A21" s="15" t="s">
        <v>180</v>
      </c>
      <c r="B21" s="15" t="s">
        <v>232</v>
      </c>
      <c r="C21" s="20"/>
      <c r="D21" s="20" t="s">
        <v>233</v>
      </c>
      <c r="E21" s="20"/>
      <c r="F21" s="20" t="s">
        <v>234</v>
      </c>
      <c r="G21" s="20"/>
      <c r="H21" s="50"/>
      <c r="I21" s="50"/>
      <c r="J21" s="80"/>
      <c r="K21" s="50"/>
      <c r="L21" s="50"/>
      <c r="M21" s="50"/>
      <c r="N21" s="50"/>
      <c r="O21" s="50"/>
    </row>
    <row r="22" s="1" customFormat="1" ht="15" spans="1:17">
      <c r="A22" s="21" t="s">
        <v>200</v>
      </c>
      <c r="B22" s="36">
        <v>0.4</v>
      </c>
      <c r="C22" s="37"/>
      <c r="D22" s="36">
        <v>0.4</v>
      </c>
      <c r="E22" s="37"/>
      <c r="F22" s="36">
        <v>0.2</v>
      </c>
      <c r="G22" s="72"/>
      <c r="H22" s="18"/>
      <c r="I22" s="51"/>
      <c r="J22" s="51"/>
      <c r="K22" s="51"/>
      <c r="L22" s="81"/>
      <c r="M22" s="51"/>
      <c r="N22" s="51"/>
      <c r="O22" s="51"/>
      <c r="P22" s="51"/>
      <c r="Q22" s="51"/>
    </row>
    <row r="23" spans="1:12">
      <c r="A23" s="21" t="s">
        <v>201</v>
      </c>
      <c r="B23" s="39">
        <v>4</v>
      </c>
      <c r="C23" s="40"/>
      <c r="D23" s="39">
        <v>4</v>
      </c>
      <c r="E23" s="40"/>
      <c r="F23" s="39">
        <v>2</v>
      </c>
      <c r="G23" s="40"/>
      <c r="H23" s="30"/>
      <c r="L23"/>
    </row>
    <row r="24" ht="35" spans="1:12">
      <c r="A24" s="41" t="s">
        <v>202</v>
      </c>
      <c r="B24" s="42">
        <v>3</v>
      </c>
      <c r="C24" s="43"/>
      <c r="D24" s="43">
        <v>2</v>
      </c>
      <c r="E24" s="43"/>
      <c r="F24" s="73">
        <v>1</v>
      </c>
      <c r="G24" s="73"/>
      <c r="H24" s="44">
        <f>SUM(B24:F24)</f>
        <v>6</v>
      </c>
      <c r="L24" s="80"/>
    </row>
    <row r="25" ht="35" spans="1:12">
      <c r="A25" s="45" t="s">
        <v>203</v>
      </c>
      <c r="B25" s="46">
        <v>2</v>
      </c>
      <c r="C25" s="47"/>
      <c r="D25" s="47">
        <v>4</v>
      </c>
      <c r="E25" s="47"/>
      <c r="F25" s="74">
        <v>1</v>
      </c>
      <c r="G25" s="74"/>
      <c r="H25" s="48">
        <f>SUM(B25:F25)</f>
        <v>7</v>
      </c>
      <c r="L25" s="81"/>
    </row>
    <row r="26" spans="1:12">
      <c r="A26" s="75"/>
      <c r="B26" s="76"/>
      <c r="C26" s="76"/>
      <c r="D26" s="76"/>
      <c r="E26" s="76"/>
      <c r="F26" s="77"/>
      <c r="G26" s="78"/>
      <c r="H26" s="79"/>
      <c r="L26" s="81"/>
    </row>
    <row r="27" ht="43.5" customHeight="1" spans="1:12">
      <c r="A27" s="31" t="s">
        <v>235</v>
      </c>
      <c r="B27" s="70" t="s">
        <v>236</v>
      </c>
      <c r="C27" s="71"/>
      <c r="D27" s="71"/>
      <c r="E27" s="71"/>
      <c r="F27" s="71"/>
      <c r="G27" s="71"/>
      <c r="H27" s="30"/>
      <c r="L27"/>
    </row>
    <row r="28" ht="15.75" customHeight="1" spans="1:12">
      <c r="A28" s="15" t="s">
        <v>180</v>
      </c>
      <c r="B28" s="15" t="s">
        <v>232</v>
      </c>
      <c r="C28" s="20"/>
      <c r="D28" s="20" t="s">
        <v>237</v>
      </c>
      <c r="E28" s="20"/>
      <c r="F28" s="20" t="s">
        <v>234</v>
      </c>
      <c r="G28" s="20"/>
      <c r="H28" s="50"/>
      <c r="L28" s="80"/>
    </row>
    <row r="29" ht="15" spans="1:12">
      <c r="A29" s="21" t="s">
        <v>200</v>
      </c>
      <c r="B29" s="36">
        <v>0.4</v>
      </c>
      <c r="C29" s="37"/>
      <c r="D29" s="36">
        <v>0.4</v>
      </c>
      <c r="E29" s="37"/>
      <c r="F29" s="36">
        <v>0.2</v>
      </c>
      <c r="G29" s="72"/>
      <c r="H29" s="18"/>
      <c r="L29" s="81"/>
    </row>
    <row r="30" spans="1:12">
      <c r="A30" s="21" t="s">
        <v>201</v>
      </c>
      <c r="B30" s="39">
        <v>4</v>
      </c>
      <c r="C30" s="40"/>
      <c r="D30" s="39">
        <v>4</v>
      </c>
      <c r="E30" s="40"/>
      <c r="F30" s="39">
        <v>2</v>
      </c>
      <c r="G30" s="40"/>
      <c r="H30" s="30"/>
      <c r="L30" s="81"/>
    </row>
    <row r="31" ht="35" spans="1:8">
      <c r="A31" s="41" t="s">
        <v>202</v>
      </c>
      <c r="B31" s="42">
        <v>2</v>
      </c>
      <c r="C31" s="43"/>
      <c r="D31" s="43">
        <v>3</v>
      </c>
      <c r="E31" s="43"/>
      <c r="F31" s="73">
        <v>0</v>
      </c>
      <c r="G31" s="73"/>
      <c r="H31" s="44">
        <f>SUM(B31:F31)</f>
        <v>5</v>
      </c>
    </row>
    <row r="32" ht="35" spans="1:8">
      <c r="A32" s="45" t="s">
        <v>203</v>
      </c>
      <c r="B32" s="46">
        <v>3</v>
      </c>
      <c r="C32" s="47"/>
      <c r="D32" s="47">
        <v>3</v>
      </c>
      <c r="E32" s="47"/>
      <c r="F32" s="74">
        <v>0</v>
      </c>
      <c r="G32" s="74"/>
      <c r="H32" s="48">
        <f>SUM(B32:F32)</f>
        <v>6</v>
      </c>
    </row>
    <row r="33" spans="1:8">
      <c r="A33" s="66"/>
      <c r="B33" s="67"/>
      <c r="C33" s="67"/>
      <c r="D33" s="67"/>
      <c r="E33" s="67"/>
      <c r="F33" s="67"/>
      <c r="G33" s="67"/>
      <c r="H33" s="67"/>
    </row>
    <row r="34" ht="45" customHeight="1" spans="1:7">
      <c r="A34" s="31" t="s">
        <v>204</v>
      </c>
      <c r="B34" s="70" t="s">
        <v>238</v>
      </c>
      <c r="C34" s="71"/>
      <c r="D34" s="71"/>
      <c r="E34" s="71"/>
      <c r="F34" s="71"/>
      <c r="G34" s="71"/>
    </row>
    <row r="35" ht="15" spans="1:8">
      <c r="A35" s="15" t="s">
        <v>180</v>
      </c>
      <c r="B35" s="15" t="s">
        <v>232</v>
      </c>
      <c r="C35" s="20"/>
      <c r="D35" s="20" t="s">
        <v>237</v>
      </c>
      <c r="E35" s="20"/>
      <c r="F35" s="20" t="s">
        <v>234</v>
      </c>
      <c r="G35" s="20"/>
      <c r="H35" s="50"/>
    </row>
    <row r="36" ht="15" spans="1:8">
      <c r="A36" s="21" t="s">
        <v>200</v>
      </c>
      <c r="B36" s="36">
        <v>0.4</v>
      </c>
      <c r="C36" s="37"/>
      <c r="D36" s="36">
        <v>0.4</v>
      </c>
      <c r="E36" s="37"/>
      <c r="F36" s="36">
        <v>0.2</v>
      </c>
      <c r="G36" s="72"/>
      <c r="H36" s="18"/>
    </row>
    <row r="37" spans="1:8">
      <c r="A37" s="21" t="s">
        <v>201</v>
      </c>
      <c r="B37" s="39">
        <v>4</v>
      </c>
      <c r="C37" s="40"/>
      <c r="D37" s="39">
        <v>4</v>
      </c>
      <c r="E37" s="40"/>
      <c r="F37" s="39">
        <v>2</v>
      </c>
      <c r="G37" s="40"/>
      <c r="H37" s="30"/>
    </row>
    <row r="38" ht="35" spans="1:8">
      <c r="A38" s="41" t="s">
        <v>202</v>
      </c>
      <c r="B38" s="42">
        <v>2</v>
      </c>
      <c r="C38" s="43"/>
      <c r="D38" s="43">
        <v>3</v>
      </c>
      <c r="E38" s="43"/>
      <c r="F38" s="73">
        <v>0</v>
      </c>
      <c r="G38" s="73"/>
      <c r="H38" s="44">
        <f>SUM(B38:F38)</f>
        <v>5</v>
      </c>
    </row>
    <row r="39" ht="35" spans="1:8">
      <c r="A39" s="45" t="s">
        <v>203</v>
      </c>
      <c r="B39" s="46">
        <v>3</v>
      </c>
      <c r="C39" s="47"/>
      <c r="D39" s="47">
        <v>3</v>
      </c>
      <c r="E39" s="47"/>
      <c r="F39" s="74">
        <v>0</v>
      </c>
      <c r="G39" s="74"/>
      <c r="H39" s="48">
        <f>SUM(B39:F39)</f>
        <v>6</v>
      </c>
    </row>
  </sheetData>
  <mergeCells count="70">
    <mergeCell ref="B1:F1"/>
    <mergeCell ref="B2:F2"/>
    <mergeCell ref="B3:F3"/>
    <mergeCell ref="B4:C4"/>
    <mergeCell ref="D4:F4"/>
    <mergeCell ref="B5:C5"/>
    <mergeCell ref="D5:F5"/>
    <mergeCell ref="B6:C6"/>
    <mergeCell ref="D6:F6"/>
    <mergeCell ref="A7:F7"/>
    <mergeCell ref="B8:F8"/>
    <mergeCell ref="B9:C9"/>
    <mergeCell ref="D9:F9"/>
    <mergeCell ref="B10:C10"/>
    <mergeCell ref="D10:F10"/>
    <mergeCell ref="A14:F14"/>
    <mergeCell ref="B15:G15"/>
    <mergeCell ref="B16:G16"/>
    <mergeCell ref="A17:G17"/>
    <mergeCell ref="B18:G18"/>
    <mergeCell ref="A19:G19"/>
    <mergeCell ref="B20:G20"/>
    <mergeCell ref="B21:C21"/>
    <mergeCell ref="D21:E21"/>
    <mergeCell ref="F21:G21"/>
    <mergeCell ref="B22:C22"/>
    <mergeCell ref="D22:E22"/>
    <mergeCell ref="F22:G22"/>
    <mergeCell ref="B23:C23"/>
    <mergeCell ref="D23:E23"/>
    <mergeCell ref="F23:G23"/>
    <mergeCell ref="B24:C24"/>
    <mergeCell ref="D24:E24"/>
    <mergeCell ref="F24:G24"/>
    <mergeCell ref="B25:C25"/>
    <mergeCell ref="D25:E25"/>
    <mergeCell ref="F25:G25"/>
    <mergeCell ref="B27:G27"/>
    <mergeCell ref="B28:C28"/>
    <mergeCell ref="D28:E28"/>
    <mergeCell ref="F28:G28"/>
    <mergeCell ref="B29:C29"/>
    <mergeCell ref="D29:E29"/>
    <mergeCell ref="F29:G29"/>
    <mergeCell ref="B30:C30"/>
    <mergeCell ref="D30:E30"/>
    <mergeCell ref="F30:G30"/>
    <mergeCell ref="B31:C31"/>
    <mergeCell ref="D31:E31"/>
    <mergeCell ref="F31:G31"/>
    <mergeCell ref="B32:C32"/>
    <mergeCell ref="D32:E32"/>
    <mergeCell ref="F32:G32"/>
    <mergeCell ref="A33:H33"/>
    <mergeCell ref="B34:G34"/>
    <mergeCell ref="B35:C35"/>
    <mergeCell ref="D35:E35"/>
    <mergeCell ref="F35:G35"/>
    <mergeCell ref="B36:C36"/>
    <mergeCell ref="D36:E36"/>
    <mergeCell ref="F36:G36"/>
    <mergeCell ref="B37:C37"/>
    <mergeCell ref="D37:E37"/>
    <mergeCell ref="F37:G37"/>
    <mergeCell ref="B38:C38"/>
    <mergeCell ref="D38:E38"/>
    <mergeCell ref="F38:G38"/>
    <mergeCell ref="B39:C39"/>
    <mergeCell ref="D39:E39"/>
    <mergeCell ref="F39:G39"/>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599993896298105"/>
  </sheetPr>
  <dimension ref="A1:Q33"/>
  <sheetViews>
    <sheetView zoomScale="105" zoomScaleNormal="105" topLeftCell="A5" workbookViewId="0">
      <selection activeCell="E10" sqref="E10:F10"/>
    </sheetView>
  </sheetViews>
  <sheetFormatPr defaultColWidth="9" defaultRowHeight="14"/>
  <cols>
    <col min="1" max="1" width="15.1363636363636" style="2" customWidth="1"/>
    <col min="2" max="2" width="28.6" style="2" customWidth="1"/>
    <col min="3" max="3" width="35.6636363636364" style="2" customWidth="1"/>
    <col min="4" max="4" width="33.7272727272727" style="2" customWidth="1"/>
    <col min="5" max="5" width="25.3363636363636" style="2" customWidth="1"/>
    <col min="6" max="6" width="23.7272727272727" style="2" customWidth="1"/>
    <col min="7" max="10" width="9.06363636363636" style="2"/>
    <col min="11" max="11" width="19" style="2" customWidth="1"/>
    <col min="12" max="12" width="16.6" style="2" customWidth="1"/>
    <col min="13" max="13" width="26.0636363636364" style="2" customWidth="1"/>
    <col min="14" max="14" width="29.2" style="2" customWidth="1"/>
    <col min="15" max="15" width="5.06363636363636" style="2" customWidth="1"/>
    <col min="16" max="21" width="9.06363636363636" style="2"/>
    <col min="22" max="22" width="12.6636363636364" style="2" customWidth="1"/>
    <col min="23" max="23" width="15.2636363636364" style="2" customWidth="1"/>
    <col min="24" max="24" width="16.2636363636364" style="2" customWidth="1"/>
    <col min="25" max="25" width="27.4636363636364" style="2" customWidth="1"/>
    <col min="26" max="26" width="5.06363636363636" style="2" customWidth="1"/>
    <col min="27" max="16384" width="9.06363636363636" style="2"/>
  </cols>
  <sheetData>
    <row r="1" spans="1:6">
      <c r="A1" s="3" t="s">
        <v>165</v>
      </c>
      <c r="B1" s="4" t="s">
        <v>239</v>
      </c>
      <c r="C1" s="5"/>
      <c r="D1" s="5"/>
      <c r="E1" s="5"/>
      <c r="F1" s="5"/>
    </row>
    <row r="2" ht="14.25" customHeight="1" spans="1:6">
      <c r="A2" s="3" t="s">
        <v>167</v>
      </c>
      <c r="B2" s="4" t="s">
        <v>240</v>
      </c>
      <c r="C2" s="5"/>
      <c r="D2" s="5"/>
      <c r="E2" s="5"/>
      <c r="F2" s="5"/>
    </row>
    <row r="3" ht="14.25" customHeight="1" spans="1:6">
      <c r="A3" s="6" t="s">
        <v>169</v>
      </c>
      <c r="B3" s="4" t="s">
        <v>241</v>
      </c>
      <c r="C3" s="5"/>
      <c r="D3" s="5"/>
      <c r="E3" s="5"/>
      <c r="F3" s="5"/>
    </row>
    <row r="4" spans="1:17">
      <c r="A4" s="7" t="s">
        <v>171</v>
      </c>
      <c r="B4" s="8"/>
      <c r="C4" s="8"/>
      <c r="D4" s="8"/>
      <c r="E4" s="8"/>
      <c r="F4" s="7"/>
      <c r="H4" s="9"/>
      <c r="I4" s="50"/>
      <c r="J4" s="50"/>
      <c r="K4" s="50"/>
      <c r="L4" s="50"/>
      <c r="M4" s="50"/>
      <c r="N4" s="50"/>
      <c r="O4" s="50"/>
      <c r="P4" s="50"/>
      <c r="Q4" s="50"/>
    </row>
    <row r="5" ht="28" spans="1:17">
      <c r="A5" s="7" t="s">
        <v>177</v>
      </c>
      <c r="B5" s="10"/>
      <c r="C5" s="10"/>
      <c r="D5" s="10"/>
      <c r="E5" s="10"/>
      <c r="F5" s="11"/>
      <c r="H5" s="9"/>
      <c r="I5" s="50"/>
      <c r="J5" s="50"/>
      <c r="K5" s="50"/>
      <c r="L5" s="50"/>
      <c r="M5" s="50"/>
      <c r="N5" s="50"/>
      <c r="O5" s="50"/>
      <c r="P5" s="50"/>
      <c r="Q5" s="50"/>
    </row>
    <row r="6" spans="1:17">
      <c r="A6" s="7" t="s">
        <v>179</v>
      </c>
      <c r="B6" s="8"/>
      <c r="C6" s="8"/>
      <c r="D6" s="8"/>
      <c r="E6" s="8"/>
      <c r="F6" s="7"/>
      <c r="H6" s="9"/>
      <c r="I6" s="50"/>
      <c r="J6" s="50"/>
      <c r="K6" s="50"/>
      <c r="L6" s="50"/>
      <c r="M6" s="50"/>
      <c r="N6" s="50"/>
      <c r="O6" s="50"/>
      <c r="P6" s="50"/>
      <c r="Q6" s="50"/>
    </row>
    <row r="7" ht="6" customHeight="1" spans="1:17">
      <c r="A7" s="12"/>
      <c r="B7" s="13"/>
      <c r="C7" s="13"/>
      <c r="D7" s="13"/>
      <c r="E7" s="13"/>
      <c r="F7" s="14"/>
      <c r="H7" s="9"/>
      <c r="I7" s="50"/>
      <c r="J7" s="50"/>
      <c r="K7" s="50"/>
      <c r="L7" s="50"/>
      <c r="M7" s="50"/>
      <c r="N7" s="50"/>
      <c r="O7" s="50"/>
      <c r="P7" s="50"/>
      <c r="Q7" s="50"/>
    </row>
    <row r="8" s="1" customFormat="1" ht="21.75" customHeight="1" spans="1:17">
      <c r="A8" s="15" t="s">
        <v>180</v>
      </c>
      <c r="B8" s="16" t="s">
        <v>242</v>
      </c>
      <c r="C8" s="17"/>
      <c r="D8" s="17"/>
      <c r="E8" s="17"/>
      <c r="F8" s="17"/>
      <c r="H8" s="18"/>
      <c r="I8" s="51"/>
      <c r="J8" s="51"/>
      <c r="K8" s="51"/>
      <c r="L8" s="51"/>
      <c r="M8" s="51"/>
      <c r="N8" s="51"/>
      <c r="O8" s="51"/>
      <c r="P8" s="51"/>
      <c r="Q8" s="51"/>
    </row>
    <row r="9" s="1" customFormat="1" ht="21.75" customHeight="1" spans="1:17">
      <c r="A9" s="15" t="s">
        <v>243</v>
      </c>
      <c r="B9" s="19" t="s">
        <v>244</v>
      </c>
      <c r="C9" s="19" t="s">
        <v>245</v>
      </c>
      <c r="D9" s="15" t="s">
        <v>246</v>
      </c>
      <c r="E9" s="15" t="s">
        <v>247</v>
      </c>
      <c r="F9" s="20"/>
      <c r="H9" s="18"/>
      <c r="I9" s="51"/>
      <c r="J9" s="51"/>
      <c r="K9" s="51"/>
      <c r="L9" s="51"/>
      <c r="M9" s="51"/>
      <c r="N9" s="51"/>
      <c r="O9" s="51"/>
      <c r="P9" s="51"/>
      <c r="Q9" s="51"/>
    </row>
    <row r="10" ht="98" spans="1:17">
      <c r="A10" s="21" t="s">
        <v>186</v>
      </c>
      <c r="B10" s="22" t="s">
        <v>248</v>
      </c>
      <c r="C10" s="22" t="s">
        <v>249</v>
      </c>
      <c r="D10" s="22" t="s">
        <v>250</v>
      </c>
      <c r="E10" s="23" t="s">
        <v>251</v>
      </c>
      <c r="F10" s="24"/>
      <c r="G10" s="25"/>
      <c r="H10" s="9"/>
      <c r="I10" s="50"/>
      <c r="J10" s="50"/>
      <c r="K10" s="50"/>
      <c r="L10" s="50"/>
      <c r="M10" s="50"/>
      <c r="N10" s="50"/>
      <c r="O10" s="50"/>
      <c r="P10" s="50"/>
      <c r="Q10" s="50"/>
    </row>
    <row r="11" ht="6" customHeight="1" spans="1:17">
      <c r="A11" s="12"/>
      <c r="B11" s="13"/>
      <c r="C11" s="13"/>
      <c r="D11" s="13"/>
      <c r="E11" s="13"/>
      <c r="F11" s="14"/>
      <c r="H11" s="9"/>
      <c r="I11" s="50"/>
      <c r="J11" s="50"/>
      <c r="K11" s="50"/>
      <c r="L11" s="50"/>
      <c r="M11" s="50"/>
      <c r="N11" s="50"/>
      <c r="O11" s="50"/>
      <c r="P11" s="50"/>
      <c r="Q11" s="50"/>
    </row>
    <row r="12" ht="23" spans="1:8">
      <c r="A12" s="26" t="s">
        <v>192</v>
      </c>
      <c r="B12" s="27" t="s">
        <v>252</v>
      </c>
      <c r="C12" s="28"/>
      <c r="D12" s="28"/>
      <c r="E12" s="28"/>
      <c r="F12" s="29"/>
      <c r="H12" s="30"/>
    </row>
    <row r="13" ht="6" customHeight="1" spans="1:17">
      <c r="A13" s="12"/>
      <c r="B13" s="13"/>
      <c r="C13" s="13"/>
      <c r="D13" s="13"/>
      <c r="E13" s="13"/>
      <c r="F13" s="14"/>
      <c r="H13" s="9"/>
      <c r="I13" s="50"/>
      <c r="J13" s="50"/>
      <c r="K13" s="50"/>
      <c r="L13" s="50"/>
      <c r="M13" s="50"/>
      <c r="N13" s="50"/>
      <c r="O13" s="50"/>
      <c r="P13" s="50"/>
      <c r="Q13" s="50"/>
    </row>
    <row r="14" ht="21" spans="1:8">
      <c r="A14" s="31" t="s">
        <v>194</v>
      </c>
      <c r="B14" s="32" t="s">
        <v>253</v>
      </c>
      <c r="C14" s="33"/>
      <c r="D14" s="33"/>
      <c r="E14" s="33"/>
      <c r="F14" s="34"/>
      <c r="H14" s="30"/>
    </row>
    <row r="15" s="1" customFormat="1" ht="21.75" customHeight="1" spans="1:17">
      <c r="A15" s="15" t="s">
        <v>180</v>
      </c>
      <c r="B15" s="19" t="s">
        <v>244</v>
      </c>
      <c r="C15" s="19" t="s">
        <v>245</v>
      </c>
      <c r="D15" s="15" t="s">
        <v>246</v>
      </c>
      <c r="E15" s="15" t="s">
        <v>247</v>
      </c>
      <c r="F15" s="20"/>
      <c r="G15" s="1" t="s">
        <v>199</v>
      </c>
      <c r="H15" s="18"/>
      <c r="I15" s="51"/>
      <c r="J15" s="51"/>
      <c r="K15" s="51"/>
      <c r="L15" s="51"/>
      <c r="M15" s="51"/>
      <c r="N15" s="51"/>
      <c r="O15" s="51"/>
      <c r="P15" s="51"/>
      <c r="Q15" s="51"/>
    </row>
    <row r="16" spans="1:8">
      <c r="A16" s="21" t="s">
        <v>200</v>
      </c>
      <c r="B16" s="35">
        <v>0.25</v>
      </c>
      <c r="C16" s="35">
        <v>0.25</v>
      </c>
      <c r="D16" s="35">
        <v>0.25</v>
      </c>
      <c r="E16" s="36">
        <v>0.25</v>
      </c>
      <c r="F16" s="37"/>
      <c r="G16" s="36">
        <v>1</v>
      </c>
      <c r="H16" s="30"/>
    </row>
    <row r="17" spans="1:8">
      <c r="A17" s="21" t="s">
        <v>201</v>
      </c>
      <c r="B17" s="38">
        <v>5</v>
      </c>
      <c r="C17" s="38">
        <v>5</v>
      </c>
      <c r="D17" s="38">
        <v>5</v>
      </c>
      <c r="E17" s="39">
        <v>5</v>
      </c>
      <c r="F17" s="40"/>
      <c r="G17" s="38">
        <v>20</v>
      </c>
      <c r="H17" s="30"/>
    </row>
    <row r="18" ht="35" spans="1:8">
      <c r="A18" s="41" t="s">
        <v>202</v>
      </c>
      <c r="B18" s="42">
        <v>3</v>
      </c>
      <c r="C18" s="43">
        <v>3</v>
      </c>
      <c r="D18" s="43">
        <v>2</v>
      </c>
      <c r="E18" s="43">
        <v>3</v>
      </c>
      <c r="F18" s="43"/>
      <c r="G18" s="44">
        <f>SUM(B18:F18)</f>
        <v>11</v>
      </c>
      <c r="H18" s="30"/>
    </row>
    <row r="19" ht="35" spans="1:8">
      <c r="A19" s="45" t="s">
        <v>203</v>
      </c>
      <c r="B19" s="46">
        <v>2</v>
      </c>
      <c r="C19" s="47">
        <v>2</v>
      </c>
      <c r="D19" s="47">
        <v>3</v>
      </c>
      <c r="E19" s="47">
        <v>1</v>
      </c>
      <c r="F19" s="47"/>
      <c r="G19" s="48">
        <f>SUM(B19:F19)</f>
        <v>8</v>
      </c>
      <c r="H19" s="30"/>
    </row>
    <row r="20" ht="6" customHeight="1" spans="1:17">
      <c r="A20" s="12"/>
      <c r="B20" s="13"/>
      <c r="C20" s="13"/>
      <c r="D20" s="13"/>
      <c r="E20" s="13"/>
      <c r="F20" s="14"/>
      <c r="G20" s="49"/>
      <c r="H20" s="9"/>
      <c r="I20" s="50"/>
      <c r="J20" s="50"/>
      <c r="K20" s="50"/>
      <c r="L20" s="50"/>
      <c r="M20" s="50"/>
      <c r="N20" s="50"/>
      <c r="O20" s="50"/>
      <c r="P20" s="50"/>
      <c r="Q20" s="50"/>
    </row>
    <row r="21" ht="21" customHeight="1" spans="1:8">
      <c r="A21" s="31" t="s">
        <v>235</v>
      </c>
      <c r="B21" s="32" t="s">
        <v>254</v>
      </c>
      <c r="C21" s="33"/>
      <c r="D21" s="33"/>
      <c r="E21" s="33"/>
      <c r="F21" s="34"/>
      <c r="H21" s="30"/>
    </row>
    <row r="22" s="1" customFormat="1" ht="21.75" customHeight="1" spans="1:17">
      <c r="A22" s="15" t="s">
        <v>180</v>
      </c>
      <c r="B22" s="19" t="s">
        <v>244</v>
      </c>
      <c r="C22" s="19" t="s">
        <v>245</v>
      </c>
      <c r="D22" s="15" t="s">
        <v>246</v>
      </c>
      <c r="E22" s="15" t="s">
        <v>247</v>
      </c>
      <c r="F22" s="20"/>
      <c r="G22" s="1" t="s">
        <v>199</v>
      </c>
      <c r="H22" s="18"/>
      <c r="I22" s="51"/>
      <c r="J22" s="51"/>
      <c r="K22" s="51"/>
      <c r="L22" s="51"/>
      <c r="M22" s="51"/>
      <c r="N22" s="51"/>
      <c r="O22" s="51"/>
      <c r="P22" s="51"/>
      <c r="Q22" s="51"/>
    </row>
    <row r="23" ht="92.65" customHeight="1" spans="1:8">
      <c r="A23" s="21" t="s">
        <v>200</v>
      </c>
      <c r="B23" s="35">
        <v>0.25</v>
      </c>
      <c r="C23" s="35">
        <v>0.25</v>
      </c>
      <c r="D23" s="35">
        <v>0.25</v>
      </c>
      <c r="E23" s="36">
        <v>0.25</v>
      </c>
      <c r="F23" s="37"/>
      <c r="G23" s="36">
        <v>1</v>
      </c>
      <c r="H23" s="30"/>
    </row>
    <row r="24" spans="1:8">
      <c r="A24" s="21" t="s">
        <v>201</v>
      </c>
      <c r="B24" s="38">
        <v>5</v>
      </c>
      <c r="C24" s="38">
        <v>5</v>
      </c>
      <c r="D24" s="38">
        <v>5</v>
      </c>
      <c r="E24" s="39">
        <v>5</v>
      </c>
      <c r="F24" s="40"/>
      <c r="G24" s="38">
        <v>20</v>
      </c>
      <c r="H24" s="30"/>
    </row>
    <row r="25" ht="35" spans="1:8">
      <c r="A25" s="41" t="s">
        <v>202</v>
      </c>
      <c r="B25" s="42">
        <v>3</v>
      </c>
      <c r="C25" s="43">
        <v>3</v>
      </c>
      <c r="D25" s="43">
        <v>2</v>
      </c>
      <c r="E25" s="43">
        <v>3</v>
      </c>
      <c r="F25" s="43"/>
      <c r="G25" s="44">
        <f>SUM(B25:F25)</f>
        <v>11</v>
      </c>
      <c r="H25" s="30"/>
    </row>
    <row r="26" ht="35" spans="1:8">
      <c r="A26" s="45" t="s">
        <v>203</v>
      </c>
      <c r="B26" s="46">
        <v>2</v>
      </c>
      <c r="C26" s="47">
        <v>2</v>
      </c>
      <c r="D26" s="47">
        <v>3</v>
      </c>
      <c r="E26" s="47">
        <v>1</v>
      </c>
      <c r="F26" s="47"/>
      <c r="G26" s="48">
        <f>SUM(B26:F26)</f>
        <v>8</v>
      </c>
      <c r="H26" s="30"/>
    </row>
    <row r="27" ht="6" customHeight="1" spans="1:17">
      <c r="A27" s="12"/>
      <c r="B27" s="13"/>
      <c r="C27" s="13"/>
      <c r="D27" s="13"/>
      <c r="E27" s="13"/>
      <c r="F27" s="14"/>
      <c r="G27" s="49"/>
      <c r="H27" s="9"/>
      <c r="I27" s="50"/>
      <c r="J27" s="50"/>
      <c r="K27" s="50"/>
      <c r="L27" s="50"/>
      <c r="M27" s="50"/>
      <c r="N27" s="50"/>
      <c r="O27" s="50"/>
      <c r="P27" s="50"/>
      <c r="Q27" s="50"/>
    </row>
    <row r="28" ht="21" spans="1:6">
      <c r="A28" s="31" t="s">
        <v>204</v>
      </c>
      <c r="B28" s="32" t="s">
        <v>255</v>
      </c>
      <c r="C28" s="33"/>
      <c r="D28" s="33"/>
      <c r="E28" s="33"/>
      <c r="F28" s="34"/>
    </row>
    <row r="29" ht="15" spans="1:7">
      <c r="A29" s="15" t="s">
        <v>180</v>
      </c>
      <c r="B29" s="19" t="s">
        <v>244</v>
      </c>
      <c r="C29" s="19" t="s">
        <v>245</v>
      </c>
      <c r="D29" s="15" t="s">
        <v>246</v>
      </c>
      <c r="E29" s="15" t="s">
        <v>247</v>
      </c>
      <c r="F29" s="20"/>
      <c r="G29" s="1" t="s">
        <v>199</v>
      </c>
    </row>
    <row r="30" spans="1:7">
      <c r="A30" s="21" t="s">
        <v>200</v>
      </c>
      <c r="B30" s="35">
        <v>0.25</v>
      </c>
      <c r="C30" s="35">
        <v>0.25</v>
      </c>
      <c r="D30" s="35">
        <v>0.25</v>
      </c>
      <c r="E30" s="36">
        <v>0.25</v>
      </c>
      <c r="F30" s="37"/>
      <c r="G30" s="36">
        <v>1</v>
      </c>
    </row>
    <row r="31" spans="1:7">
      <c r="A31" s="21" t="s">
        <v>201</v>
      </c>
      <c r="B31" s="38">
        <v>5</v>
      </c>
      <c r="C31" s="38">
        <v>5</v>
      </c>
      <c r="D31" s="38">
        <v>5</v>
      </c>
      <c r="E31" s="39">
        <v>5</v>
      </c>
      <c r="F31" s="40"/>
      <c r="G31" s="38">
        <v>20</v>
      </c>
    </row>
    <row r="32" ht="35" spans="1:7">
      <c r="A32" s="41" t="s">
        <v>202</v>
      </c>
      <c r="B32" s="42">
        <v>3</v>
      </c>
      <c r="C32" s="43">
        <v>3</v>
      </c>
      <c r="D32" s="43">
        <v>2</v>
      </c>
      <c r="E32" s="43">
        <v>3</v>
      </c>
      <c r="F32" s="43"/>
      <c r="G32" s="44">
        <f>SUM(B32:F32)</f>
        <v>11</v>
      </c>
    </row>
    <row r="33" ht="35" spans="1:7">
      <c r="A33" s="45" t="s">
        <v>203</v>
      </c>
      <c r="B33" s="46">
        <v>2</v>
      </c>
      <c r="C33" s="47">
        <v>2</v>
      </c>
      <c r="D33" s="47">
        <v>3</v>
      </c>
      <c r="E33" s="47">
        <v>1</v>
      </c>
      <c r="F33" s="47"/>
      <c r="G33" s="48">
        <f>SUM(B33:F33)</f>
        <v>8</v>
      </c>
    </row>
  </sheetData>
  <mergeCells count="30">
    <mergeCell ref="B1:F1"/>
    <mergeCell ref="B2:F2"/>
    <mergeCell ref="B3:F3"/>
    <mergeCell ref="A7:F7"/>
    <mergeCell ref="B8:F8"/>
    <mergeCell ref="E9:F9"/>
    <mergeCell ref="E10:F10"/>
    <mergeCell ref="A11:F11"/>
    <mergeCell ref="B12:F12"/>
    <mergeCell ref="A13:F13"/>
    <mergeCell ref="B14:F14"/>
    <mergeCell ref="E15:F15"/>
    <mergeCell ref="E16:F16"/>
    <mergeCell ref="E17:F17"/>
    <mergeCell ref="E18:F18"/>
    <mergeCell ref="E19:F19"/>
    <mergeCell ref="A20:F20"/>
    <mergeCell ref="B21:F21"/>
    <mergeCell ref="E22:F22"/>
    <mergeCell ref="E23:F23"/>
    <mergeCell ref="E24:F24"/>
    <mergeCell ref="E25:F25"/>
    <mergeCell ref="E26:F26"/>
    <mergeCell ref="A27:F27"/>
    <mergeCell ref="B28:F28"/>
    <mergeCell ref="E29:F29"/>
    <mergeCell ref="E30:F30"/>
    <mergeCell ref="E31:F31"/>
    <mergeCell ref="E32:F32"/>
    <mergeCell ref="E33:F33"/>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workbookViewId="0">
      <selection activeCell="O30" sqref="O30"/>
    </sheetView>
  </sheetViews>
  <sheetFormatPr defaultColWidth="9" defaultRowHeight="14"/>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3 2 2 8 E 0 E 9 8 E D A 9 C 4 B 9 F 0 8 8 9 B 8 6 B 3 B 0 6 4 4 "   m a : c o n t e n t T y p e V e r s i o n = " 1 7 "   m a : c o n t e n t T y p e D e s c r i p t i o n = " C r e a t e   a   n e w   d o c u m e n t . "   m a : c o n t e n t T y p e S c o p e = " "   m a : v e r s i o n I D = " 1 c 8 7 3 e 7 0 a c f e c f 0 3 c 5 0 3 5 0 2 5 0 e 1 c b 1 9 b "   x m l n s : c t = " h t t p : / / s c h e m a s . m i c r o s o f t . c o m / o f f i c e / 2 0 0 6 / m e t a d a t a / c o n t e n t T y p e "   x m l n s : m a = " h t t p : / / s c h e m a s . m i c r o s o f t . c o m / o f f i c e / 2 0 0 6 / m e t a d a t a / p r o p e r t i e s / m e t a A t t r i b u t e s " >  
 < x s d : s c h e m a   t a r g e t N a m e s p a c e = " h t t p : / / s c h e m a s . m i c r o s o f t . c o m / o f f i c e / 2 0 0 6 / m e t a d a t a / p r o p e r t i e s "   m a : r o o t = " t r u e "   m a : f i e l d s I D = " d d c 7 8 8 8 0 1 a 5 1 c 0 0 e 0 2 d e 2 7 3 d 4 1 6 a 0 e a 0 "   n s 1 : _ = " "   n s 2 : _ = " "   n s 3 : _ = " "   x m l n s : x s d = " h t t p : / / w w w . w 3 . o r g / 2 0 0 1 / X M L S c h e m a "   x m l n s : x s = " h t t p : / / w w w . w 3 . o r g / 2 0 0 1 / X M L S c h e m a "   x m l n s : p = " h t t p : / / s c h e m a s . m i c r o s o f t . c o m / o f f i c e / 2 0 0 6 / m e t a d a t a / p r o p e r t i e s "   x m l n s : n s 1 = " h t t p : / / s c h e m a s . m i c r o s o f t . c o m / s h a r e p o i n t / v 3 "   x m l n s : n s 2 = " 7 4 5 f a d d b - 8 9 5 4 - 4 f 2 6 - 9 4 0 9 - 0 a 0 c d c b e a 9 0 6 "   x m l n s : n s 3 = " d 4 0 2 6 7 1 f - c 3 0 3 - 4 1 6 a - b a b c - 2 8 c 9 d a 0 f 6 1 4 4 " >  
 < x s d : i m p o r t   n a m e s p a c e = " h t t p : / / s c h e m a s . m i c r o s o f t . c o m / s h a r e p o i n t / v 3 " / >  
 < x s d : i m p o r t   n a m e s p a c e = " 7 4 5 f a d d b - 8 9 5 4 - 4 f 2 6 - 9 4 0 9 - 0 a 0 c d c b e a 9 0 6 " / >  
 < x s d : i m p o r t   n a m e s p a c e = " d 4 0 2 6 7 1 f - c 3 0 3 - 4 1 6 a - b a b c - 2 8 c 9 d a 0 f 6 1 4 4 " / > 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O b j e c t D e t e c t o r V e r s i o n s "   m i n O c c u r s = " 0 " / >  
 < x s d : e l e m e n t   r e f = " n s 2 : M e d i a S e r v i c e G e n e r a t i o n T i m e "   m i n O c c u r s = " 0 " / >  
 < x s d : e l e m e n t   r e f = " n s 2 : M e d i a S e r v i c e E v e n t H a s h C o d e "   m i n O c c u r s = " 0 " / >  
 < x s d : e l e m e n t   r e f = " n s 2 : M e d i a L e n g t h I n S e c o n d s "   m i n O c c u r s = " 0 " / >  
 < x s d : e l e m e n t   r e f = " n s 2 : M e d i a S e r v i c e D a t e T a k e n "   m i n O c c u r s = " 0 " / >  
 < x s d : e l e m e n t   r e f = " n s 3 : S h a r e d W i t h U s e r s "   m i n O c c u r s = " 0 " / >  
 < x s d : e l e m e n t   r e f = " n s 3 : S h a r e d W i t h D e t a i l s "   m i n O c c u r s = " 0 " / >  
 < x s d : e l e m e n t   r e f = " n s 2 : l c f 7 6 f 1 5 5 c e d 4 d d c b 4 0 9 7 1 3 4 f f 3 c 3 3 2 f "   m i n O c c u r s = " 0 " / >  
 < x s d : e l e m e n t   r e f = " n s 3 : T a x C a t c h A l l "   m i n O c c u r s = " 0 " / >  
 < x s d : e l e m e n t   r e f = " n s 2 : M e d i a S e r v i c e O C R "   m i n O c c u r s = " 0 " / >  
 < x s d : e l e m e n t   r e f = " n s 2 : M e d i a S e r v i c e L o c a t i o n "   m i n O c c u r s = " 0 " / >  
 < x s d : e l e m e n t   r e f = " n s 1 : _ i p _ U n i f i e d C o m p l i a n c e P o l i c y P r o p e r t i e s "   m i n O c c u r s = " 0 " / >  
 < x s d : e l e m e n t   r e f = " n s 1 : _ i p _ U n i f i e d C o m p l i a n c e P o l i c y U I A c t i o n " 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3 "   n i l l a b l e = " t r u e "   m a : d i s p l a y N a m e = " U n i f i e d   C o m p l i a n c e   P o l i c y   P r o p e r t i e s "   m a : h i d d e n = " t r u e "   m a : i n t e r n a l N a m e = " _ i p _ U n i f i e d C o m p l i a n c e P o l i c y P r o p e r t i e s " >  
 < x s d : s i m p l e T y p e >  
 < x s d : r e s t r i c t i o n   b a s e = " d m s : N o t e " / >  
 < / x s d : s i m p l e T y p e >  
 < / x s d : e l e m e n t >  
 < x s d : e l e m e n t   n a m e = " _ i p _ U n i f i e d C o m p l i a n c e P o l i c y U I A c t i o n "   m a : i n d e x = " 2 4 "   n i l l a b l e = " t r u e "   m a : d i s p l a y N a m e = " U n i f i e d   C o m p l i a n c e   P o l i c y   U I   A c t i o n "   m a : h i d d e n = " t r u e "   m a : i n t e r n a l N a m e = " _ i p _ U n i f i e d C o m p l i a n c e P o l i c y U I A c t i o n " >  
 < x s d : s i m p l e T y p e >  
 < x s d : r e s t r i c t i o n   b a s e = " d m s : T e x t " / >  
 < / x s d : s i m p l e T y p e >  
 < / x s d : e l e m e n t >  
 < / x s d : s c h e m a >  
 < x s d : s c h e m a   t a r g e t N a m e s p a c e = " 7 4 5 f a d d b - 8 9 5 4 - 4 f 2 6 - 9 4 0 9 - 0 a 0 c d c b e a 9 0 6 " 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O b j e c t D e t e c t o r V e r s i o n s "   m a : i n d e x = " 1 1 "   n i l l a b l e = " t r u e "   m a : d i s p l a y N a m e = " M e d i a S e r v i c e O b j e c t D e t e c t o r V e r s i o n s "   m a : h i d d e n = " t r u e "   m a : i n d e x e d = " t r u e "   m a : i n t e r n a l N a m e = " M e d i a S e r v i c e O b j e c t D e t e c t o r V e r s i o n s "   m a : r e a d O n l y = " t r u e " >  
 < x s d : s i m p l e T y p e >  
 < x s d : r e s t r i c t i o n   b a s e = " d m s : T e x t " / > 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L e n g t h I n S e c o n d s "   m a : i n d e x = " 1 4 "   n i l l a b l e = " t r u e "   m a : d i s p l a y N a m e = " M e d i a L e n g t h I n S e c o n d s "   m a : h i d d e n = " t r u e "   m a : i n t e r n a l N a m e = " M e d i a L e n g t h I n S e c o n d s "   m a : r e a d O n l y = " t r u e " >  
 < x s d : s i m p l e T y p e >  
 < x s d : r e s t r i c t i o n   b a s e = " d m s : U n k n o w n " / >  
 < / x s d : s i m p l e T y p e >  
 < / x s d : e l e m e n t >  
 < x s d : e l e m e n t   n a m e = " M e d i a S e r v i c e D a t e T a k e n "   m a : i n d e x = " 1 5 "   n i l l a b l e = " t r u e "   m a : d i s p l a y N a m e = " M e d i a S e r v i c e D a t e T a k e n "   m a : h i d d e n = " t r u e "   m a : i n d e x e d = " t r u e "   m a : i n t e r n a l N a m e = " M e d i a S e r v i c e D a t e T a k e n "   m a : r e a d O n l y = " t r u e " >  
 < x s d : s i m p l e T y p e >  
 < x s d : r e s t r i c t i o n   b a s e = " d m s : T e x t " / >  
 < / x s d : s i m p l e T y p e >  
 < / x s d : e l e m e n t >  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8 b d a 1 f 1 - a b 7 a - 4 4 a a - 9 d 2 8 - e 8 5 d 2 5 9 a e f 0 8 "   m a : t e r m S e t I d = " 0 9 8 1 4 c d 3 - 5 6 8 e - f e 9 0 - 9 8 1 4 - 8 d 6 2 1 f f 8 f b 8 4 "   m a : a n c h o r I d = " f b a 5 4 f b 3 - c 3 e 1 - f e 8 1 - a 7 7 6 - c a 4 b 6 9 1 4 8 c 4 d "   m a : o p e n = " t r u e "   m a : i s K e y w o r d = " f a l s e " >  
 < x s d : c o m p l e x T y p e >  
 < x s d : s e q u e n c e >  
 < x s d : e l e m e n t   r e f = " p c : T e r m s "   m i n O c c u r s = " 0 "   m a x O c c u r s = " 1 " > < / x s d : e l e m e n t >  
 < / x s d : s e q u e n c e >  
 < / x s d : c o m p l e x T y p e >  
 < / x s d : e l e m e n t >  
 < x s d : e l e m e n t   n a m e = " M e d i a S e r v i c e O C R "   m a : i n d e x = " 2 1 "   n i l l a b l e = " t r u e "   m a : d i s p l a y N a m e = " E x t r a c t e d   T e x t "   m a : i n t e r n a l N a m e = " M e d i a S e r v i c e O C R "   m a : r e a d O n l y = " t r u e " >  
 < x s d : s i m p l e T y p e >  
 < x s d : r e s t r i c t i o n   b a s e = " d m s : N o t e " >  
 < x s d : m a x L e n g t h   v a l u e = " 2 5 5 " / >  
 < / x s d : r e s t r i c t i o n >  
 < / x s d : s i m p l e T y p e >  
 < / x s d : e l e m e n t >  
 < x s d : e l e m e n t   n a m e = " M e d i a S e r v i c e L o c a t i o n "   m a : i n d e x = " 2 2 "   n i l l a b l e = " t r u e "   m a : d i s p l a y N a m e = " L o c a t i o n "   m a : i n d e x e d = " t r u e "   m a : i n t e r n a l N a m e = " M e d i a S e r v i c e L o c a t i o n "   m a : r e a d O n l y = " t r u e " >  
 < x s d : s i m p l e T y p e >  
 < x s d : r e s t r i c t i o n   b a s e = " d m s : T e x t " / >  
 < / x s d : s i m p l e T y p e >  
 < / x s d : e l e m e n t >  
 < / x s d : s c h e m a >  
 < x s d : s c h e m a   t a r g e t N a m e s p a c e = " d 4 0 2 6 7 1 f - c 3 0 3 - 4 1 6 a - b a b c - 2 8 c 9 d a 0 f 6 1 4 4 " 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6 " 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7 "   n i l l a b l e = " t r u e "   m a : d i s p l a y N a m e = " S h a r e d   W i t h   D e t a i l s "   m a : i n t e r n a l N a m e = " S h a r e d W i t h D e t a i l s "   m a : r e a d O n l y = " t r u e " >  
 < x s d : s i m p l e T y p e >  
 < x s d : r e s t r i c t i o n   b a s e = " d m s : N o t e " >  
 < x s d : m a x L e n g t h   v a l u e = " 2 5 5 " / >  
 < / x s d : r e s t r i c t i o n >  
 < / x s d : s i m p l e T y p e >  
 < / x s d : e l e m e n t >  
 < x s d : e l e m e n t   n a m e = " T a x C a t c h A l l "   m a : i n d e x = " 2 0 "   n i l l a b l e = " t r u e "   m a : d i s p l a y N a m e = " T a x o n o m y   C a t c h   A l l   C o l u m n "   m a : h i d d e n = " t r u e "   m a : l i s t = " { 6 0 4 6 9 6 a a - a 5 7 d - 4 c 0 c - a 2 7 7 - 6 5 3 b 6 8 0 b b 0 d 0 } "   m a : i n t e r n a l N a m e = " T a x C a t c h A l l "   m a : s h o w F i e l d = " C a t c h A l l D a t a "   m a : w e b = " d 4 0 2 6 7 1 f - c 3 0 3 - 4 1 6 a - b a b c - 2 8 c 9 d a 0 f 6 1 4 4 " > 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l c f 7 6 f 1 5 5 c e d 4 d d c b 4 0 9 7 1 3 4 f f 3 c 3 3 2 f   x m l n s = " 7 4 5 f a d d b - 8 9 5 4 - 4 f 2 6 - 9 4 0 9 - 0 a 0 c d c b e a 9 0 6 " > < T e r m s   x m l n s = " h t t p : / / s c h e m a s . m i c r o s o f t . c o m / o f f i c e / i n f o p a t h / 2 0 0 7 / P a r t n e r C o n t r o l s " > < / T e r m s > < / l c f 7 6 f 1 5 5 c e d 4 d d c b 4 0 9 7 1 3 4 f f 3 c 3 3 2 f > < T a x C a t c h A l l   x m l n s = " d 4 0 2 6 7 1 f - c 3 0 3 - 4 1 6 a - b a b c - 2 8 c 9 d a 0 f 6 1 4 4 "   x s i : n i l = " t r u e " / > < _ i p _ U n i f i e d C o m p l i a n c e P o l i c y U I A c t i o n   x m l n s = " h t t p : / / s c h e m a s . m i c r o s o f t . c o m / s h a r e p o i n t / v 3 "   x s i : n i l = " t r u e " / > < _ i p _ U n i f i e d C o m p l i a n c e P o l i c y P r o p e r t i e s   x m l n s = " h t t p : / / s c h e m a s . m i c r o s o f t . c o m / s h a r e p o i n t / v 3 "   x s i : n i l = " t r u e " / > < / d o c u m e n t M a n a g e m e n t > < / p : p r o p e r t i e s > 
</file>

<file path=customXml/itemProps1.xml><?xml version="1.0" encoding="utf-8"?>
<ds:datastoreItem xmlns:ds="http://schemas.openxmlformats.org/officeDocument/2006/customXml" ds:itemID="{3F89D67A-C794-49A8-997B-78FB8D8E1007}">
  <ds:schemaRefs/>
</ds:datastoreItem>
</file>

<file path=customXml/itemProps2.xml><?xml version="1.0" encoding="utf-8"?>
<ds:datastoreItem xmlns:ds="http://schemas.openxmlformats.org/officeDocument/2006/customXml" ds:itemID="{1D95D011-16D3-420B-95C3-C05EB6659EFC}">
  <ds:schemaRefs/>
</ds:datastoreItem>
</file>

<file path=customXml/itemProps3.xml><?xml version="1.0" encoding="utf-8"?>
<ds:datastoreItem xmlns:ds="http://schemas.openxmlformats.org/officeDocument/2006/customXml" ds:itemID="{6A59260A-8CA0-411A-BC46-A12D91E4911C}">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Islamic and other subjects</vt:lpstr>
      <vt:lpstr>SOW Yr7</vt:lpstr>
      <vt:lpstr>Sheet4</vt:lpstr>
      <vt:lpstr>General criteria</vt:lpstr>
      <vt:lpstr>Year 07 Marksheets Overview </vt:lpstr>
      <vt:lpstr> Quran Assessments</vt:lpstr>
      <vt:lpstr>Written Task </vt:lpstr>
      <vt:lpstr>Classwork </vt:lpstr>
      <vt:lpstr>1St Written assessment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Malpass</dc:creator>
  <cp:lastModifiedBy>cadet</cp:lastModifiedBy>
  <dcterms:created xsi:type="dcterms:W3CDTF">2024-06-05T10:24:00Z</dcterms:created>
  <dcterms:modified xsi:type="dcterms:W3CDTF">2025-03-24T11:09:07Z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0x0101003228E0E98EDA9C4B9F0889B86B3B0644</vt:lpwstr>
  </property>
  <property fmtid="{D5CDD505-2E9C-101B-9397-08002B2CF9AE}" pid="3" name="MediaServiceImageTags">
    <vt:lpwstr/>
  </property>
  <property fmtid="{D5CDD505-2E9C-101B-9397-08002B2CF9AE}" pid="4" name="ICV">
    <vt:lpwstr>7B1D9CFFAD8B44128BABA99A1D28FB35_12</vt:lpwstr>
  </property>
  <property fmtid="{D5CDD505-2E9C-101B-9397-08002B2CF9AE}" pid="5" name="KSOProductBuildVer">
    <vt:lpwstr>1033-12.2.0.20326</vt:lpwstr>
  </property>
</Properties>
</file>