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utorado\Documentação\Planilhas Modelos\"/>
    </mc:Choice>
  </mc:AlternateContent>
  <bookViews>
    <workbookView xWindow="0" yWindow="0" windowWidth="19200" windowHeight="5910"/>
  </bookViews>
  <sheets>
    <sheet name="Parameters" sheetId="1" r:id="rId1"/>
    <sheet name="bij" sheetId="3" r:id="rId2"/>
    <sheet name="Cij" sheetId="4" r:id="rId3"/>
    <sheet name="Whiten Modified Crusher" sheetId="2" r:id="rId4"/>
  </sheets>
  <definedNames>
    <definedName name="Beta00">bij!$A$4</definedName>
    <definedName name="Beta01">bij!$B$4</definedName>
    <definedName name="Beta1">bij!$C$4</definedName>
    <definedName name="Beta2">bij!$D$4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F196" i="2" a="1"/>
  <c r="F197" i="2" s="1"/>
  <c r="F196" i="2"/>
  <c r="F198" i="2"/>
  <c r="F199" i="2"/>
  <c r="F200" i="2"/>
  <c r="F202" i="2"/>
  <c r="F203" i="2"/>
  <c r="F204" i="2"/>
  <c r="F206" i="2"/>
  <c r="F207" i="2"/>
  <c r="F208" i="2"/>
  <c r="F210" i="2"/>
  <c r="F211" i="2"/>
  <c r="F212" i="2"/>
  <c r="F214" i="2"/>
  <c r="F21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195" i="2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" i="1"/>
  <c r="C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2" i="1"/>
  <c r="C2" i="1"/>
  <c r="B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V28" i="2" s="1"/>
  <c r="B77" i="2"/>
  <c r="C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V29" i="2" s="1"/>
  <c r="B78" i="2"/>
  <c r="C78" i="2"/>
  <c r="D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V30" i="2" s="1"/>
  <c r="B79" i="2"/>
  <c r="C79" i="2"/>
  <c r="D79" i="2"/>
  <c r="E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V31" i="2" s="1"/>
  <c r="B80" i="2"/>
  <c r="C80" i="2"/>
  <c r="D80" i="2"/>
  <c r="E80" i="2"/>
  <c r="F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V32" i="2" s="1"/>
  <c r="B81" i="2"/>
  <c r="C81" i="2"/>
  <c r="D81" i="2"/>
  <c r="E81" i="2"/>
  <c r="F81" i="2"/>
  <c r="G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V33" i="2" s="1"/>
  <c r="B82" i="2"/>
  <c r="C82" i="2"/>
  <c r="D82" i="2"/>
  <c r="E82" i="2"/>
  <c r="F82" i="2"/>
  <c r="G82" i="2"/>
  <c r="H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V34" i="2" s="1"/>
  <c r="B83" i="2"/>
  <c r="C83" i="2"/>
  <c r="D83" i="2"/>
  <c r="E83" i="2"/>
  <c r="F83" i="2"/>
  <c r="G83" i="2"/>
  <c r="H83" i="2"/>
  <c r="I83" i="2"/>
  <c r="K83" i="2"/>
  <c r="L83" i="2"/>
  <c r="M83" i="2"/>
  <c r="N83" i="2"/>
  <c r="O83" i="2"/>
  <c r="P83" i="2"/>
  <c r="Q83" i="2"/>
  <c r="R83" i="2"/>
  <c r="S83" i="2"/>
  <c r="T83" i="2"/>
  <c r="U83" i="2"/>
  <c r="V83" i="2"/>
  <c r="V35" i="2" s="1"/>
  <c r="B84" i="2"/>
  <c r="C84" i="2"/>
  <c r="D84" i="2"/>
  <c r="E84" i="2"/>
  <c r="F84" i="2"/>
  <c r="G84" i="2"/>
  <c r="H84" i="2"/>
  <c r="I84" i="2"/>
  <c r="J84" i="2"/>
  <c r="L84" i="2"/>
  <c r="M84" i="2"/>
  <c r="N84" i="2"/>
  <c r="O84" i="2"/>
  <c r="P84" i="2"/>
  <c r="Q84" i="2"/>
  <c r="R84" i="2"/>
  <c r="S84" i="2"/>
  <c r="T84" i="2"/>
  <c r="U84" i="2"/>
  <c r="V84" i="2"/>
  <c r="V36" i="2" s="1"/>
  <c r="B85" i="2"/>
  <c r="C85" i="2"/>
  <c r="D85" i="2"/>
  <c r="E85" i="2"/>
  <c r="F85" i="2"/>
  <c r="G85" i="2"/>
  <c r="H85" i="2"/>
  <c r="I85" i="2"/>
  <c r="J85" i="2"/>
  <c r="K85" i="2"/>
  <c r="M85" i="2"/>
  <c r="N85" i="2"/>
  <c r="O85" i="2"/>
  <c r="P85" i="2"/>
  <c r="Q85" i="2"/>
  <c r="R85" i="2"/>
  <c r="S85" i="2"/>
  <c r="T85" i="2"/>
  <c r="U85" i="2"/>
  <c r="V85" i="2"/>
  <c r="V37" i="2" s="1"/>
  <c r="B86" i="2"/>
  <c r="C86" i="2"/>
  <c r="D86" i="2"/>
  <c r="E86" i="2"/>
  <c r="F86" i="2"/>
  <c r="G86" i="2"/>
  <c r="H86" i="2"/>
  <c r="I86" i="2"/>
  <c r="J86" i="2"/>
  <c r="K86" i="2"/>
  <c r="L86" i="2"/>
  <c r="N86" i="2"/>
  <c r="O86" i="2"/>
  <c r="P86" i="2"/>
  <c r="Q86" i="2"/>
  <c r="R86" i="2"/>
  <c r="S86" i="2"/>
  <c r="T86" i="2"/>
  <c r="U86" i="2"/>
  <c r="V86" i="2"/>
  <c r="V38" i="2" s="1"/>
  <c r="B87" i="2"/>
  <c r="C87" i="2"/>
  <c r="D87" i="2"/>
  <c r="E87" i="2"/>
  <c r="F87" i="2"/>
  <c r="G87" i="2"/>
  <c r="H87" i="2"/>
  <c r="I87" i="2"/>
  <c r="J87" i="2"/>
  <c r="K87" i="2"/>
  <c r="L87" i="2"/>
  <c r="M87" i="2"/>
  <c r="O87" i="2"/>
  <c r="P87" i="2"/>
  <c r="Q87" i="2"/>
  <c r="R87" i="2"/>
  <c r="S87" i="2"/>
  <c r="T87" i="2"/>
  <c r="U87" i="2"/>
  <c r="V87" i="2"/>
  <c r="V39" i="2" s="1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P88" i="2"/>
  <c r="Q88" i="2"/>
  <c r="R88" i="2"/>
  <c r="S88" i="2"/>
  <c r="T88" i="2"/>
  <c r="U88" i="2"/>
  <c r="V88" i="2"/>
  <c r="V40" i="2" s="1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Q89" i="2"/>
  <c r="R89" i="2"/>
  <c r="S89" i="2"/>
  <c r="T89" i="2"/>
  <c r="U89" i="2"/>
  <c r="V89" i="2"/>
  <c r="V41" i="2" s="1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R90" i="2"/>
  <c r="S90" i="2"/>
  <c r="T90" i="2"/>
  <c r="U90" i="2"/>
  <c r="V90" i="2"/>
  <c r="V42" i="2" s="1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S91" i="2"/>
  <c r="T91" i="2"/>
  <c r="U91" i="2"/>
  <c r="V91" i="2"/>
  <c r="V43" i="2" s="1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T92" i="2"/>
  <c r="U92" i="2"/>
  <c r="V92" i="2"/>
  <c r="V44" i="2" s="1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U93" i="2"/>
  <c r="V93" i="2"/>
  <c r="V45" i="2" s="1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V94" i="2"/>
  <c r="V46" i="2" s="1"/>
  <c r="B95" i="2"/>
  <c r="B47" i="2" s="1"/>
  <c r="C95" i="2"/>
  <c r="C47" i="2" s="1"/>
  <c r="D95" i="2"/>
  <c r="D47" i="2" s="1"/>
  <c r="E95" i="2"/>
  <c r="E47" i="2" s="1"/>
  <c r="F95" i="2"/>
  <c r="F47" i="2" s="1"/>
  <c r="G95" i="2"/>
  <c r="G47" i="2" s="1"/>
  <c r="H95" i="2"/>
  <c r="H47" i="2" s="1"/>
  <c r="I95" i="2"/>
  <c r="I47" i="2" s="1"/>
  <c r="J95" i="2"/>
  <c r="J47" i="2" s="1"/>
  <c r="K95" i="2"/>
  <c r="K47" i="2" s="1"/>
  <c r="L95" i="2"/>
  <c r="L47" i="2" s="1"/>
  <c r="M95" i="2"/>
  <c r="M47" i="2" s="1"/>
  <c r="N95" i="2"/>
  <c r="N47" i="2" s="1"/>
  <c r="O95" i="2"/>
  <c r="O47" i="2" s="1"/>
  <c r="P95" i="2"/>
  <c r="P47" i="2" s="1"/>
  <c r="Q95" i="2"/>
  <c r="Q47" i="2" s="1"/>
  <c r="R95" i="2"/>
  <c r="R47" i="2" s="1"/>
  <c r="S95" i="2"/>
  <c r="S47" i="2" s="1"/>
  <c r="T95" i="2"/>
  <c r="T47" i="2" s="1"/>
  <c r="U95" i="2"/>
  <c r="U47" i="2" s="1"/>
  <c r="V75" i="2"/>
  <c r="V27" i="2" s="1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K59" i="2"/>
  <c r="L59" i="2"/>
  <c r="M59" i="2"/>
  <c r="N59" i="2"/>
  <c r="O59" i="2"/>
  <c r="P59" i="2"/>
  <c r="Q59" i="2"/>
  <c r="R59" i="2"/>
  <c r="S59" i="2"/>
  <c r="T59" i="2"/>
  <c r="U59" i="2"/>
  <c r="V59" i="2"/>
  <c r="L60" i="2"/>
  <c r="M60" i="2"/>
  <c r="N60" i="2"/>
  <c r="O60" i="2"/>
  <c r="P60" i="2"/>
  <c r="Q60" i="2"/>
  <c r="R60" i="2"/>
  <c r="S60" i="2"/>
  <c r="T60" i="2"/>
  <c r="U60" i="2"/>
  <c r="V60" i="2"/>
  <c r="M61" i="2"/>
  <c r="N61" i="2"/>
  <c r="O61" i="2"/>
  <c r="P61" i="2"/>
  <c r="Q61" i="2"/>
  <c r="R61" i="2"/>
  <c r="S61" i="2"/>
  <c r="T61" i="2"/>
  <c r="U61" i="2"/>
  <c r="V61" i="2"/>
  <c r="N62" i="2"/>
  <c r="O62" i="2"/>
  <c r="P62" i="2"/>
  <c r="Q62" i="2"/>
  <c r="R62" i="2"/>
  <c r="S62" i="2"/>
  <c r="T62" i="2"/>
  <c r="U62" i="2"/>
  <c r="V62" i="2"/>
  <c r="O63" i="2"/>
  <c r="P63" i="2"/>
  <c r="Q63" i="2"/>
  <c r="R63" i="2"/>
  <c r="S63" i="2"/>
  <c r="T63" i="2"/>
  <c r="U63" i="2"/>
  <c r="V63" i="2"/>
  <c r="P64" i="2"/>
  <c r="Q64" i="2"/>
  <c r="R64" i="2"/>
  <c r="S64" i="2"/>
  <c r="T64" i="2"/>
  <c r="U64" i="2"/>
  <c r="V64" i="2"/>
  <c r="Q65" i="2"/>
  <c r="R65" i="2"/>
  <c r="S65" i="2"/>
  <c r="T65" i="2"/>
  <c r="U65" i="2"/>
  <c r="V65" i="2"/>
  <c r="R66" i="2"/>
  <c r="S66" i="2"/>
  <c r="T66" i="2"/>
  <c r="U66" i="2"/>
  <c r="V66" i="2"/>
  <c r="S67" i="2"/>
  <c r="T67" i="2"/>
  <c r="U67" i="2"/>
  <c r="V67" i="2"/>
  <c r="T68" i="2"/>
  <c r="U68" i="2"/>
  <c r="V68" i="2"/>
  <c r="U69" i="2"/>
  <c r="V69" i="2"/>
  <c r="U70" i="2"/>
  <c r="V70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V51" i="2"/>
  <c r="C61" i="3"/>
  <c r="F213" i="2" l="1"/>
  <c r="F209" i="2"/>
  <c r="F205" i="2"/>
  <c r="F201" i="2"/>
  <c r="B28" i="2" l="1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B29" i="2"/>
  <c r="C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B30" i="2"/>
  <c r="C30" i="2"/>
  <c r="D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B31" i="2"/>
  <c r="C31" i="2"/>
  <c r="D31" i="2"/>
  <c r="E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B32" i="2"/>
  <c r="C32" i="2"/>
  <c r="D32" i="2"/>
  <c r="E32" i="2"/>
  <c r="F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B33" i="2"/>
  <c r="C33" i="2"/>
  <c r="D33" i="2"/>
  <c r="E33" i="2"/>
  <c r="F33" i="2"/>
  <c r="G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B34" i="2"/>
  <c r="C34" i="2"/>
  <c r="D34" i="2"/>
  <c r="E34" i="2"/>
  <c r="F34" i="2"/>
  <c r="G34" i="2"/>
  <c r="H34" i="2"/>
  <c r="J34" i="2"/>
  <c r="K34" i="2"/>
  <c r="L34" i="2"/>
  <c r="M34" i="2"/>
  <c r="N34" i="2"/>
  <c r="O34" i="2"/>
  <c r="P34" i="2"/>
  <c r="Q34" i="2"/>
  <c r="R34" i="2"/>
  <c r="S34" i="2"/>
  <c r="T34" i="2"/>
  <c r="U34" i="2"/>
  <c r="B35" i="2"/>
  <c r="C35" i="2"/>
  <c r="D35" i="2"/>
  <c r="E35" i="2"/>
  <c r="F35" i="2"/>
  <c r="G35" i="2"/>
  <c r="H35" i="2"/>
  <c r="I35" i="2"/>
  <c r="K35" i="2"/>
  <c r="L35" i="2"/>
  <c r="M35" i="2"/>
  <c r="N35" i="2"/>
  <c r="O35" i="2"/>
  <c r="P35" i="2"/>
  <c r="Q35" i="2"/>
  <c r="R35" i="2"/>
  <c r="S35" i="2"/>
  <c r="T35" i="2"/>
  <c r="U35" i="2"/>
  <c r="B36" i="2"/>
  <c r="C36" i="2"/>
  <c r="D36" i="2"/>
  <c r="E36" i="2"/>
  <c r="F36" i="2"/>
  <c r="G36" i="2"/>
  <c r="H36" i="2"/>
  <c r="I36" i="2"/>
  <c r="J36" i="2"/>
  <c r="L36" i="2"/>
  <c r="M36" i="2"/>
  <c r="N36" i="2"/>
  <c r="O36" i="2"/>
  <c r="P36" i="2"/>
  <c r="Q36" i="2"/>
  <c r="R36" i="2"/>
  <c r="S36" i="2"/>
  <c r="T36" i="2"/>
  <c r="U36" i="2"/>
  <c r="B37" i="2"/>
  <c r="C37" i="2"/>
  <c r="D37" i="2"/>
  <c r="E37" i="2"/>
  <c r="F37" i="2"/>
  <c r="G37" i="2"/>
  <c r="H37" i="2"/>
  <c r="I37" i="2"/>
  <c r="J37" i="2"/>
  <c r="K37" i="2"/>
  <c r="M37" i="2"/>
  <c r="N37" i="2"/>
  <c r="O37" i="2"/>
  <c r="P37" i="2"/>
  <c r="Q37" i="2"/>
  <c r="R37" i="2"/>
  <c r="S37" i="2"/>
  <c r="T37" i="2"/>
  <c r="U37" i="2"/>
  <c r="B38" i="2"/>
  <c r="C38" i="2"/>
  <c r="D38" i="2"/>
  <c r="E38" i="2"/>
  <c r="F38" i="2"/>
  <c r="G38" i="2"/>
  <c r="H38" i="2"/>
  <c r="I38" i="2"/>
  <c r="J38" i="2"/>
  <c r="K38" i="2"/>
  <c r="L38" i="2"/>
  <c r="N38" i="2"/>
  <c r="O38" i="2"/>
  <c r="P38" i="2"/>
  <c r="Q38" i="2"/>
  <c r="R38" i="2"/>
  <c r="S38" i="2"/>
  <c r="T38" i="2"/>
  <c r="U38" i="2"/>
  <c r="B39" i="2"/>
  <c r="C39" i="2"/>
  <c r="D39" i="2"/>
  <c r="E39" i="2"/>
  <c r="F39" i="2"/>
  <c r="G39" i="2"/>
  <c r="H39" i="2"/>
  <c r="I39" i="2"/>
  <c r="J39" i="2"/>
  <c r="K39" i="2"/>
  <c r="L39" i="2"/>
  <c r="M39" i="2"/>
  <c r="O39" i="2"/>
  <c r="P39" i="2"/>
  <c r="Q39" i="2"/>
  <c r="R39" i="2"/>
  <c r="S39" i="2"/>
  <c r="T39" i="2"/>
  <c r="U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P40" i="2"/>
  <c r="Q40" i="2"/>
  <c r="R40" i="2"/>
  <c r="S40" i="2"/>
  <c r="T40" i="2"/>
  <c r="U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Q41" i="2"/>
  <c r="R41" i="2"/>
  <c r="S41" i="2"/>
  <c r="T41" i="2"/>
  <c r="U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R42" i="2"/>
  <c r="S42" i="2"/>
  <c r="T42" i="2"/>
  <c r="U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S43" i="2"/>
  <c r="T43" i="2"/>
  <c r="U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T44" i="2"/>
  <c r="U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U45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C75" i="2"/>
  <c r="C27" i="2" s="1"/>
  <c r="D75" i="2"/>
  <c r="D27" i="2" s="1"/>
  <c r="E75" i="2"/>
  <c r="E27" i="2" s="1"/>
  <c r="F75" i="2"/>
  <c r="F27" i="2" s="1"/>
  <c r="G75" i="2"/>
  <c r="G27" i="2" s="1"/>
  <c r="H75" i="2"/>
  <c r="H27" i="2" s="1"/>
  <c r="I75" i="2"/>
  <c r="I27" i="2" s="1"/>
  <c r="J75" i="2"/>
  <c r="J27" i="2" s="1"/>
  <c r="K75" i="2"/>
  <c r="K27" i="2" s="1"/>
  <c r="L75" i="2"/>
  <c r="L27" i="2" s="1"/>
  <c r="M75" i="2"/>
  <c r="M27" i="2" s="1"/>
  <c r="N75" i="2"/>
  <c r="N27" i="2" s="1"/>
  <c r="O75" i="2"/>
  <c r="O27" i="2" s="1"/>
  <c r="P75" i="2"/>
  <c r="P27" i="2" s="1"/>
  <c r="Q75" i="2"/>
  <c r="Q27" i="2" s="1"/>
  <c r="R75" i="2"/>
  <c r="R27" i="2" s="1"/>
  <c r="S75" i="2"/>
  <c r="S27" i="2" s="1"/>
  <c r="T75" i="2"/>
  <c r="T27" i="2" s="1"/>
  <c r="U75" i="2"/>
  <c r="U27" i="2" s="1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B3" i="4"/>
  <c r="B2" i="4"/>
  <c r="B1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" i="4"/>
  <c r="D4" i="3"/>
  <c r="C4" i="3"/>
  <c r="C12" i="3"/>
  <c r="C13" i="3"/>
  <c r="C14" i="3"/>
  <c r="C44" i="3" s="1"/>
  <c r="C15" i="3"/>
  <c r="C16" i="3"/>
  <c r="C17" i="3"/>
  <c r="C47" i="3" s="1"/>
  <c r="C18" i="3"/>
  <c r="C19" i="3"/>
  <c r="C20" i="3"/>
  <c r="C21" i="3"/>
  <c r="C51" i="3" s="1"/>
  <c r="C22" i="3"/>
  <c r="C52" i="3" s="1"/>
  <c r="C23" i="3"/>
  <c r="C24" i="3"/>
  <c r="C25" i="3"/>
  <c r="C26" i="3"/>
  <c r="C56" i="3" s="1"/>
  <c r="C27" i="3"/>
  <c r="C57" i="3" s="1"/>
  <c r="C28" i="3"/>
  <c r="C29" i="3"/>
  <c r="C30" i="3"/>
  <c r="C11" i="3"/>
  <c r="C41" i="3" s="1"/>
  <c r="A4" i="3"/>
  <c r="D14" i="3" s="1"/>
  <c r="D16" i="3"/>
  <c r="D21" i="3"/>
  <c r="D27" i="3"/>
  <c r="X62" i="3"/>
  <c r="C50" i="3"/>
  <c r="C58" i="3"/>
  <c r="C55" i="3"/>
  <c r="C49" i="3"/>
  <c r="C48" i="3"/>
  <c r="C43" i="3"/>
  <c r="C42" i="3"/>
  <c r="D11" i="3" l="1"/>
  <c r="D25" i="3"/>
  <c r="D20" i="3"/>
  <c r="M30" i="3" s="1"/>
  <c r="M60" i="3" s="1"/>
  <c r="J70" i="2" s="1"/>
  <c r="D15" i="3"/>
  <c r="D29" i="3"/>
  <c r="D24" i="3"/>
  <c r="D19" i="3"/>
  <c r="L21" i="3" s="1"/>
  <c r="D13" i="3"/>
  <c r="F14" i="3" s="1"/>
  <c r="D28" i="3"/>
  <c r="D23" i="3"/>
  <c r="D17" i="3"/>
  <c r="J17" i="3" s="1"/>
  <c r="J46" i="3" s="1"/>
  <c r="G56" i="2" s="1"/>
  <c r="D12" i="3"/>
  <c r="E26" i="3" s="1"/>
  <c r="E3" i="4"/>
  <c r="E19" i="4"/>
  <c r="X19" i="4" s="1"/>
  <c r="S92" i="2" s="1"/>
  <c r="S44" i="2" s="1"/>
  <c r="G2" i="4"/>
  <c r="B75" i="2" s="1"/>
  <c r="B27" i="2" s="1"/>
  <c r="H3" i="4"/>
  <c r="C76" i="2" s="1"/>
  <c r="C28" i="2" s="1"/>
  <c r="E7" i="4"/>
  <c r="L7" i="4" s="1"/>
  <c r="G80" i="2" s="1"/>
  <c r="G32" i="2" s="1"/>
  <c r="E5" i="4"/>
  <c r="AA22" i="4"/>
  <c r="V95" i="2" s="1"/>
  <c r="V47" i="2" s="1"/>
  <c r="E15" i="4"/>
  <c r="T15" i="4" s="1"/>
  <c r="O88" i="2" s="1"/>
  <c r="O40" i="2" s="1"/>
  <c r="J5" i="4"/>
  <c r="E78" i="2" s="1"/>
  <c r="E30" i="2" s="1"/>
  <c r="E11" i="4"/>
  <c r="P11" i="4" s="1"/>
  <c r="K84" i="2" s="1"/>
  <c r="K36" i="2" s="1"/>
  <c r="E6" i="4"/>
  <c r="K6" i="4" s="1"/>
  <c r="F79" i="2" s="1"/>
  <c r="F31" i="2" s="1"/>
  <c r="E20" i="4"/>
  <c r="E16" i="4"/>
  <c r="U16" i="4" s="1"/>
  <c r="P89" i="2" s="1"/>
  <c r="P41" i="2" s="1"/>
  <c r="E12" i="4"/>
  <c r="Q12" i="4" s="1"/>
  <c r="L85" i="2" s="1"/>
  <c r="L37" i="2" s="1"/>
  <c r="E8" i="4"/>
  <c r="E4" i="4"/>
  <c r="E2" i="4"/>
  <c r="B217" i="2"/>
  <c r="Y20" i="4"/>
  <c r="T93" i="2" s="1"/>
  <c r="T45" i="2" s="1"/>
  <c r="M8" i="4"/>
  <c r="H81" i="2" s="1"/>
  <c r="H33" i="2" s="1"/>
  <c r="E22" i="4"/>
  <c r="E18" i="4"/>
  <c r="W18" i="4" s="1"/>
  <c r="R91" i="2" s="1"/>
  <c r="R43" i="2" s="1"/>
  <c r="E14" i="4"/>
  <c r="S14" i="4" s="1"/>
  <c r="N87" i="2" s="1"/>
  <c r="N39" i="2" s="1"/>
  <c r="E10" i="4"/>
  <c r="O10" i="4" s="1"/>
  <c r="J83" i="2" s="1"/>
  <c r="J35" i="2" s="1"/>
  <c r="E21" i="4"/>
  <c r="Z21" i="4" s="1"/>
  <c r="U94" i="2" s="1"/>
  <c r="U46" i="2" s="1"/>
  <c r="E17" i="4"/>
  <c r="V17" i="4" s="1"/>
  <c r="Q90" i="2" s="1"/>
  <c r="Q42" i="2" s="1"/>
  <c r="E13" i="4"/>
  <c r="R13" i="4" s="1"/>
  <c r="M86" i="2" s="1"/>
  <c r="M38" i="2" s="1"/>
  <c r="E9" i="4"/>
  <c r="N9" i="4" s="1"/>
  <c r="I82" i="2" s="1"/>
  <c r="I34" i="2" s="1"/>
  <c r="I4" i="4"/>
  <c r="D77" i="2" s="1"/>
  <c r="D29" i="2" s="1"/>
  <c r="E19" i="3"/>
  <c r="L26" i="3"/>
  <c r="C60" i="3"/>
  <c r="T28" i="3"/>
  <c r="D30" i="3"/>
  <c r="W30" i="3" s="1"/>
  <c r="D26" i="3"/>
  <c r="S29" i="3" s="1"/>
  <c r="D22" i="3"/>
  <c r="D18" i="3"/>
  <c r="K29" i="3" s="1"/>
  <c r="G23" i="3"/>
  <c r="M27" i="3"/>
  <c r="G15" i="3"/>
  <c r="G16" i="3"/>
  <c r="F17" i="3"/>
  <c r="G24" i="3"/>
  <c r="M29" i="3"/>
  <c r="E21" i="3"/>
  <c r="N29" i="3"/>
  <c r="N26" i="3"/>
  <c r="N21" i="3"/>
  <c r="N27" i="3"/>
  <c r="N30" i="3"/>
  <c r="N60" i="3" s="1"/>
  <c r="K70" i="2" s="1"/>
  <c r="N24" i="3"/>
  <c r="N23" i="3"/>
  <c r="N25" i="3"/>
  <c r="K28" i="3"/>
  <c r="K30" i="3"/>
  <c r="K60" i="3" s="1"/>
  <c r="H70" i="2" s="1"/>
  <c r="K20" i="3"/>
  <c r="K19" i="3"/>
  <c r="K26" i="3"/>
  <c r="K21" i="3"/>
  <c r="N22" i="3"/>
  <c r="C53" i="3"/>
  <c r="L23" i="3"/>
  <c r="S26" i="3"/>
  <c r="T30" i="3"/>
  <c r="T60" i="3" s="1"/>
  <c r="Q70" i="2" s="1"/>
  <c r="T29" i="3"/>
  <c r="T27" i="3"/>
  <c r="F13" i="3"/>
  <c r="F16" i="3"/>
  <c r="G30" i="3"/>
  <c r="G60" i="3" s="1"/>
  <c r="D70" i="2" s="1"/>
  <c r="G28" i="3"/>
  <c r="G27" i="3"/>
  <c r="G20" i="3"/>
  <c r="G19" i="3"/>
  <c r="G25" i="3"/>
  <c r="G22" i="3"/>
  <c r="G17" i="3"/>
  <c r="G14" i="3"/>
  <c r="G29" i="3"/>
  <c r="G26" i="3"/>
  <c r="G56" i="3" s="1"/>
  <c r="D66" i="2" s="1"/>
  <c r="G21" i="3"/>
  <c r="G18" i="3"/>
  <c r="G48" i="3" s="1"/>
  <c r="D58" i="2" s="1"/>
  <c r="C45" i="3"/>
  <c r="C46" i="3"/>
  <c r="J18" i="3"/>
  <c r="J20" i="3"/>
  <c r="K23" i="3"/>
  <c r="C54" i="3"/>
  <c r="N28" i="3"/>
  <c r="C59" i="3"/>
  <c r="E14" i="3"/>
  <c r="L19" i="3"/>
  <c r="M22" i="3"/>
  <c r="M28" i="3"/>
  <c r="L29" i="3"/>
  <c r="E15" i="3"/>
  <c r="E23" i="3"/>
  <c r="M23" i="3"/>
  <c r="E24" i="3"/>
  <c r="L28" i="3"/>
  <c r="E29" i="3"/>
  <c r="E22" i="3" l="1"/>
  <c r="F29" i="3"/>
  <c r="E18" i="3"/>
  <c r="E48" i="3" s="1"/>
  <c r="B58" i="2" s="1"/>
  <c r="E30" i="3"/>
  <c r="E60" i="3" s="1"/>
  <c r="B70" i="2" s="1"/>
  <c r="E59" i="3"/>
  <c r="B69" i="2" s="1"/>
  <c r="E16" i="3"/>
  <c r="E45" i="3" s="1"/>
  <c r="B55" i="2" s="1"/>
  <c r="E25" i="3"/>
  <c r="E55" i="3" s="1"/>
  <c r="B65" i="2" s="1"/>
  <c r="E17" i="3"/>
  <c r="F19" i="3"/>
  <c r="K49" i="3"/>
  <c r="H59" i="2" s="1"/>
  <c r="E27" i="3"/>
  <c r="M59" i="3"/>
  <c r="J69" i="2" s="1"/>
  <c r="J25" i="3"/>
  <c r="J23" i="3"/>
  <c r="J27" i="3"/>
  <c r="J57" i="3" s="1"/>
  <c r="G67" i="2" s="1"/>
  <c r="J21" i="3"/>
  <c r="F23" i="3"/>
  <c r="F20" i="3"/>
  <c r="F49" i="3" s="1"/>
  <c r="C59" i="2" s="1"/>
  <c r="F18" i="3"/>
  <c r="F47" i="3" s="1"/>
  <c r="C57" i="2" s="1"/>
  <c r="L25" i="3"/>
  <c r="L55" i="3" s="1"/>
  <c r="I65" i="2" s="1"/>
  <c r="L27" i="3"/>
  <c r="L56" i="3" s="1"/>
  <c r="I66" i="2" s="1"/>
  <c r="L24" i="3"/>
  <c r="L54" i="3" s="1"/>
  <c r="I64" i="2" s="1"/>
  <c r="J24" i="3"/>
  <c r="J54" i="3" s="1"/>
  <c r="G64" i="2" s="1"/>
  <c r="J28" i="3"/>
  <c r="J26" i="3"/>
  <c r="F24" i="3"/>
  <c r="F27" i="3"/>
  <c r="F57" i="3" s="1"/>
  <c r="C67" i="2" s="1"/>
  <c r="F21" i="3"/>
  <c r="K22" i="3"/>
  <c r="K52" i="3" s="1"/>
  <c r="H62" i="2" s="1"/>
  <c r="K27" i="3"/>
  <c r="K56" i="3" s="1"/>
  <c r="H66" i="2" s="1"/>
  <c r="M20" i="3"/>
  <c r="M49" i="3" s="1"/>
  <c r="J59" i="2" s="1"/>
  <c r="F22" i="3"/>
  <c r="J22" i="3"/>
  <c r="F25" i="3"/>
  <c r="F55" i="3" s="1"/>
  <c r="C65" i="2" s="1"/>
  <c r="M24" i="3"/>
  <c r="M53" i="3" s="1"/>
  <c r="J63" i="2" s="1"/>
  <c r="L22" i="3"/>
  <c r="M25" i="3"/>
  <c r="L20" i="3"/>
  <c r="L50" i="3" s="1"/>
  <c r="I60" i="2" s="1"/>
  <c r="J19" i="3"/>
  <c r="J49" i="3" s="1"/>
  <c r="G59" i="2" s="1"/>
  <c r="J30" i="3"/>
  <c r="J60" i="3" s="1"/>
  <c r="G70" i="2" s="1"/>
  <c r="J29" i="3"/>
  <c r="J59" i="3" s="1"/>
  <c r="G69" i="2" s="1"/>
  <c r="F15" i="3"/>
  <c r="F30" i="3"/>
  <c r="F60" i="3" s="1"/>
  <c r="C70" i="2" s="1"/>
  <c r="F28" i="3"/>
  <c r="F26" i="3"/>
  <c r="K24" i="3"/>
  <c r="K53" i="3" s="1"/>
  <c r="H63" i="2" s="1"/>
  <c r="K18" i="3"/>
  <c r="K47" i="3" s="1"/>
  <c r="H57" i="2" s="1"/>
  <c r="K25" i="3"/>
  <c r="K55" i="3" s="1"/>
  <c r="H65" i="2" s="1"/>
  <c r="M26" i="3"/>
  <c r="M56" i="3" s="1"/>
  <c r="J66" i="2" s="1"/>
  <c r="M21" i="3"/>
  <c r="L30" i="3"/>
  <c r="L60" i="3" s="1"/>
  <c r="I70" i="2" s="1"/>
  <c r="E13" i="3"/>
  <c r="E43" i="3" s="1"/>
  <c r="B53" i="2" s="1"/>
  <c r="E28" i="3"/>
  <c r="E20" i="3"/>
  <c r="E49" i="3" s="1"/>
  <c r="B59" i="2" s="1"/>
  <c r="E12" i="3"/>
  <c r="G52" i="3"/>
  <c r="D62" i="2" s="1"/>
  <c r="F46" i="3"/>
  <c r="C56" i="2" s="1"/>
  <c r="N53" i="3"/>
  <c r="K63" i="2" s="1"/>
  <c r="L58" i="3"/>
  <c r="I68" i="2" s="1"/>
  <c r="J51" i="3"/>
  <c r="G61" i="2" s="1"/>
  <c r="W60" i="3"/>
  <c r="T70" i="2" s="1"/>
  <c r="W59" i="3"/>
  <c r="T69" i="2" s="1"/>
  <c r="M58" i="3"/>
  <c r="J68" i="2" s="1"/>
  <c r="G59" i="3"/>
  <c r="D69" i="2" s="1"/>
  <c r="S30" i="3"/>
  <c r="S60" i="3" s="1"/>
  <c r="P70" i="2" s="1"/>
  <c r="G53" i="3"/>
  <c r="D63" i="2" s="1"/>
  <c r="S27" i="3"/>
  <c r="L52" i="3"/>
  <c r="I62" i="2" s="1"/>
  <c r="S28" i="3"/>
  <c r="S58" i="3" s="1"/>
  <c r="P68" i="2" s="1"/>
  <c r="N55" i="3"/>
  <c r="K65" i="2" s="1"/>
  <c r="G54" i="3"/>
  <c r="D64" i="2" s="1"/>
  <c r="G45" i="3"/>
  <c r="D55" i="2" s="1"/>
  <c r="G46" i="3"/>
  <c r="D56" i="2" s="1"/>
  <c r="F44" i="3"/>
  <c r="C54" i="2" s="1"/>
  <c r="E56" i="3"/>
  <c r="B66" i="2" s="1"/>
  <c r="G57" i="3"/>
  <c r="D67" i="2" s="1"/>
  <c r="K54" i="3"/>
  <c r="H64" i="2" s="1"/>
  <c r="F59" i="3"/>
  <c r="C69" i="2" s="1"/>
  <c r="M52" i="3"/>
  <c r="J62" i="2" s="1"/>
  <c r="N58" i="3"/>
  <c r="K68" i="2" s="1"/>
  <c r="E52" i="3"/>
  <c r="B62" i="2" s="1"/>
  <c r="E44" i="3"/>
  <c r="B54" i="2" s="1"/>
  <c r="J50" i="3"/>
  <c r="G60" i="2" s="1"/>
  <c r="G49" i="3"/>
  <c r="D59" i="2" s="1"/>
  <c r="T59" i="3"/>
  <c r="Q69" i="2" s="1"/>
  <c r="K58" i="3"/>
  <c r="H68" i="2" s="1"/>
  <c r="U30" i="3"/>
  <c r="U60" i="3" s="1"/>
  <c r="R70" i="2" s="1"/>
  <c r="U29" i="3"/>
  <c r="U28" i="3"/>
  <c r="H30" i="3"/>
  <c r="H60" i="3" s="1"/>
  <c r="E70" i="2" s="1"/>
  <c r="H25" i="3"/>
  <c r="H22" i="3"/>
  <c r="H17" i="3"/>
  <c r="H24" i="3"/>
  <c r="H23" i="3"/>
  <c r="H16" i="3"/>
  <c r="H15" i="3"/>
  <c r="H28" i="3"/>
  <c r="H27" i="3"/>
  <c r="H20" i="3"/>
  <c r="H19" i="3"/>
  <c r="H49" i="3" s="1"/>
  <c r="E59" i="2" s="1"/>
  <c r="H26" i="3"/>
  <c r="H18" i="3"/>
  <c r="H21" i="3"/>
  <c r="H51" i="3" s="1"/>
  <c r="E61" i="2" s="1"/>
  <c r="H29" i="3"/>
  <c r="J55" i="3"/>
  <c r="G65" i="2" s="1"/>
  <c r="G55" i="3"/>
  <c r="D65" i="2" s="1"/>
  <c r="G58" i="3"/>
  <c r="D68" i="2" s="1"/>
  <c r="T56" i="3"/>
  <c r="Q66" i="2" s="1"/>
  <c r="T57" i="3"/>
  <c r="Q67" i="2" s="1"/>
  <c r="P30" i="3"/>
  <c r="P60" i="3" s="1"/>
  <c r="M70" i="2" s="1"/>
  <c r="P29" i="3"/>
  <c r="P59" i="3" s="1"/>
  <c r="M69" i="2" s="1"/>
  <c r="P25" i="3"/>
  <c r="P28" i="3"/>
  <c r="P24" i="3"/>
  <c r="P23" i="3"/>
  <c r="P27" i="3"/>
  <c r="P26" i="3"/>
  <c r="N50" i="3"/>
  <c r="K60" i="2" s="1"/>
  <c r="N51" i="3"/>
  <c r="K61" i="2" s="1"/>
  <c r="E53" i="3"/>
  <c r="B63" i="2" s="1"/>
  <c r="E51" i="3"/>
  <c r="B61" i="2" s="1"/>
  <c r="V29" i="3"/>
  <c r="V30" i="3"/>
  <c r="V60" i="3" s="1"/>
  <c r="S70" i="2" s="1"/>
  <c r="Q28" i="3"/>
  <c r="Q24" i="3"/>
  <c r="Q26" i="3"/>
  <c r="Q29" i="3"/>
  <c r="Q25" i="3"/>
  <c r="Q30" i="3"/>
  <c r="Q60" i="3" s="1"/>
  <c r="N70" i="2" s="1"/>
  <c r="Q27" i="3"/>
  <c r="L51" i="3"/>
  <c r="I61" i="2" s="1"/>
  <c r="I24" i="3"/>
  <c r="I23" i="3"/>
  <c r="I53" i="3" s="1"/>
  <c r="F63" i="2" s="1"/>
  <c r="I16" i="3"/>
  <c r="I29" i="3"/>
  <c r="I26" i="3"/>
  <c r="I21" i="3"/>
  <c r="I51" i="3" s="1"/>
  <c r="F61" i="2" s="1"/>
  <c r="I18" i="3"/>
  <c r="I25" i="3"/>
  <c r="I22" i="3"/>
  <c r="I17" i="3"/>
  <c r="I27" i="3"/>
  <c r="I20" i="3"/>
  <c r="I30" i="3"/>
  <c r="I60" i="3" s="1"/>
  <c r="F70" i="2" s="1"/>
  <c r="I28" i="3"/>
  <c r="I19" i="3"/>
  <c r="G44" i="3"/>
  <c r="D54" i="2" s="1"/>
  <c r="G43" i="3"/>
  <c r="D53" i="2" s="1"/>
  <c r="J47" i="3"/>
  <c r="G57" i="2" s="1"/>
  <c r="N52" i="3"/>
  <c r="K62" i="2" s="1"/>
  <c r="M57" i="3"/>
  <c r="J67" i="2" s="1"/>
  <c r="N54" i="3"/>
  <c r="K64" i="2" s="1"/>
  <c r="N56" i="3"/>
  <c r="K66" i="2" s="1"/>
  <c r="O28" i="3"/>
  <c r="O30" i="3"/>
  <c r="O60" i="3" s="1"/>
  <c r="L70" i="2" s="1"/>
  <c r="O27" i="3"/>
  <c r="O29" i="3"/>
  <c r="O25" i="3"/>
  <c r="O22" i="3"/>
  <c r="O26" i="3"/>
  <c r="O23" i="3"/>
  <c r="O24" i="3"/>
  <c r="O54" i="3" s="1"/>
  <c r="L64" i="2" s="1"/>
  <c r="F42" i="3"/>
  <c r="C52" i="2" s="1"/>
  <c r="F43" i="3"/>
  <c r="C53" i="2" s="1"/>
  <c r="S55" i="3"/>
  <c r="P65" i="2" s="1"/>
  <c r="N57" i="3"/>
  <c r="K67" i="2" s="1"/>
  <c r="M51" i="3"/>
  <c r="J61" i="2" s="1"/>
  <c r="F48" i="3"/>
  <c r="C58" i="2" s="1"/>
  <c r="F52" i="3"/>
  <c r="C62" i="2" s="1"/>
  <c r="K50" i="3"/>
  <c r="H60" i="2" s="1"/>
  <c r="R29" i="3"/>
  <c r="R26" i="3"/>
  <c r="R30" i="3"/>
  <c r="R60" i="3" s="1"/>
  <c r="O70" i="2" s="1"/>
  <c r="R27" i="3"/>
  <c r="R28" i="3"/>
  <c r="R58" i="3" s="1"/>
  <c r="O68" i="2" s="1"/>
  <c r="R25" i="3"/>
  <c r="L48" i="3"/>
  <c r="I58" i="2" s="1"/>
  <c r="G51" i="3"/>
  <c r="D61" i="2" s="1"/>
  <c r="G47" i="3"/>
  <c r="D57" i="2" s="1"/>
  <c r="G50" i="3"/>
  <c r="D60" i="2" s="1"/>
  <c r="F45" i="3"/>
  <c r="C55" i="2" s="1"/>
  <c r="F58" i="3"/>
  <c r="C68" i="2" s="1"/>
  <c r="T58" i="3"/>
  <c r="Q68" i="2" s="1"/>
  <c r="K59" i="3"/>
  <c r="H69" i="2" s="1"/>
  <c r="N59" i="3"/>
  <c r="K69" i="2" s="1"/>
  <c r="K48" i="3" l="1"/>
  <c r="H58" i="2" s="1"/>
  <c r="J53" i="3"/>
  <c r="G63" i="2" s="1"/>
  <c r="L49" i="3"/>
  <c r="I59" i="2" s="1"/>
  <c r="E46" i="3"/>
  <c r="B56" i="2" s="1"/>
  <c r="J48" i="3"/>
  <c r="G58" i="2" s="1"/>
  <c r="S57" i="3"/>
  <c r="P67" i="2" s="1"/>
  <c r="E57" i="3"/>
  <c r="B67" i="2" s="1"/>
  <c r="F56" i="3"/>
  <c r="C66" i="2" s="1"/>
  <c r="M54" i="3"/>
  <c r="J64" i="2" s="1"/>
  <c r="J52" i="3"/>
  <c r="G62" i="2" s="1"/>
  <c r="J56" i="3"/>
  <c r="G66" i="2" s="1"/>
  <c r="F53" i="3"/>
  <c r="C63" i="2" s="1"/>
  <c r="F54" i="3"/>
  <c r="C64" i="2" s="1"/>
  <c r="L59" i="3"/>
  <c r="I69" i="2" s="1"/>
  <c r="M55" i="3"/>
  <c r="J65" i="2" s="1"/>
  <c r="F51" i="3"/>
  <c r="C61" i="2" s="1"/>
  <c r="J58" i="3"/>
  <c r="G68" i="2" s="1"/>
  <c r="E47" i="3"/>
  <c r="B57" i="2" s="1"/>
  <c r="E54" i="3"/>
  <c r="B64" i="2" s="1"/>
  <c r="E58" i="3"/>
  <c r="B68" i="2" s="1"/>
  <c r="F50" i="3"/>
  <c r="C60" i="2" s="1"/>
  <c r="K57" i="3"/>
  <c r="H67" i="2" s="1"/>
  <c r="L53" i="3"/>
  <c r="I63" i="2" s="1"/>
  <c r="K51" i="3"/>
  <c r="H61" i="2" s="1"/>
  <c r="E42" i="3"/>
  <c r="B52" i="2" s="1"/>
  <c r="E41" i="3"/>
  <c r="B51" i="2" s="1"/>
  <c r="L57" i="3"/>
  <c r="I67" i="2" s="1"/>
  <c r="M50" i="3"/>
  <c r="J60" i="2" s="1"/>
  <c r="E50" i="3"/>
  <c r="B60" i="2" s="1"/>
  <c r="W62" i="3"/>
  <c r="S56" i="3"/>
  <c r="P66" i="2" s="1"/>
  <c r="I49" i="3"/>
  <c r="F59" i="2" s="1"/>
  <c r="O59" i="3"/>
  <c r="L69" i="2" s="1"/>
  <c r="S59" i="3"/>
  <c r="P69" i="2" s="1"/>
  <c r="I58" i="3"/>
  <c r="F68" i="2" s="1"/>
  <c r="Q57" i="3"/>
  <c r="N67" i="2" s="1"/>
  <c r="H47" i="3"/>
  <c r="E57" i="2" s="1"/>
  <c r="U59" i="3"/>
  <c r="R69" i="2" s="1"/>
  <c r="O56" i="3"/>
  <c r="L66" i="2" s="1"/>
  <c r="R59" i="3"/>
  <c r="O69" i="2" s="1"/>
  <c r="I57" i="3"/>
  <c r="F67" i="2" s="1"/>
  <c r="Q59" i="3"/>
  <c r="N69" i="2" s="1"/>
  <c r="P57" i="3"/>
  <c r="M67" i="2" s="1"/>
  <c r="P55" i="3"/>
  <c r="M65" i="2" s="1"/>
  <c r="H56" i="3"/>
  <c r="E66" i="2" s="1"/>
  <c r="H58" i="3"/>
  <c r="E68" i="2" s="1"/>
  <c r="H54" i="3"/>
  <c r="E64" i="2" s="1"/>
  <c r="M62" i="3"/>
  <c r="O53" i="3"/>
  <c r="L63" i="2" s="1"/>
  <c r="O57" i="3"/>
  <c r="L67" i="2" s="1"/>
  <c r="J62" i="3"/>
  <c r="R56" i="3"/>
  <c r="O66" i="2" s="1"/>
  <c r="I55" i="3"/>
  <c r="F65" i="2" s="1"/>
  <c r="R55" i="3"/>
  <c r="O65" i="2" s="1"/>
  <c r="R54" i="3"/>
  <c r="O64" i="2" s="1"/>
  <c r="I46" i="3"/>
  <c r="F56" i="2" s="1"/>
  <c r="I45" i="3"/>
  <c r="F55" i="2" s="1"/>
  <c r="T62" i="3"/>
  <c r="V58" i="3"/>
  <c r="S68" i="2" s="1"/>
  <c r="V59" i="3"/>
  <c r="S69" i="2" s="1"/>
  <c r="H45" i="3"/>
  <c r="E55" i="2" s="1"/>
  <c r="H44" i="3"/>
  <c r="E54" i="2" s="1"/>
  <c r="U58" i="3"/>
  <c r="R68" i="2" s="1"/>
  <c r="U57" i="3"/>
  <c r="R57" i="3"/>
  <c r="O67" i="2" s="1"/>
  <c r="O52" i="3"/>
  <c r="L62" i="2" s="1"/>
  <c r="O51" i="3"/>
  <c r="L61" i="2" s="1"/>
  <c r="G62" i="3"/>
  <c r="I52" i="3"/>
  <c r="F62" i="2" s="1"/>
  <c r="I56" i="3"/>
  <c r="F66" i="2" s="1"/>
  <c r="I54" i="3"/>
  <c r="F64" i="2" s="1"/>
  <c r="Q54" i="3"/>
  <c r="N64" i="2" s="1"/>
  <c r="Q53" i="3"/>
  <c r="N63" i="2" s="1"/>
  <c r="N62" i="3"/>
  <c r="P54" i="3"/>
  <c r="M64" i="2" s="1"/>
  <c r="H50" i="3"/>
  <c r="E60" i="2" s="1"/>
  <c r="H46" i="3"/>
  <c r="E56" i="2" s="1"/>
  <c r="H52" i="3"/>
  <c r="E62" i="2" s="1"/>
  <c r="I48" i="3"/>
  <c r="F58" i="2" s="1"/>
  <c r="I47" i="3"/>
  <c r="F57" i="2" s="1"/>
  <c r="Q56" i="3"/>
  <c r="N66" i="2" s="1"/>
  <c r="P53" i="3"/>
  <c r="M63" i="2" s="1"/>
  <c r="P52" i="3"/>
  <c r="M62" i="2" s="1"/>
  <c r="H59" i="3"/>
  <c r="E69" i="2" s="1"/>
  <c r="L62" i="3"/>
  <c r="O55" i="3"/>
  <c r="L65" i="2" s="1"/>
  <c r="O58" i="3"/>
  <c r="L68" i="2" s="1"/>
  <c r="I50" i="3"/>
  <c r="F60" i="2" s="1"/>
  <c r="I59" i="3"/>
  <c r="F69" i="2" s="1"/>
  <c r="Q55" i="3"/>
  <c r="N65" i="2" s="1"/>
  <c r="Q58" i="3"/>
  <c r="N68" i="2" s="1"/>
  <c r="P56" i="3"/>
  <c r="M66" i="2" s="1"/>
  <c r="P58" i="3"/>
  <c r="M68" i="2" s="1"/>
  <c r="H48" i="3"/>
  <c r="E58" i="2" s="1"/>
  <c r="H57" i="3"/>
  <c r="E67" i="2" s="1"/>
  <c r="H53" i="3"/>
  <c r="E63" i="2" s="1"/>
  <c r="H55" i="3"/>
  <c r="E65" i="2" s="1"/>
  <c r="K62" i="3" l="1"/>
  <c r="F62" i="3"/>
  <c r="S62" i="3"/>
  <c r="E62" i="3"/>
  <c r="B99" i="2" a="1"/>
  <c r="U62" i="3"/>
  <c r="R67" i="2"/>
  <c r="P62" i="3"/>
  <c r="I62" i="3"/>
  <c r="V62" i="3"/>
  <c r="R62" i="3"/>
  <c r="O62" i="3"/>
  <c r="Q62" i="3"/>
  <c r="H62" i="3"/>
  <c r="N100" i="2" l="1"/>
  <c r="N124" i="2" s="1"/>
  <c r="O102" i="2"/>
  <c r="O126" i="2" s="1"/>
  <c r="K104" i="2"/>
  <c r="K128" i="2" s="1"/>
  <c r="P100" i="2"/>
  <c r="P124" i="2" s="1"/>
  <c r="J111" i="2"/>
  <c r="J135" i="2" s="1"/>
  <c r="U113" i="2"/>
  <c r="U137" i="2" s="1"/>
  <c r="Q105" i="2"/>
  <c r="Q129" i="2" s="1"/>
  <c r="S115" i="2"/>
  <c r="S139" i="2" s="1"/>
  <c r="B111" i="2"/>
  <c r="B135" i="2" s="1"/>
  <c r="K119" i="2"/>
  <c r="K143" i="2" s="1"/>
  <c r="C109" i="2"/>
  <c r="C133" i="2" s="1"/>
  <c r="K102" i="2"/>
  <c r="K126" i="2" s="1"/>
  <c r="G116" i="2"/>
  <c r="G140" i="2" s="1"/>
  <c r="U119" i="2"/>
  <c r="U143" i="2" s="1"/>
  <c r="O104" i="2"/>
  <c r="O128" i="2" s="1"/>
  <c r="N119" i="2"/>
  <c r="N143" i="2" s="1"/>
  <c r="T99" i="2"/>
  <c r="T123" i="2" s="1"/>
  <c r="T118" i="2"/>
  <c r="T142" i="2" s="1"/>
  <c r="V99" i="2"/>
  <c r="V123" i="2" s="1"/>
  <c r="I112" i="2"/>
  <c r="I136" i="2" s="1"/>
  <c r="F111" i="2"/>
  <c r="F135" i="2" s="1"/>
  <c r="D107" i="2"/>
  <c r="D131" i="2" s="1"/>
  <c r="M111" i="2"/>
  <c r="M135" i="2" s="1"/>
  <c r="D115" i="2"/>
  <c r="D139" i="2" s="1"/>
  <c r="P112" i="2"/>
  <c r="P136" i="2" s="1"/>
  <c r="S116" i="2"/>
  <c r="S140" i="2" s="1"/>
  <c r="R112" i="2"/>
  <c r="R136" i="2" s="1"/>
  <c r="T109" i="2"/>
  <c r="T133" i="2" s="1"/>
  <c r="F107" i="2"/>
  <c r="F131" i="2" s="1"/>
  <c r="G118" i="2"/>
  <c r="G142" i="2" s="1"/>
  <c r="J100" i="2"/>
  <c r="J124" i="2" s="1"/>
  <c r="D106" i="2"/>
  <c r="D130" i="2" s="1"/>
  <c r="O109" i="2"/>
  <c r="O133" i="2" s="1"/>
  <c r="B105" i="2"/>
  <c r="B129" i="2" s="1"/>
  <c r="G109" i="2"/>
  <c r="G133" i="2" s="1"/>
  <c r="P106" i="2"/>
  <c r="P130" i="2" s="1"/>
  <c r="T102" i="2"/>
  <c r="T126" i="2" s="1"/>
  <c r="V110" i="2"/>
  <c r="V134" i="2" s="1"/>
  <c r="D118" i="2"/>
  <c r="D142" i="2" s="1"/>
  <c r="T107" i="2"/>
  <c r="T131" i="2" s="1"/>
  <c r="S117" i="2"/>
  <c r="S141" i="2" s="1"/>
  <c r="H103" i="2"/>
  <c r="H127" i="2" s="1"/>
  <c r="J117" i="2"/>
  <c r="J141" i="2" s="1"/>
  <c r="K111" i="2"/>
  <c r="K135" i="2" s="1"/>
  <c r="O119" i="2"/>
  <c r="O143" i="2" s="1"/>
  <c r="R109" i="2"/>
  <c r="R133" i="2" s="1"/>
  <c r="F118" i="2"/>
  <c r="F142" i="2" s="1"/>
  <c r="C108" i="2"/>
  <c r="C132" i="2" s="1"/>
  <c r="G119" i="2"/>
  <c r="G143" i="2" s="1"/>
  <c r="O106" i="2"/>
  <c r="O130" i="2" s="1"/>
  <c r="P105" i="2"/>
  <c r="P129" i="2" s="1"/>
  <c r="L105" i="2"/>
  <c r="L129" i="2" s="1"/>
  <c r="H105" i="2"/>
  <c r="H129" i="2" s="1"/>
  <c r="O103" i="2"/>
  <c r="O127" i="2" s="1"/>
  <c r="Q111" i="2"/>
  <c r="Q135" i="2" s="1"/>
  <c r="P118" i="2"/>
  <c r="P142" i="2" s="1"/>
  <c r="T108" i="2"/>
  <c r="T132" i="2" s="1"/>
  <c r="I108" i="2"/>
  <c r="I132" i="2" s="1"/>
  <c r="O114" i="2"/>
  <c r="O138" i="2" s="1"/>
  <c r="I104" i="2"/>
  <c r="I128" i="2" s="1"/>
  <c r="K113" i="2"/>
  <c r="K137" i="2" s="1"/>
  <c r="Q101" i="2"/>
  <c r="Q125" i="2" s="1"/>
  <c r="D111" i="2"/>
  <c r="D135" i="2" s="1"/>
  <c r="K118" i="2"/>
  <c r="K142" i="2" s="1"/>
  <c r="K103" i="2"/>
  <c r="K127" i="2" s="1"/>
  <c r="K105" i="2"/>
  <c r="K129" i="2" s="1"/>
  <c r="M116" i="2"/>
  <c r="M140" i="2" s="1"/>
  <c r="I117" i="2"/>
  <c r="I141" i="2" s="1"/>
  <c r="S101" i="2"/>
  <c r="S125" i="2" s="1"/>
  <c r="C105" i="2"/>
  <c r="C129" i="2" s="1"/>
  <c r="B118" i="2"/>
  <c r="B142" i="2" s="1"/>
  <c r="S111" i="2"/>
  <c r="S135" i="2" s="1"/>
  <c r="N104" i="2"/>
  <c r="N128" i="2" s="1"/>
  <c r="U101" i="2"/>
  <c r="U125" i="2" s="1"/>
  <c r="I118" i="2"/>
  <c r="I142" i="2" s="1"/>
  <c r="V113" i="2"/>
  <c r="V137" i="2" s="1"/>
  <c r="N108" i="2"/>
  <c r="N132" i="2" s="1"/>
  <c r="E103" i="2"/>
  <c r="E127" i="2" s="1"/>
  <c r="L118" i="2"/>
  <c r="L142" i="2" s="1"/>
  <c r="K115" i="2"/>
  <c r="K139" i="2" s="1"/>
  <c r="L111" i="2"/>
  <c r="L135" i="2" s="1"/>
  <c r="K107" i="2"/>
  <c r="K131" i="2" s="1"/>
  <c r="I103" i="2"/>
  <c r="I127" i="2" s="1"/>
  <c r="H99" i="2"/>
  <c r="H123" i="2" s="1"/>
  <c r="O110" i="2"/>
  <c r="O134" i="2" s="1"/>
  <c r="B107" i="2"/>
  <c r="B131" i="2" s="1"/>
  <c r="H101" i="2"/>
  <c r="H125" i="2" s="1"/>
  <c r="E116" i="2"/>
  <c r="E140" i="2" s="1"/>
  <c r="F102" i="2"/>
  <c r="F126" i="2" s="1"/>
  <c r="S110" i="2"/>
  <c r="S134" i="2" s="1"/>
  <c r="S109" i="2"/>
  <c r="S133" i="2" s="1"/>
  <c r="D117" i="2"/>
  <c r="D141" i="2" s="1"/>
  <c r="F99" i="2"/>
  <c r="F123" i="2" s="1"/>
  <c r="E108" i="2"/>
  <c r="E132" i="2" s="1"/>
  <c r="T112" i="2"/>
  <c r="T136" i="2" s="1"/>
  <c r="P114" i="2"/>
  <c r="P138" i="2" s="1"/>
  <c r="D101" i="2"/>
  <c r="D125" i="2" s="1"/>
  <c r="V104" i="2"/>
  <c r="V128" i="2" s="1"/>
  <c r="I107" i="2"/>
  <c r="I131" i="2" s="1"/>
  <c r="K116" i="2"/>
  <c r="K140" i="2" s="1"/>
  <c r="D114" i="2"/>
  <c r="D138" i="2" s="1"/>
  <c r="N117" i="2"/>
  <c r="N141" i="2" s="1"/>
  <c r="R114" i="2"/>
  <c r="R138" i="2" s="1"/>
  <c r="S106" i="2"/>
  <c r="S130" i="2" s="1"/>
  <c r="U104" i="2"/>
  <c r="U128" i="2" s="1"/>
  <c r="G117" i="2"/>
  <c r="G141" i="2" s="1"/>
  <c r="C103" i="2"/>
  <c r="C127" i="2" s="1"/>
  <c r="N106" i="2"/>
  <c r="N130" i="2" s="1"/>
  <c r="C111" i="2"/>
  <c r="C135" i="2" s="1"/>
  <c r="R106" i="2"/>
  <c r="R130" i="2" s="1"/>
  <c r="H110" i="2"/>
  <c r="H134" i="2" s="1"/>
  <c r="U107" i="2"/>
  <c r="U131" i="2" s="1"/>
  <c r="E100" i="2"/>
  <c r="E124" i="2" s="1"/>
  <c r="H113" i="2"/>
  <c r="H137" i="2" s="1"/>
  <c r="O117" i="2"/>
  <c r="O141" i="2" s="1"/>
  <c r="T117" i="2"/>
  <c r="T141" i="2" s="1"/>
  <c r="V100" i="2"/>
  <c r="V124" i="2" s="1"/>
  <c r="J101" i="2"/>
  <c r="J125" i="2" s="1"/>
  <c r="M102" i="2"/>
  <c r="M126" i="2" s="1"/>
  <c r="E102" i="2"/>
  <c r="E126" i="2" s="1"/>
  <c r="C99" i="2"/>
  <c r="C123" i="2" s="1"/>
  <c r="T104" i="2"/>
  <c r="T128" i="2" s="1"/>
  <c r="B113" i="2"/>
  <c r="B137" i="2" s="1"/>
  <c r="Q99" i="2"/>
  <c r="Q123" i="2" s="1"/>
  <c r="N110" i="2"/>
  <c r="N134" i="2" s="1"/>
  <c r="P119" i="2"/>
  <c r="P143" i="2" s="1"/>
  <c r="H107" i="2"/>
  <c r="H131" i="2" s="1"/>
  <c r="S119" i="2"/>
  <c r="S143" i="2" s="1"/>
  <c r="E114" i="2"/>
  <c r="E138" i="2" s="1"/>
  <c r="O101" i="2"/>
  <c r="O125" i="2" s="1"/>
  <c r="C112" i="2"/>
  <c r="C136" i="2" s="1"/>
  <c r="V119" i="2"/>
  <c r="V143" i="2" s="1"/>
  <c r="I110" i="2"/>
  <c r="I134" i="2" s="1"/>
  <c r="M119" i="2"/>
  <c r="M143" i="2" s="1"/>
  <c r="C102" i="2"/>
  <c r="C126" i="2" s="1"/>
  <c r="T101" i="2"/>
  <c r="T125" i="2" s="1"/>
  <c r="P101" i="2"/>
  <c r="P125" i="2" s="1"/>
  <c r="Q100" i="2"/>
  <c r="Q124" i="2" s="1"/>
  <c r="O105" i="2"/>
  <c r="O129" i="2" s="1"/>
  <c r="R113" i="2"/>
  <c r="R137" i="2" s="1"/>
  <c r="R100" i="2"/>
  <c r="R124" i="2" s="1"/>
  <c r="O111" i="2"/>
  <c r="O135" i="2" s="1"/>
  <c r="K114" i="2"/>
  <c r="K138" i="2" s="1"/>
  <c r="E104" i="2"/>
  <c r="E128" i="2" s="1"/>
  <c r="P109" i="2"/>
  <c r="P133" i="2" s="1"/>
  <c r="D112" i="2"/>
  <c r="D136" i="2" s="1"/>
  <c r="F119" i="2"/>
  <c r="F143" i="2" s="1"/>
  <c r="B108" i="2"/>
  <c r="B132" i="2" s="1"/>
  <c r="Q115" i="2"/>
  <c r="Q139" i="2" s="1"/>
  <c r="Q118" i="2"/>
  <c r="Q142" i="2" s="1"/>
  <c r="U99" i="2"/>
  <c r="U123" i="2" s="1"/>
  <c r="U111" i="2"/>
  <c r="U135" i="2" s="1"/>
  <c r="B114" i="2"/>
  <c r="B138" i="2" s="1"/>
  <c r="M110" i="2"/>
  <c r="M134" i="2" s="1"/>
  <c r="Q102" i="2"/>
  <c r="Q126" i="2" s="1"/>
  <c r="P116" i="2"/>
  <c r="P140" i="2" s="1"/>
  <c r="B110" i="2"/>
  <c r="B134" i="2" s="1"/>
  <c r="V101" i="2"/>
  <c r="V125" i="2" s="1"/>
  <c r="L100" i="2"/>
  <c r="L124" i="2" s="1"/>
  <c r="H117" i="2"/>
  <c r="H141" i="2" s="1"/>
  <c r="O112" i="2"/>
  <c r="O136" i="2" s="1"/>
  <c r="G107" i="2"/>
  <c r="G131" i="2" s="1"/>
  <c r="R101" i="2"/>
  <c r="R125" i="2" s="1"/>
  <c r="Q117" i="2"/>
  <c r="Q141" i="2" s="1"/>
  <c r="M114" i="2"/>
  <c r="M138" i="2" s="1"/>
  <c r="L110" i="2"/>
  <c r="L134" i="2" s="1"/>
  <c r="J106" i="2"/>
  <c r="J130" i="2" s="1"/>
  <c r="I102" i="2"/>
  <c r="I126" i="2" s="1"/>
  <c r="L101" i="2"/>
  <c r="L125" i="2" s="1"/>
  <c r="P113" i="2"/>
  <c r="P137" i="2" s="1"/>
  <c r="C110" i="2"/>
  <c r="C134" i="2" s="1"/>
  <c r="O118" i="2"/>
  <c r="O142" i="2" s="1"/>
  <c r="K99" i="2"/>
  <c r="K123" i="2" s="1"/>
  <c r="P99" i="2"/>
  <c r="P123" i="2" s="1"/>
  <c r="E112" i="2"/>
  <c r="E136" i="2" s="1"/>
  <c r="P103" i="2"/>
  <c r="P127" i="2" s="1"/>
  <c r="M100" i="2"/>
  <c r="M124" i="2" s="1"/>
  <c r="P102" i="2"/>
  <c r="P126" i="2" s="1"/>
  <c r="O108" i="2"/>
  <c r="O132" i="2" s="1"/>
  <c r="P108" i="2"/>
  <c r="P132" i="2" s="1"/>
  <c r="R111" i="2"/>
  <c r="R135" i="2" s="1"/>
  <c r="U118" i="2"/>
  <c r="U142" i="2" s="1"/>
  <c r="N105" i="2"/>
  <c r="N129" i="2" s="1"/>
  <c r="S103" i="2"/>
  <c r="S127" i="2" s="1"/>
  <c r="R107" i="2"/>
  <c r="R131" i="2" s="1"/>
  <c r="R110" i="2"/>
  <c r="R134" i="2" s="1"/>
  <c r="K117" i="2"/>
  <c r="K141" i="2" s="1"/>
  <c r="L119" i="2"/>
  <c r="L143" i="2" s="1"/>
  <c r="B99" i="2"/>
  <c r="AT99" i="2" s="1"/>
  <c r="C115" i="2"/>
  <c r="C139" i="2" s="1"/>
  <c r="I113" i="2"/>
  <c r="I137" i="2" s="1"/>
  <c r="T110" i="2"/>
  <c r="T134" i="2" s="1"/>
  <c r="D116" i="2"/>
  <c r="D140" i="2" s="1"/>
  <c r="Q114" i="2"/>
  <c r="Q138" i="2" s="1"/>
  <c r="N112" i="2"/>
  <c r="N136" i="2" s="1"/>
  <c r="C114" i="2"/>
  <c r="C138" i="2" s="1"/>
  <c r="U112" i="2"/>
  <c r="U136" i="2" s="1"/>
  <c r="P107" i="2"/>
  <c r="P131" i="2" s="1"/>
  <c r="L103" i="2"/>
  <c r="L127" i="2" s="1"/>
  <c r="F103" i="2"/>
  <c r="F127" i="2" s="1"/>
  <c r="R119" i="2"/>
  <c r="R143" i="2" s="1"/>
  <c r="T116" i="2"/>
  <c r="T140" i="2" s="1"/>
  <c r="S112" i="2"/>
  <c r="S136" i="2" s="1"/>
  <c r="T100" i="2"/>
  <c r="T124" i="2" s="1"/>
  <c r="V109" i="2"/>
  <c r="V133" i="2" s="1"/>
  <c r="B100" i="2"/>
  <c r="B124" i="2" s="1"/>
  <c r="D108" i="2"/>
  <c r="D132" i="2" s="1"/>
  <c r="E99" i="2"/>
  <c r="E123" i="2" s="1"/>
  <c r="H111" i="2"/>
  <c r="H135" i="2" s="1"/>
  <c r="K100" i="2"/>
  <c r="K124" i="2" s="1"/>
  <c r="M113" i="2"/>
  <c r="M137" i="2" s="1"/>
  <c r="J105" i="2"/>
  <c r="J129" i="2" s="1"/>
  <c r="M104" i="2"/>
  <c r="M128" i="2" s="1"/>
  <c r="D113" i="2"/>
  <c r="D137" i="2" s="1"/>
  <c r="L109" i="2"/>
  <c r="L133" i="2" s="1"/>
  <c r="T105" i="2"/>
  <c r="T129" i="2" s="1"/>
  <c r="J114" i="2"/>
  <c r="J138" i="2" s="1"/>
  <c r="C113" i="2"/>
  <c r="C137" i="2" s="1"/>
  <c r="R105" i="2"/>
  <c r="R129" i="2" s="1"/>
  <c r="M118" i="2"/>
  <c r="M142" i="2" s="1"/>
  <c r="K112" i="2"/>
  <c r="K136" i="2" s="1"/>
  <c r="G105" i="2"/>
  <c r="G129" i="2" s="1"/>
  <c r="E118" i="2"/>
  <c r="E142" i="2" s="1"/>
  <c r="T111" i="2"/>
  <c r="T135" i="2" s="1"/>
  <c r="P104" i="2"/>
  <c r="P128" i="2" s="1"/>
  <c r="P117" i="2"/>
  <c r="P141" i="2" s="1"/>
  <c r="I111" i="2"/>
  <c r="I135" i="2" s="1"/>
  <c r="B104" i="2"/>
  <c r="B128" i="2" s="1"/>
  <c r="M101" i="2"/>
  <c r="M125" i="2" s="1"/>
  <c r="C118" i="2"/>
  <c r="C142" i="2" s="1"/>
  <c r="O113" i="2"/>
  <c r="O137" i="2" s="1"/>
  <c r="G108" i="2"/>
  <c r="G132" i="2" s="1"/>
  <c r="R102" i="2"/>
  <c r="R126" i="2" s="1"/>
  <c r="H118" i="2"/>
  <c r="H142" i="2" s="1"/>
  <c r="G115" i="2"/>
  <c r="G139" i="2" s="1"/>
  <c r="G111" i="2"/>
  <c r="G135" i="2" s="1"/>
  <c r="E107" i="2"/>
  <c r="E131" i="2" s="1"/>
  <c r="D103" i="2"/>
  <c r="D127" i="2" s="1"/>
  <c r="T114" i="2"/>
  <c r="T138" i="2" s="1"/>
  <c r="S99" i="2"/>
  <c r="S123" i="2" s="1"/>
  <c r="J113" i="2"/>
  <c r="J137" i="2" s="1"/>
  <c r="N111" i="2"/>
  <c r="N135" i="2" s="1"/>
  <c r="F113" i="2"/>
  <c r="F137" i="2" s="1"/>
  <c r="L113" i="2"/>
  <c r="L137" i="2" s="1"/>
  <c r="M107" i="2"/>
  <c r="M131" i="2" s="1"/>
  <c r="O100" i="2"/>
  <c r="O124" i="2" s="1"/>
  <c r="T103" i="2"/>
  <c r="T127" i="2" s="1"/>
  <c r="N103" i="2"/>
  <c r="N127" i="2" s="1"/>
  <c r="L115" i="2"/>
  <c r="L139" i="2" s="1"/>
  <c r="J118" i="2"/>
  <c r="J142" i="2" s="1"/>
  <c r="U117" i="2"/>
  <c r="U141" i="2" s="1"/>
  <c r="N99" i="2"/>
  <c r="N123" i="2" s="1"/>
  <c r="Q106" i="2"/>
  <c r="Q130" i="2" s="1"/>
  <c r="N114" i="2"/>
  <c r="N138" i="2" s="1"/>
  <c r="M115" i="2"/>
  <c r="M139" i="2" s="1"/>
  <c r="S100" i="2"/>
  <c r="S124" i="2" s="1"/>
  <c r="N116" i="2"/>
  <c r="N140" i="2" s="1"/>
  <c r="R115" i="2"/>
  <c r="R139" i="2" s="1"/>
  <c r="L114" i="2"/>
  <c r="L138" i="2" s="1"/>
  <c r="R117" i="2"/>
  <c r="R141" i="2" s="1"/>
  <c r="L116" i="2"/>
  <c r="L140" i="2" s="1"/>
  <c r="U115" i="2"/>
  <c r="U139" i="2" s="1"/>
  <c r="G110" i="2"/>
  <c r="G134" i="2" s="1"/>
  <c r="D109" i="2"/>
  <c r="D133" i="2" s="1"/>
  <c r="Q109" i="2"/>
  <c r="Q133" i="2" s="1"/>
  <c r="F106" i="2"/>
  <c r="F130" i="2" s="1"/>
  <c r="M108" i="2"/>
  <c r="M132" i="2" s="1"/>
  <c r="U116" i="2"/>
  <c r="U140" i="2" s="1"/>
  <c r="S113" i="2"/>
  <c r="S137" i="2" s="1"/>
  <c r="E109" i="2"/>
  <c r="E133" i="2" s="1"/>
  <c r="S118" i="2"/>
  <c r="S142" i="2" s="1"/>
  <c r="U105" i="2"/>
  <c r="U129" i="2" s="1"/>
  <c r="I119" i="2"/>
  <c r="I143" i="2" s="1"/>
  <c r="I106" i="2"/>
  <c r="I130" i="2" s="1"/>
  <c r="H119" i="2"/>
  <c r="H143" i="2" s="1"/>
  <c r="U109" i="2"/>
  <c r="U133" i="2" s="1"/>
  <c r="D99" i="2"/>
  <c r="D123" i="2" s="1"/>
  <c r="L112" i="2"/>
  <c r="L136" i="2" s="1"/>
  <c r="J104" i="2"/>
  <c r="J128" i="2" s="1"/>
  <c r="N107" i="2"/>
  <c r="N131" i="2" s="1"/>
  <c r="I100" i="2"/>
  <c r="I124" i="2" s="1"/>
  <c r="M112" i="2"/>
  <c r="M136" i="2" s="1"/>
  <c r="U108" i="2"/>
  <c r="U132" i="2" s="1"/>
  <c r="N115" i="2"/>
  <c r="N139" i="2" s="1"/>
  <c r="E111" i="2"/>
  <c r="E135" i="2" s="1"/>
  <c r="Q103" i="2"/>
  <c r="Q127" i="2" s="1"/>
  <c r="F117" i="2"/>
  <c r="F141" i="2" s="1"/>
  <c r="P110" i="2"/>
  <c r="P134" i="2" s="1"/>
  <c r="V102" i="2"/>
  <c r="V126" i="2" s="1"/>
  <c r="Q116" i="2"/>
  <c r="Q140" i="2" s="1"/>
  <c r="D110" i="2"/>
  <c r="D134" i="2" s="1"/>
  <c r="B102" i="2"/>
  <c r="B126" i="2" s="1"/>
  <c r="I116" i="2"/>
  <c r="I140" i="2" s="1"/>
  <c r="M109" i="2"/>
  <c r="M133" i="2" s="1"/>
  <c r="G101" i="2"/>
  <c r="G125" i="2" s="1"/>
  <c r="F100" i="2"/>
  <c r="F124" i="2" s="1"/>
  <c r="C117" i="2"/>
  <c r="C141" i="2" s="1"/>
  <c r="H112" i="2"/>
  <c r="H136" i="2" s="1"/>
  <c r="T106" i="2"/>
  <c r="T130" i="2" s="1"/>
  <c r="K101" i="2"/>
  <c r="K125" i="2" s="1"/>
  <c r="M117" i="2"/>
  <c r="M141" i="2" s="1"/>
  <c r="H114" i="2"/>
  <c r="H138" i="2" s="1"/>
  <c r="F110" i="2"/>
  <c r="F134" i="2" s="1"/>
  <c r="E106" i="2"/>
  <c r="E130" i="2" s="1"/>
  <c r="D102" i="2"/>
  <c r="D126" i="2" s="1"/>
  <c r="C106" i="2"/>
  <c r="C130" i="2" s="1"/>
  <c r="J108" i="2"/>
  <c r="J132" i="2" s="1"/>
  <c r="V107" i="2"/>
  <c r="V131" i="2" s="1"/>
  <c r="V115" i="2"/>
  <c r="V139" i="2" s="1"/>
  <c r="V117" i="2"/>
  <c r="V141" i="2" s="1"/>
  <c r="Q110" i="2"/>
  <c r="Q134" i="2" s="1"/>
  <c r="L117" i="2"/>
  <c r="L141" i="2" s="1"/>
  <c r="J112" i="2"/>
  <c r="J136" i="2" s="1"/>
  <c r="V112" i="2"/>
  <c r="V136" i="2" s="1"/>
  <c r="J99" i="2"/>
  <c r="J123" i="2" s="1"/>
  <c r="F115" i="2"/>
  <c r="F139" i="2" s="1"/>
  <c r="H102" i="2"/>
  <c r="H126" i="2" s="1"/>
  <c r="M103" i="2"/>
  <c r="M127" i="2" s="1"/>
  <c r="N102" i="2"/>
  <c r="N126" i="2" s="1"/>
  <c r="D105" i="2"/>
  <c r="D129" i="2" s="1"/>
  <c r="E115" i="2"/>
  <c r="E139" i="2" s="1"/>
  <c r="B117" i="2"/>
  <c r="B141" i="2" s="1"/>
  <c r="J116" i="2"/>
  <c r="J140" i="2" s="1"/>
  <c r="U106" i="2"/>
  <c r="U130" i="2" s="1"/>
  <c r="L102" i="2"/>
  <c r="L126" i="2" s="1"/>
  <c r="F101" i="2"/>
  <c r="F125" i="2" s="1"/>
  <c r="C104" i="2"/>
  <c r="C128" i="2" s="1"/>
  <c r="R104" i="2"/>
  <c r="R128" i="2" s="1"/>
  <c r="J102" i="2"/>
  <c r="J126" i="2" s="1"/>
  <c r="G114" i="2"/>
  <c r="G138" i="2" s="1"/>
  <c r="T113" i="2"/>
  <c r="T137" i="2" s="1"/>
  <c r="M99" i="2"/>
  <c r="M123" i="2" s="1"/>
  <c r="O115" i="2"/>
  <c r="O139" i="2" s="1"/>
  <c r="I114" i="2"/>
  <c r="I138" i="2" s="1"/>
  <c r="Q108" i="2"/>
  <c r="Q132" i="2" s="1"/>
  <c r="B109" i="2"/>
  <c r="B133" i="2" s="1"/>
  <c r="H104" i="2"/>
  <c r="H128" i="2" s="1"/>
  <c r="P115" i="2"/>
  <c r="P139" i="2" s="1"/>
  <c r="M106" i="2"/>
  <c r="M130" i="2" s="1"/>
  <c r="R108" i="2"/>
  <c r="R132" i="2" s="1"/>
  <c r="I115" i="2"/>
  <c r="I139" i="2" s="1"/>
  <c r="G99" i="2"/>
  <c r="G123" i="2" s="1"/>
  <c r="H116" i="2"/>
  <c r="H140" i="2" s="1"/>
  <c r="S105" i="2"/>
  <c r="S129" i="2" s="1"/>
  <c r="V116" i="2"/>
  <c r="V140" i="2" s="1"/>
  <c r="K109" i="2"/>
  <c r="K133" i="2" s="1"/>
  <c r="I101" i="2"/>
  <c r="I125" i="2" s="1"/>
  <c r="U100" i="2"/>
  <c r="U124" i="2" s="1"/>
  <c r="J103" i="2"/>
  <c r="J127" i="2" s="1"/>
  <c r="R99" i="2"/>
  <c r="R123" i="2" s="1"/>
  <c r="V111" i="2"/>
  <c r="V135" i="2" s="1"/>
  <c r="O116" i="2"/>
  <c r="O140" i="2" s="1"/>
  <c r="J109" i="2"/>
  <c r="J133" i="2" s="1"/>
  <c r="B101" i="2"/>
  <c r="B125" i="2" s="1"/>
  <c r="T115" i="2"/>
  <c r="T139" i="2" s="1"/>
  <c r="S108" i="2"/>
  <c r="S132" i="2" s="1"/>
  <c r="G100" i="2"/>
  <c r="G124" i="2" s="1"/>
  <c r="J115" i="2"/>
  <c r="J139" i="2" s="1"/>
  <c r="H108" i="2"/>
  <c r="H132" i="2" s="1"/>
  <c r="I99" i="2"/>
  <c r="I123" i="2" s="1"/>
  <c r="U114" i="2"/>
  <c r="U138" i="2" s="1"/>
  <c r="Q107" i="2"/>
  <c r="Q131" i="2" s="1"/>
  <c r="G104" i="2"/>
  <c r="G128" i="2" s="1"/>
  <c r="T119" i="2"/>
  <c r="T143" i="2" s="1"/>
  <c r="C116" i="2"/>
  <c r="C140" i="2" s="1"/>
  <c r="U110" i="2"/>
  <c r="U134" i="2" s="1"/>
  <c r="M105" i="2"/>
  <c r="M129" i="2" s="1"/>
  <c r="D100" i="2"/>
  <c r="D124" i="2" s="1"/>
  <c r="R116" i="2"/>
  <c r="R140" i="2" s="1"/>
  <c r="G113" i="2"/>
  <c r="G137" i="2" s="1"/>
  <c r="F109" i="2"/>
  <c r="F133" i="2" s="1"/>
  <c r="E105" i="2"/>
  <c r="E129" i="2" s="1"/>
  <c r="C101" i="2"/>
  <c r="C125" i="2" s="1"/>
  <c r="Q104" i="2"/>
  <c r="Q128" i="2" s="1"/>
  <c r="E119" i="2"/>
  <c r="E143" i="2" s="1"/>
  <c r="J107" i="2"/>
  <c r="J131" i="2" s="1"/>
  <c r="N118" i="2"/>
  <c r="N142" i="2" s="1"/>
  <c r="L108" i="2"/>
  <c r="L132" i="2" s="1"/>
  <c r="R103" i="2"/>
  <c r="R127" i="2" s="1"/>
  <c r="I109" i="2"/>
  <c r="I133" i="2" s="1"/>
  <c r="B106" i="2"/>
  <c r="B130" i="2" s="1"/>
  <c r="S104" i="2"/>
  <c r="S128" i="2" s="1"/>
  <c r="G106" i="2"/>
  <c r="G130" i="2" s="1"/>
  <c r="P111" i="2"/>
  <c r="P135" i="2" s="1"/>
  <c r="R118" i="2"/>
  <c r="R142" i="2" s="1"/>
  <c r="L99" i="2"/>
  <c r="L123" i="2" s="1"/>
  <c r="G102" i="2"/>
  <c r="G126" i="2" s="1"/>
  <c r="Q112" i="2"/>
  <c r="Q136" i="2" s="1"/>
  <c r="E110" i="2"/>
  <c r="E134" i="2" s="1"/>
  <c r="F112" i="2"/>
  <c r="F136" i="2" s="1"/>
  <c r="B112" i="2"/>
  <c r="B136" i="2" s="1"/>
  <c r="V108" i="2"/>
  <c r="V132" i="2" s="1"/>
  <c r="F105" i="2"/>
  <c r="F129" i="2" s="1"/>
  <c r="U103" i="2"/>
  <c r="U127" i="2" s="1"/>
  <c r="S107" i="2"/>
  <c r="S131" i="2" s="1"/>
  <c r="L107" i="2"/>
  <c r="L131" i="2" s="1"/>
  <c r="I105" i="2"/>
  <c r="I129" i="2" s="1"/>
  <c r="K110" i="2"/>
  <c r="K134" i="2" s="1"/>
  <c r="H109" i="2"/>
  <c r="H133" i="2" s="1"/>
  <c r="N101" i="2"/>
  <c r="N125" i="2" s="1"/>
  <c r="E117" i="2"/>
  <c r="E141" i="2" s="1"/>
  <c r="B103" i="2"/>
  <c r="B127" i="2" s="1"/>
  <c r="S114" i="2"/>
  <c r="S138" i="2" s="1"/>
  <c r="H106" i="2"/>
  <c r="H130" i="2" s="1"/>
  <c r="O99" i="2"/>
  <c r="O123" i="2" s="1"/>
  <c r="J110" i="2"/>
  <c r="J134" i="2" s="1"/>
  <c r="E101" i="2"/>
  <c r="E125" i="2" s="1"/>
  <c r="G103" i="2"/>
  <c r="G127" i="2" s="1"/>
  <c r="K108" i="2"/>
  <c r="K132" i="2" s="1"/>
  <c r="S102" i="2"/>
  <c r="S126" i="2" s="1"/>
  <c r="Q119" i="2"/>
  <c r="Q143" i="2" s="1"/>
  <c r="Q113" i="2"/>
  <c r="Q137" i="2" s="1"/>
  <c r="V105" i="2"/>
  <c r="V129" i="2" s="1"/>
  <c r="N109" i="2"/>
  <c r="N133" i="2" s="1"/>
  <c r="G112" i="2"/>
  <c r="G136" i="2" s="1"/>
  <c r="N113" i="2"/>
  <c r="N137" i="2" s="1"/>
  <c r="K106" i="2"/>
  <c r="K130" i="2" s="1"/>
  <c r="J119" i="2"/>
  <c r="J143" i="2" s="1"/>
  <c r="V114" i="2"/>
  <c r="V138" i="2" s="1"/>
  <c r="C100" i="2"/>
  <c r="C124" i="2" s="1"/>
  <c r="H115" i="2"/>
  <c r="H139" i="2" s="1"/>
  <c r="H100" i="2"/>
  <c r="H124" i="2" s="1"/>
  <c r="B115" i="2"/>
  <c r="B139" i="2" s="1"/>
  <c r="F114" i="2"/>
  <c r="F138" i="2" s="1"/>
  <c r="L106" i="2"/>
  <c r="L130" i="2" s="1"/>
  <c r="U102" i="2"/>
  <c r="U126" i="2" s="1"/>
  <c r="F104" i="2"/>
  <c r="F128" i="2" s="1"/>
  <c r="F108" i="2"/>
  <c r="F132" i="2" s="1"/>
  <c r="V106" i="2"/>
  <c r="V130" i="2" s="1"/>
  <c r="L104" i="2"/>
  <c r="L128" i="2" s="1"/>
  <c r="V103" i="2"/>
  <c r="V127" i="2" s="1"/>
  <c r="V118" i="2"/>
  <c r="V142" i="2" s="1"/>
  <c r="C107" i="2"/>
  <c r="C131" i="2" s="1"/>
  <c r="B119" i="2"/>
  <c r="B143" i="2" s="1"/>
  <c r="D119" i="2"/>
  <c r="D143" i="2" s="1"/>
  <c r="C119" i="2"/>
  <c r="C143" i="2" s="1"/>
  <c r="D104" i="2"/>
  <c r="D128" i="2" s="1"/>
  <c r="F116" i="2"/>
  <c r="F140" i="2" s="1"/>
  <c r="O107" i="2"/>
  <c r="O131" i="2" s="1"/>
  <c r="E113" i="2"/>
  <c r="E137" i="2" s="1"/>
  <c r="B116" i="2"/>
  <c r="B140" i="2" s="1"/>
  <c r="BE115" i="2"/>
  <c r="AY118" i="2"/>
  <c r="AY100" i="2"/>
  <c r="BI100" i="2"/>
  <c r="BC105" i="2"/>
  <c r="AV101" i="2"/>
  <c r="BB101" i="2"/>
  <c r="BE104" i="2"/>
  <c r="BK116" i="2"/>
  <c r="BI115" i="2"/>
  <c r="BH101" i="2"/>
  <c r="AX105" i="2"/>
  <c r="AU105" i="2"/>
  <c r="BD102" i="2"/>
  <c r="AX101" i="2"/>
  <c r="BA115" i="2"/>
  <c r="BM104" i="2"/>
  <c r="AZ104" i="2"/>
  <c r="AV104" i="2"/>
  <c r="BH115" i="2"/>
  <c r="AZ105" i="2"/>
  <c r="BH117" i="2"/>
  <c r="BG100" i="2"/>
  <c r="BJ99" i="2" l="1"/>
  <c r="AT100" i="2"/>
  <c r="BG101" i="2"/>
  <c r="AX116" i="2"/>
  <c r="AZ118" i="2"/>
  <c r="AZ100" i="2"/>
  <c r="BM118" i="2"/>
  <c r="AT103" i="2"/>
  <c r="BL118" i="2"/>
  <c r="BG102" i="2"/>
  <c r="AY105" i="2"/>
  <c r="BI116" i="2"/>
  <c r="AV103" i="2"/>
  <c r="BM102" i="2"/>
  <c r="BB118" i="2"/>
  <c r="AT105" i="2"/>
  <c r="AU115" i="2"/>
  <c r="BE103" i="2"/>
  <c r="AU118" i="2"/>
  <c r="AY117" i="2"/>
  <c r="BC100" i="2"/>
  <c r="BF117" i="2"/>
  <c r="BM115" i="2"/>
  <c r="BI118" i="2"/>
  <c r="AZ103" i="2"/>
  <c r="AT117" i="2"/>
  <c r="BL116" i="2"/>
  <c r="BD115" i="2"/>
  <c r="BL102" i="2"/>
  <c r="AV116" i="2"/>
  <c r="BH104" i="2"/>
  <c r="BC99" i="2"/>
  <c r="AU99" i="2"/>
  <c r="BG99" i="2"/>
  <c r="AZ102" i="2"/>
  <c r="B123" i="2"/>
  <c r="B147" i="2" s="1" a="1"/>
  <c r="C147" i="2" s="1"/>
  <c r="BJ100" i="2"/>
  <c r="BF116" i="2"/>
  <c r="AW115" i="2"/>
  <c r="BJ116" i="2"/>
  <c r="AX102" i="2"/>
  <c r="AY116" i="2"/>
  <c r="BA100" i="2"/>
  <c r="BC103" i="2"/>
  <c r="BA105" i="2"/>
  <c r="AW100" i="2"/>
  <c r="BJ118" i="2"/>
  <c r="AX99" i="2"/>
  <c r="BE100" i="2"/>
  <c r="BB103" i="2"/>
  <c r="BD101" i="2"/>
  <c r="BF100" i="2"/>
  <c r="AU117" i="2"/>
  <c r="BJ102" i="2"/>
  <c r="BK101" i="2"/>
  <c r="AU101" i="2"/>
  <c r="BF104" i="2"/>
  <c r="BD116" i="2"/>
  <c r="AW117" i="2"/>
  <c r="BE101" i="2"/>
  <c r="BE117" i="2"/>
  <c r="BF118" i="2"/>
  <c r="AV99" i="2"/>
  <c r="BL99" i="2"/>
  <c r="BK117" i="2"/>
  <c r="AW118" i="2"/>
  <c r="AZ115" i="2"/>
  <c r="BI104" i="2"/>
  <c r="BH102" i="2"/>
  <c r="BG103" i="2"/>
  <c r="BI101" i="2"/>
  <c r="BM103" i="2"/>
  <c r="BI103" i="2"/>
  <c r="AW103" i="2"/>
  <c r="BM101" i="2"/>
  <c r="BB115" i="2"/>
  <c r="BH99" i="2"/>
  <c r="BL104" i="2"/>
  <c r="AU102" i="2"/>
  <c r="BD104" i="2"/>
  <c r="BG115" i="2"/>
  <c r="AT116" i="2"/>
  <c r="AY99" i="2"/>
  <c r="BA116" i="2"/>
  <c r="BD99" i="2"/>
  <c r="AT101" i="2"/>
  <c r="AU116" i="2"/>
  <c r="BB102" i="2"/>
  <c r="AV102" i="2"/>
  <c r="BJ115" i="2"/>
  <c r="BK102" i="2"/>
  <c r="BL115" i="2"/>
  <c r="BH105" i="2"/>
  <c r="BF115" i="2"/>
  <c r="BB99" i="2"/>
  <c r="AZ116" i="2"/>
  <c r="BE116" i="2"/>
  <c r="AU103" i="2"/>
  <c r="AY101" i="2"/>
  <c r="AV118" i="2"/>
  <c r="BB117" i="2"/>
  <c r="BG105" i="2"/>
  <c r="BG104" i="2"/>
  <c r="AT118" i="2"/>
  <c r="BK103" i="2"/>
  <c r="BJ103" i="2"/>
  <c r="BK104" i="2"/>
  <c r="BH116" i="2"/>
  <c r="BH103" i="2"/>
  <c r="BF101" i="2"/>
  <c r="BF102" i="2"/>
  <c r="BH100" i="2"/>
  <c r="BM100" i="2"/>
  <c r="BB116" i="2"/>
  <c r="BM117" i="2"/>
  <c r="BB104" i="2"/>
  <c r="AT102" i="2"/>
  <c r="BA104" i="2"/>
  <c r="AX103" i="2"/>
  <c r="BM105" i="2"/>
  <c r="AZ101" i="2"/>
  <c r="BD118" i="2"/>
  <c r="BD100" i="2"/>
  <c r="BF99" i="2"/>
  <c r="AV105" i="2"/>
  <c r="BE99" i="2"/>
  <c r="BC102" i="2"/>
  <c r="AY103" i="2"/>
  <c r="BL117" i="2"/>
  <c r="BB105" i="2"/>
  <c r="BK99" i="2"/>
  <c r="AV117" i="2"/>
  <c r="AU100" i="2"/>
  <c r="AW104" i="2"/>
  <c r="BG118" i="2"/>
  <c r="AX115" i="2"/>
  <c r="BD105" i="2"/>
  <c r="BA117" i="2"/>
  <c r="BK100" i="2"/>
  <c r="BL103" i="2"/>
  <c r="BA103" i="2"/>
  <c r="AZ99" i="2"/>
  <c r="AY102" i="2"/>
  <c r="BJ101" i="2"/>
  <c r="BL105" i="2"/>
  <c r="BB100" i="2"/>
  <c r="BK118" i="2"/>
  <c r="AW105" i="2"/>
  <c r="BI102" i="2"/>
  <c r="AX117" i="2"/>
  <c r="AT104" i="2"/>
  <c r="AX100" i="2"/>
  <c r="BC101" i="2"/>
  <c r="AV115" i="2"/>
  <c r="BM116" i="2"/>
  <c r="BL101" i="2"/>
  <c r="AZ117" i="2"/>
  <c r="BK105" i="2"/>
  <c r="AW102" i="2"/>
  <c r="AT115" i="2"/>
  <c r="BF105" i="2"/>
  <c r="BA118" i="2"/>
  <c r="BJ117" i="2"/>
  <c r="BC116" i="2"/>
  <c r="BM99" i="2"/>
  <c r="BI117" i="2"/>
  <c r="BK115" i="2"/>
  <c r="AX104" i="2"/>
  <c r="BJ105" i="2"/>
  <c r="BC104" i="2"/>
  <c r="BA101" i="2"/>
  <c r="BE105" i="2"/>
  <c r="AW99" i="2"/>
  <c r="AU104" i="2"/>
  <c r="AY115" i="2"/>
  <c r="AW101" i="2"/>
  <c r="BE102" i="2"/>
  <c r="AW116" i="2"/>
  <c r="AX118" i="2"/>
  <c r="BG116" i="2"/>
  <c r="BC117" i="2"/>
  <c r="BD117" i="2"/>
  <c r="BD103" i="2"/>
  <c r="BJ104" i="2"/>
  <c r="BF103" i="2"/>
  <c r="BC115" i="2"/>
  <c r="BH118" i="2"/>
  <c r="BL100" i="2"/>
  <c r="BA99" i="2"/>
  <c r="BC118" i="2"/>
  <c r="AY104" i="2"/>
  <c r="AV100" i="2"/>
  <c r="BI105" i="2"/>
  <c r="BE118" i="2"/>
  <c r="BA102" i="2"/>
  <c r="BI99" i="2"/>
  <c r="BG117" i="2"/>
  <c r="Q160" i="2" l="1"/>
  <c r="V153" i="2"/>
  <c r="F157" i="2"/>
  <c r="I152" i="2"/>
  <c r="R159" i="2"/>
  <c r="B157" i="2"/>
  <c r="L159" i="2"/>
  <c r="F153" i="2"/>
  <c r="T161" i="2"/>
  <c r="P149" i="2"/>
  <c r="Q159" i="2"/>
  <c r="K153" i="2"/>
  <c r="U160" i="2"/>
  <c r="Q148" i="2"/>
  <c r="B161" i="2"/>
  <c r="Q154" i="2"/>
  <c r="U166" i="2"/>
  <c r="G153" i="2"/>
  <c r="F163" i="2"/>
  <c r="R167" i="2"/>
  <c r="S155" i="2"/>
  <c r="I164" i="2"/>
  <c r="L148" i="2"/>
  <c r="D159" i="2"/>
  <c r="V150" i="2"/>
  <c r="P165" i="2"/>
  <c r="J158" i="2"/>
  <c r="O154" i="2"/>
  <c r="C162" i="2"/>
  <c r="U150" i="2"/>
  <c r="D150" i="2"/>
  <c r="P153" i="2"/>
  <c r="H147" i="2"/>
  <c r="K163" i="2"/>
  <c r="G157" i="2"/>
  <c r="S158" i="2"/>
  <c r="M147" i="2"/>
  <c r="O163" i="2"/>
  <c r="M157" i="2"/>
  <c r="T157" i="2"/>
  <c r="S148" i="2"/>
  <c r="N164" i="2"/>
  <c r="R158" i="2"/>
  <c r="T164" i="2"/>
  <c r="F149" i="2"/>
  <c r="E159" i="2"/>
  <c r="J166" i="2"/>
  <c r="Q151" i="2"/>
  <c r="P160" i="2"/>
  <c r="P164" i="2"/>
  <c r="C157" i="2"/>
  <c r="V148" i="2"/>
  <c r="E164" i="2"/>
  <c r="M148" i="2"/>
  <c r="V155" i="2"/>
  <c r="E166" i="2"/>
  <c r="M165" i="2"/>
  <c r="B147" i="2"/>
  <c r="I151" i="2"/>
  <c r="L166" i="2"/>
  <c r="I161" i="2"/>
  <c r="R155" i="2"/>
  <c r="O151" i="2"/>
  <c r="P166" i="2"/>
  <c r="N161" i="2"/>
  <c r="S154" i="2"/>
  <c r="T152" i="2"/>
  <c r="O167" i="2"/>
  <c r="T162" i="2"/>
  <c r="J161" i="2"/>
  <c r="M167" i="2"/>
  <c r="D155" i="2"/>
  <c r="Q163" i="2"/>
  <c r="P147" i="2"/>
  <c r="O156" i="2"/>
  <c r="E163" i="2"/>
  <c r="C155" i="2"/>
  <c r="V167" i="2"/>
  <c r="L162" i="2"/>
  <c r="G160" i="2"/>
  <c r="T149" i="2"/>
  <c r="K158" i="2"/>
  <c r="C160" i="2"/>
  <c r="G163" i="2"/>
  <c r="K155" i="2"/>
  <c r="E149" i="2"/>
  <c r="S164" i="2"/>
  <c r="Q152" i="2"/>
  <c r="P155" i="2"/>
  <c r="J149" i="2"/>
  <c r="B165" i="2"/>
  <c r="R151" i="2"/>
  <c r="V156" i="2"/>
  <c r="P150" i="2"/>
  <c r="V165" i="2"/>
  <c r="I157" i="2"/>
  <c r="B166" i="2"/>
  <c r="C151" i="2"/>
  <c r="T159" i="2"/>
  <c r="O166" i="2"/>
  <c r="N152" i="2"/>
  <c r="E161" i="2"/>
  <c r="B153" i="2"/>
  <c r="V166" i="2"/>
  <c r="K160" i="2"/>
  <c r="F159" i="2"/>
  <c r="C148" i="2"/>
  <c r="B158" i="2"/>
  <c r="K154" i="2"/>
  <c r="G161" i="2"/>
  <c r="B163" i="2"/>
  <c r="S150" i="2"/>
  <c r="T147" i="2"/>
  <c r="G158" i="2"/>
  <c r="D151" i="2"/>
  <c r="C161" i="2"/>
  <c r="J152" i="2"/>
  <c r="L160" i="2"/>
  <c r="G167" i="2"/>
  <c r="F154" i="2"/>
  <c r="I162" i="2"/>
  <c r="D161" i="2"/>
  <c r="B155" i="2"/>
  <c r="U148" i="2"/>
  <c r="O152" i="2"/>
  <c r="R160" i="2"/>
  <c r="K167" i="2"/>
  <c r="L154" i="2"/>
  <c r="N162" i="2"/>
  <c r="E160" i="2"/>
  <c r="C154" i="2"/>
  <c r="V147" i="2"/>
  <c r="U153" i="2"/>
  <c r="B162" i="2"/>
  <c r="O147" i="2"/>
  <c r="Q155" i="2"/>
  <c r="P163" i="2"/>
  <c r="N166" i="2"/>
  <c r="J160" i="2"/>
  <c r="G152" i="2"/>
  <c r="E167" i="2"/>
  <c r="F162" i="2"/>
  <c r="D154" i="2"/>
  <c r="J167" i="2"/>
  <c r="U162" i="2"/>
  <c r="R154" i="2"/>
  <c r="P167" i="2"/>
  <c r="N163" i="2"/>
  <c r="O155" i="2"/>
  <c r="L147" i="2"/>
  <c r="P162" i="2"/>
  <c r="N158" i="2"/>
  <c r="M154" i="2"/>
  <c r="L150" i="2"/>
  <c r="Q167" i="2"/>
  <c r="H165" i="2"/>
  <c r="V161" i="2"/>
  <c r="U157" i="2"/>
  <c r="S153" i="2"/>
  <c r="R149" i="2"/>
  <c r="Q147" i="2"/>
  <c r="P157" i="2"/>
  <c r="N151" i="2"/>
  <c r="D152" i="2"/>
  <c r="C167" i="2"/>
  <c r="D162" i="2"/>
  <c r="B159" i="2"/>
  <c r="U152" i="2"/>
  <c r="C149" i="2"/>
  <c r="R164" i="2"/>
  <c r="C159" i="2"/>
  <c r="L161" i="2"/>
  <c r="J155" i="2"/>
  <c r="H149" i="2"/>
  <c r="F158" i="2"/>
  <c r="U151" i="2"/>
  <c r="S162" i="2"/>
  <c r="Q156" i="2"/>
  <c r="O150" i="2"/>
  <c r="E155" i="2"/>
  <c r="T148" i="2"/>
  <c r="O164" i="2"/>
  <c r="I149" i="2"/>
  <c r="J153" i="2"/>
  <c r="K157" i="2"/>
  <c r="M161" i="2"/>
  <c r="V164" i="2"/>
  <c r="D147" i="2"/>
  <c r="E151" i="2"/>
  <c r="G155" i="2"/>
  <c r="H159" i="2"/>
  <c r="H163" i="2"/>
  <c r="I166" i="2"/>
  <c r="I160" i="2"/>
  <c r="H157" i="2"/>
  <c r="G154" i="2"/>
  <c r="F151" i="2"/>
  <c r="E148" i="2"/>
  <c r="N149" i="2"/>
  <c r="O153" i="2"/>
  <c r="Q157" i="2"/>
  <c r="R161" i="2"/>
  <c r="E165" i="2"/>
  <c r="I147" i="2"/>
  <c r="K151" i="2"/>
  <c r="L155" i="2"/>
  <c r="M159" i="2"/>
  <c r="L163" i="2"/>
  <c r="K162" i="2"/>
  <c r="J159" i="2"/>
  <c r="I156" i="2"/>
  <c r="H153" i="2"/>
  <c r="G150" i="2"/>
  <c r="F147" i="2"/>
  <c r="T150" i="2"/>
  <c r="U154" i="2"/>
  <c r="V158" i="2"/>
  <c r="C163" i="2"/>
  <c r="D166" i="2"/>
  <c r="O148" i="2"/>
  <c r="P152" i="2"/>
  <c r="R156" i="2"/>
  <c r="S160" i="2"/>
  <c r="K164" i="2"/>
  <c r="N167" i="2"/>
  <c r="F166" i="2"/>
  <c r="I163" i="2"/>
  <c r="I159" i="2"/>
  <c r="H155" i="2"/>
  <c r="G151" i="2"/>
  <c r="E147" i="2"/>
  <c r="S166" i="2"/>
  <c r="Q164" i="2"/>
  <c r="F161" i="2"/>
  <c r="E157" i="2"/>
  <c r="C153" i="2"/>
  <c r="B149" i="2"/>
  <c r="D167" i="2"/>
  <c r="G165" i="2"/>
  <c r="U161" i="2"/>
  <c r="S157" i="2"/>
  <c r="R153" i="2"/>
  <c r="Q149" i="2"/>
  <c r="I167" i="2"/>
  <c r="S165" i="2"/>
  <c r="Q162" i="2"/>
  <c r="P158" i="2"/>
  <c r="N154" i="2"/>
  <c r="M150" i="2"/>
  <c r="K165" i="2"/>
  <c r="U163" i="2"/>
  <c r="E162" i="2"/>
  <c r="D160" i="2"/>
  <c r="D158" i="2"/>
  <c r="C156" i="2"/>
  <c r="B154" i="2"/>
  <c r="B152" i="2"/>
  <c r="V149" i="2"/>
  <c r="U147" i="2"/>
  <c r="L167" i="2"/>
  <c r="K166" i="2"/>
  <c r="U164" i="2"/>
  <c r="J163" i="2"/>
  <c r="K161" i="2"/>
  <c r="K159" i="2"/>
  <c r="J157" i="2"/>
  <c r="I155" i="2"/>
  <c r="I153" i="2"/>
  <c r="H151" i="2"/>
  <c r="G149" i="2"/>
  <c r="G147" i="2"/>
  <c r="J156" i="2"/>
  <c r="I154" i="2"/>
  <c r="H152" i="2"/>
  <c r="H150" i="2"/>
  <c r="G148" i="2"/>
  <c r="D153" i="2"/>
  <c r="B164" i="2"/>
  <c r="M160" i="2"/>
  <c r="I148" i="2"/>
  <c r="V154" i="2"/>
  <c r="U156" i="2"/>
  <c r="E154" i="2"/>
  <c r="T163" i="2"/>
  <c r="E152" i="2"/>
  <c r="H166" i="2"/>
  <c r="H148" i="2"/>
  <c r="K156" i="2"/>
  <c r="F164" i="2"/>
  <c r="E150" i="2"/>
  <c r="H158" i="2"/>
  <c r="N165" i="2"/>
  <c r="C158" i="2"/>
  <c r="V151" i="2"/>
  <c r="N148" i="2"/>
  <c r="P156" i="2"/>
  <c r="J164" i="2"/>
  <c r="J150" i="2"/>
  <c r="M158" i="2"/>
  <c r="R165" i="2"/>
  <c r="D157" i="2"/>
  <c r="B151" i="2"/>
  <c r="S149" i="2"/>
  <c r="V157" i="2"/>
  <c r="I165" i="2"/>
  <c r="P151" i="2"/>
  <c r="S159" i="2"/>
  <c r="U167" i="2"/>
  <c r="D164" i="2"/>
  <c r="H156" i="2"/>
  <c r="F148" i="2"/>
  <c r="L165" i="2"/>
  <c r="E158" i="2"/>
  <c r="B150" i="2"/>
  <c r="T165" i="2"/>
  <c r="T158" i="2"/>
  <c r="Q150" i="2"/>
  <c r="G166" i="2"/>
  <c r="P159" i="2"/>
  <c r="M151" i="2"/>
  <c r="H164" i="2"/>
  <c r="O160" i="2"/>
  <c r="N156" i="2"/>
  <c r="L152" i="2"/>
  <c r="K148" i="2"/>
  <c r="Q166" i="2"/>
  <c r="R163" i="2"/>
  <c r="U159" i="2"/>
  <c r="T155" i="2"/>
  <c r="S151" i="2"/>
  <c r="G162" i="2"/>
  <c r="E156" i="2"/>
  <c r="C150" i="2"/>
  <c r="F156" i="2"/>
  <c r="U149" i="2"/>
  <c r="J165" i="2"/>
  <c r="L157" i="2"/>
  <c r="J151" i="2"/>
  <c r="E153" i="2"/>
  <c r="S167" i="2"/>
  <c r="D163" i="2"/>
  <c r="V159" i="2"/>
  <c r="T153" i="2"/>
  <c r="R147" i="2"/>
  <c r="H162" i="2"/>
  <c r="B156" i="2"/>
  <c r="H161" i="2"/>
  <c r="F155" i="2"/>
  <c r="D149" i="2"/>
  <c r="G159" i="2"/>
  <c r="V152" i="2"/>
  <c r="N147" i="2"/>
  <c r="I150" i="2"/>
  <c r="J154" i="2"/>
  <c r="L158" i="2"/>
  <c r="M162" i="2"/>
  <c r="Q165" i="2"/>
  <c r="D148" i="2"/>
  <c r="F152" i="2"/>
  <c r="G156" i="2"/>
  <c r="H160" i="2"/>
  <c r="C164" i="2"/>
  <c r="O162" i="2"/>
  <c r="N159" i="2"/>
  <c r="M156" i="2"/>
  <c r="L153" i="2"/>
  <c r="K150" i="2"/>
  <c r="J147" i="2"/>
  <c r="N150" i="2"/>
  <c r="P154" i="2"/>
  <c r="Q158" i="2"/>
  <c r="R162" i="2"/>
  <c r="U165" i="2"/>
  <c r="J148" i="2"/>
  <c r="K152" i="2"/>
  <c r="L156" i="2"/>
  <c r="N160" i="2"/>
  <c r="G164" i="2"/>
  <c r="P161" i="2"/>
  <c r="O158" i="2"/>
  <c r="N155" i="2"/>
  <c r="M152" i="2"/>
  <c r="L149" i="2"/>
  <c r="S147" i="2"/>
  <c r="T151" i="2"/>
  <c r="U155" i="2"/>
  <c r="B160" i="2"/>
  <c r="S163" i="2"/>
  <c r="T166" i="2"/>
  <c r="O149" i="2"/>
  <c r="Q153" i="2"/>
  <c r="R157" i="2"/>
  <c r="S161" i="2"/>
  <c r="F165" i="2"/>
  <c r="H167" i="2"/>
  <c r="O165" i="2"/>
  <c r="J162" i="2"/>
  <c r="I158" i="2"/>
  <c r="H154" i="2"/>
  <c r="F150" i="2"/>
  <c r="T167" i="2"/>
  <c r="M166" i="2"/>
  <c r="V163" i="2"/>
  <c r="F160" i="2"/>
  <c r="D156" i="2"/>
  <c r="C152" i="2"/>
  <c r="B148" i="2"/>
  <c r="R166" i="2"/>
  <c r="L164" i="2"/>
  <c r="T160" i="2"/>
  <c r="S156" i="2"/>
  <c r="R152" i="2"/>
  <c r="P148" i="2"/>
  <c r="B167" i="2"/>
  <c r="D165" i="2"/>
  <c r="Q161" i="2"/>
  <c r="O157" i="2"/>
  <c r="N153" i="2"/>
  <c r="M149" i="2"/>
  <c r="C165" i="2"/>
  <c r="M163" i="2"/>
  <c r="O161" i="2"/>
  <c r="O159" i="2"/>
  <c r="N157" i="2"/>
  <c r="M155" i="2"/>
  <c r="M153" i="2"/>
  <c r="L151" i="2"/>
  <c r="K149" i="2"/>
  <c r="K147" i="2"/>
  <c r="F167" i="2"/>
  <c r="C166" i="2"/>
  <c r="M164" i="2"/>
  <c r="V162" i="2"/>
  <c r="V160" i="2"/>
  <c r="U158" i="2"/>
  <c r="T156" i="2"/>
  <c r="T154" i="2"/>
  <c r="S152" i="2"/>
  <c r="R150" i="2"/>
  <c r="R148" i="2"/>
  <c r="B171" i="2" l="1" a="1"/>
  <c r="G173" i="2" s="1"/>
  <c r="J176" i="2" l="1"/>
  <c r="V171" i="2"/>
  <c r="B180" i="2"/>
  <c r="B181" i="2"/>
  <c r="M176" i="2"/>
  <c r="N184" i="2"/>
  <c r="K181" i="2"/>
  <c r="R179" i="2"/>
  <c r="G180" i="2"/>
  <c r="B184" i="2"/>
  <c r="F184" i="2"/>
  <c r="S178" i="2"/>
  <c r="T179" i="2"/>
  <c r="P184" i="2"/>
  <c r="P188" i="2"/>
  <c r="D171" i="2"/>
  <c r="V178" i="2"/>
  <c r="C174" i="2"/>
  <c r="L172" i="2"/>
  <c r="H177" i="2"/>
  <c r="M184" i="2"/>
  <c r="R187" i="2"/>
  <c r="C191" i="2"/>
  <c r="M171" i="2"/>
  <c r="C178" i="2"/>
  <c r="B175" i="2"/>
  <c r="N190" i="2"/>
  <c r="G178" i="2"/>
  <c r="P191" i="2"/>
  <c r="I174" i="2"/>
  <c r="R176" i="2"/>
  <c r="O173" i="2"/>
  <c r="O175" i="2"/>
  <c r="T174" i="2"/>
  <c r="Q191" i="2"/>
  <c r="H171" i="2"/>
  <c r="K172" i="2"/>
  <c r="N178" i="2"/>
  <c r="I181" i="2"/>
  <c r="R190" i="2"/>
  <c r="F175" i="2"/>
  <c r="U174" i="2"/>
  <c r="N174" i="2"/>
  <c r="H172" i="2"/>
  <c r="D181" i="2"/>
  <c r="S176" i="2"/>
  <c r="O189" i="2"/>
  <c r="U191" i="2"/>
  <c r="B189" i="2"/>
  <c r="H184" i="2"/>
  <c r="T191" i="2"/>
  <c r="N171" i="2"/>
  <c r="M189" i="2"/>
  <c r="F188" i="2"/>
  <c r="H187" i="2"/>
  <c r="S181" i="2"/>
  <c r="O181" i="2"/>
  <c r="J185" i="2"/>
  <c r="F179" i="2"/>
  <c r="O178" i="2"/>
  <c r="J180" i="2"/>
  <c r="Q183" i="2"/>
  <c r="T176" i="2"/>
  <c r="E185" i="2"/>
  <c r="G187" i="2"/>
  <c r="O174" i="2"/>
  <c r="L188" i="2"/>
  <c r="T182" i="2"/>
  <c r="B182" i="2"/>
  <c r="J188" i="2"/>
  <c r="I184" i="2"/>
  <c r="H185" i="2"/>
  <c r="S184" i="2"/>
  <c r="N180" i="2"/>
  <c r="G177" i="2"/>
  <c r="M175" i="2"/>
  <c r="F173" i="2"/>
  <c r="B171" i="2"/>
  <c r="R173" i="2"/>
  <c r="J191" i="2"/>
  <c r="N188" i="2"/>
  <c r="C184" i="2"/>
  <c r="E179" i="2"/>
  <c r="E184" i="2"/>
  <c r="L184" i="2"/>
  <c r="I173" i="2"/>
  <c r="G184" i="2"/>
  <c r="P183" i="2"/>
  <c r="T186" i="2"/>
  <c r="S183" i="2"/>
  <c r="Q186" i="2"/>
  <c r="Q172" i="2"/>
  <c r="U175" i="2"/>
  <c r="J186" i="2"/>
  <c r="T188" i="2"/>
  <c r="F191" i="2"/>
  <c r="S175" i="2"/>
  <c r="K179" i="2"/>
  <c r="O183" i="2"/>
  <c r="T184" i="2"/>
  <c r="R178" i="2"/>
  <c r="F174" i="2"/>
  <c r="H178" i="2"/>
  <c r="K176" i="2"/>
  <c r="U177" i="2"/>
  <c r="V175" i="2"/>
  <c r="F172" i="2"/>
  <c r="I191" i="2"/>
  <c r="S171" i="2"/>
  <c r="I177" i="2"/>
  <c r="J182" i="2"/>
  <c r="V187" i="2"/>
  <c r="M172" i="2"/>
  <c r="U173" i="2"/>
  <c r="Q171" i="2"/>
  <c r="M185" i="2"/>
  <c r="H189" i="2"/>
  <c r="H190" i="2"/>
  <c r="C177" i="2"/>
  <c r="E183" i="2"/>
  <c r="G175" i="2"/>
  <c r="J183" i="2"/>
  <c r="P173" i="2"/>
  <c r="V186" i="2"/>
  <c r="L177" i="2"/>
  <c r="G186" i="2"/>
  <c r="L171" i="2"/>
  <c r="H182" i="2"/>
  <c r="D190" i="2"/>
  <c r="O176" i="2"/>
  <c r="E187" i="2"/>
  <c r="C173" i="2"/>
  <c r="P180" i="2"/>
  <c r="B176" i="2"/>
  <c r="E186" i="2"/>
  <c r="J178" i="2"/>
  <c r="V172" i="2"/>
  <c r="D183" i="2"/>
  <c r="C176" i="2"/>
  <c r="J173" i="2"/>
  <c r="V185" i="2"/>
  <c r="M174" i="2"/>
  <c r="I188" i="2"/>
  <c r="I176" i="2"/>
  <c r="E188" i="2"/>
  <c r="L189" i="2"/>
  <c r="E181" i="2"/>
  <c r="B173" i="2"/>
  <c r="U184" i="2"/>
  <c r="R177" i="2"/>
  <c r="S185" i="2"/>
  <c r="Q179" i="2"/>
  <c r="E175" i="2"/>
  <c r="D191" i="2"/>
  <c r="K182" i="2"/>
  <c r="U172" i="2"/>
  <c r="S187" i="2"/>
  <c r="N177" i="2"/>
  <c r="K190" i="2"/>
  <c r="M182" i="2"/>
  <c r="R171" i="2"/>
  <c r="F187" i="2"/>
  <c r="D178" i="2"/>
  <c r="C188" i="2"/>
  <c r="N181" i="2"/>
  <c r="L175" i="2"/>
  <c r="I183" i="2"/>
  <c r="B178" i="2"/>
  <c r="P172" i="2"/>
  <c r="C175" i="2"/>
  <c r="F180" i="2"/>
  <c r="H181" i="2"/>
  <c r="O186" i="2"/>
  <c r="P187" i="2"/>
  <c r="D174" i="2"/>
  <c r="G179" i="2"/>
  <c r="Q180" i="2"/>
  <c r="I182" i="2"/>
  <c r="E178" i="2"/>
  <c r="T175" i="2"/>
  <c r="P177" i="2"/>
  <c r="G176" i="2"/>
  <c r="J172" i="2"/>
  <c r="N191" i="2"/>
  <c r="H175" i="2"/>
  <c r="E171" i="2"/>
  <c r="K180" i="2"/>
  <c r="B187" i="2"/>
  <c r="L190" i="2"/>
  <c r="E189" i="2"/>
  <c r="B172" i="2"/>
  <c r="V184" i="2"/>
  <c r="H186" i="2"/>
  <c r="K184" i="2"/>
  <c r="I172" i="2"/>
  <c r="U181" i="2"/>
  <c r="H183" i="2"/>
  <c r="U187" i="2"/>
  <c r="J184" i="2"/>
  <c r="E176" i="2"/>
  <c r="V180" i="2"/>
  <c r="Q182" i="2"/>
  <c r="B174" i="2"/>
  <c r="D180" i="2"/>
  <c r="F171" i="2"/>
  <c r="H179" i="2"/>
  <c r="D187" i="2"/>
  <c r="R181" i="2"/>
  <c r="J171" i="2"/>
  <c r="U180" i="2"/>
  <c r="G190" i="2"/>
  <c r="U176" i="2"/>
  <c r="C186" i="2"/>
  <c r="H173" i="2"/>
  <c r="C182" i="2"/>
  <c r="U189" i="2"/>
  <c r="O177" i="2"/>
  <c r="G185" i="2"/>
  <c r="C180" i="2"/>
  <c r="I175" i="2"/>
  <c r="V182" i="2"/>
  <c r="B177" i="2"/>
  <c r="V189" i="2"/>
  <c r="P186" i="2"/>
  <c r="T178" i="2"/>
  <c r="B191" i="2"/>
  <c r="V181" i="2"/>
  <c r="T190" i="2"/>
  <c r="K183" i="2"/>
  <c r="C172" i="2"/>
  <c r="K186" i="2"/>
  <c r="P175" i="2"/>
  <c r="G188" i="2"/>
  <c r="T181" i="2"/>
  <c r="Q173" i="2"/>
  <c r="R182" i="2"/>
  <c r="F178" i="2"/>
  <c r="D172" i="2"/>
  <c r="J187" i="2"/>
  <c r="I178" i="2"/>
  <c r="T189" i="2"/>
  <c r="B183" i="2"/>
  <c r="M173" i="2"/>
  <c r="L186" i="2"/>
  <c r="E177" i="2"/>
  <c r="V190" i="2"/>
  <c r="E182" i="2"/>
  <c r="O172" i="2"/>
  <c r="P185" i="2"/>
  <c r="M177" i="2"/>
  <c r="K171" i="2"/>
  <c r="C181" i="2"/>
  <c r="V174" i="2"/>
  <c r="K185" i="2"/>
  <c r="T185" i="2"/>
  <c r="R191" i="2"/>
  <c r="G172" i="2"/>
  <c r="R174" i="2"/>
  <c r="Q187" i="2"/>
  <c r="B188" i="2"/>
  <c r="D189" i="2"/>
  <c r="H176" i="2"/>
  <c r="F183" i="2"/>
  <c r="N185" i="2"/>
  <c r="I189" i="2"/>
  <c r="M190" i="2"/>
  <c r="P174" i="2"/>
  <c r="R186" i="2"/>
  <c r="Q184" i="2"/>
  <c r="D186" i="2"/>
  <c r="O188" i="2"/>
  <c r="D179" i="2"/>
  <c r="V188" i="2"/>
  <c r="K175" i="2"/>
  <c r="U182" i="2"/>
  <c r="C189" i="2"/>
  <c r="E173" i="2"/>
  <c r="O180" i="2"/>
  <c r="I187" i="2"/>
  <c r="G171" i="2"/>
  <c r="P178" i="2"/>
  <c r="R185" i="2"/>
  <c r="U190" i="2"/>
  <c r="D176" i="2"/>
  <c r="F182" i="2"/>
  <c r="V173" i="2"/>
  <c r="D182" i="2"/>
  <c r="S173" i="2"/>
  <c r="U179" i="2"/>
  <c r="B186" i="2"/>
  <c r="C179" i="2"/>
  <c r="U186" i="2"/>
  <c r="L181" i="2"/>
  <c r="C171" i="2"/>
  <c r="M180" i="2"/>
  <c r="C190" i="2"/>
  <c r="N176" i="2"/>
  <c r="I185" i="2"/>
  <c r="N172" i="2"/>
  <c r="Q181" i="2"/>
  <c r="P189" i="2"/>
  <c r="J190" i="2"/>
  <c r="F185" i="2"/>
  <c r="K178" i="2"/>
  <c r="R189" i="2"/>
  <c r="U185" i="2"/>
  <c r="S180" i="2"/>
  <c r="Q174" i="2"/>
  <c r="C185" i="2"/>
  <c r="G181" i="2"/>
  <c r="P176" i="2"/>
  <c r="T172" i="2"/>
  <c r="I190" i="2"/>
  <c r="R183" i="2"/>
  <c r="V176" i="2"/>
  <c r="K191" i="2"/>
  <c r="Q185" i="2"/>
  <c r="U178" i="2"/>
  <c r="E172" i="2"/>
  <c r="M187" i="2"/>
  <c r="F181" i="2"/>
  <c r="K174" i="2"/>
  <c r="G189" i="2"/>
  <c r="L183" i="2"/>
  <c r="Q176" i="2"/>
  <c r="S188" i="2"/>
  <c r="O184" i="2"/>
  <c r="N179" i="2"/>
  <c r="L173" i="2"/>
  <c r="D184" i="2"/>
  <c r="H180" i="2"/>
  <c r="Q175" i="2"/>
  <c r="U171" i="2"/>
  <c r="I186" i="2"/>
  <c r="R172" i="2"/>
  <c r="S189" i="2"/>
  <c r="B185" i="2"/>
  <c r="C183" i="2"/>
  <c r="T180" i="2"/>
  <c r="J177" i="2"/>
  <c r="M181" i="2"/>
  <c r="N175" i="2"/>
  <c r="G191" i="2"/>
  <c r="E190" i="2"/>
  <c r="T187" i="2"/>
  <c r="M191" i="2"/>
  <c r="S190" i="2"/>
  <c r="N186" i="2"/>
  <c r="J181" i="2"/>
  <c r="U183" i="2"/>
  <c r="E180" i="2"/>
  <c r="L179" i="2"/>
  <c r="F177" i="2"/>
  <c r="T171" i="2"/>
  <c r="U188" i="2"/>
  <c r="K188" i="2"/>
  <c r="Q178" i="2"/>
  <c r="Q188" i="2"/>
  <c r="D175" i="2"/>
  <c r="G182" i="2"/>
  <c r="R188" i="2"/>
  <c r="S172" i="2"/>
  <c r="V179" i="2"/>
  <c r="C187" i="2"/>
  <c r="S191" i="2"/>
  <c r="V177" i="2"/>
  <c r="L185" i="2"/>
  <c r="Q190" i="2"/>
  <c r="E191" i="2"/>
  <c r="K187" i="2"/>
  <c r="L182" i="2"/>
  <c r="D177" i="2"/>
  <c r="O171" i="2"/>
  <c r="L187" i="2"/>
  <c r="T183" i="2"/>
  <c r="S179" i="2"/>
  <c r="R175" i="2"/>
  <c r="P171" i="2"/>
  <c r="M183" i="2"/>
  <c r="L180" i="2"/>
  <c r="K177" i="2"/>
  <c r="J174" i="2"/>
  <c r="I171" i="2"/>
  <c r="K189" i="2"/>
  <c r="D185" i="2"/>
  <c r="P179" i="2"/>
  <c r="H174" i="2"/>
  <c r="P190" i="2"/>
  <c r="S186" i="2"/>
  <c r="P181" i="2"/>
  <c r="F176" i="2"/>
  <c r="V191" i="2"/>
  <c r="M188" i="2"/>
  <c r="V183" i="2"/>
  <c r="L178" i="2"/>
  <c r="D173" i="2"/>
  <c r="F190" i="2"/>
  <c r="F186" i="2"/>
  <c r="R180" i="2"/>
  <c r="J175" i="2"/>
  <c r="N189" i="2"/>
  <c r="M186" i="2"/>
  <c r="O182" i="2"/>
  <c r="M178" i="2"/>
  <c r="L174" i="2"/>
  <c r="O185" i="2"/>
  <c r="N182" i="2"/>
  <c r="M179" i="2"/>
  <c r="L176" i="2"/>
  <c r="K173" i="2"/>
  <c r="I179" i="2"/>
  <c r="J189" i="2"/>
  <c r="B190" i="2"/>
  <c r="N183" i="2"/>
  <c r="E174" i="2"/>
  <c r="D188" i="2"/>
  <c r="J179" i="2"/>
  <c r="L191" i="2"/>
  <c r="I180" i="2"/>
  <c r="S182" i="2"/>
  <c r="T177" i="2"/>
  <c r="O190" i="2"/>
  <c r="P182" i="2"/>
  <c r="N173" i="2"/>
  <c r="O187" i="2"/>
  <c r="G174" i="2"/>
  <c r="Q177" i="2"/>
  <c r="S174" i="2"/>
  <c r="H188" i="2"/>
  <c r="O179" i="2"/>
  <c r="O191" i="2"/>
  <c r="R184" i="2"/>
  <c r="S177" i="2"/>
  <c r="F189" i="2"/>
  <c r="Q189" i="2"/>
  <c r="G183" i="2"/>
  <c r="T173" i="2"/>
  <c r="N187" i="2"/>
  <c r="B179" i="2"/>
  <c r="H191" i="2"/>
  <c r="C196" i="2" l="1" a="1"/>
  <c r="C199" i="2" s="1"/>
  <c r="C214" i="2" l="1"/>
  <c r="C198" i="2"/>
  <c r="C201" i="2"/>
  <c r="C204" i="2"/>
  <c r="C211" i="2"/>
  <c r="C210" i="2"/>
  <c r="C213" i="2"/>
  <c r="C197" i="2"/>
  <c r="C200" i="2"/>
  <c r="C217" i="2" s="1"/>
  <c r="C207" i="2"/>
  <c r="C206" i="2"/>
  <c r="C209" i="2"/>
  <c r="C212" i="2"/>
  <c r="C196" i="2"/>
  <c r="C203" i="2"/>
  <c r="C202" i="2"/>
  <c r="C205" i="2"/>
  <c r="C208" i="2"/>
  <c r="C215" i="2"/>
</calcChain>
</file>

<file path=xl/sharedStrings.xml><?xml version="1.0" encoding="utf-8"?>
<sst xmlns="http://schemas.openxmlformats.org/spreadsheetml/2006/main" count="51" uniqueCount="39">
  <si>
    <t>Closed side setting: CSS (mm)</t>
  </si>
  <si>
    <t>Slope of Whiten's probability function</t>
  </si>
  <si>
    <t>CSS multiplier giving the size under wich no breakage occours</t>
  </si>
  <si>
    <t>CSS multiplier giving the size above which all is broken</t>
  </si>
  <si>
    <t>Proportion of tensile fracture breakage</t>
  </si>
  <si>
    <t>Breakage function slope of the tensile fracture part</t>
  </si>
  <si>
    <t>Breakage function slope of the compressive fracture part</t>
  </si>
  <si>
    <t>Opening (µm)</t>
  </si>
  <si>
    <t>Correction of size above which all is broken (mm)</t>
  </si>
  <si>
    <t>C</t>
  </si>
  <si>
    <t>Breakage Function :</t>
  </si>
  <si>
    <t>Beta1</t>
  </si>
  <si>
    <t>Beta2</t>
  </si>
  <si>
    <t>i</t>
  </si>
  <si>
    <t>Opening</t>
  </si>
  <si>
    <t>Cummulative</t>
  </si>
  <si>
    <t>Partial</t>
  </si>
  <si>
    <t>Phi</t>
  </si>
  <si>
    <t>K1</t>
  </si>
  <si>
    <t>K2</t>
  </si>
  <si>
    <t>K3</t>
  </si>
  <si>
    <t>C(di)</t>
  </si>
  <si>
    <t>C (Whiten)</t>
  </si>
  <si>
    <t>(I-C)</t>
  </si>
  <si>
    <t>I</t>
  </si>
  <si>
    <t>b</t>
  </si>
  <si>
    <t>(B*C)</t>
  </si>
  <si>
    <t>(I-B*C)</t>
  </si>
  <si>
    <t>(I-B*C)^-1</t>
  </si>
  <si>
    <t>(I-C)*(I-B*C)^-1</t>
  </si>
  <si>
    <t>f0</t>
  </si>
  <si>
    <t>p</t>
  </si>
  <si>
    <t>Solid Feedrate (tph)</t>
  </si>
  <si>
    <t>m0</t>
  </si>
  <si>
    <t>m</t>
  </si>
  <si>
    <t>Feed %Retained</t>
  </si>
  <si>
    <t>Feed %Retained mass</t>
  </si>
  <si>
    <t>Product %Retained</t>
  </si>
  <si>
    <t>Product %Retained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</si>
</sst>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0.0000"/>
    <numFmt numFmtId="169" formatCode="0.00000000000000000"/>
    <numFmt numFmtId="170" formatCode="0.00000"/>
    <numFmt numFmtId="171" formatCode="0.000"/>
    <numFmt numFmtId="172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/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0" fontId="1" fillId="0" borderId="0" xfId="0" applyFont="1"/>
    <xf numFmtId="2" fontId="0" fillId="0" borderId="0" xfId="0" applyNumberFormat="1"/>
    <xf numFmtId="171" fontId="0" fillId="0" borderId="0" xfId="0" applyNumberFormat="1"/>
    <xf numFmtId="172" fontId="0" fillId="0" borderId="0" xfId="0" applyNumberFormat="1"/>
    <xf numFmtId="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5" sqref="B5"/>
    </sheetView>
  </sheetViews>
  <sheetFormatPr defaultRowHeight="15" x14ac:dyDescent="0.25"/>
  <cols>
    <col min="1" max="1" width="63.7109375" customWidth="1"/>
    <col min="4" max="4" width="13.42578125" bestFit="1" customWidth="1"/>
    <col min="5" max="5" width="15.5703125" bestFit="1" customWidth="1"/>
    <col min="6" max="6" width="20.5703125" bestFit="1" customWidth="1"/>
    <col min="7" max="7" width="18.140625" bestFit="1" customWidth="1"/>
    <col min="8" max="8" width="20.5703125" bestFit="1" customWidth="1"/>
  </cols>
  <sheetData>
    <row r="1" spans="1:8" x14ac:dyDescent="0.25">
      <c r="A1" s="1" t="s">
        <v>0</v>
      </c>
      <c r="B1" s="1">
        <v>5</v>
      </c>
      <c r="D1" t="s">
        <v>7</v>
      </c>
      <c r="E1" t="s">
        <v>35</v>
      </c>
      <c r="F1" t="s">
        <v>36</v>
      </c>
      <c r="G1" t="s">
        <v>37</v>
      </c>
      <c r="H1" t="s">
        <v>38</v>
      </c>
    </row>
    <row r="2" spans="1:8" x14ac:dyDescent="0.25">
      <c r="A2" s="1" t="s">
        <v>8</v>
      </c>
      <c r="B2" s="1">
        <v>2</v>
      </c>
      <c r="C2">
        <f>(D2*D3)^0.5</f>
        <v>21997.04525612474</v>
      </c>
      <c r="D2" s="1">
        <v>25400</v>
      </c>
      <c r="E2" s="10">
        <v>0</v>
      </c>
      <c r="F2" s="7">
        <f>E2*$B$9/100</f>
        <v>0</v>
      </c>
      <c r="G2" s="7">
        <f>'Whiten Modified Crusher'!C196</f>
        <v>0</v>
      </c>
      <c r="H2" s="7">
        <f>'Whiten Modified Crusher'!F196</f>
        <v>0</v>
      </c>
    </row>
    <row r="3" spans="1:8" x14ac:dyDescent="0.25">
      <c r="A3" s="1" t="s">
        <v>2</v>
      </c>
      <c r="B3" s="1">
        <v>0.6</v>
      </c>
      <c r="C3">
        <f t="shared" ref="C3:C22" si="0">(D3*D4)^0.5</f>
        <v>15554.259866673181</v>
      </c>
      <c r="D3" s="1">
        <v>19050</v>
      </c>
      <c r="E3" s="10">
        <v>2</v>
      </c>
      <c r="F3" s="7">
        <f t="shared" ref="F3:F22" si="1">E3*$B$9/100</f>
        <v>34.056084040000002</v>
      </c>
      <c r="G3" s="7">
        <f>'Whiten Modified Crusher'!C197</f>
        <v>0</v>
      </c>
      <c r="H3" s="7">
        <f>'Whiten Modified Crusher'!F197</f>
        <v>0</v>
      </c>
    </row>
    <row r="4" spans="1:8" x14ac:dyDescent="0.25">
      <c r="A4" s="1" t="s">
        <v>3</v>
      </c>
      <c r="B4" s="1">
        <v>1.2</v>
      </c>
      <c r="C4">
        <f t="shared" si="0"/>
        <v>10984.079387914127</v>
      </c>
      <c r="D4" s="1">
        <v>12700</v>
      </c>
      <c r="E4" s="10">
        <v>0.139399683120075</v>
      </c>
      <c r="F4" s="7">
        <f t="shared" si="1"/>
        <v>2.3737036617433218</v>
      </c>
      <c r="G4" s="7">
        <f>'Whiten Modified Crusher'!C198</f>
        <v>0</v>
      </c>
      <c r="H4" s="7">
        <f>'Whiten Modified Crusher'!F198</f>
        <v>0</v>
      </c>
    </row>
    <row r="5" spans="1:8" x14ac:dyDescent="0.25">
      <c r="A5" s="1" t="s">
        <v>1</v>
      </c>
      <c r="B5" s="1">
        <v>2</v>
      </c>
      <c r="C5">
        <f t="shared" si="0"/>
        <v>7978.0950107152776</v>
      </c>
      <c r="D5" s="1">
        <v>9500</v>
      </c>
      <c r="E5" s="10">
        <v>5.95567059665039</v>
      </c>
      <c r="F5" s="7">
        <f t="shared" si="1"/>
        <v>101.41340917704132</v>
      </c>
      <c r="G5" s="7">
        <f>'Whiten Modified Crusher'!C199</f>
        <v>0</v>
      </c>
      <c r="H5" s="7">
        <f>'Whiten Modified Crusher'!F199</f>
        <v>0</v>
      </c>
    </row>
    <row r="6" spans="1:8" x14ac:dyDescent="0.25">
      <c r="A6" s="1" t="s">
        <v>4</v>
      </c>
      <c r="B6" s="1">
        <v>0.05</v>
      </c>
      <c r="C6">
        <f t="shared" si="0"/>
        <v>5641.3650830273336</v>
      </c>
      <c r="D6" s="1">
        <v>6700</v>
      </c>
      <c r="E6" s="10">
        <v>5.3633399743001</v>
      </c>
      <c r="F6" s="7">
        <f t="shared" si="1"/>
        <v>91.327178449927828</v>
      </c>
      <c r="G6" s="7">
        <f>'Whiten Modified Crusher'!C200</f>
        <v>0.45494769616963543</v>
      </c>
      <c r="H6" s="7">
        <f>'Whiten Modified Crusher'!F200</f>
        <v>7.7468684872787463</v>
      </c>
    </row>
    <row r="7" spans="1:8" x14ac:dyDescent="0.25">
      <c r="A7" s="1" t="s">
        <v>5</v>
      </c>
      <c r="B7" s="1">
        <v>4.5</v>
      </c>
      <c r="C7">
        <f t="shared" si="0"/>
        <v>3989.0475053576388</v>
      </c>
      <c r="D7" s="1">
        <v>4750</v>
      </c>
      <c r="E7" s="10">
        <v>4.3448812681362901</v>
      </c>
      <c r="F7" s="7">
        <f t="shared" si="1"/>
        <v>73.984820805735637</v>
      </c>
      <c r="G7" s="7">
        <f>'Whiten Modified Crusher'!C201</f>
        <v>2.9811239707804837</v>
      </c>
      <c r="H7" s="7">
        <f>'Whiten Modified Crusher'!F201</f>
        <v>50.762704241279323</v>
      </c>
    </row>
    <row r="8" spans="1:8" x14ac:dyDescent="0.25">
      <c r="A8" s="1" t="s">
        <v>6</v>
      </c>
      <c r="B8" s="1">
        <v>0.5</v>
      </c>
      <c r="C8">
        <f t="shared" si="0"/>
        <v>2811.7610140266188</v>
      </c>
      <c r="D8" s="1">
        <v>3350</v>
      </c>
      <c r="E8" s="10">
        <v>4.0231502727054798</v>
      </c>
      <c r="F8" s="7">
        <f t="shared" si="1"/>
        <v>68.506371896403365</v>
      </c>
      <c r="G8" s="7">
        <f>'Whiten Modified Crusher'!C202</f>
        <v>6.2318531513215092</v>
      </c>
      <c r="H8" s="7">
        <f>'Whiten Modified Crusher'!F202</f>
        <v>106.11625732317208</v>
      </c>
    </row>
    <row r="9" spans="1:8" x14ac:dyDescent="0.25">
      <c r="A9" s="1" t="s">
        <v>32</v>
      </c>
      <c r="B9" s="1">
        <v>1702.804202</v>
      </c>
      <c r="C9">
        <f t="shared" si="0"/>
        <v>2002.9977533686852</v>
      </c>
      <c r="D9" s="1">
        <v>2360</v>
      </c>
      <c r="E9" s="10">
        <v>4.0689233568503802</v>
      </c>
      <c r="F9" s="7">
        <f t="shared" si="1"/>
        <v>69.285797896607733</v>
      </c>
      <c r="G9" s="7">
        <f>'Whiten Modified Crusher'!C203</f>
        <v>6.7719919112849301</v>
      </c>
      <c r="H9" s="7">
        <f>'Whiten Modified Crusher'!F203</f>
        <v>115.3137628244599</v>
      </c>
    </row>
    <row r="10" spans="1:8" x14ac:dyDescent="0.25">
      <c r="C10">
        <f t="shared" si="0"/>
        <v>1416.333294108417</v>
      </c>
      <c r="D10" s="1">
        <v>1700</v>
      </c>
      <c r="E10" s="10">
        <v>4.2502359822160001</v>
      </c>
      <c r="F10" s="7">
        <f t="shared" si="1"/>
        <v>72.373196900090022</v>
      </c>
      <c r="G10" s="7">
        <f>'Whiten Modified Crusher'!C204</f>
        <v>7.5286305090648851</v>
      </c>
      <c r="H10" s="7">
        <f>'Whiten Modified Crusher'!F204</f>
        <v>128.19783666141086</v>
      </c>
    </row>
    <row r="11" spans="1:8" x14ac:dyDescent="0.25">
      <c r="C11">
        <f t="shared" si="0"/>
        <v>1001.4988766843426</v>
      </c>
      <c r="D11" s="1">
        <v>1180</v>
      </c>
      <c r="E11" s="10">
        <v>5.2258702995234199</v>
      </c>
      <c r="F11" s="7">
        <f t="shared" si="1"/>
        <v>88.98633905135479</v>
      </c>
      <c r="G11" s="7">
        <f>'Whiten Modified Crusher'!C205</f>
        <v>7.521122277640016</v>
      </c>
      <c r="H11" s="7">
        <f>'Whiten Modified Crusher'!F205</f>
        <v>128.0699861812123</v>
      </c>
    </row>
    <row r="12" spans="1:8" x14ac:dyDescent="0.25">
      <c r="C12">
        <f t="shared" si="0"/>
        <v>714.14284285428505</v>
      </c>
      <c r="D12" s="1">
        <v>850</v>
      </c>
      <c r="E12" s="10">
        <v>5.7932167032219901</v>
      </c>
      <c r="F12" s="7">
        <f t="shared" si="1"/>
        <v>98.64713745342992</v>
      </c>
      <c r="G12" s="7">
        <f>'Whiten Modified Crusher'!C206</f>
        <v>8.7120359965974323</v>
      </c>
      <c r="H12" s="7">
        <f>'Whiten Modified Crusher'!F206</f>
        <v>148.34891502981367</v>
      </c>
    </row>
    <row r="13" spans="1:8" x14ac:dyDescent="0.25">
      <c r="C13">
        <f t="shared" si="0"/>
        <v>504.97524691810389</v>
      </c>
      <c r="D13" s="1">
        <v>600</v>
      </c>
      <c r="E13" s="10">
        <v>7.1649699097144799</v>
      </c>
      <c r="F13" s="7">
        <f t="shared" si="1"/>
        <v>122.00540869465378</v>
      </c>
      <c r="G13" s="7">
        <f>'Whiten Modified Crusher'!C207</f>
        <v>9.7793184844306733</v>
      </c>
      <c r="H13" s="7">
        <f>'Whiten Modified Crusher'!F207</f>
        <v>166.52264607984824</v>
      </c>
    </row>
    <row r="14" spans="1:8" x14ac:dyDescent="0.25">
      <c r="C14">
        <f t="shared" si="0"/>
        <v>357.07142142714252</v>
      </c>
      <c r="D14" s="1">
        <v>425</v>
      </c>
      <c r="E14" s="10">
        <v>8.4919140425127395</v>
      </c>
      <c r="F14" s="7">
        <f t="shared" si="1"/>
        <v>144.600669146135</v>
      </c>
      <c r="G14" s="7">
        <f>'Whiten Modified Crusher'!C208</f>
        <v>10.459881750386419</v>
      </c>
      <c r="H14" s="7">
        <f>'Whiten Modified Crusher'!F208</f>
        <v>178.1113059698111</v>
      </c>
    </row>
    <row r="15" spans="1:8" x14ac:dyDescent="0.25">
      <c r="C15">
        <f t="shared" si="0"/>
        <v>252.19040425836982</v>
      </c>
      <c r="D15" s="1">
        <v>300</v>
      </c>
      <c r="E15" s="10">
        <v>9.36651316295813</v>
      </c>
      <c r="F15" s="7">
        <f t="shared" si="1"/>
        <v>159.49337971973415</v>
      </c>
      <c r="G15" s="7">
        <f>'Whiten Modified Crusher'!C209</f>
        <v>9.5208752381048569</v>
      </c>
      <c r="H15" s="7">
        <f>'Whiten Modified Crusher'!F209</f>
        <v>162.121863621627</v>
      </c>
    </row>
    <row r="16" spans="1:8" x14ac:dyDescent="0.25">
      <c r="C16">
        <f t="shared" si="0"/>
        <v>178.32554500127009</v>
      </c>
      <c r="D16" s="1">
        <v>212</v>
      </c>
      <c r="E16" s="10">
        <v>8.6049677965451092</v>
      </c>
      <c r="F16" s="7">
        <f t="shared" si="1"/>
        <v>146.52575322031691</v>
      </c>
      <c r="G16" s="7">
        <f>'Whiten Modified Crusher'!C210</f>
        <v>7.2643415346952773</v>
      </c>
      <c r="H16" s="7">
        <f>'Whiten Modified Crusher'!F210</f>
        <v>123.69751290042248</v>
      </c>
    </row>
    <row r="17" spans="3:8" x14ac:dyDescent="0.25">
      <c r="C17">
        <f t="shared" si="0"/>
        <v>126.09520212918491</v>
      </c>
      <c r="D17" s="1">
        <v>150</v>
      </c>
      <c r="E17" s="10">
        <v>6.49693240549575</v>
      </c>
      <c r="F17" s="7">
        <f t="shared" si="1"/>
        <v>110.63003800188132</v>
      </c>
      <c r="G17" s="7">
        <f>'Whiten Modified Crusher'!C211</f>
        <v>4.9711591780323987</v>
      </c>
      <c r="H17" s="7">
        <f>'Whiten Modified Crusher'!F211</f>
        <v>84.649107371644348</v>
      </c>
    </row>
    <row r="18" spans="3:8" x14ac:dyDescent="0.25">
      <c r="C18">
        <f t="shared" si="0"/>
        <v>89.162772500635043</v>
      </c>
      <c r="D18" s="1">
        <v>106</v>
      </c>
      <c r="E18" s="10">
        <v>4.3235200842592301</v>
      </c>
      <c r="F18" s="7">
        <f t="shared" si="1"/>
        <v>73.621081669080112</v>
      </c>
      <c r="G18" s="7">
        <f>'Whiten Modified Crusher'!C212</f>
        <v>3.291268628554723</v>
      </c>
      <c r="H18" s="7">
        <f>'Whiten Modified Crusher'!F212</f>
        <v>56.043860506137598</v>
      </c>
    </row>
    <row r="19" spans="3:8" x14ac:dyDescent="0.25">
      <c r="C19">
        <f t="shared" si="0"/>
        <v>63.047601064592456</v>
      </c>
      <c r="D19" s="1">
        <v>75</v>
      </c>
      <c r="E19" s="10">
        <v>2.7486295322981702</v>
      </c>
      <c r="F19" s="7">
        <f t="shared" si="1"/>
        <v>46.803779173386189</v>
      </c>
      <c r="G19" s="7">
        <f>'Whiten Modified Crusher'!C213</f>
        <v>2.2747053425533683</v>
      </c>
      <c r="H19" s="7">
        <f>'Whiten Modified Crusher'!F213</f>
        <v>38.733778156117246</v>
      </c>
    </row>
    <row r="20" spans="3:8" x14ac:dyDescent="0.25">
      <c r="C20">
        <f t="shared" si="0"/>
        <v>44.877611344633749</v>
      </c>
      <c r="D20" s="1">
        <v>53</v>
      </c>
      <c r="E20" s="10">
        <v>1.81675558044806</v>
      </c>
      <c r="F20" s="7">
        <f t="shared" si="1"/>
        <v>30.935790363939056</v>
      </c>
      <c r="G20" s="7">
        <f>'Whiten Modified Crusher'!C214</f>
        <v>1.5736118613959018</v>
      </c>
      <c r="H20" s="7">
        <f>'Whiten Modified Crusher'!F214</f>
        <v>26.795528899019835</v>
      </c>
    </row>
    <row r="21" spans="3:8" x14ac:dyDescent="0.25">
      <c r="C21">
        <f>D21/2</f>
        <v>19</v>
      </c>
      <c r="D21" s="1">
        <v>38</v>
      </c>
      <c r="E21" s="10">
        <v>1.20340947830359</v>
      </c>
      <c r="F21" s="7">
        <f t="shared" si="1"/>
        <v>20.491707163819811</v>
      </c>
      <c r="G21" s="7">
        <f>'Whiten Modified Crusher'!C215</f>
        <v>10.663132468987484</v>
      </c>
      <c r="H21" s="7">
        <f>'Whiten Modified Crusher'!F215</f>
        <v>181.57226774674521</v>
      </c>
    </row>
    <row r="22" spans="3:8" x14ac:dyDescent="0.25">
      <c r="C22">
        <f t="shared" si="0"/>
        <v>0</v>
      </c>
      <c r="D22" s="1">
        <v>0</v>
      </c>
      <c r="E22" s="10">
        <v>8.6176998707406103</v>
      </c>
      <c r="F22" s="7">
        <f t="shared" si="1"/>
        <v>146.74255551471967</v>
      </c>
      <c r="G22" s="7">
        <f>'Whiten Modified Crusher'!C216</f>
        <v>0</v>
      </c>
      <c r="H22" s="7">
        <f>'Whiten Modified Crusher'!F216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opLeftCell="A46" workbookViewId="0">
      <selection activeCell="M65" sqref="M65"/>
    </sheetView>
  </sheetViews>
  <sheetFormatPr defaultRowHeight="12.75" x14ac:dyDescent="0.2"/>
  <cols>
    <col min="1" max="1" width="9.140625" style="2"/>
    <col min="2" max="2" width="19.85546875" style="2" bestFit="1" customWidth="1"/>
    <col min="3" max="257" width="9.140625" style="2"/>
    <col min="258" max="258" width="19.85546875" style="2" bestFit="1" customWidth="1"/>
    <col min="259" max="513" width="9.140625" style="2"/>
    <col min="514" max="514" width="19.85546875" style="2" bestFit="1" customWidth="1"/>
    <col min="515" max="769" width="9.140625" style="2"/>
    <col min="770" max="770" width="19.85546875" style="2" bestFit="1" customWidth="1"/>
    <col min="771" max="1025" width="9.140625" style="2"/>
    <col min="1026" max="1026" width="19.85546875" style="2" bestFit="1" customWidth="1"/>
    <col min="1027" max="1281" width="9.140625" style="2"/>
    <col min="1282" max="1282" width="19.85546875" style="2" bestFit="1" customWidth="1"/>
    <col min="1283" max="1537" width="9.140625" style="2"/>
    <col min="1538" max="1538" width="19.85546875" style="2" bestFit="1" customWidth="1"/>
    <col min="1539" max="1793" width="9.140625" style="2"/>
    <col min="1794" max="1794" width="19.85546875" style="2" bestFit="1" customWidth="1"/>
    <col min="1795" max="2049" width="9.140625" style="2"/>
    <col min="2050" max="2050" width="19.85546875" style="2" bestFit="1" customWidth="1"/>
    <col min="2051" max="2305" width="9.140625" style="2"/>
    <col min="2306" max="2306" width="19.85546875" style="2" bestFit="1" customWidth="1"/>
    <col min="2307" max="2561" width="9.140625" style="2"/>
    <col min="2562" max="2562" width="19.85546875" style="2" bestFit="1" customWidth="1"/>
    <col min="2563" max="2817" width="9.140625" style="2"/>
    <col min="2818" max="2818" width="19.85546875" style="2" bestFit="1" customWidth="1"/>
    <col min="2819" max="3073" width="9.140625" style="2"/>
    <col min="3074" max="3074" width="19.85546875" style="2" bestFit="1" customWidth="1"/>
    <col min="3075" max="3329" width="9.140625" style="2"/>
    <col min="3330" max="3330" width="19.85546875" style="2" bestFit="1" customWidth="1"/>
    <col min="3331" max="3585" width="9.140625" style="2"/>
    <col min="3586" max="3586" width="19.85546875" style="2" bestFit="1" customWidth="1"/>
    <col min="3587" max="3841" width="9.140625" style="2"/>
    <col min="3842" max="3842" width="19.85546875" style="2" bestFit="1" customWidth="1"/>
    <col min="3843" max="4097" width="9.140625" style="2"/>
    <col min="4098" max="4098" width="19.85546875" style="2" bestFit="1" customWidth="1"/>
    <col min="4099" max="4353" width="9.140625" style="2"/>
    <col min="4354" max="4354" width="19.85546875" style="2" bestFit="1" customWidth="1"/>
    <col min="4355" max="4609" width="9.140625" style="2"/>
    <col min="4610" max="4610" width="19.85546875" style="2" bestFit="1" customWidth="1"/>
    <col min="4611" max="4865" width="9.140625" style="2"/>
    <col min="4866" max="4866" width="19.85546875" style="2" bestFit="1" customWidth="1"/>
    <col min="4867" max="5121" width="9.140625" style="2"/>
    <col min="5122" max="5122" width="19.85546875" style="2" bestFit="1" customWidth="1"/>
    <col min="5123" max="5377" width="9.140625" style="2"/>
    <col min="5378" max="5378" width="19.85546875" style="2" bestFit="1" customWidth="1"/>
    <col min="5379" max="5633" width="9.140625" style="2"/>
    <col min="5634" max="5634" width="19.85546875" style="2" bestFit="1" customWidth="1"/>
    <col min="5635" max="5889" width="9.140625" style="2"/>
    <col min="5890" max="5890" width="19.85546875" style="2" bestFit="1" customWidth="1"/>
    <col min="5891" max="6145" width="9.140625" style="2"/>
    <col min="6146" max="6146" width="19.85546875" style="2" bestFit="1" customWidth="1"/>
    <col min="6147" max="6401" width="9.140625" style="2"/>
    <col min="6402" max="6402" width="19.85546875" style="2" bestFit="1" customWidth="1"/>
    <col min="6403" max="6657" width="9.140625" style="2"/>
    <col min="6658" max="6658" width="19.85546875" style="2" bestFit="1" customWidth="1"/>
    <col min="6659" max="6913" width="9.140625" style="2"/>
    <col min="6914" max="6914" width="19.85546875" style="2" bestFit="1" customWidth="1"/>
    <col min="6915" max="7169" width="9.140625" style="2"/>
    <col min="7170" max="7170" width="19.85546875" style="2" bestFit="1" customWidth="1"/>
    <col min="7171" max="7425" width="9.140625" style="2"/>
    <col min="7426" max="7426" width="19.85546875" style="2" bestFit="1" customWidth="1"/>
    <col min="7427" max="7681" width="9.140625" style="2"/>
    <col min="7682" max="7682" width="19.85546875" style="2" bestFit="1" customWidth="1"/>
    <col min="7683" max="7937" width="9.140625" style="2"/>
    <col min="7938" max="7938" width="19.85546875" style="2" bestFit="1" customWidth="1"/>
    <col min="7939" max="8193" width="9.140625" style="2"/>
    <col min="8194" max="8194" width="19.85546875" style="2" bestFit="1" customWidth="1"/>
    <col min="8195" max="8449" width="9.140625" style="2"/>
    <col min="8450" max="8450" width="19.85546875" style="2" bestFit="1" customWidth="1"/>
    <col min="8451" max="8705" width="9.140625" style="2"/>
    <col min="8706" max="8706" width="19.85546875" style="2" bestFit="1" customWidth="1"/>
    <col min="8707" max="8961" width="9.140625" style="2"/>
    <col min="8962" max="8962" width="19.85546875" style="2" bestFit="1" customWidth="1"/>
    <col min="8963" max="9217" width="9.140625" style="2"/>
    <col min="9218" max="9218" width="19.85546875" style="2" bestFit="1" customWidth="1"/>
    <col min="9219" max="9473" width="9.140625" style="2"/>
    <col min="9474" max="9474" width="19.85546875" style="2" bestFit="1" customWidth="1"/>
    <col min="9475" max="9729" width="9.140625" style="2"/>
    <col min="9730" max="9730" width="19.85546875" style="2" bestFit="1" customWidth="1"/>
    <col min="9731" max="9985" width="9.140625" style="2"/>
    <col min="9986" max="9986" width="19.85546875" style="2" bestFit="1" customWidth="1"/>
    <col min="9987" max="10241" width="9.140625" style="2"/>
    <col min="10242" max="10242" width="19.85546875" style="2" bestFit="1" customWidth="1"/>
    <col min="10243" max="10497" width="9.140625" style="2"/>
    <col min="10498" max="10498" width="19.85546875" style="2" bestFit="1" customWidth="1"/>
    <col min="10499" max="10753" width="9.140625" style="2"/>
    <col min="10754" max="10754" width="19.85546875" style="2" bestFit="1" customWidth="1"/>
    <col min="10755" max="11009" width="9.140625" style="2"/>
    <col min="11010" max="11010" width="19.85546875" style="2" bestFit="1" customWidth="1"/>
    <col min="11011" max="11265" width="9.140625" style="2"/>
    <col min="11266" max="11266" width="19.85546875" style="2" bestFit="1" customWidth="1"/>
    <col min="11267" max="11521" width="9.140625" style="2"/>
    <col min="11522" max="11522" width="19.85546875" style="2" bestFit="1" customWidth="1"/>
    <col min="11523" max="11777" width="9.140625" style="2"/>
    <col min="11778" max="11778" width="19.85546875" style="2" bestFit="1" customWidth="1"/>
    <col min="11779" max="12033" width="9.140625" style="2"/>
    <col min="12034" max="12034" width="19.85546875" style="2" bestFit="1" customWidth="1"/>
    <col min="12035" max="12289" width="9.140625" style="2"/>
    <col min="12290" max="12290" width="19.85546875" style="2" bestFit="1" customWidth="1"/>
    <col min="12291" max="12545" width="9.140625" style="2"/>
    <col min="12546" max="12546" width="19.85546875" style="2" bestFit="1" customWidth="1"/>
    <col min="12547" max="12801" width="9.140625" style="2"/>
    <col min="12802" max="12802" width="19.85546875" style="2" bestFit="1" customWidth="1"/>
    <col min="12803" max="13057" width="9.140625" style="2"/>
    <col min="13058" max="13058" width="19.85546875" style="2" bestFit="1" customWidth="1"/>
    <col min="13059" max="13313" width="9.140625" style="2"/>
    <col min="13314" max="13314" width="19.85546875" style="2" bestFit="1" customWidth="1"/>
    <col min="13315" max="13569" width="9.140625" style="2"/>
    <col min="13570" max="13570" width="19.85546875" style="2" bestFit="1" customWidth="1"/>
    <col min="13571" max="13825" width="9.140625" style="2"/>
    <col min="13826" max="13826" width="19.85546875" style="2" bestFit="1" customWidth="1"/>
    <col min="13827" max="14081" width="9.140625" style="2"/>
    <col min="14082" max="14082" width="19.85546875" style="2" bestFit="1" customWidth="1"/>
    <col min="14083" max="14337" width="9.140625" style="2"/>
    <col min="14338" max="14338" width="19.85546875" style="2" bestFit="1" customWidth="1"/>
    <col min="14339" max="14593" width="9.140625" style="2"/>
    <col min="14594" max="14594" width="19.85546875" style="2" bestFit="1" customWidth="1"/>
    <col min="14595" max="14849" width="9.140625" style="2"/>
    <col min="14850" max="14850" width="19.85546875" style="2" bestFit="1" customWidth="1"/>
    <col min="14851" max="15105" width="9.140625" style="2"/>
    <col min="15106" max="15106" width="19.85546875" style="2" bestFit="1" customWidth="1"/>
    <col min="15107" max="15361" width="9.140625" style="2"/>
    <col min="15362" max="15362" width="19.85546875" style="2" bestFit="1" customWidth="1"/>
    <col min="15363" max="15617" width="9.140625" style="2"/>
    <col min="15618" max="15618" width="19.85546875" style="2" bestFit="1" customWidth="1"/>
    <col min="15619" max="15873" width="9.140625" style="2"/>
    <col min="15874" max="15874" width="19.85546875" style="2" bestFit="1" customWidth="1"/>
    <col min="15875" max="16129" width="9.140625" style="2"/>
    <col min="16130" max="16130" width="19.85546875" style="2" bestFit="1" customWidth="1"/>
    <col min="16131" max="16384" width="9.140625" style="2"/>
  </cols>
  <sheetData>
    <row r="1" spans="1:10" x14ac:dyDescent="0.2">
      <c r="A1" s="2" t="s">
        <v>10</v>
      </c>
    </row>
    <row r="3" spans="1:10" x14ac:dyDescent="0.2">
      <c r="A3" s="2" t="s">
        <v>17</v>
      </c>
      <c r="C3" s="2" t="s">
        <v>11</v>
      </c>
      <c r="D3" s="2" t="s">
        <v>12</v>
      </c>
    </row>
    <row r="4" spans="1:10" x14ac:dyDescent="0.2">
      <c r="A4" s="3">
        <f>Parameters!B6</f>
        <v>0.05</v>
      </c>
      <c r="B4" s="4"/>
      <c r="C4" s="3">
        <f>Parameters!B7</f>
        <v>4.5</v>
      </c>
      <c r="D4" s="3">
        <f>Parameters!B8</f>
        <v>0.5</v>
      </c>
    </row>
    <row r="9" spans="1:10" x14ac:dyDescent="0.2">
      <c r="C9" s="2" t="s">
        <v>14</v>
      </c>
      <c r="D9" s="2" t="s">
        <v>17</v>
      </c>
      <c r="E9" s="2" t="s">
        <v>15</v>
      </c>
    </row>
    <row r="11" spans="1:10" x14ac:dyDescent="0.2">
      <c r="C11" s="2">
        <f>Parameters!D2</f>
        <v>25400</v>
      </c>
      <c r="D11" s="5">
        <f>Beta00</f>
        <v>0.05</v>
      </c>
      <c r="E11" s="2">
        <v>1</v>
      </c>
    </row>
    <row r="12" spans="1:10" x14ac:dyDescent="0.2">
      <c r="C12" s="2">
        <f>Parameters!D3</f>
        <v>19050</v>
      </c>
      <c r="D12" s="5">
        <f>Beta00</f>
        <v>0.05</v>
      </c>
      <c r="E12" s="2">
        <f>$D$12*($C12/$C$12)^Beta1+(1-$D$12)*($C12/$C$12)^Beta2</f>
        <v>1</v>
      </c>
      <c r="F12" s="2">
        <v>1</v>
      </c>
    </row>
    <row r="13" spans="1:10" x14ac:dyDescent="0.2">
      <c r="C13" s="2">
        <f>Parameters!D4</f>
        <v>12700</v>
      </c>
      <c r="D13" s="5">
        <f>Beta00</f>
        <v>0.05</v>
      </c>
      <c r="E13" s="2">
        <f t="shared" ref="E13:F31" si="0">$D$12*($C13/$C$12)^$C$4+(1-$D$12)*($C13/$C$12)^$D$4</f>
        <v>0.78373591564358891</v>
      </c>
      <c r="F13" s="2">
        <f>$D$13*($C13/$C$13)^$C$4+(1-$D$13)*($C13/$C$13)^$D$4</f>
        <v>1</v>
      </c>
      <c r="G13" s="2">
        <v>1</v>
      </c>
    </row>
    <row r="14" spans="1:10" x14ac:dyDescent="0.2">
      <c r="C14" s="2">
        <f>Parameters!D5</f>
        <v>9500</v>
      </c>
      <c r="D14" s="5">
        <f>Beta00</f>
        <v>0.05</v>
      </c>
      <c r="E14" s="2">
        <f t="shared" si="0"/>
        <v>0.67305302872536832</v>
      </c>
      <c r="F14" s="2">
        <f t="shared" ref="F14:F30" si="1">$D$13*($C14/$C$13)^$C$4+(1-$D$13)*($C14/$C$13)^$D$4</f>
        <v>0.83518344752369422</v>
      </c>
      <c r="G14" s="2">
        <f>$D$14*($C14/$C$14)^$C$4+(1-$D$14)*($C14/$C$14)^$D$4</f>
        <v>1</v>
      </c>
      <c r="H14" s="2">
        <v>1</v>
      </c>
    </row>
    <row r="15" spans="1:10" x14ac:dyDescent="0.2">
      <c r="C15" s="2">
        <f>Parameters!D6</f>
        <v>6700</v>
      </c>
      <c r="D15" s="5">
        <f>Beta00</f>
        <v>0.05</v>
      </c>
      <c r="E15" s="2">
        <f t="shared" si="0"/>
        <v>0.56384939614713403</v>
      </c>
      <c r="F15" s="2">
        <f t="shared" si="1"/>
        <v>0.69282910653229701</v>
      </c>
      <c r="G15" s="2">
        <f t="shared" ref="G15:G30" si="2">$D$14*($C15/$C$14)^$C$4+(1-$D$14)*($C15/$C$14)^$D$4</f>
        <v>0.80819794243258281</v>
      </c>
      <c r="H15" s="2">
        <f>$D$15*($C15/$C$15)^$C$4+(1-$D$15)*($C15/$C$15)^$D$4</f>
        <v>1</v>
      </c>
      <c r="I15" s="2">
        <v>1</v>
      </c>
    </row>
    <row r="16" spans="1:10" x14ac:dyDescent="0.2">
      <c r="C16" s="2">
        <f>Parameters!D7</f>
        <v>4750</v>
      </c>
      <c r="D16" s="5">
        <f>Beta00</f>
        <v>0.05</v>
      </c>
      <c r="E16" s="2">
        <f t="shared" si="0"/>
        <v>0.47447273896969694</v>
      </c>
      <c r="F16" s="2">
        <f t="shared" si="1"/>
        <v>0.58158823231253998</v>
      </c>
      <c r="G16" s="2">
        <f t="shared" si="2"/>
        <v>0.67396115081842811</v>
      </c>
      <c r="H16" s="2">
        <f t="shared" ref="H16:H30" si="3">$D$15*($C16/$C$15)^$C$4+(1-$D$15)*($C16/$C$15)^$D$4</f>
        <v>0.81053046884918334</v>
      </c>
      <c r="I16" s="2">
        <f>$D$16*($C16/$C$16)^$C$4+(1-$D$16)*($C16/$C$16)^$D$4</f>
        <v>1</v>
      </c>
      <c r="J16" s="2">
        <v>1</v>
      </c>
    </row>
    <row r="17" spans="3:24" x14ac:dyDescent="0.2">
      <c r="C17" s="2">
        <f>Parameters!D8</f>
        <v>3350</v>
      </c>
      <c r="D17" s="5">
        <f>Beta00</f>
        <v>0.05</v>
      </c>
      <c r="E17" s="2">
        <f t="shared" si="0"/>
        <v>0.3984009609123666</v>
      </c>
      <c r="F17" s="2">
        <f t="shared" si="1"/>
        <v>0.48803929978868132</v>
      </c>
      <c r="G17" s="2">
        <f t="shared" si="2"/>
        <v>0.5645956168860059</v>
      </c>
      <c r="H17" s="2">
        <f t="shared" si="3"/>
        <v>0.67396115081842811</v>
      </c>
      <c r="I17" s="2">
        <f t="shared" ref="I17:I30" si="4">$D$16*($C17/$C$16)^$C$4+(1-$D$16)*($C17/$C$16)^$D$4</f>
        <v>0.80819794243258281</v>
      </c>
      <c r="J17" s="2">
        <f>$D$17*($C17/$C$17)^$C$4+(1-$D$17)*($C17/$C$17)^$D$4</f>
        <v>1</v>
      </c>
      <c r="K17" s="2">
        <v>1</v>
      </c>
    </row>
    <row r="18" spans="3:24" x14ac:dyDescent="0.2">
      <c r="C18" s="2">
        <f>Parameters!D9</f>
        <v>2360</v>
      </c>
      <c r="D18" s="5">
        <f>Beta00</f>
        <v>0.05</v>
      </c>
      <c r="E18" s="2">
        <f t="shared" si="0"/>
        <v>0.33437784973633528</v>
      </c>
      <c r="F18" s="2">
        <f t="shared" si="1"/>
        <v>0.40954818117516678</v>
      </c>
      <c r="G18" s="2">
        <f t="shared" si="2"/>
        <v>0.47359253534208062</v>
      </c>
      <c r="H18" s="2">
        <f t="shared" si="3"/>
        <v>0.56427905550537383</v>
      </c>
      <c r="I18" s="2">
        <f t="shared" si="4"/>
        <v>0.67177435864095236</v>
      </c>
      <c r="J18" s="2">
        <f t="shared" ref="J18:J30" si="5">$D$17*($C18/$C$17)^$C$4+(1-$D$17)*($C18/$C$17)^$D$4</f>
        <v>0.80770153695262636</v>
      </c>
      <c r="K18" s="2">
        <f>$D$18*($C18/$C$18)^$C$4+(1-$D$18)*($C18/$C$18)^$D$4</f>
        <v>1</v>
      </c>
      <c r="L18" s="2">
        <v>1</v>
      </c>
    </row>
    <row r="19" spans="3:24" x14ac:dyDescent="0.2">
      <c r="C19" s="2">
        <f>Parameters!D10</f>
        <v>1700</v>
      </c>
      <c r="D19" s="5">
        <f>Beta00</f>
        <v>0.05</v>
      </c>
      <c r="E19" s="2">
        <f t="shared" si="0"/>
        <v>0.28379322646221339</v>
      </c>
      <c r="F19" s="2">
        <f t="shared" si="1"/>
        <v>0.3475790116919778</v>
      </c>
      <c r="G19" s="2">
        <f t="shared" si="2"/>
        <v>0.40189231466843517</v>
      </c>
      <c r="H19" s="2">
        <f t="shared" si="3"/>
        <v>0.4786360358506962</v>
      </c>
      <c r="I19" s="2">
        <f t="shared" si="4"/>
        <v>0.56882164925217271</v>
      </c>
      <c r="J19" s="2">
        <f t="shared" si="5"/>
        <v>0.67910799232105656</v>
      </c>
      <c r="K19" s="2">
        <f t="shared" ref="K19:K30" si="6">$D$18*($C19/$C$18)^$C$4+(1-$D$18)*($C19/$C$18)^$D$4</f>
        <v>0.81771725587245403</v>
      </c>
      <c r="L19" s="2">
        <f>$D$19*($C19/$C$19)^$C$4+(1-$D$19)*($C19/$C$19)^$D$4</f>
        <v>1</v>
      </c>
      <c r="M19" s="2">
        <v>1</v>
      </c>
    </row>
    <row r="20" spans="3:24" x14ac:dyDescent="0.2">
      <c r="C20" s="2">
        <f>Parameters!D11</f>
        <v>1180</v>
      </c>
      <c r="D20" s="5">
        <f>Beta00</f>
        <v>0.05</v>
      </c>
      <c r="E20" s="2">
        <f t="shared" si="0"/>
        <v>0.23643809711472411</v>
      </c>
      <c r="F20" s="2">
        <f t="shared" si="1"/>
        <v>0.28957725833016323</v>
      </c>
      <c r="G20" s="2">
        <f t="shared" si="2"/>
        <v>0.33481757538091733</v>
      </c>
      <c r="H20" s="2">
        <f t="shared" si="3"/>
        <v>0.39870272026395737</v>
      </c>
      <c r="I20" s="2">
        <f t="shared" si="4"/>
        <v>0.47359253534208062</v>
      </c>
      <c r="J20" s="2">
        <f t="shared" si="5"/>
        <v>0.56427905550537383</v>
      </c>
      <c r="K20" s="2">
        <f t="shared" si="6"/>
        <v>0.67396115081842811</v>
      </c>
      <c r="L20" s="2">
        <f t="shared" ref="L20:L30" si="7">$D$19*($C20/$C$19)^$C$4+(1-$D$19)*($C20/$C$19)^$D$4</f>
        <v>0.8011502013938735</v>
      </c>
      <c r="M20" s="2">
        <f>$D$20*($C20/$C$20)^$C$4+(1-$D$20)*($C20/$C$20)^$D$4</f>
        <v>1</v>
      </c>
      <c r="N20" s="2">
        <v>1</v>
      </c>
    </row>
    <row r="21" spans="3:24" x14ac:dyDescent="0.2">
      <c r="C21" s="2">
        <f>Parameters!D12</f>
        <v>850</v>
      </c>
      <c r="D21" s="5">
        <f>Beta00</f>
        <v>0.05</v>
      </c>
      <c r="E21" s="2">
        <f t="shared" si="0"/>
        <v>0.20067148694498213</v>
      </c>
      <c r="F21" s="2">
        <f t="shared" si="1"/>
        <v>0.24577158275959665</v>
      </c>
      <c r="G21" s="2">
        <f t="shared" si="2"/>
        <v>0.28416640328272841</v>
      </c>
      <c r="H21" s="2">
        <f t="shared" si="3"/>
        <v>0.33837758607713392</v>
      </c>
      <c r="I21" s="2">
        <f t="shared" si="4"/>
        <v>0.40189231466843517</v>
      </c>
      <c r="J21" s="2">
        <f t="shared" si="5"/>
        <v>0.4786360358506962</v>
      </c>
      <c r="K21" s="2">
        <f t="shared" si="6"/>
        <v>0.57063911823373192</v>
      </c>
      <c r="L21" s="2">
        <f t="shared" si="7"/>
        <v>0.67396115081842811</v>
      </c>
      <c r="M21" s="2">
        <f t="shared" ref="M21:M30" si="8">$D$20*($C21/$C$20)^$C$4+(1-$D$20)*($C21/$C$20)^$D$4</f>
        <v>0.81771725587245403</v>
      </c>
      <c r="N21" s="2">
        <f>$D$21*($C21/$C$21)^$C$4+(1-$D$21)*($C21/$C$21)^$D$4</f>
        <v>1</v>
      </c>
      <c r="O21" s="2">
        <v>1</v>
      </c>
    </row>
    <row r="22" spans="3:24" x14ac:dyDescent="0.2">
      <c r="C22" s="2">
        <f>Parameters!D13</f>
        <v>600</v>
      </c>
      <c r="D22" s="5">
        <f>Beta00</f>
        <v>0.05</v>
      </c>
      <c r="E22" s="2">
        <f t="shared" si="0"/>
        <v>0.16859774552125248</v>
      </c>
      <c r="F22" s="2">
        <f t="shared" si="1"/>
        <v>0.20648926760258141</v>
      </c>
      <c r="G22" s="2">
        <f t="shared" si="2"/>
        <v>0.2387469276638354</v>
      </c>
      <c r="H22" s="2">
        <f t="shared" si="3"/>
        <v>0.28429112309850402</v>
      </c>
      <c r="I22" s="2">
        <f t="shared" si="4"/>
        <v>0.3376433843934295</v>
      </c>
      <c r="J22" s="2">
        <f t="shared" si="5"/>
        <v>0.40206877557991977</v>
      </c>
      <c r="K22" s="2">
        <f t="shared" si="6"/>
        <v>0.47911383855934409</v>
      </c>
      <c r="L22" s="2">
        <f t="shared" si="7"/>
        <v>0.56484502473072851</v>
      </c>
      <c r="M22" s="2">
        <f t="shared" si="8"/>
        <v>0.67980364700496021</v>
      </c>
      <c r="N22" s="2">
        <f t="shared" ref="N22:N30" si="9">$D$21*($C22/$C$21)^$C$4+(1-$D$21)*($C22/$C$21)^$D$4</f>
        <v>0.80858919537111718</v>
      </c>
      <c r="O22" s="2">
        <f>$D$22*($C22/$C$22)^$C$4+(1-$D$22)*($C22/$C$22)^$D$4</f>
        <v>1</v>
      </c>
      <c r="P22" s="2">
        <v>1</v>
      </c>
    </row>
    <row r="23" spans="3:24" x14ac:dyDescent="0.2">
      <c r="C23" s="2">
        <f>Parameters!D14</f>
        <v>425</v>
      </c>
      <c r="D23" s="5">
        <f>Beta00</f>
        <v>0.05</v>
      </c>
      <c r="E23" s="2">
        <f t="shared" si="0"/>
        <v>0.14189614145823948</v>
      </c>
      <c r="F23" s="2">
        <f t="shared" si="1"/>
        <v>0.17378658072640357</v>
      </c>
      <c r="G23" s="2">
        <f t="shared" si="2"/>
        <v>0.20093535533488291</v>
      </c>
      <c r="H23" s="2">
        <f t="shared" si="3"/>
        <v>0.23926602745363407</v>
      </c>
      <c r="I23" s="2">
        <f t="shared" si="4"/>
        <v>0.28416640328272841</v>
      </c>
      <c r="J23" s="2">
        <f t="shared" si="5"/>
        <v>0.33837758607713392</v>
      </c>
      <c r="K23" s="2">
        <f t="shared" si="6"/>
        <v>0.40316805024945623</v>
      </c>
      <c r="L23" s="2">
        <f t="shared" si="7"/>
        <v>0.47509765625</v>
      </c>
      <c r="M23" s="2">
        <f t="shared" si="8"/>
        <v>0.57063911823373192</v>
      </c>
      <c r="N23" s="2">
        <f t="shared" si="9"/>
        <v>0.67396115081842811</v>
      </c>
      <c r="O23" s="2">
        <f t="shared" ref="O23:O30" si="10">$D$22*($C23/$C$22)^$C$4+(1-$D$22)*($C23/$C$22)^$D$4</f>
        <v>0.81013764319560067</v>
      </c>
      <c r="P23" s="2">
        <f>$D$23*($C23/$C$23)^$C$4+(1-$D$23)*($C23/$C$23)^$D$4</f>
        <v>1</v>
      </c>
      <c r="Q23" s="2">
        <v>1</v>
      </c>
    </row>
    <row r="24" spans="3:24" x14ac:dyDescent="0.2">
      <c r="C24" s="2">
        <f>Parameters!D15</f>
        <v>300</v>
      </c>
      <c r="D24" s="5">
        <f>Beta00</f>
        <v>0.05</v>
      </c>
      <c r="E24" s="2">
        <f t="shared" si="0"/>
        <v>0.11921660336216208</v>
      </c>
      <c r="F24" s="2">
        <f t="shared" si="1"/>
        <v>0.14600992547264829</v>
      </c>
      <c r="G24" s="2">
        <f t="shared" si="2"/>
        <v>0.168819438997417</v>
      </c>
      <c r="H24" s="2">
        <f t="shared" si="3"/>
        <v>0.20102354304809994</v>
      </c>
      <c r="I24" s="2">
        <f t="shared" si="4"/>
        <v>0.2387469276638354</v>
      </c>
      <c r="J24" s="2">
        <f t="shared" si="5"/>
        <v>0.28429112309850402</v>
      </c>
      <c r="K24" s="2">
        <f t="shared" si="6"/>
        <v>0.3387148204995758</v>
      </c>
      <c r="L24" s="2">
        <f t="shared" si="7"/>
        <v>0.39910019415789516</v>
      </c>
      <c r="M24" s="2">
        <f t="shared" si="8"/>
        <v>0.47911383855934409</v>
      </c>
      <c r="N24" s="2">
        <f t="shared" si="9"/>
        <v>0.56484502473072851</v>
      </c>
      <c r="O24" s="2">
        <f t="shared" si="10"/>
        <v>0.67396115081842811</v>
      </c>
      <c r="P24" s="2">
        <f t="shared" ref="P24:P30" si="11">$D$23*($C24/$C$23)^$C$4+(1-$D$23)*($C24/$C$23)^$D$4</f>
        <v>0.80858919537111718</v>
      </c>
      <c r="Q24" s="2">
        <f>$D$24*($C24/$C$24)^$C$4+(1-$D$24)*($C24/$C$24)^$D$4</f>
        <v>1</v>
      </c>
      <c r="R24" s="2">
        <v>1</v>
      </c>
    </row>
    <row r="25" spans="3:24" x14ac:dyDescent="0.2">
      <c r="C25" s="2">
        <f>Parameters!D16</f>
        <v>212</v>
      </c>
      <c r="D25" s="5">
        <f>Beta00</f>
        <v>0.05</v>
      </c>
      <c r="E25" s="2">
        <f t="shared" si="0"/>
        <v>0.10021761107720133</v>
      </c>
      <c r="F25" s="2">
        <f t="shared" si="1"/>
        <v>0.12274100559244433</v>
      </c>
      <c r="G25" s="2">
        <f t="shared" si="2"/>
        <v>0.14191546964921331</v>
      </c>
      <c r="H25" s="2">
        <f t="shared" si="3"/>
        <v>0.16898733512046704</v>
      </c>
      <c r="I25" s="2">
        <f t="shared" si="4"/>
        <v>0.20069882118293261</v>
      </c>
      <c r="J25" s="2">
        <f t="shared" si="5"/>
        <v>0.23898437032255848</v>
      </c>
      <c r="K25" s="2">
        <f t="shared" si="6"/>
        <v>0.28473248778889643</v>
      </c>
      <c r="L25" s="2">
        <f t="shared" si="7"/>
        <v>0.33548461077065217</v>
      </c>
      <c r="M25" s="2">
        <f t="shared" si="8"/>
        <v>0.40269324651210703</v>
      </c>
      <c r="N25" s="2">
        <f t="shared" si="9"/>
        <v>0.47453747385554967</v>
      </c>
      <c r="O25" s="2">
        <f t="shared" si="10"/>
        <v>0.56516079351625148</v>
      </c>
      <c r="P25" s="2">
        <f t="shared" si="11"/>
        <v>0.67314708881249763</v>
      </c>
      <c r="Q25" s="2">
        <f t="shared" ref="Q25:Q30" si="12">$D$24*($C25/$C$24)^$C$4+(1-$D$24)*($C25/$C$24)^$D$4</f>
        <v>0.80908474352300319</v>
      </c>
      <c r="R25" s="2">
        <f t="shared" ref="R25:R30" si="13">$D$25*($C25/$C$25)^$C$4+(1-$D$25)*($C25/$C$25)^$D$4</f>
        <v>1</v>
      </c>
      <c r="S25" s="2">
        <v>1</v>
      </c>
    </row>
    <row r="26" spans="3:24" x14ac:dyDescent="0.2">
      <c r="C26" s="2">
        <f>Parameters!D17</f>
        <v>150</v>
      </c>
      <c r="D26" s="5">
        <f>Beta00</f>
        <v>0.05</v>
      </c>
      <c r="E26" s="2">
        <f t="shared" si="0"/>
        <v>8.4298868411585862E-2</v>
      </c>
      <c r="F26" s="2">
        <f t="shared" si="1"/>
        <v>0.10324460683606211</v>
      </c>
      <c r="G26" s="2">
        <f t="shared" si="2"/>
        <v>0.11937336425363627</v>
      </c>
      <c r="H26" s="2">
        <f t="shared" si="3"/>
        <v>0.14214508227484515</v>
      </c>
      <c r="I26" s="2">
        <f t="shared" si="4"/>
        <v>0.168819438997417</v>
      </c>
      <c r="J26" s="2">
        <f t="shared" si="5"/>
        <v>0.20102354304809994</v>
      </c>
      <c r="K26" s="2">
        <f t="shared" si="6"/>
        <v>0.2395044606626319</v>
      </c>
      <c r="L26" s="2">
        <f t="shared" si="7"/>
        <v>0.28219294999294986</v>
      </c>
      <c r="M26" s="2">
        <f t="shared" si="8"/>
        <v>0.3387148204995758</v>
      </c>
      <c r="N26" s="2">
        <f t="shared" si="9"/>
        <v>0.39910019415789516</v>
      </c>
      <c r="O26" s="2">
        <f t="shared" si="10"/>
        <v>0.47509765625</v>
      </c>
      <c r="P26" s="2">
        <f t="shared" si="11"/>
        <v>0.56484502473072851</v>
      </c>
      <c r="Q26" s="2">
        <f t="shared" si="12"/>
        <v>0.67396115081842811</v>
      </c>
      <c r="R26" s="2">
        <f t="shared" si="13"/>
        <v>0.80964101576824554</v>
      </c>
      <c r="S26" s="2">
        <f>$D$26*($C26/$C$26)^$C$4+(1-$D$26)*($C26/$C$26)^$D$4</f>
        <v>1</v>
      </c>
      <c r="T26" s="2">
        <v>1</v>
      </c>
    </row>
    <row r="27" spans="3:24" x14ac:dyDescent="0.2">
      <c r="C27" s="2">
        <f>Parameters!D18</f>
        <v>106</v>
      </c>
      <c r="D27" s="5">
        <f>Beta00</f>
        <v>0.05</v>
      </c>
      <c r="E27" s="2">
        <f t="shared" si="0"/>
        <v>7.0864552333374811E-2</v>
      </c>
      <c r="F27" s="2">
        <f t="shared" si="1"/>
        <v>8.6790997051550939E-2</v>
      </c>
      <c r="G27" s="2">
        <f t="shared" si="2"/>
        <v>0.10034938971628027</v>
      </c>
      <c r="H27" s="2">
        <f t="shared" si="3"/>
        <v>0.11949208468814128</v>
      </c>
      <c r="I27" s="2">
        <f t="shared" si="4"/>
        <v>0.14191546964921331</v>
      </c>
      <c r="J27" s="2">
        <f t="shared" si="5"/>
        <v>0.16898733512046704</v>
      </c>
      <c r="K27" s="2">
        <f t="shared" si="6"/>
        <v>0.2013356260448689</v>
      </c>
      <c r="L27" s="2">
        <f t="shared" si="7"/>
        <v>0.23722061240540029</v>
      </c>
      <c r="M27" s="2">
        <f t="shared" si="8"/>
        <v>0.28473248778889643</v>
      </c>
      <c r="N27" s="2">
        <f t="shared" si="9"/>
        <v>0.33548461077065217</v>
      </c>
      <c r="O27" s="2">
        <f t="shared" si="10"/>
        <v>0.39932194566827461</v>
      </c>
      <c r="P27" s="2">
        <f t="shared" si="11"/>
        <v>0.47453747385554967</v>
      </c>
      <c r="Q27" s="2">
        <f t="shared" si="12"/>
        <v>0.56516079351625148</v>
      </c>
      <c r="R27" s="2">
        <f t="shared" si="13"/>
        <v>0.67396115081842811</v>
      </c>
      <c r="S27" s="2">
        <f>$D$26*($C27/$C$26)^$C$4+(1-$D$26)*($C27/$C$26)^$D$4</f>
        <v>0.80908474352300319</v>
      </c>
      <c r="T27" s="2">
        <f>$D$27*($C27/$C$27)^$C$4+(1-$D$27)*($C27/$C$27)^$D$4</f>
        <v>1</v>
      </c>
      <c r="U27" s="2">
        <v>1</v>
      </c>
    </row>
    <row r="28" spans="3:24" x14ac:dyDescent="0.2">
      <c r="C28" s="2">
        <f>Parameters!D19</f>
        <v>75</v>
      </c>
      <c r="D28" s="5">
        <f>Beta00</f>
        <v>0.05</v>
      </c>
      <c r="E28" s="2">
        <f t="shared" si="0"/>
        <v>5.9608301488878801E-2</v>
      </c>
      <c r="F28" s="2">
        <f t="shared" si="1"/>
        <v>7.3004961544618149E-2</v>
      </c>
      <c r="G28" s="2">
        <f t="shared" si="2"/>
        <v>8.440971509792862E-2</v>
      </c>
      <c r="H28" s="2">
        <f t="shared" si="3"/>
        <v>0.10051175034291353</v>
      </c>
      <c r="I28" s="2">
        <f t="shared" si="4"/>
        <v>0.11937336425363627</v>
      </c>
      <c r="J28" s="2">
        <f t="shared" si="5"/>
        <v>0.14214508227484515</v>
      </c>
      <c r="K28" s="2">
        <f t="shared" si="6"/>
        <v>0.16935509188454786</v>
      </c>
      <c r="L28" s="2">
        <f t="shared" si="7"/>
        <v>0.1995399517595576</v>
      </c>
      <c r="M28" s="2">
        <f t="shared" si="8"/>
        <v>0.2395044606626319</v>
      </c>
      <c r="N28" s="2">
        <f t="shared" si="9"/>
        <v>0.28219294999294986</v>
      </c>
      <c r="O28" s="2">
        <f t="shared" si="10"/>
        <v>0.33588003690089757</v>
      </c>
      <c r="P28" s="2">
        <f t="shared" si="11"/>
        <v>0.39910019415789516</v>
      </c>
      <c r="Q28" s="2">
        <f t="shared" si="12"/>
        <v>0.47509765625</v>
      </c>
      <c r="R28" s="2">
        <f t="shared" si="13"/>
        <v>0.56551509218369722</v>
      </c>
      <c r="S28" s="2">
        <f>$D$26*($C28/$C$26)^$C$4+(1-$D$26)*($C28/$C$26)^$D$4</f>
        <v>0.67396115081842811</v>
      </c>
      <c r="T28" s="2">
        <f>$D$27*($C28/$C$27)^$C$4+(1-$D$27)*($C28/$C$27)^$D$4</f>
        <v>0.80964101576824554</v>
      </c>
      <c r="U28" s="2">
        <f>$D$28*($C28/$C$28)^$C$4+(1-$D$28)*($C28/$C$28)^$D$4</f>
        <v>1</v>
      </c>
      <c r="V28" s="2">
        <v>1</v>
      </c>
    </row>
    <row r="29" spans="3:24" x14ac:dyDescent="0.2">
      <c r="C29" s="2">
        <f>Parameters!D20</f>
        <v>53</v>
      </c>
      <c r="D29" s="5">
        <f>Beta00</f>
        <v>0.05</v>
      </c>
      <c r="E29" s="2">
        <f t="shared" si="0"/>
        <v>5.0108805498308172E-2</v>
      </c>
      <c r="F29" s="2">
        <f t="shared" si="1"/>
        <v>6.1370502546397761E-2</v>
      </c>
      <c r="G29" s="2">
        <f t="shared" si="2"/>
        <v>7.0957733902045045E-2</v>
      </c>
      <c r="H29" s="2">
        <f t="shared" si="3"/>
        <v>8.4493663119906193E-2</v>
      </c>
      <c r="I29" s="2">
        <f t="shared" si="4"/>
        <v>0.10034938971628027</v>
      </c>
      <c r="J29" s="2">
        <f t="shared" si="5"/>
        <v>0.11949208468814128</v>
      </c>
      <c r="K29" s="2">
        <f t="shared" si="6"/>
        <v>0.14236575788178554</v>
      </c>
      <c r="L29" s="2">
        <f t="shared" si="7"/>
        <v>0.16774017856181905</v>
      </c>
      <c r="M29" s="2">
        <f t="shared" si="8"/>
        <v>0.2013356260448689</v>
      </c>
      <c r="N29" s="2">
        <f t="shared" si="9"/>
        <v>0.23722061240540029</v>
      </c>
      <c r="O29" s="2">
        <f t="shared" si="10"/>
        <v>0.28234968433992552</v>
      </c>
      <c r="P29" s="2">
        <f t="shared" si="11"/>
        <v>0.33548461077065217</v>
      </c>
      <c r="Q29" s="2">
        <f t="shared" si="12"/>
        <v>0.39932194566827461</v>
      </c>
      <c r="R29" s="2">
        <f t="shared" si="13"/>
        <v>0.47509765625</v>
      </c>
      <c r="S29" s="2">
        <f>$D$26*($C29/$C$26)^$C$4+(1-$D$26)*($C29/$C$26)^$D$4</f>
        <v>0.56516079351625148</v>
      </c>
      <c r="T29" s="2">
        <f>$D$27*($C29/$C$27)^$C$4+(1-$D$27)*($C29/$C$27)^$D$4</f>
        <v>0.67396115081842811</v>
      </c>
      <c r="U29" s="2">
        <f>$D$28*($C29/$C$28)^$C$4+(1-$D$28)*($C29/$C$28)^$D$4</f>
        <v>0.80908474352300319</v>
      </c>
      <c r="V29" s="2">
        <f>$D$29*($C29/$C$29)^$C$4+(1-$D$29)*($C29/$C$29)^$D$4</f>
        <v>1</v>
      </c>
      <c r="W29" s="2">
        <v>1</v>
      </c>
    </row>
    <row r="30" spans="3:24" x14ac:dyDescent="0.2">
      <c r="C30" s="2">
        <f>Parameters!D21</f>
        <v>38</v>
      </c>
      <c r="D30" s="5">
        <f>Beta00</f>
        <v>0.05</v>
      </c>
      <c r="E30" s="2">
        <f t="shared" si="0"/>
        <v>4.2429499963994401E-2</v>
      </c>
      <c r="F30" s="2">
        <f t="shared" si="1"/>
        <v>5.1965312476787678E-2</v>
      </c>
      <c r="G30" s="2">
        <f t="shared" si="2"/>
        <v>6.0083275544008739E-2</v>
      </c>
      <c r="H30" s="2">
        <f t="shared" si="3"/>
        <v>7.1544788188766334E-2</v>
      </c>
      <c r="I30" s="2">
        <f t="shared" si="4"/>
        <v>8.4970583163309882E-2</v>
      </c>
      <c r="J30" s="2">
        <f t="shared" si="5"/>
        <v>0.10117960985631816</v>
      </c>
      <c r="K30" s="2">
        <f t="shared" si="6"/>
        <v>0.12054783185042313</v>
      </c>
      <c r="L30" s="2">
        <f t="shared" si="7"/>
        <v>0.14203355216959312</v>
      </c>
      <c r="M30" s="2">
        <f t="shared" si="8"/>
        <v>0.17048038776441146</v>
      </c>
      <c r="N30" s="2">
        <f t="shared" si="9"/>
        <v>0.20086581537997322</v>
      </c>
      <c r="O30" s="2">
        <f t="shared" si="10"/>
        <v>0.23907829289920612</v>
      </c>
      <c r="P30" s="2">
        <f t="shared" si="11"/>
        <v>0.28406805614032266</v>
      </c>
      <c r="Q30" s="2">
        <f t="shared" si="12"/>
        <v>0.33811205887815982</v>
      </c>
      <c r="R30" s="2">
        <f t="shared" si="13"/>
        <v>0.40222685901312283</v>
      </c>
      <c r="S30" s="2">
        <f>$D$26*($C30/$C$26)^$C$4+(1-$D$26)*($C30/$C$26)^$D$4</f>
        <v>0.47825983477093359</v>
      </c>
      <c r="T30" s="2">
        <f>$D$27*($C30/$C$27)^$C$4+(1-$D$27)*($C30/$C$27)^$D$4</f>
        <v>0.56929822328212021</v>
      </c>
      <c r="U30" s="2">
        <f>$D$28*($C30/$C$28)^$C$4+(1-$D$28)*($C30/$C$28)^$D$4</f>
        <v>0.67856037531217261</v>
      </c>
      <c r="V30" s="2">
        <f>$D$29*($C30/$C$29)^$C$4+(1-$D$29)*($C30/$C$29)^$D$4</f>
        <v>0.81559807438824161</v>
      </c>
      <c r="W30" s="2">
        <f>$D$30*($C30/$C$30)^$C$4+(1-$D$30)*($C30/$C$30)^$D$4</f>
        <v>1</v>
      </c>
      <c r="X30" s="2">
        <v>1</v>
      </c>
    </row>
    <row r="39" spans="3:12" x14ac:dyDescent="0.2">
      <c r="C39" s="2" t="s">
        <v>14</v>
      </c>
      <c r="D39" s="2" t="s">
        <v>13</v>
      </c>
      <c r="E39" s="2" t="s">
        <v>16</v>
      </c>
    </row>
    <row r="41" spans="3:12" x14ac:dyDescent="0.2">
      <c r="C41" s="2">
        <f>C11</f>
        <v>25400</v>
      </c>
      <c r="D41" s="2">
        <v>1</v>
      </c>
      <c r="E41" s="2">
        <f t="shared" ref="E41:S56" si="14">E11-E12</f>
        <v>0</v>
      </c>
    </row>
    <row r="42" spans="3:12" x14ac:dyDescent="0.2">
      <c r="C42" s="2">
        <f t="shared" ref="A42:C57" si="15">C12</f>
        <v>19050</v>
      </c>
      <c r="D42" s="2">
        <v>2</v>
      </c>
      <c r="E42" s="2">
        <f t="shared" si="14"/>
        <v>0.21626408435641109</v>
      </c>
      <c r="F42" s="2">
        <f t="shared" si="14"/>
        <v>0</v>
      </c>
    </row>
    <row r="43" spans="3:12" x14ac:dyDescent="0.2">
      <c r="C43" s="2">
        <f t="shared" si="15"/>
        <v>12700</v>
      </c>
      <c r="D43" s="2">
        <v>3</v>
      </c>
      <c r="E43" s="2">
        <f t="shared" si="14"/>
        <v>0.11068288691822059</v>
      </c>
      <c r="F43" s="2">
        <f t="shared" si="14"/>
        <v>0.16481655247630578</v>
      </c>
      <c r="G43" s="2">
        <f t="shared" si="14"/>
        <v>0</v>
      </c>
    </row>
    <row r="44" spans="3:12" x14ac:dyDescent="0.2">
      <c r="C44" s="2">
        <f t="shared" si="15"/>
        <v>9500</v>
      </c>
      <c r="D44" s="2">
        <v>4</v>
      </c>
      <c r="E44" s="2">
        <f t="shared" si="14"/>
        <v>0.10920363257823429</v>
      </c>
      <c r="F44" s="2">
        <f t="shared" si="14"/>
        <v>0.14235434099139721</v>
      </c>
      <c r="G44" s="2">
        <f t="shared" si="14"/>
        <v>0.19180205756741719</v>
      </c>
      <c r="H44" s="2">
        <f t="shared" si="14"/>
        <v>0</v>
      </c>
    </row>
    <row r="45" spans="3:12" x14ac:dyDescent="0.2">
      <c r="C45" s="2">
        <f t="shared" si="15"/>
        <v>6700</v>
      </c>
      <c r="D45" s="2">
        <v>5</v>
      </c>
      <c r="E45" s="2">
        <f t="shared" si="14"/>
        <v>8.9376657177437091E-2</v>
      </c>
      <c r="F45" s="2">
        <f t="shared" si="14"/>
        <v>0.11124087421975704</v>
      </c>
      <c r="G45" s="2">
        <f t="shared" si="14"/>
        <v>0.13423679161415469</v>
      </c>
      <c r="H45" s="2">
        <f t="shared" si="14"/>
        <v>0.18946953115081666</v>
      </c>
      <c r="I45" s="2">
        <f t="shared" si="14"/>
        <v>0</v>
      </c>
    </row>
    <row r="46" spans="3:12" x14ac:dyDescent="0.2">
      <c r="C46" s="2">
        <f t="shared" si="15"/>
        <v>4750</v>
      </c>
      <c r="D46" s="2">
        <v>6</v>
      </c>
      <c r="E46" s="2">
        <f t="shared" si="14"/>
        <v>7.6071778057330341E-2</v>
      </c>
      <c r="F46" s="2">
        <f t="shared" si="14"/>
        <v>9.3548932523858652E-2</v>
      </c>
      <c r="G46" s="2">
        <f t="shared" si="14"/>
        <v>0.10936553393242221</v>
      </c>
      <c r="H46" s="2">
        <f t="shared" si="14"/>
        <v>0.13656931803075523</v>
      </c>
      <c r="I46" s="2">
        <f t="shared" si="14"/>
        <v>0.19180205756741719</v>
      </c>
      <c r="J46" s="2">
        <f t="shared" si="14"/>
        <v>0</v>
      </c>
    </row>
    <row r="47" spans="3:12" x14ac:dyDescent="0.2">
      <c r="C47" s="2">
        <f t="shared" si="15"/>
        <v>3350</v>
      </c>
      <c r="D47" s="2">
        <v>7</v>
      </c>
      <c r="E47" s="2">
        <f t="shared" si="14"/>
        <v>6.4023111176031322E-2</v>
      </c>
      <c r="F47" s="2">
        <f t="shared" si="14"/>
        <v>7.8491118613514543E-2</v>
      </c>
      <c r="G47" s="2">
        <f t="shared" si="14"/>
        <v>9.1003081543925279E-2</v>
      </c>
      <c r="H47" s="2">
        <f t="shared" si="14"/>
        <v>0.10968209531305428</v>
      </c>
      <c r="I47" s="2">
        <f t="shared" si="14"/>
        <v>0.13642358379163044</v>
      </c>
      <c r="J47" s="2">
        <f t="shared" si="14"/>
        <v>0.19229846304737364</v>
      </c>
      <c r="K47" s="2">
        <f t="shared" si="14"/>
        <v>0</v>
      </c>
    </row>
    <row r="48" spans="3:12" x14ac:dyDescent="0.2">
      <c r="C48" s="2">
        <f t="shared" si="15"/>
        <v>2360</v>
      </c>
      <c r="D48" s="2">
        <v>8</v>
      </c>
      <c r="E48" s="2">
        <f t="shared" si="14"/>
        <v>5.0584623274121887E-2</v>
      </c>
      <c r="F48" s="2">
        <f t="shared" si="14"/>
        <v>6.1969169483188979E-2</v>
      </c>
      <c r="G48" s="2">
        <f t="shared" si="14"/>
        <v>7.1700220673645454E-2</v>
      </c>
      <c r="H48" s="2">
        <f t="shared" si="14"/>
        <v>8.5643019654677632E-2</v>
      </c>
      <c r="I48" s="2">
        <f t="shared" si="14"/>
        <v>0.10295270938877965</v>
      </c>
      <c r="J48" s="2">
        <f t="shared" si="14"/>
        <v>0.1285935446315698</v>
      </c>
      <c r="K48" s="2">
        <f t="shared" si="14"/>
        <v>0.18228274412754597</v>
      </c>
      <c r="L48" s="2">
        <f t="shared" si="14"/>
        <v>0</v>
      </c>
    </row>
    <row r="49" spans="3:25" x14ac:dyDescent="0.2">
      <c r="C49" s="2">
        <f t="shared" si="15"/>
        <v>1700</v>
      </c>
      <c r="D49" s="2">
        <v>9</v>
      </c>
      <c r="E49" s="2">
        <f t="shared" si="14"/>
        <v>4.7355129347489283E-2</v>
      </c>
      <c r="F49" s="2">
        <f t="shared" si="14"/>
        <v>5.8001753361814568E-2</v>
      </c>
      <c r="G49" s="2">
        <f t="shared" si="14"/>
        <v>6.7074739287517837E-2</v>
      </c>
      <c r="H49" s="2">
        <f t="shared" si="14"/>
        <v>7.9933315586738829E-2</v>
      </c>
      <c r="I49" s="2">
        <f t="shared" si="14"/>
        <v>9.5229113910092089E-2</v>
      </c>
      <c r="J49" s="2">
        <f t="shared" si="14"/>
        <v>0.11482893681568274</v>
      </c>
      <c r="K49" s="2">
        <f t="shared" si="14"/>
        <v>0.14375610505402592</v>
      </c>
      <c r="L49" s="2">
        <f t="shared" si="14"/>
        <v>0.1988497986061265</v>
      </c>
      <c r="M49" s="2">
        <f t="shared" si="14"/>
        <v>0</v>
      </c>
    </row>
    <row r="50" spans="3:25" x14ac:dyDescent="0.2">
      <c r="C50" s="2">
        <f t="shared" si="15"/>
        <v>1180</v>
      </c>
      <c r="D50" s="2">
        <v>10</v>
      </c>
      <c r="E50" s="2">
        <f t="shared" si="14"/>
        <v>3.5766610169741975E-2</v>
      </c>
      <c r="F50" s="2">
        <f t="shared" si="14"/>
        <v>4.3805675570566582E-2</v>
      </c>
      <c r="G50" s="2">
        <f t="shared" si="14"/>
        <v>5.0651172098188924E-2</v>
      </c>
      <c r="H50" s="2">
        <f t="shared" si="14"/>
        <v>6.0325134186823448E-2</v>
      </c>
      <c r="I50" s="2">
        <f t="shared" si="14"/>
        <v>7.1700220673645454E-2</v>
      </c>
      <c r="J50" s="2">
        <f t="shared" si="14"/>
        <v>8.5643019654677632E-2</v>
      </c>
      <c r="K50" s="2">
        <f t="shared" si="14"/>
        <v>0.10332203258469619</v>
      </c>
      <c r="L50" s="2">
        <f t="shared" si="14"/>
        <v>0.12718905057544538</v>
      </c>
      <c r="M50" s="2">
        <f t="shared" si="14"/>
        <v>0.18228274412754597</v>
      </c>
      <c r="N50" s="2">
        <f t="shared" si="14"/>
        <v>0</v>
      </c>
    </row>
    <row r="51" spans="3:25" x14ac:dyDescent="0.2">
      <c r="C51" s="2">
        <f t="shared" si="15"/>
        <v>850</v>
      </c>
      <c r="D51" s="2">
        <v>11</v>
      </c>
      <c r="E51" s="2">
        <f t="shared" si="14"/>
        <v>3.2073741423729651E-2</v>
      </c>
      <c r="F51" s="2">
        <f t="shared" si="14"/>
        <v>3.9282315157015246E-2</v>
      </c>
      <c r="G51" s="2">
        <f t="shared" si="14"/>
        <v>4.5419475618893007E-2</v>
      </c>
      <c r="H51" s="2">
        <f t="shared" si="14"/>
        <v>5.4086462978629901E-2</v>
      </c>
      <c r="I51" s="2">
        <f t="shared" si="14"/>
        <v>6.4248930275005667E-2</v>
      </c>
      <c r="J51" s="2">
        <f t="shared" si="14"/>
        <v>7.6567260270776427E-2</v>
      </c>
      <c r="K51" s="2">
        <f t="shared" si="14"/>
        <v>9.1525279674387838E-2</v>
      </c>
      <c r="L51" s="2">
        <f t="shared" si="14"/>
        <v>0.10911612608769961</v>
      </c>
      <c r="M51" s="2">
        <f t="shared" si="14"/>
        <v>0.13791360886749382</v>
      </c>
      <c r="N51" s="2">
        <f t="shared" si="14"/>
        <v>0.19141080462888282</v>
      </c>
      <c r="O51" s="2">
        <f t="shared" si="14"/>
        <v>0</v>
      </c>
    </row>
    <row r="52" spans="3:25" x14ac:dyDescent="0.2">
      <c r="C52" s="2">
        <f t="shared" si="15"/>
        <v>600</v>
      </c>
      <c r="D52" s="2">
        <v>12</v>
      </c>
      <c r="E52" s="2">
        <f t="shared" si="14"/>
        <v>2.6701604063013001E-2</v>
      </c>
      <c r="F52" s="2">
        <f t="shared" si="14"/>
        <v>3.2702686876177833E-2</v>
      </c>
      <c r="G52" s="2">
        <f t="shared" si="14"/>
        <v>3.7811572328952492E-2</v>
      </c>
      <c r="H52" s="2">
        <f t="shared" si="14"/>
        <v>4.502509564486995E-2</v>
      </c>
      <c r="I52" s="2">
        <f t="shared" si="14"/>
        <v>5.3476981110701094E-2</v>
      </c>
      <c r="J52" s="2">
        <f t="shared" si="14"/>
        <v>6.369118950278585E-2</v>
      </c>
      <c r="K52" s="2">
        <f t="shared" si="14"/>
        <v>7.5945788309887852E-2</v>
      </c>
      <c r="L52" s="2">
        <f t="shared" si="14"/>
        <v>8.9747368480728507E-2</v>
      </c>
      <c r="M52" s="2">
        <f t="shared" si="14"/>
        <v>0.10916452877122829</v>
      </c>
      <c r="N52" s="2">
        <f t="shared" si="14"/>
        <v>0.13462804455268906</v>
      </c>
      <c r="O52" s="2">
        <f t="shared" si="14"/>
        <v>0.18986235680439933</v>
      </c>
      <c r="P52" s="2">
        <f t="shared" si="14"/>
        <v>0</v>
      </c>
    </row>
    <row r="53" spans="3:25" x14ac:dyDescent="0.2">
      <c r="C53" s="2">
        <f t="shared" si="15"/>
        <v>425</v>
      </c>
      <c r="D53" s="2">
        <v>13</v>
      </c>
      <c r="E53" s="2">
        <f t="shared" si="14"/>
        <v>2.2679538096077395E-2</v>
      </c>
      <c r="F53" s="2">
        <f t="shared" si="14"/>
        <v>2.7776655253755278E-2</v>
      </c>
      <c r="G53" s="2">
        <f t="shared" si="14"/>
        <v>3.2115916337465911E-2</v>
      </c>
      <c r="H53" s="2">
        <f t="shared" si="14"/>
        <v>3.8242484405534127E-2</v>
      </c>
      <c r="I53" s="2">
        <f t="shared" si="14"/>
        <v>4.5419475618893007E-2</v>
      </c>
      <c r="J53" s="2">
        <f t="shared" si="14"/>
        <v>5.4086462978629901E-2</v>
      </c>
      <c r="K53" s="2">
        <f t="shared" si="14"/>
        <v>6.4453229749880436E-2</v>
      </c>
      <c r="L53" s="2">
        <f t="shared" si="14"/>
        <v>7.5997462092104839E-2</v>
      </c>
      <c r="M53" s="2">
        <f t="shared" si="14"/>
        <v>9.1525279674387838E-2</v>
      </c>
      <c r="N53" s="2">
        <f t="shared" si="14"/>
        <v>0.10911612608769961</v>
      </c>
      <c r="O53" s="2">
        <f t="shared" si="14"/>
        <v>0.13617649237717255</v>
      </c>
      <c r="P53" s="2">
        <f t="shared" si="14"/>
        <v>0.19141080462888282</v>
      </c>
      <c r="Q53" s="2">
        <f t="shared" si="14"/>
        <v>0</v>
      </c>
    </row>
    <row r="54" spans="3:25" x14ac:dyDescent="0.2">
      <c r="C54" s="2">
        <f t="shared" si="15"/>
        <v>300</v>
      </c>
      <c r="D54" s="2">
        <v>14</v>
      </c>
      <c r="E54" s="2">
        <f t="shared" si="14"/>
        <v>1.8998992284960756E-2</v>
      </c>
      <c r="F54" s="2">
        <f t="shared" si="14"/>
        <v>2.3268919880203964E-2</v>
      </c>
      <c r="G54" s="2">
        <f t="shared" si="14"/>
        <v>2.6903969348203688E-2</v>
      </c>
      <c r="H54" s="2">
        <f t="shared" si="14"/>
        <v>3.2036207927632898E-2</v>
      </c>
      <c r="I54" s="2">
        <f t="shared" si="14"/>
        <v>3.8048106480902788E-2</v>
      </c>
      <c r="J54" s="2">
        <f t="shared" si="14"/>
        <v>4.5306752775945536E-2</v>
      </c>
      <c r="K54" s="2">
        <f t="shared" si="14"/>
        <v>5.398233271067937E-2</v>
      </c>
      <c r="L54" s="2">
        <f t="shared" si="14"/>
        <v>6.3615583387242991E-2</v>
      </c>
      <c r="M54" s="2">
        <f t="shared" si="14"/>
        <v>7.6420592047237057E-2</v>
      </c>
      <c r="N54" s="2">
        <f t="shared" si="14"/>
        <v>9.0307550875178833E-2</v>
      </c>
      <c r="O54" s="2">
        <f t="shared" si="14"/>
        <v>0.10880035730217663</v>
      </c>
      <c r="P54" s="2">
        <f t="shared" si="14"/>
        <v>0.13544210655861955</v>
      </c>
      <c r="Q54" s="2">
        <f t="shared" si="14"/>
        <v>0.19091525647699681</v>
      </c>
      <c r="R54" s="2">
        <f t="shared" si="14"/>
        <v>0</v>
      </c>
    </row>
    <row r="55" spans="3:25" x14ac:dyDescent="0.2">
      <c r="C55" s="2">
        <f t="shared" si="15"/>
        <v>212</v>
      </c>
      <c r="D55" s="2">
        <v>15</v>
      </c>
      <c r="E55" s="2">
        <f t="shared" si="14"/>
        <v>1.5918742665615465E-2</v>
      </c>
      <c r="F55" s="2">
        <f t="shared" si="14"/>
        <v>1.9496398756382219E-2</v>
      </c>
      <c r="G55" s="2">
        <f t="shared" si="14"/>
        <v>2.2542105395577036E-2</v>
      </c>
      <c r="H55" s="2">
        <f t="shared" si="14"/>
        <v>2.6842252845621889E-2</v>
      </c>
      <c r="I55" s="2">
        <f t="shared" si="14"/>
        <v>3.1879382185515615E-2</v>
      </c>
      <c r="J55" s="2">
        <f t="shared" si="14"/>
        <v>3.7960827274458542E-2</v>
      </c>
      <c r="K55" s="2">
        <f t="shared" si="14"/>
        <v>4.5228027126264531E-2</v>
      </c>
      <c r="L55" s="2">
        <f t="shared" si="14"/>
        <v>5.329166077770231E-2</v>
      </c>
      <c r="M55" s="2">
        <f t="shared" si="14"/>
        <v>6.3978426012531231E-2</v>
      </c>
      <c r="N55" s="2">
        <f t="shared" si="14"/>
        <v>7.5437279697654513E-2</v>
      </c>
      <c r="O55" s="2">
        <f t="shared" si="14"/>
        <v>9.0063137266251481E-2</v>
      </c>
      <c r="P55" s="2">
        <f t="shared" si="14"/>
        <v>0.10830206408176912</v>
      </c>
      <c r="Q55" s="2">
        <f t="shared" si="14"/>
        <v>0.13512359270457508</v>
      </c>
      <c r="R55" s="2">
        <f t="shared" si="14"/>
        <v>0.19035898423175446</v>
      </c>
      <c r="S55" s="2">
        <f t="shared" si="14"/>
        <v>0</v>
      </c>
    </row>
    <row r="56" spans="3:25" x14ac:dyDescent="0.2">
      <c r="C56" s="2">
        <f t="shared" si="15"/>
        <v>150</v>
      </c>
      <c r="D56" s="2">
        <v>16</v>
      </c>
      <c r="E56" s="2">
        <f t="shared" si="14"/>
        <v>1.343431607821105E-2</v>
      </c>
      <c r="F56" s="2">
        <f t="shared" si="14"/>
        <v>1.6453609784511172E-2</v>
      </c>
      <c r="G56" s="2">
        <f t="shared" si="14"/>
        <v>1.9023974537356006E-2</v>
      </c>
      <c r="H56" s="2">
        <f t="shared" si="14"/>
        <v>2.2652997586703874E-2</v>
      </c>
      <c r="I56" s="2">
        <f t="shared" si="14"/>
        <v>2.6903969348203688E-2</v>
      </c>
      <c r="J56" s="2">
        <f t="shared" si="14"/>
        <v>3.2036207927632898E-2</v>
      </c>
      <c r="K56" s="2">
        <f t="shared" si="14"/>
        <v>3.8168834617762992E-2</v>
      </c>
      <c r="L56" s="2">
        <f t="shared" si="14"/>
        <v>4.4972337587549566E-2</v>
      </c>
      <c r="M56" s="2">
        <f t="shared" si="14"/>
        <v>5.398233271067937E-2</v>
      </c>
      <c r="N56" s="2">
        <f t="shared" si="14"/>
        <v>6.3615583387242991E-2</v>
      </c>
      <c r="O56" s="2">
        <f t="shared" si="14"/>
        <v>7.5775710581725386E-2</v>
      </c>
      <c r="P56" s="2">
        <f t="shared" si="14"/>
        <v>9.0307550875178833E-2</v>
      </c>
      <c r="Q56" s="2">
        <f t="shared" si="14"/>
        <v>0.10880035730217663</v>
      </c>
      <c r="R56" s="2">
        <f t="shared" si="14"/>
        <v>0.13567986494981743</v>
      </c>
      <c r="S56" s="2">
        <f t="shared" si="14"/>
        <v>0.19091525647699681</v>
      </c>
      <c r="T56" s="2">
        <f>T26-T27</f>
        <v>0</v>
      </c>
    </row>
    <row r="57" spans="3:25" x14ac:dyDescent="0.2">
      <c r="C57" s="2">
        <f t="shared" si="15"/>
        <v>106</v>
      </c>
      <c r="D57" s="2">
        <v>17</v>
      </c>
      <c r="E57" s="2">
        <f t="shared" ref="E57:S60" si="16">E27-E28</f>
        <v>1.125625084449601E-2</v>
      </c>
      <c r="F57" s="2">
        <f t="shared" si="16"/>
        <v>1.3786035506932789E-2</v>
      </c>
      <c r="G57" s="2">
        <f t="shared" si="16"/>
        <v>1.5939674618351649E-2</v>
      </c>
      <c r="H57" s="2">
        <f t="shared" si="16"/>
        <v>1.8980334345227751E-2</v>
      </c>
      <c r="I57" s="2">
        <f t="shared" si="16"/>
        <v>2.2542105395577036E-2</v>
      </c>
      <c r="J57" s="2">
        <f t="shared" si="16"/>
        <v>2.6842252845621889E-2</v>
      </c>
      <c r="K57" s="2">
        <f t="shared" si="16"/>
        <v>3.1980534160321039E-2</v>
      </c>
      <c r="L57" s="2">
        <f t="shared" si="16"/>
        <v>3.768066064584269E-2</v>
      </c>
      <c r="M57" s="2">
        <f t="shared" si="16"/>
        <v>4.5228027126264531E-2</v>
      </c>
      <c r="N57" s="2">
        <f t="shared" si="16"/>
        <v>5.329166077770231E-2</v>
      </c>
      <c r="O57" s="2">
        <f t="shared" si="16"/>
        <v>6.3441908767377042E-2</v>
      </c>
      <c r="P57" s="2">
        <f t="shared" si="16"/>
        <v>7.5437279697654513E-2</v>
      </c>
      <c r="Q57" s="2">
        <f t="shared" si="16"/>
        <v>9.0063137266251481E-2</v>
      </c>
      <c r="R57" s="2">
        <f t="shared" si="16"/>
        <v>0.10844605863473089</v>
      </c>
      <c r="S57" s="2">
        <f t="shared" si="16"/>
        <v>0.13512359270457508</v>
      </c>
      <c r="T57" s="2">
        <f>T27-T28</f>
        <v>0.19035898423175446</v>
      </c>
      <c r="U57" s="2">
        <f>U27-U28</f>
        <v>0</v>
      </c>
    </row>
    <row r="58" spans="3:25" x14ac:dyDescent="0.2">
      <c r="C58" s="2">
        <f t="shared" ref="A58:C61" si="17">C28</f>
        <v>75</v>
      </c>
      <c r="D58" s="2">
        <v>18</v>
      </c>
      <c r="E58" s="2">
        <f t="shared" si="16"/>
        <v>9.4994959905706292E-3</v>
      </c>
      <c r="F58" s="2">
        <f t="shared" si="16"/>
        <v>1.1634458998220389E-2</v>
      </c>
      <c r="G58" s="2">
        <f t="shared" si="16"/>
        <v>1.3451981195883575E-2</v>
      </c>
      <c r="H58" s="2">
        <f t="shared" si="16"/>
        <v>1.6018087223007335E-2</v>
      </c>
      <c r="I58" s="2">
        <f t="shared" si="16"/>
        <v>1.9023974537356006E-2</v>
      </c>
      <c r="J58" s="2">
        <f t="shared" si="16"/>
        <v>2.2652997586703874E-2</v>
      </c>
      <c r="K58" s="2">
        <f t="shared" si="16"/>
        <v>2.6989334002762322E-2</v>
      </c>
      <c r="L58" s="2">
        <f t="shared" si="16"/>
        <v>3.1799773197738551E-2</v>
      </c>
      <c r="M58" s="2">
        <f t="shared" si="16"/>
        <v>3.8168834617762992E-2</v>
      </c>
      <c r="N58" s="2">
        <f t="shared" si="16"/>
        <v>4.4972337587549566E-2</v>
      </c>
      <c r="O58" s="2">
        <f t="shared" si="16"/>
        <v>5.353035256097205E-2</v>
      </c>
      <c r="P58" s="2">
        <f t="shared" si="16"/>
        <v>6.3615583387242991E-2</v>
      </c>
      <c r="Q58" s="2">
        <f t="shared" si="16"/>
        <v>7.5775710581725386E-2</v>
      </c>
      <c r="R58" s="2">
        <f t="shared" si="16"/>
        <v>9.0417435933697221E-2</v>
      </c>
      <c r="S58" s="2">
        <f t="shared" si="16"/>
        <v>0.10880035730217663</v>
      </c>
      <c r="T58" s="2">
        <f>T28-T29</f>
        <v>0.13567986494981743</v>
      </c>
      <c r="U58" s="2">
        <f>U28-U29</f>
        <v>0.19091525647699681</v>
      </c>
      <c r="V58" s="2">
        <f>V28-V29</f>
        <v>0</v>
      </c>
    </row>
    <row r="59" spans="3:25" x14ac:dyDescent="0.2">
      <c r="C59" s="2">
        <f t="shared" si="17"/>
        <v>53</v>
      </c>
      <c r="D59" s="2">
        <v>19</v>
      </c>
      <c r="E59" s="2">
        <f t="shared" si="16"/>
        <v>7.6793055343137712E-3</v>
      </c>
      <c r="F59" s="2">
        <f t="shared" si="16"/>
        <v>9.4051900696100824E-3</v>
      </c>
      <c r="G59" s="2">
        <f t="shared" si="16"/>
        <v>1.0874458358036306E-2</v>
      </c>
      <c r="H59" s="2">
        <f t="shared" si="16"/>
        <v>1.2948874931139859E-2</v>
      </c>
      <c r="I59" s="2">
        <f t="shared" si="16"/>
        <v>1.5378806552970387E-2</v>
      </c>
      <c r="J59" s="2">
        <f t="shared" si="16"/>
        <v>1.831247483182312E-2</v>
      </c>
      <c r="K59" s="2">
        <f t="shared" si="16"/>
        <v>2.1817926031362414E-2</v>
      </c>
      <c r="L59" s="2">
        <f t="shared" si="16"/>
        <v>2.5706626392225929E-2</v>
      </c>
      <c r="M59" s="2">
        <f t="shared" si="16"/>
        <v>3.0855238280457442E-2</v>
      </c>
      <c r="N59" s="2">
        <f t="shared" si="16"/>
        <v>3.6354797025427071E-2</v>
      </c>
      <c r="O59" s="2">
        <f t="shared" si="16"/>
        <v>4.3271391440719398E-2</v>
      </c>
      <c r="P59" s="2">
        <f t="shared" si="16"/>
        <v>5.1416554630329514E-2</v>
      </c>
      <c r="Q59" s="2">
        <f t="shared" si="16"/>
        <v>6.1209886790114798E-2</v>
      </c>
      <c r="R59" s="2">
        <f t="shared" si="16"/>
        <v>7.2870797236877172E-2</v>
      </c>
      <c r="S59" s="2">
        <f t="shared" si="16"/>
        <v>8.6900958745317891E-2</v>
      </c>
      <c r="T59" s="2">
        <f>T29-T30</f>
        <v>0.1046629275363079</v>
      </c>
      <c r="U59" s="2">
        <f>U29-U30</f>
        <v>0.13052436821083058</v>
      </c>
      <c r="V59" s="2">
        <f>V29-V30</f>
        <v>0.18440192561175839</v>
      </c>
      <c r="W59" s="2">
        <f>W29-W30</f>
        <v>0</v>
      </c>
    </row>
    <row r="60" spans="3:25" x14ac:dyDescent="0.2">
      <c r="C60" s="2">
        <f t="shared" si="17"/>
        <v>38</v>
      </c>
      <c r="D60" s="2">
        <v>20</v>
      </c>
      <c r="E60" s="2">
        <f t="shared" si="16"/>
        <v>4.2429499963994401E-2</v>
      </c>
      <c r="F60" s="2">
        <f t="shared" si="16"/>
        <v>5.1965312476787678E-2</v>
      </c>
      <c r="G60" s="2">
        <f t="shared" si="16"/>
        <v>6.0083275544008739E-2</v>
      </c>
      <c r="H60" s="2">
        <f t="shared" si="16"/>
        <v>7.1544788188766334E-2</v>
      </c>
      <c r="I60" s="2">
        <f t="shared" si="16"/>
        <v>8.4970583163309882E-2</v>
      </c>
      <c r="J60" s="2">
        <f t="shared" si="16"/>
        <v>0.10117960985631816</v>
      </c>
      <c r="K60" s="2">
        <f t="shared" si="16"/>
        <v>0.12054783185042313</v>
      </c>
      <c r="L60" s="2">
        <f t="shared" si="16"/>
        <v>0.14203355216959312</v>
      </c>
      <c r="M60" s="2">
        <f t="shared" si="16"/>
        <v>0.17048038776441146</v>
      </c>
      <c r="N60" s="2">
        <f t="shared" si="16"/>
        <v>0.20086581537997322</v>
      </c>
      <c r="O60" s="2">
        <f t="shared" si="16"/>
        <v>0.23907829289920612</v>
      </c>
      <c r="P60" s="2">
        <f t="shared" si="16"/>
        <v>0.28406805614032266</v>
      </c>
      <c r="Q60" s="2">
        <f t="shared" si="16"/>
        <v>0.33811205887815982</v>
      </c>
      <c r="R60" s="2">
        <f t="shared" si="16"/>
        <v>0.40222685901312283</v>
      </c>
      <c r="S60" s="2">
        <f t="shared" si="16"/>
        <v>0.47825983477093359</v>
      </c>
      <c r="T60" s="2">
        <f>T30-T31</f>
        <v>0.56929822328212021</v>
      </c>
      <c r="U60" s="2">
        <f>U30-U31</f>
        <v>0.67856037531217261</v>
      </c>
      <c r="V60" s="2">
        <f>V30-V31</f>
        <v>0.81559807438824161</v>
      </c>
      <c r="W60" s="2">
        <f>W30-W31</f>
        <v>1</v>
      </c>
      <c r="X60" s="2">
        <v>0</v>
      </c>
    </row>
    <row r="61" spans="3:25" x14ac:dyDescent="0.2">
      <c r="C61" s="2">
        <f t="shared" si="17"/>
        <v>0</v>
      </c>
      <c r="D61" s="2">
        <v>21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</row>
    <row r="62" spans="3:25" x14ac:dyDescent="0.2">
      <c r="E62" s="2">
        <f>SUM(E41:E60)</f>
        <v>0.99999999999999989</v>
      </c>
      <c r="F62" s="2">
        <f t="shared" ref="F62:X62" si="18">SUM(F41:F60)</f>
        <v>1</v>
      </c>
      <c r="G62" s="2">
        <f t="shared" si="18"/>
        <v>1</v>
      </c>
      <c r="H62" s="2">
        <f t="shared" si="18"/>
        <v>0.99999999999999989</v>
      </c>
      <c r="I62" s="2">
        <f t="shared" si="18"/>
        <v>1.0000000000000002</v>
      </c>
      <c r="J62" s="2">
        <f t="shared" si="18"/>
        <v>0.99999999999999989</v>
      </c>
      <c r="K62" s="2">
        <f t="shared" si="18"/>
        <v>1</v>
      </c>
      <c r="L62" s="2">
        <f t="shared" si="18"/>
        <v>1</v>
      </c>
      <c r="M62" s="2">
        <f t="shared" si="18"/>
        <v>1</v>
      </c>
      <c r="N62" s="2">
        <f t="shared" si="18"/>
        <v>1</v>
      </c>
      <c r="O62" s="2">
        <f t="shared" si="18"/>
        <v>1</v>
      </c>
      <c r="P62" s="2">
        <f t="shared" si="18"/>
        <v>1</v>
      </c>
      <c r="Q62" s="2">
        <f t="shared" si="18"/>
        <v>1</v>
      </c>
      <c r="R62" s="2">
        <f t="shared" si="18"/>
        <v>1</v>
      </c>
      <c r="S62" s="2">
        <f t="shared" si="18"/>
        <v>1</v>
      </c>
      <c r="T62" s="2">
        <f t="shared" si="18"/>
        <v>1</v>
      </c>
      <c r="U62" s="2">
        <f t="shared" si="18"/>
        <v>1</v>
      </c>
      <c r="V62" s="2">
        <f t="shared" si="18"/>
        <v>1</v>
      </c>
      <c r="W62" s="2">
        <f t="shared" si="18"/>
        <v>1</v>
      </c>
      <c r="X62" s="2">
        <f t="shared" si="18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zoomScale="70" zoomScaleNormal="70" workbookViewId="0">
      <selection activeCell="B2" sqref="B2"/>
    </sheetView>
  </sheetViews>
  <sheetFormatPr defaultRowHeight="15" x14ac:dyDescent="0.25"/>
  <cols>
    <col min="2" max="2" width="6.42578125" customWidth="1"/>
    <col min="7" max="22" width="7.28515625" customWidth="1"/>
  </cols>
  <sheetData>
    <row r="1" spans="1:27" x14ac:dyDescent="0.25">
      <c r="A1" t="s">
        <v>18</v>
      </c>
      <c r="B1">
        <f>1000*Parameters!B1*Parameters!B3</f>
        <v>3000</v>
      </c>
      <c r="D1" t="s">
        <v>14</v>
      </c>
      <c r="E1" t="s">
        <v>21</v>
      </c>
      <c r="F1" t="s">
        <v>22</v>
      </c>
      <c r="G1" s="6">
        <v>1</v>
      </c>
      <c r="H1" s="6">
        <v>2</v>
      </c>
      <c r="I1" s="6">
        <v>3</v>
      </c>
      <c r="J1" s="6">
        <v>4</v>
      </c>
      <c r="K1" s="6">
        <v>5</v>
      </c>
      <c r="L1" s="6">
        <v>6</v>
      </c>
      <c r="M1" s="6">
        <v>7</v>
      </c>
      <c r="N1" s="6">
        <v>8</v>
      </c>
      <c r="O1" s="6">
        <v>9</v>
      </c>
      <c r="P1" s="6">
        <v>10</v>
      </c>
      <c r="Q1" s="6">
        <v>11</v>
      </c>
      <c r="R1" s="6">
        <v>12</v>
      </c>
      <c r="S1" s="6">
        <v>13</v>
      </c>
      <c r="T1" s="6">
        <v>14</v>
      </c>
      <c r="U1" s="6">
        <v>15</v>
      </c>
      <c r="V1" s="6">
        <v>16</v>
      </c>
      <c r="W1" s="6">
        <v>17</v>
      </c>
      <c r="X1" s="6">
        <v>18</v>
      </c>
      <c r="Y1" s="6">
        <v>19</v>
      </c>
      <c r="Z1" s="6">
        <v>20</v>
      </c>
      <c r="AA1" s="6">
        <v>21</v>
      </c>
    </row>
    <row r="2" spans="1:27" x14ac:dyDescent="0.25">
      <c r="A2" t="s">
        <v>19</v>
      </c>
      <c r="B2">
        <f>1000*Parameters!B1*Parameters!B4 +(1000*Parameters!B2)</f>
        <v>8000</v>
      </c>
      <c r="D2">
        <f>Parameters!D2</f>
        <v>25400</v>
      </c>
      <c r="E2">
        <f>1-((D2-$B$2)/($B$1-$B$2))^$B$3</f>
        <v>-11.1104</v>
      </c>
      <c r="F2" s="6">
        <v>1</v>
      </c>
      <c r="G2" s="6">
        <f>IF(D2&lt;$B$1,0,IF(D2&gt;$B$2,1,E2))</f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7" x14ac:dyDescent="0.25">
      <c r="A3" t="s">
        <v>20</v>
      </c>
      <c r="B3">
        <f>Parameters!B5</f>
        <v>2</v>
      </c>
      <c r="D3">
        <f>Parameters!D3</f>
        <v>19050</v>
      </c>
      <c r="E3">
        <f t="shared" ref="E3:E22" si="0">1-((D3-$B$2)/($B$1-$B$2))^$B$3</f>
        <v>-3.8841000000000001</v>
      </c>
      <c r="F3" s="6">
        <v>2</v>
      </c>
      <c r="G3">
        <v>0</v>
      </c>
      <c r="H3" s="6">
        <f>IF(D3&lt;$B$1,0,IF(D3&gt;$B$2,1,E3))</f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7" x14ac:dyDescent="0.25">
      <c r="D4">
        <f>Parameters!D4</f>
        <v>12700</v>
      </c>
      <c r="E4">
        <f t="shared" si="0"/>
        <v>0.11640000000000006</v>
      </c>
      <c r="F4" s="6">
        <v>3</v>
      </c>
      <c r="G4">
        <v>0</v>
      </c>
      <c r="H4">
        <v>0</v>
      </c>
      <c r="I4" s="6">
        <f>IF(D4&lt;$B$1,0,IF(D4&gt;$B$2,1,E4))</f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7" x14ac:dyDescent="0.25">
      <c r="D5">
        <f>Parameters!D5</f>
        <v>9500</v>
      </c>
      <c r="E5">
        <f t="shared" si="0"/>
        <v>0.91</v>
      </c>
      <c r="F5" s="6">
        <v>4</v>
      </c>
      <c r="G5">
        <v>0</v>
      </c>
      <c r="H5">
        <v>0</v>
      </c>
      <c r="I5">
        <v>0</v>
      </c>
      <c r="J5" s="6">
        <f>IF(D5&lt;$B$1,0,IF(D5&gt;$B$2,1,E5))</f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7" x14ac:dyDescent="0.25">
      <c r="D6">
        <f>Parameters!D6</f>
        <v>6700</v>
      </c>
      <c r="E6">
        <f t="shared" si="0"/>
        <v>0.93240000000000001</v>
      </c>
      <c r="F6" s="6">
        <v>5</v>
      </c>
      <c r="G6">
        <v>0</v>
      </c>
      <c r="H6">
        <v>0</v>
      </c>
      <c r="I6">
        <v>0</v>
      </c>
      <c r="J6">
        <v>0</v>
      </c>
      <c r="K6" s="6">
        <f>IF(D6&lt;$B$1,0,IF(D6&gt;$B$2,1,E6))</f>
        <v>0.93240000000000001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7" x14ac:dyDescent="0.25">
      <c r="D7">
        <f>Parameters!D7</f>
        <v>4750</v>
      </c>
      <c r="E7">
        <f t="shared" si="0"/>
        <v>0.5774999999999999</v>
      </c>
      <c r="F7" s="6">
        <v>6</v>
      </c>
      <c r="G7">
        <v>0</v>
      </c>
      <c r="H7">
        <v>0</v>
      </c>
      <c r="I7">
        <v>0</v>
      </c>
      <c r="J7">
        <v>0</v>
      </c>
      <c r="K7">
        <v>0</v>
      </c>
      <c r="L7" s="6">
        <f>IF(D7&lt;$B$1,0,IF(D7&gt;$B$2,1,E7))</f>
        <v>0.5774999999999999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7" x14ac:dyDescent="0.25">
      <c r="D8">
        <f>Parameters!D8</f>
        <v>3350</v>
      </c>
      <c r="E8">
        <f t="shared" si="0"/>
        <v>0.13509999999999989</v>
      </c>
      <c r="F8" s="6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6">
        <f>IF(D8&lt;$B$1,0,IF(D8&gt;$B$2,1,E8))</f>
        <v>0.13509999999999989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7" x14ac:dyDescent="0.25">
      <c r="D9">
        <f>Parameters!D9</f>
        <v>2360</v>
      </c>
      <c r="E9">
        <f t="shared" si="0"/>
        <v>-0.27238399999999974</v>
      </c>
      <c r="F9" s="6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6">
        <f>IF(D9&lt;$B$1,0,IF(D9&gt;$B$2,1,E9))</f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7" x14ac:dyDescent="0.25">
      <c r="D10">
        <f>Parameters!D10</f>
        <v>1700</v>
      </c>
      <c r="E10">
        <f t="shared" si="0"/>
        <v>-0.58760000000000012</v>
      </c>
      <c r="F10" s="6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s="6">
        <f>IF(D10&lt;$B$1,0,IF(D10&gt;$B$2,1,E10))</f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7" x14ac:dyDescent="0.25">
      <c r="D11">
        <f>Parameters!D11</f>
        <v>1180</v>
      </c>
      <c r="E11">
        <f t="shared" si="0"/>
        <v>-0.86049600000000037</v>
      </c>
      <c r="F11" s="6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s="6">
        <f>IF(D11&lt;$B$1,0,IF(D11&gt;$B$2,1,E11))</f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7" x14ac:dyDescent="0.25">
      <c r="D12">
        <f>Parameters!D12</f>
        <v>850</v>
      </c>
      <c r="E12">
        <f t="shared" si="0"/>
        <v>-1.0448999999999997</v>
      </c>
      <c r="F12" s="6">
        <v>11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6">
        <f>IF(D12&lt;$B$1,0,IF(D12&gt;$B$2,1,E12))</f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7" x14ac:dyDescent="0.25">
      <c r="D13">
        <f>Parameters!D13</f>
        <v>600</v>
      </c>
      <c r="E13">
        <f t="shared" si="0"/>
        <v>-1.1903999999999999</v>
      </c>
      <c r="F13" s="6">
        <v>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s="6">
        <f>IF(D13&lt;$B$1,0,IF(D13&gt;$B$2,1,E13))</f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7" x14ac:dyDescent="0.25">
      <c r="D14">
        <f>Parameters!D14</f>
        <v>425</v>
      </c>
      <c r="E14">
        <f t="shared" si="0"/>
        <v>-1.2952249999999998</v>
      </c>
      <c r="F14" s="6">
        <v>13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6">
        <f>IF(D14&lt;$B$1,0,IF(D14&gt;$B$2,1,E14))</f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7" x14ac:dyDescent="0.25">
      <c r="D15">
        <f>Parameters!D15</f>
        <v>300</v>
      </c>
      <c r="E15">
        <f t="shared" si="0"/>
        <v>-1.3715999999999999</v>
      </c>
      <c r="F15" s="6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6">
        <f>IF(D15&lt;$B$1,0,IF(D15&gt;$B$2,1,E15))</f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7" x14ac:dyDescent="0.25">
      <c r="D16">
        <f>Parameters!D16</f>
        <v>212</v>
      </c>
      <c r="E16">
        <f t="shared" si="0"/>
        <v>-1.4261177600000003</v>
      </c>
      <c r="F16" s="6">
        <v>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6">
        <f>IF(D16&lt;$B$1,0,IF(D16&gt;$B$2,1,E16))</f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4:27" x14ac:dyDescent="0.25">
      <c r="D17">
        <f>Parameters!D17</f>
        <v>150</v>
      </c>
      <c r="E17">
        <f t="shared" si="0"/>
        <v>-1.4649000000000001</v>
      </c>
      <c r="F17" s="6">
        <v>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s="6">
        <f>IF(D17&lt;$B$1,0,IF(D17&gt;$B$2,1,E17))</f>
        <v>0</v>
      </c>
      <c r="W17">
        <v>0</v>
      </c>
      <c r="X17">
        <v>0</v>
      </c>
      <c r="Y17">
        <v>0</v>
      </c>
      <c r="Z17">
        <v>0</v>
      </c>
    </row>
    <row r="18" spans="4:27" x14ac:dyDescent="0.25">
      <c r="D18">
        <f>Parameters!D18</f>
        <v>106</v>
      </c>
      <c r="E18">
        <f t="shared" si="0"/>
        <v>-1.4926094399999998</v>
      </c>
      <c r="F18" s="6">
        <v>17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s="6">
        <f>IF(D18&lt;$B$1,0,IF(D18&gt;$B$2,1,E18))</f>
        <v>0</v>
      </c>
      <c r="X18">
        <v>0</v>
      </c>
      <c r="Y18">
        <v>0</v>
      </c>
      <c r="Z18">
        <v>0</v>
      </c>
    </row>
    <row r="19" spans="4:27" x14ac:dyDescent="0.25">
      <c r="D19">
        <f>Parameters!D19</f>
        <v>75</v>
      </c>
      <c r="E19">
        <f t="shared" si="0"/>
        <v>-1.5122249999999999</v>
      </c>
      <c r="F19" s="6">
        <v>18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6">
        <f>IF(D19&lt;$B$1,0,IF(D19&gt;$B$2,1,E19))</f>
        <v>0</v>
      </c>
      <c r="Y19">
        <v>0</v>
      </c>
      <c r="Z19">
        <v>0</v>
      </c>
    </row>
    <row r="20" spans="4:27" x14ac:dyDescent="0.25">
      <c r="D20">
        <f>Parameters!D20</f>
        <v>53</v>
      </c>
      <c r="E20">
        <f t="shared" si="0"/>
        <v>-1.5261923599999996</v>
      </c>
      <c r="F20" s="6">
        <v>19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s="6">
        <f>IF(D20&lt;$B$1,0,IF(D20&gt;$B$2,1,E20))</f>
        <v>0</v>
      </c>
      <c r="Z20">
        <v>0</v>
      </c>
    </row>
    <row r="21" spans="4:27" x14ac:dyDescent="0.25">
      <c r="D21">
        <f>Parameters!D21</f>
        <v>38</v>
      </c>
      <c r="E21">
        <f t="shared" si="0"/>
        <v>-1.53573776</v>
      </c>
      <c r="F21" s="6">
        <v>20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6">
        <f>IF(D21&lt;$B$1,0,IF(D21&gt;$B$2,1,E21))</f>
        <v>0</v>
      </c>
    </row>
    <row r="22" spans="4:27" x14ac:dyDescent="0.25">
      <c r="D22">
        <f>Parameters!D22</f>
        <v>0</v>
      </c>
      <c r="E22">
        <f t="shared" si="0"/>
        <v>-1.5600000000000005</v>
      </c>
      <c r="F22" s="6">
        <v>21</v>
      </c>
      <c r="AA22" s="6">
        <f>IF(D22&lt;$B$1,0,IF(D22&gt;$B$2,1,E22))</f>
        <v>0</v>
      </c>
    </row>
    <row r="23" spans="4:27" x14ac:dyDescent="0.25">
      <c r="F23" s="6"/>
    </row>
    <row r="24" spans="4:27" x14ac:dyDescent="0.25">
      <c r="F24" s="6"/>
    </row>
    <row r="25" spans="4:27" x14ac:dyDescent="0.25">
      <c r="F2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7"/>
  <sheetViews>
    <sheetView topLeftCell="A181" zoomScale="70" zoomScaleNormal="70" workbookViewId="0">
      <selection activeCell="D91" sqref="D91"/>
    </sheetView>
  </sheetViews>
  <sheetFormatPr defaultRowHeight="15" x14ac:dyDescent="0.25"/>
  <cols>
    <col min="2" max="2" width="8.7109375" customWidth="1"/>
    <col min="3" max="5" width="5.28515625" customWidth="1"/>
    <col min="6" max="6" width="9.140625" customWidth="1"/>
    <col min="7" max="21" width="5.28515625" customWidth="1"/>
    <col min="22" max="22" width="3.85546875" bestFit="1" customWidth="1"/>
    <col min="23" max="45" width="6.28515625" customWidth="1"/>
  </cols>
  <sheetData>
    <row r="1" spans="1:22" x14ac:dyDescent="0.25">
      <c r="A1" t="s">
        <v>24</v>
      </c>
    </row>
    <row r="2" spans="1:22" x14ac:dyDescent="0.25">
      <c r="A2" s="6" t="s">
        <v>13</v>
      </c>
      <c r="B2" s="6">
        <v>1</v>
      </c>
      <c r="C2" s="6">
        <v>2</v>
      </c>
      <c r="D2" s="6">
        <v>3</v>
      </c>
      <c r="E2" s="6">
        <v>4</v>
      </c>
      <c r="F2" s="6">
        <v>5</v>
      </c>
      <c r="G2" s="6">
        <v>6</v>
      </c>
      <c r="H2" s="6">
        <v>7</v>
      </c>
      <c r="I2" s="6">
        <v>8</v>
      </c>
      <c r="J2" s="6">
        <v>9</v>
      </c>
      <c r="K2" s="6">
        <v>10</v>
      </c>
      <c r="L2" s="6">
        <v>11</v>
      </c>
      <c r="M2" s="6">
        <v>12</v>
      </c>
      <c r="N2" s="6">
        <v>13</v>
      </c>
      <c r="O2" s="6">
        <v>14</v>
      </c>
      <c r="P2" s="6">
        <v>15</v>
      </c>
      <c r="Q2" s="6">
        <v>16</v>
      </c>
      <c r="R2" s="6">
        <v>17</v>
      </c>
      <c r="S2" s="6">
        <v>18</v>
      </c>
      <c r="T2" s="6">
        <v>19</v>
      </c>
      <c r="U2" s="6">
        <v>20</v>
      </c>
      <c r="V2" s="6">
        <v>21</v>
      </c>
    </row>
    <row r="3" spans="1:22" x14ac:dyDescent="0.25">
      <c r="A3" s="6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s="6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s="6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 s="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5">
      <c r="A7" s="6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s="6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5">
      <c r="A9" s="6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5">
      <c r="A10" s="6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s="6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s="6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5">
      <c r="A13" s="6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s="6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s="6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s="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s="6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s="6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s="6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s="6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</row>
    <row r="21" spans="1:22" x14ac:dyDescent="0.25">
      <c r="A21" s="6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</row>
    <row r="22" spans="1:22" x14ac:dyDescent="0.25">
      <c r="A22" s="6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 s="6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</row>
    <row r="24" spans="1:22" x14ac:dyDescent="0.25">
      <c r="A24" s="6"/>
    </row>
    <row r="25" spans="1:22" x14ac:dyDescent="0.25">
      <c r="A25" t="s">
        <v>23</v>
      </c>
    </row>
    <row r="26" spans="1:22" x14ac:dyDescent="0.25">
      <c r="A26" s="6" t="s">
        <v>13</v>
      </c>
      <c r="B26" s="6">
        <v>1</v>
      </c>
      <c r="C26" s="6">
        <v>2</v>
      </c>
      <c r="D26" s="6">
        <v>3</v>
      </c>
      <c r="E26" s="6">
        <v>4</v>
      </c>
      <c r="F26" s="6">
        <v>5</v>
      </c>
      <c r="G26" s="6">
        <v>6</v>
      </c>
      <c r="H26" s="6">
        <v>7</v>
      </c>
      <c r="I26" s="6">
        <v>8</v>
      </c>
      <c r="J26" s="6">
        <v>9</v>
      </c>
      <c r="K26" s="6">
        <v>10</v>
      </c>
      <c r="L26" s="6">
        <v>11</v>
      </c>
      <c r="M26" s="6">
        <v>12</v>
      </c>
      <c r="N26" s="6">
        <v>13</v>
      </c>
      <c r="O26" s="6">
        <v>14</v>
      </c>
      <c r="P26" s="6">
        <v>15</v>
      </c>
      <c r="Q26" s="6">
        <v>16</v>
      </c>
      <c r="R26" s="6">
        <v>17</v>
      </c>
      <c r="S26" s="6">
        <v>18</v>
      </c>
      <c r="T26" s="6">
        <v>19</v>
      </c>
      <c r="U26" s="6">
        <v>20</v>
      </c>
      <c r="V26" s="6">
        <v>21</v>
      </c>
    </row>
    <row r="27" spans="1:22" x14ac:dyDescent="0.25">
      <c r="A27" s="6">
        <v>1</v>
      </c>
      <c r="B27">
        <f>B3-B75</f>
        <v>0</v>
      </c>
      <c r="C27">
        <f t="shared" ref="C27:V27" si="0">C3-C75</f>
        <v>0</v>
      </c>
      <c r="D27">
        <f t="shared" si="0"/>
        <v>0</v>
      </c>
      <c r="E27">
        <f t="shared" si="0"/>
        <v>0</v>
      </c>
      <c r="F27">
        <f t="shared" si="0"/>
        <v>0</v>
      </c>
      <c r="G27">
        <f t="shared" si="0"/>
        <v>0</v>
      </c>
      <c r="H27">
        <f t="shared" si="0"/>
        <v>0</v>
      </c>
      <c r="I27">
        <f t="shared" si="0"/>
        <v>0</v>
      </c>
      <c r="J27">
        <f t="shared" si="0"/>
        <v>0</v>
      </c>
      <c r="K27">
        <f t="shared" si="0"/>
        <v>0</v>
      </c>
      <c r="L27">
        <f t="shared" si="0"/>
        <v>0</v>
      </c>
      <c r="M27">
        <f t="shared" si="0"/>
        <v>0</v>
      </c>
      <c r="N27">
        <f t="shared" si="0"/>
        <v>0</v>
      </c>
      <c r="O27">
        <f t="shared" si="0"/>
        <v>0</v>
      </c>
      <c r="P27">
        <f t="shared" si="0"/>
        <v>0</v>
      </c>
      <c r="Q27">
        <f t="shared" si="0"/>
        <v>0</v>
      </c>
      <c r="R27">
        <f t="shared" si="0"/>
        <v>0</v>
      </c>
      <c r="S27">
        <f t="shared" si="0"/>
        <v>0</v>
      </c>
      <c r="T27">
        <f t="shared" si="0"/>
        <v>0</v>
      </c>
      <c r="U27">
        <f t="shared" si="0"/>
        <v>0</v>
      </c>
      <c r="V27">
        <f t="shared" si="0"/>
        <v>0</v>
      </c>
    </row>
    <row r="28" spans="1:22" x14ac:dyDescent="0.25">
      <c r="A28" s="6">
        <v>2</v>
      </c>
      <c r="B28">
        <f t="shared" ref="B28:V28" si="1">B4-B76</f>
        <v>0</v>
      </c>
      <c r="C28">
        <f t="shared" si="1"/>
        <v>0</v>
      </c>
      <c r="D28">
        <f t="shared" si="1"/>
        <v>0</v>
      </c>
      <c r="E28">
        <f t="shared" si="1"/>
        <v>0</v>
      </c>
      <c r="F28">
        <f t="shared" si="1"/>
        <v>0</v>
      </c>
      <c r="G28">
        <f t="shared" si="1"/>
        <v>0</v>
      </c>
      <c r="H28">
        <f t="shared" si="1"/>
        <v>0</v>
      </c>
      <c r="I28">
        <f t="shared" si="1"/>
        <v>0</v>
      </c>
      <c r="J28">
        <f t="shared" si="1"/>
        <v>0</v>
      </c>
      <c r="K28">
        <f t="shared" si="1"/>
        <v>0</v>
      </c>
      <c r="L28">
        <f t="shared" si="1"/>
        <v>0</v>
      </c>
      <c r="M28">
        <f t="shared" si="1"/>
        <v>0</v>
      </c>
      <c r="N28">
        <f t="shared" si="1"/>
        <v>0</v>
      </c>
      <c r="O28">
        <f t="shared" si="1"/>
        <v>0</v>
      </c>
      <c r="P28">
        <f t="shared" si="1"/>
        <v>0</v>
      </c>
      <c r="Q28">
        <f t="shared" si="1"/>
        <v>0</v>
      </c>
      <c r="R28">
        <f t="shared" si="1"/>
        <v>0</v>
      </c>
      <c r="S28">
        <f t="shared" si="1"/>
        <v>0</v>
      </c>
      <c r="T28">
        <f t="shared" si="1"/>
        <v>0</v>
      </c>
      <c r="U28">
        <f t="shared" si="1"/>
        <v>0</v>
      </c>
      <c r="V28">
        <f t="shared" si="1"/>
        <v>0</v>
      </c>
    </row>
    <row r="29" spans="1:22" x14ac:dyDescent="0.25">
      <c r="A29" s="6">
        <v>3</v>
      </c>
      <c r="B29">
        <f t="shared" ref="B29:V29" si="2">B5-B77</f>
        <v>0</v>
      </c>
      <c r="C29">
        <f t="shared" si="2"/>
        <v>0</v>
      </c>
      <c r="D29">
        <f t="shared" si="2"/>
        <v>0</v>
      </c>
      <c r="E29">
        <f t="shared" si="2"/>
        <v>0</v>
      </c>
      <c r="F29">
        <f t="shared" si="2"/>
        <v>0</v>
      </c>
      <c r="G29">
        <f t="shared" si="2"/>
        <v>0</v>
      </c>
      <c r="H29">
        <f t="shared" si="2"/>
        <v>0</v>
      </c>
      <c r="I29">
        <f t="shared" si="2"/>
        <v>0</v>
      </c>
      <c r="J29">
        <f t="shared" si="2"/>
        <v>0</v>
      </c>
      <c r="K29">
        <f t="shared" si="2"/>
        <v>0</v>
      </c>
      <c r="L29">
        <f t="shared" si="2"/>
        <v>0</v>
      </c>
      <c r="M29">
        <f t="shared" si="2"/>
        <v>0</v>
      </c>
      <c r="N29">
        <f t="shared" si="2"/>
        <v>0</v>
      </c>
      <c r="O29">
        <f t="shared" si="2"/>
        <v>0</v>
      </c>
      <c r="P29">
        <f t="shared" si="2"/>
        <v>0</v>
      </c>
      <c r="Q29">
        <f t="shared" si="2"/>
        <v>0</v>
      </c>
      <c r="R29">
        <f t="shared" si="2"/>
        <v>0</v>
      </c>
      <c r="S29">
        <f t="shared" si="2"/>
        <v>0</v>
      </c>
      <c r="T29">
        <f t="shared" si="2"/>
        <v>0</v>
      </c>
      <c r="U29">
        <f t="shared" si="2"/>
        <v>0</v>
      </c>
      <c r="V29">
        <f t="shared" si="2"/>
        <v>0</v>
      </c>
    </row>
    <row r="30" spans="1:22" x14ac:dyDescent="0.25">
      <c r="A30" s="6">
        <v>4</v>
      </c>
      <c r="B30">
        <f t="shared" ref="B30:V30" si="3">B6-B78</f>
        <v>0</v>
      </c>
      <c r="C30">
        <f t="shared" si="3"/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3"/>
        <v>0</v>
      </c>
      <c r="H30">
        <f t="shared" si="3"/>
        <v>0</v>
      </c>
      <c r="I30">
        <f t="shared" si="3"/>
        <v>0</v>
      </c>
      <c r="J30">
        <f t="shared" si="3"/>
        <v>0</v>
      </c>
      <c r="K30">
        <f t="shared" si="3"/>
        <v>0</v>
      </c>
      <c r="L30">
        <f t="shared" si="3"/>
        <v>0</v>
      </c>
      <c r="M30">
        <f t="shared" si="3"/>
        <v>0</v>
      </c>
      <c r="N30">
        <f t="shared" si="3"/>
        <v>0</v>
      </c>
      <c r="O30">
        <f t="shared" si="3"/>
        <v>0</v>
      </c>
      <c r="P30">
        <f t="shared" si="3"/>
        <v>0</v>
      </c>
      <c r="Q30">
        <f t="shared" si="3"/>
        <v>0</v>
      </c>
      <c r="R30">
        <f t="shared" si="3"/>
        <v>0</v>
      </c>
      <c r="S30">
        <f t="shared" si="3"/>
        <v>0</v>
      </c>
      <c r="T30">
        <f t="shared" si="3"/>
        <v>0</v>
      </c>
      <c r="U30">
        <f t="shared" si="3"/>
        <v>0</v>
      </c>
      <c r="V30">
        <f t="shared" si="3"/>
        <v>0</v>
      </c>
    </row>
    <row r="31" spans="1:22" x14ac:dyDescent="0.25">
      <c r="A31" s="6">
        <v>5</v>
      </c>
      <c r="B31">
        <f t="shared" ref="B31:V31" si="4">B7-B79</f>
        <v>0</v>
      </c>
      <c r="C31">
        <f t="shared" si="4"/>
        <v>0</v>
      </c>
      <c r="D31">
        <f t="shared" si="4"/>
        <v>0</v>
      </c>
      <c r="E31">
        <f t="shared" si="4"/>
        <v>0</v>
      </c>
      <c r="F31">
        <f t="shared" si="4"/>
        <v>6.7599999999999993E-2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>
        <f t="shared" si="4"/>
        <v>0</v>
      </c>
      <c r="N31">
        <f t="shared" si="4"/>
        <v>0</v>
      </c>
      <c r="O31">
        <f t="shared" si="4"/>
        <v>0</v>
      </c>
      <c r="P31">
        <f t="shared" si="4"/>
        <v>0</v>
      </c>
      <c r="Q31">
        <f t="shared" si="4"/>
        <v>0</v>
      </c>
      <c r="R31">
        <f t="shared" si="4"/>
        <v>0</v>
      </c>
      <c r="S31">
        <f t="shared" si="4"/>
        <v>0</v>
      </c>
      <c r="T31">
        <f t="shared" si="4"/>
        <v>0</v>
      </c>
      <c r="U31">
        <f t="shared" si="4"/>
        <v>0</v>
      </c>
      <c r="V31">
        <f t="shared" si="4"/>
        <v>0</v>
      </c>
    </row>
    <row r="32" spans="1:22" x14ac:dyDescent="0.25">
      <c r="A32" s="6">
        <v>6</v>
      </c>
      <c r="B32">
        <f t="shared" ref="B32:V32" si="5">B8-B80</f>
        <v>0</v>
      </c>
      <c r="C32">
        <f t="shared" si="5"/>
        <v>0</v>
      </c>
      <c r="D32">
        <f t="shared" si="5"/>
        <v>0</v>
      </c>
      <c r="E32">
        <f t="shared" si="5"/>
        <v>0</v>
      </c>
      <c r="F32">
        <f t="shared" si="5"/>
        <v>0</v>
      </c>
      <c r="G32">
        <f t="shared" si="5"/>
        <v>0.4225000000000001</v>
      </c>
      <c r="H32">
        <f t="shared" si="5"/>
        <v>0</v>
      </c>
      <c r="I32">
        <f t="shared" si="5"/>
        <v>0</v>
      </c>
      <c r="J32">
        <f t="shared" si="5"/>
        <v>0</v>
      </c>
      <c r="K32">
        <f t="shared" si="5"/>
        <v>0</v>
      </c>
      <c r="L32">
        <f t="shared" si="5"/>
        <v>0</v>
      </c>
      <c r="M32">
        <f t="shared" si="5"/>
        <v>0</v>
      </c>
      <c r="N32">
        <f t="shared" si="5"/>
        <v>0</v>
      </c>
      <c r="O32">
        <f t="shared" si="5"/>
        <v>0</v>
      </c>
      <c r="P32">
        <f t="shared" si="5"/>
        <v>0</v>
      </c>
      <c r="Q32">
        <f t="shared" si="5"/>
        <v>0</v>
      </c>
      <c r="R32">
        <f t="shared" si="5"/>
        <v>0</v>
      </c>
      <c r="S32">
        <f t="shared" si="5"/>
        <v>0</v>
      </c>
      <c r="T32">
        <f t="shared" si="5"/>
        <v>0</v>
      </c>
      <c r="U32">
        <f t="shared" si="5"/>
        <v>0</v>
      </c>
      <c r="V32">
        <f t="shared" si="5"/>
        <v>0</v>
      </c>
    </row>
    <row r="33" spans="1:22" x14ac:dyDescent="0.25">
      <c r="A33" s="6">
        <v>7</v>
      </c>
      <c r="B33">
        <f t="shared" ref="B33:V33" si="6">B9-B81</f>
        <v>0</v>
      </c>
      <c r="C33">
        <f t="shared" si="6"/>
        <v>0</v>
      </c>
      <c r="D33">
        <f t="shared" si="6"/>
        <v>0</v>
      </c>
      <c r="E33">
        <f t="shared" si="6"/>
        <v>0</v>
      </c>
      <c r="F33">
        <f t="shared" si="6"/>
        <v>0</v>
      </c>
      <c r="G33">
        <f t="shared" si="6"/>
        <v>0</v>
      </c>
      <c r="H33">
        <f t="shared" si="6"/>
        <v>0.86490000000000011</v>
      </c>
      <c r="I33">
        <f t="shared" si="6"/>
        <v>0</v>
      </c>
      <c r="J33">
        <f t="shared" si="6"/>
        <v>0</v>
      </c>
      <c r="K33">
        <f t="shared" si="6"/>
        <v>0</v>
      </c>
      <c r="L33">
        <f t="shared" si="6"/>
        <v>0</v>
      </c>
      <c r="M33">
        <f t="shared" si="6"/>
        <v>0</v>
      </c>
      <c r="N33">
        <f t="shared" si="6"/>
        <v>0</v>
      </c>
      <c r="O33">
        <f t="shared" si="6"/>
        <v>0</v>
      </c>
      <c r="P33">
        <f t="shared" si="6"/>
        <v>0</v>
      </c>
      <c r="Q33">
        <f t="shared" si="6"/>
        <v>0</v>
      </c>
      <c r="R33">
        <f t="shared" si="6"/>
        <v>0</v>
      </c>
      <c r="S33">
        <f t="shared" si="6"/>
        <v>0</v>
      </c>
      <c r="T33">
        <f t="shared" si="6"/>
        <v>0</v>
      </c>
      <c r="U33">
        <f t="shared" si="6"/>
        <v>0</v>
      </c>
      <c r="V33">
        <f t="shared" si="6"/>
        <v>0</v>
      </c>
    </row>
    <row r="34" spans="1:22" x14ac:dyDescent="0.25">
      <c r="A34" s="6">
        <v>8</v>
      </c>
      <c r="B34">
        <f t="shared" ref="B34:V34" si="7">B10-B82</f>
        <v>0</v>
      </c>
      <c r="C34">
        <f t="shared" si="7"/>
        <v>0</v>
      </c>
      <c r="D34">
        <f t="shared" si="7"/>
        <v>0</v>
      </c>
      <c r="E34">
        <f t="shared" si="7"/>
        <v>0</v>
      </c>
      <c r="F34">
        <f t="shared" si="7"/>
        <v>0</v>
      </c>
      <c r="G34">
        <f t="shared" si="7"/>
        <v>0</v>
      </c>
      <c r="H34">
        <f t="shared" si="7"/>
        <v>0</v>
      </c>
      <c r="I34">
        <f t="shared" si="7"/>
        <v>1</v>
      </c>
      <c r="J34">
        <f t="shared" si="7"/>
        <v>0</v>
      </c>
      <c r="K34">
        <f t="shared" si="7"/>
        <v>0</v>
      </c>
      <c r="L34">
        <f t="shared" si="7"/>
        <v>0</v>
      </c>
      <c r="M34">
        <f t="shared" si="7"/>
        <v>0</v>
      </c>
      <c r="N34">
        <f t="shared" si="7"/>
        <v>0</v>
      </c>
      <c r="O34">
        <f t="shared" si="7"/>
        <v>0</v>
      </c>
      <c r="P34">
        <f t="shared" si="7"/>
        <v>0</v>
      </c>
      <c r="Q34">
        <f t="shared" si="7"/>
        <v>0</v>
      </c>
      <c r="R34">
        <f t="shared" si="7"/>
        <v>0</v>
      </c>
      <c r="S34">
        <f t="shared" si="7"/>
        <v>0</v>
      </c>
      <c r="T34">
        <f t="shared" si="7"/>
        <v>0</v>
      </c>
      <c r="U34">
        <f t="shared" si="7"/>
        <v>0</v>
      </c>
      <c r="V34">
        <f t="shared" si="7"/>
        <v>0</v>
      </c>
    </row>
    <row r="35" spans="1:22" x14ac:dyDescent="0.25">
      <c r="A35" s="6">
        <v>9</v>
      </c>
      <c r="B35">
        <f t="shared" ref="B35:V35" si="8">B11-B83</f>
        <v>0</v>
      </c>
      <c r="C35">
        <f t="shared" si="8"/>
        <v>0</v>
      </c>
      <c r="D35">
        <f t="shared" si="8"/>
        <v>0</v>
      </c>
      <c r="E35">
        <f t="shared" si="8"/>
        <v>0</v>
      </c>
      <c r="F35">
        <f t="shared" si="8"/>
        <v>0</v>
      </c>
      <c r="G35">
        <f t="shared" si="8"/>
        <v>0</v>
      </c>
      <c r="H35">
        <f t="shared" si="8"/>
        <v>0</v>
      </c>
      <c r="I35">
        <f t="shared" si="8"/>
        <v>0</v>
      </c>
      <c r="J35">
        <f t="shared" si="8"/>
        <v>1</v>
      </c>
      <c r="K35">
        <f t="shared" si="8"/>
        <v>0</v>
      </c>
      <c r="L35">
        <f t="shared" si="8"/>
        <v>0</v>
      </c>
      <c r="M35">
        <f t="shared" si="8"/>
        <v>0</v>
      </c>
      <c r="N35">
        <f t="shared" si="8"/>
        <v>0</v>
      </c>
      <c r="O35">
        <f t="shared" si="8"/>
        <v>0</v>
      </c>
      <c r="P35">
        <f t="shared" si="8"/>
        <v>0</v>
      </c>
      <c r="Q35">
        <f t="shared" si="8"/>
        <v>0</v>
      </c>
      <c r="R35">
        <f t="shared" si="8"/>
        <v>0</v>
      </c>
      <c r="S35">
        <f t="shared" si="8"/>
        <v>0</v>
      </c>
      <c r="T35">
        <f t="shared" si="8"/>
        <v>0</v>
      </c>
      <c r="U35">
        <f t="shared" si="8"/>
        <v>0</v>
      </c>
      <c r="V35">
        <f t="shared" si="8"/>
        <v>0</v>
      </c>
    </row>
    <row r="36" spans="1:22" x14ac:dyDescent="0.25">
      <c r="A36" s="6">
        <v>10</v>
      </c>
      <c r="B36">
        <f t="shared" ref="B36:V36" si="9">B12-B84</f>
        <v>0</v>
      </c>
      <c r="C36">
        <f t="shared" si="9"/>
        <v>0</v>
      </c>
      <c r="D36">
        <f t="shared" si="9"/>
        <v>0</v>
      </c>
      <c r="E36">
        <f t="shared" si="9"/>
        <v>0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9"/>
        <v>0</v>
      </c>
      <c r="J36">
        <f t="shared" si="9"/>
        <v>0</v>
      </c>
      <c r="K36">
        <f t="shared" si="9"/>
        <v>1</v>
      </c>
      <c r="L36">
        <f t="shared" si="9"/>
        <v>0</v>
      </c>
      <c r="M36">
        <f t="shared" si="9"/>
        <v>0</v>
      </c>
      <c r="N36">
        <f t="shared" si="9"/>
        <v>0</v>
      </c>
      <c r="O36">
        <f t="shared" si="9"/>
        <v>0</v>
      </c>
      <c r="P36">
        <f t="shared" si="9"/>
        <v>0</v>
      </c>
      <c r="Q36">
        <f t="shared" si="9"/>
        <v>0</v>
      </c>
      <c r="R36">
        <f t="shared" si="9"/>
        <v>0</v>
      </c>
      <c r="S36">
        <f t="shared" si="9"/>
        <v>0</v>
      </c>
      <c r="T36">
        <f t="shared" si="9"/>
        <v>0</v>
      </c>
      <c r="U36">
        <f t="shared" si="9"/>
        <v>0</v>
      </c>
      <c r="V36">
        <f t="shared" si="9"/>
        <v>0</v>
      </c>
    </row>
    <row r="37" spans="1:22" x14ac:dyDescent="0.25">
      <c r="A37" s="6">
        <v>11</v>
      </c>
      <c r="B37">
        <f t="shared" ref="B37:V37" si="10">B13-B85</f>
        <v>0</v>
      </c>
      <c r="C37">
        <f t="shared" si="10"/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1</v>
      </c>
      <c r="M37">
        <f t="shared" si="10"/>
        <v>0</v>
      </c>
      <c r="N37">
        <f t="shared" si="10"/>
        <v>0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10"/>
        <v>0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0</v>
      </c>
    </row>
    <row r="38" spans="1:22" x14ac:dyDescent="0.25">
      <c r="A38" s="6">
        <v>12</v>
      </c>
      <c r="B38">
        <f t="shared" ref="B38:V38" si="11">B14-B86</f>
        <v>0</v>
      </c>
      <c r="C38">
        <f t="shared" si="11"/>
        <v>0</v>
      </c>
      <c r="D38">
        <f t="shared" si="11"/>
        <v>0</v>
      </c>
      <c r="E38">
        <f t="shared" si="11"/>
        <v>0</v>
      </c>
      <c r="F38">
        <f t="shared" si="11"/>
        <v>0</v>
      </c>
      <c r="G38">
        <f t="shared" si="11"/>
        <v>0</v>
      </c>
      <c r="H38">
        <f t="shared" si="11"/>
        <v>0</v>
      </c>
      <c r="I38">
        <f t="shared" si="11"/>
        <v>0</v>
      </c>
      <c r="J38">
        <f t="shared" si="11"/>
        <v>0</v>
      </c>
      <c r="K38">
        <f t="shared" si="11"/>
        <v>0</v>
      </c>
      <c r="L38">
        <f t="shared" si="11"/>
        <v>0</v>
      </c>
      <c r="M38">
        <f t="shared" si="11"/>
        <v>1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1"/>
        <v>0</v>
      </c>
      <c r="R38">
        <f t="shared" si="11"/>
        <v>0</v>
      </c>
      <c r="S38">
        <f t="shared" si="11"/>
        <v>0</v>
      </c>
      <c r="T38">
        <f t="shared" si="11"/>
        <v>0</v>
      </c>
      <c r="U38">
        <f t="shared" si="11"/>
        <v>0</v>
      </c>
      <c r="V38">
        <f t="shared" si="11"/>
        <v>0</v>
      </c>
    </row>
    <row r="39" spans="1:22" x14ac:dyDescent="0.25">
      <c r="A39" s="6">
        <v>13</v>
      </c>
      <c r="B39">
        <f t="shared" ref="B39:V39" si="12">B15-B87</f>
        <v>0</v>
      </c>
      <c r="C39">
        <f t="shared" si="12"/>
        <v>0</v>
      </c>
      <c r="D39">
        <f t="shared" si="12"/>
        <v>0</v>
      </c>
      <c r="E39">
        <f t="shared" si="12"/>
        <v>0</v>
      </c>
      <c r="F39">
        <f t="shared" si="12"/>
        <v>0</v>
      </c>
      <c r="G39">
        <f t="shared" si="12"/>
        <v>0</v>
      </c>
      <c r="H39">
        <f t="shared" si="12"/>
        <v>0</v>
      </c>
      <c r="I39">
        <f t="shared" si="12"/>
        <v>0</v>
      </c>
      <c r="J39">
        <f t="shared" si="12"/>
        <v>0</v>
      </c>
      <c r="K39">
        <f t="shared" si="12"/>
        <v>0</v>
      </c>
      <c r="L39">
        <f t="shared" si="12"/>
        <v>0</v>
      </c>
      <c r="M39">
        <f t="shared" si="12"/>
        <v>0</v>
      </c>
      <c r="N39">
        <f t="shared" si="12"/>
        <v>1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0</v>
      </c>
      <c r="S39">
        <f t="shared" si="12"/>
        <v>0</v>
      </c>
      <c r="T39">
        <f t="shared" si="12"/>
        <v>0</v>
      </c>
      <c r="U39">
        <f t="shared" si="12"/>
        <v>0</v>
      </c>
      <c r="V39">
        <f t="shared" si="12"/>
        <v>0</v>
      </c>
    </row>
    <row r="40" spans="1:22" x14ac:dyDescent="0.25">
      <c r="A40" s="6">
        <v>14</v>
      </c>
      <c r="B40">
        <f t="shared" ref="B40:V40" si="13">B16-B88</f>
        <v>0</v>
      </c>
      <c r="C40">
        <f t="shared" si="13"/>
        <v>0</v>
      </c>
      <c r="D40">
        <f t="shared" si="13"/>
        <v>0</v>
      </c>
      <c r="E40">
        <f t="shared" si="13"/>
        <v>0</v>
      </c>
      <c r="F40">
        <f t="shared" si="13"/>
        <v>0</v>
      </c>
      <c r="G40">
        <f t="shared" si="13"/>
        <v>0</v>
      </c>
      <c r="H40">
        <f t="shared" si="13"/>
        <v>0</v>
      </c>
      <c r="I40">
        <f t="shared" si="13"/>
        <v>0</v>
      </c>
      <c r="J40">
        <f t="shared" si="13"/>
        <v>0</v>
      </c>
      <c r="K40">
        <f t="shared" si="13"/>
        <v>0</v>
      </c>
      <c r="L40">
        <f t="shared" si="13"/>
        <v>0</v>
      </c>
      <c r="M40">
        <f t="shared" si="13"/>
        <v>0</v>
      </c>
      <c r="N40">
        <f t="shared" si="13"/>
        <v>0</v>
      </c>
      <c r="O40">
        <f t="shared" si="13"/>
        <v>1</v>
      </c>
      <c r="P40">
        <f t="shared" si="13"/>
        <v>0</v>
      </c>
      <c r="Q40">
        <f t="shared" si="13"/>
        <v>0</v>
      </c>
      <c r="R40">
        <f t="shared" si="13"/>
        <v>0</v>
      </c>
      <c r="S40">
        <f t="shared" si="13"/>
        <v>0</v>
      </c>
      <c r="T40">
        <f t="shared" si="13"/>
        <v>0</v>
      </c>
      <c r="U40">
        <f t="shared" si="13"/>
        <v>0</v>
      </c>
      <c r="V40">
        <f t="shared" si="13"/>
        <v>0</v>
      </c>
    </row>
    <row r="41" spans="1:22" x14ac:dyDescent="0.25">
      <c r="A41" s="6">
        <v>15</v>
      </c>
      <c r="B41">
        <f t="shared" ref="B41:V41" si="14">B17-B89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  <c r="L41">
        <f t="shared" si="14"/>
        <v>0</v>
      </c>
      <c r="M41">
        <f t="shared" si="14"/>
        <v>0</v>
      </c>
      <c r="N41">
        <f t="shared" si="14"/>
        <v>0</v>
      </c>
      <c r="O41">
        <f t="shared" si="14"/>
        <v>0</v>
      </c>
      <c r="P41">
        <f t="shared" si="14"/>
        <v>1</v>
      </c>
      <c r="Q41">
        <f t="shared" si="14"/>
        <v>0</v>
      </c>
      <c r="R41">
        <f t="shared" si="14"/>
        <v>0</v>
      </c>
      <c r="S41">
        <f t="shared" si="14"/>
        <v>0</v>
      </c>
      <c r="T41">
        <f t="shared" si="14"/>
        <v>0</v>
      </c>
      <c r="U41">
        <f t="shared" si="14"/>
        <v>0</v>
      </c>
      <c r="V41">
        <f t="shared" si="14"/>
        <v>0</v>
      </c>
    </row>
    <row r="42" spans="1:22" x14ac:dyDescent="0.25">
      <c r="A42" s="6">
        <v>16</v>
      </c>
      <c r="B42">
        <f t="shared" ref="B42:V42" si="15">B18-B90</f>
        <v>0</v>
      </c>
      <c r="C42">
        <f t="shared" si="15"/>
        <v>0</v>
      </c>
      <c r="D42">
        <f t="shared" si="15"/>
        <v>0</v>
      </c>
      <c r="E42">
        <f t="shared" si="15"/>
        <v>0</v>
      </c>
      <c r="F42">
        <f t="shared" si="15"/>
        <v>0</v>
      </c>
      <c r="G42">
        <f t="shared" si="15"/>
        <v>0</v>
      </c>
      <c r="H42">
        <f t="shared" si="15"/>
        <v>0</v>
      </c>
      <c r="I42">
        <f t="shared" si="15"/>
        <v>0</v>
      </c>
      <c r="J42">
        <f t="shared" si="15"/>
        <v>0</v>
      </c>
      <c r="K42">
        <f t="shared" si="15"/>
        <v>0</v>
      </c>
      <c r="L42">
        <f t="shared" si="15"/>
        <v>0</v>
      </c>
      <c r="M42">
        <f t="shared" si="15"/>
        <v>0</v>
      </c>
      <c r="N42">
        <f t="shared" si="15"/>
        <v>0</v>
      </c>
      <c r="O42">
        <f t="shared" si="15"/>
        <v>0</v>
      </c>
      <c r="P42">
        <f t="shared" si="15"/>
        <v>0</v>
      </c>
      <c r="Q42">
        <f t="shared" si="15"/>
        <v>1</v>
      </c>
      <c r="R42">
        <f t="shared" si="15"/>
        <v>0</v>
      </c>
      <c r="S42">
        <f t="shared" si="15"/>
        <v>0</v>
      </c>
      <c r="T42">
        <f t="shared" si="15"/>
        <v>0</v>
      </c>
      <c r="U42">
        <f t="shared" si="15"/>
        <v>0</v>
      </c>
      <c r="V42">
        <f t="shared" si="15"/>
        <v>0</v>
      </c>
    </row>
    <row r="43" spans="1:22" x14ac:dyDescent="0.25">
      <c r="A43" s="6">
        <v>17</v>
      </c>
      <c r="B43">
        <f t="shared" ref="B43:V43" si="16">B19-B91</f>
        <v>0</v>
      </c>
      <c r="C43">
        <f t="shared" si="16"/>
        <v>0</v>
      </c>
      <c r="D43">
        <f t="shared" si="16"/>
        <v>0</v>
      </c>
      <c r="E43">
        <f t="shared" si="16"/>
        <v>0</v>
      </c>
      <c r="F43">
        <f t="shared" si="16"/>
        <v>0</v>
      </c>
      <c r="G43">
        <f t="shared" si="16"/>
        <v>0</v>
      </c>
      <c r="H43">
        <f t="shared" si="16"/>
        <v>0</v>
      </c>
      <c r="I43">
        <f t="shared" si="16"/>
        <v>0</v>
      </c>
      <c r="J43">
        <f t="shared" si="16"/>
        <v>0</v>
      </c>
      <c r="K43">
        <f t="shared" si="16"/>
        <v>0</v>
      </c>
      <c r="L43">
        <f t="shared" si="16"/>
        <v>0</v>
      </c>
      <c r="M43">
        <f t="shared" si="16"/>
        <v>0</v>
      </c>
      <c r="N43">
        <f t="shared" si="16"/>
        <v>0</v>
      </c>
      <c r="O43">
        <f t="shared" si="16"/>
        <v>0</v>
      </c>
      <c r="P43">
        <f t="shared" si="16"/>
        <v>0</v>
      </c>
      <c r="Q43">
        <f t="shared" si="16"/>
        <v>0</v>
      </c>
      <c r="R43">
        <f t="shared" si="16"/>
        <v>1</v>
      </c>
      <c r="S43">
        <f t="shared" si="16"/>
        <v>0</v>
      </c>
      <c r="T43">
        <f t="shared" si="16"/>
        <v>0</v>
      </c>
      <c r="U43">
        <f t="shared" si="16"/>
        <v>0</v>
      </c>
      <c r="V43">
        <f t="shared" si="16"/>
        <v>0</v>
      </c>
    </row>
    <row r="44" spans="1:22" x14ac:dyDescent="0.25">
      <c r="A44" s="6">
        <v>18</v>
      </c>
      <c r="B44">
        <f t="shared" ref="B44:V44" si="17">B20-B92</f>
        <v>0</v>
      </c>
      <c r="C44">
        <f t="shared" si="17"/>
        <v>0</v>
      </c>
      <c r="D44">
        <f t="shared" si="17"/>
        <v>0</v>
      </c>
      <c r="E44">
        <f t="shared" si="17"/>
        <v>0</v>
      </c>
      <c r="F44">
        <f t="shared" si="17"/>
        <v>0</v>
      </c>
      <c r="G44">
        <f t="shared" si="17"/>
        <v>0</v>
      </c>
      <c r="H44">
        <f t="shared" si="17"/>
        <v>0</v>
      </c>
      <c r="I44">
        <f t="shared" si="17"/>
        <v>0</v>
      </c>
      <c r="J44">
        <f t="shared" si="17"/>
        <v>0</v>
      </c>
      <c r="K44">
        <f t="shared" si="17"/>
        <v>0</v>
      </c>
      <c r="L44">
        <f t="shared" si="17"/>
        <v>0</v>
      </c>
      <c r="M44">
        <f t="shared" si="17"/>
        <v>0</v>
      </c>
      <c r="N44">
        <f t="shared" si="17"/>
        <v>0</v>
      </c>
      <c r="O44">
        <f t="shared" si="17"/>
        <v>0</v>
      </c>
      <c r="P44">
        <f t="shared" si="17"/>
        <v>0</v>
      </c>
      <c r="Q44">
        <f t="shared" si="17"/>
        <v>0</v>
      </c>
      <c r="R44">
        <f t="shared" si="17"/>
        <v>0</v>
      </c>
      <c r="S44">
        <f t="shared" si="17"/>
        <v>1</v>
      </c>
      <c r="T44">
        <f t="shared" si="17"/>
        <v>0</v>
      </c>
      <c r="U44">
        <f t="shared" si="17"/>
        <v>0</v>
      </c>
      <c r="V44">
        <f t="shared" si="17"/>
        <v>0</v>
      </c>
    </row>
    <row r="45" spans="1:22" x14ac:dyDescent="0.25">
      <c r="A45" s="6">
        <v>19</v>
      </c>
      <c r="B45">
        <f t="shared" ref="B45:V45" si="18">B21-B93</f>
        <v>0</v>
      </c>
      <c r="C45">
        <f t="shared" si="18"/>
        <v>0</v>
      </c>
      <c r="D45">
        <f t="shared" si="18"/>
        <v>0</v>
      </c>
      <c r="E45">
        <f t="shared" si="18"/>
        <v>0</v>
      </c>
      <c r="F45">
        <f t="shared" si="18"/>
        <v>0</v>
      </c>
      <c r="G45">
        <f t="shared" si="18"/>
        <v>0</v>
      </c>
      <c r="H45">
        <f t="shared" si="18"/>
        <v>0</v>
      </c>
      <c r="I45">
        <f t="shared" si="18"/>
        <v>0</v>
      </c>
      <c r="J45">
        <f t="shared" si="18"/>
        <v>0</v>
      </c>
      <c r="K45">
        <f t="shared" si="18"/>
        <v>0</v>
      </c>
      <c r="L45">
        <f t="shared" si="18"/>
        <v>0</v>
      </c>
      <c r="M45">
        <f t="shared" si="18"/>
        <v>0</v>
      </c>
      <c r="N45">
        <f t="shared" si="18"/>
        <v>0</v>
      </c>
      <c r="O45">
        <f t="shared" si="18"/>
        <v>0</v>
      </c>
      <c r="P45">
        <f t="shared" si="18"/>
        <v>0</v>
      </c>
      <c r="Q45">
        <f t="shared" si="18"/>
        <v>0</v>
      </c>
      <c r="R45">
        <f t="shared" si="18"/>
        <v>0</v>
      </c>
      <c r="S45">
        <f t="shared" si="18"/>
        <v>0</v>
      </c>
      <c r="T45">
        <f t="shared" si="18"/>
        <v>1</v>
      </c>
      <c r="U45">
        <f t="shared" si="18"/>
        <v>0</v>
      </c>
      <c r="V45">
        <f t="shared" si="18"/>
        <v>0</v>
      </c>
    </row>
    <row r="46" spans="1:22" x14ac:dyDescent="0.25">
      <c r="A46" s="6">
        <v>20</v>
      </c>
      <c r="B46">
        <f t="shared" ref="B46:V46" si="19">B22-B94</f>
        <v>0</v>
      </c>
      <c r="C46">
        <f t="shared" si="19"/>
        <v>0</v>
      </c>
      <c r="D46">
        <f t="shared" si="19"/>
        <v>0</v>
      </c>
      <c r="E46">
        <f t="shared" si="19"/>
        <v>0</v>
      </c>
      <c r="F46">
        <f t="shared" si="19"/>
        <v>0</v>
      </c>
      <c r="G46">
        <f t="shared" si="19"/>
        <v>0</v>
      </c>
      <c r="H46">
        <f t="shared" si="19"/>
        <v>0</v>
      </c>
      <c r="I46">
        <f t="shared" si="19"/>
        <v>0</v>
      </c>
      <c r="J46">
        <f t="shared" si="19"/>
        <v>0</v>
      </c>
      <c r="K46">
        <f t="shared" si="19"/>
        <v>0</v>
      </c>
      <c r="L46">
        <f t="shared" si="19"/>
        <v>0</v>
      </c>
      <c r="M46">
        <f t="shared" si="19"/>
        <v>0</v>
      </c>
      <c r="N46">
        <f t="shared" si="19"/>
        <v>0</v>
      </c>
      <c r="O46">
        <f t="shared" si="19"/>
        <v>0</v>
      </c>
      <c r="P46">
        <f t="shared" si="19"/>
        <v>0</v>
      </c>
      <c r="Q46">
        <f t="shared" si="19"/>
        <v>0</v>
      </c>
      <c r="R46">
        <f t="shared" si="19"/>
        <v>0</v>
      </c>
      <c r="S46">
        <f t="shared" si="19"/>
        <v>0</v>
      </c>
      <c r="T46">
        <f t="shared" si="19"/>
        <v>0</v>
      </c>
      <c r="U46">
        <f t="shared" si="19"/>
        <v>1</v>
      </c>
      <c r="V46">
        <f t="shared" si="19"/>
        <v>0</v>
      </c>
    </row>
    <row r="47" spans="1:22" x14ac:dyDescent="0.25">
      <c r="A47" s="6">
        <v>21</v>
      </c>
      <c r="B47">
        <f t="shared" ref="B47:V47" si="20">B23-B95</f>
        <v>0</v>
      </c>
      <c r="C47">
        <f t="shared" si="20"/>
        <v>0</v>
      </c>
      <c r="D47">
        <f t="shared" si="20"/>
        <v>0</v>
      </c>
      <c r="E47">
        <f t="shared" si="20"/>
        <v>0</v>
      </c>
      <c r="F47">
        <f t="shared" si="20"/>
        <v>0</v>
      </c>
      <c r="G47">
        <f t="shared" si="20"/>
        <v>0</v>
      </c>
      <c r="H47">
        <f t="shared" si="20"/>
        <v>0</v>
      </c>
      <c r="I47">
        <f t="shared" si="20"/>
        <v>0</v>
      </c>
      <c r="J47">
        <f t="shared" si="20"/>
        <v>0</v>
      </c>
      <c r="K47">
        <f t="shared" si="20"/>
        <v>0</v>
      </c>
      <c r="L47">
        <f t="shared" si="20"/>
        <v>0</v>
      </c>
      <c r="M47">
        <f t="shared" si="20"/>
        <v>0</v>
      </c>
      <c r="N47">
        <f t="shared" si="20"/>
        <v>0</v>
      </c>
      <c r="O47">
        <f t="shared" si="20"/>
        <v>0</v>
      </c>
      <c r="P47">
        <f t="shared" si="20"/>
        <v>0</v>
      </c>
      <c r="Q47">
        <f t="shared" si="20"/>
        <v>0</v>
      </c>
      <c r="R47">
        <f t="shared" si="20"/>
        <v>0</v>
      </c>
      <c r="S47">
        <f t="shared" si="20"/>
        <v>0</v>
      </c>
      <c r="T47">
        <f t="shared" si="20"/>
        <v>0</v>
      </c>
      <c r="U47">
        <f t="shared" si="20"/>
        <v>0</v>
      </c>
      <c r="V47">
        <f t="shared" si="20"/>
        <v>1</v>
      </c>
    </row>
    <row r="48" spans="1:22" x14ac:dyDescent="0.25">
      <c r="A48" s="6"/>
    </row>
    <row r="49" spans="1:22" x14ac:dyDescent="0.25">
      <c r="A49" t="s">
        <v>25</v>
      </c>
    </row>
    <row r="50" spans="1:22" x14ac:dyDescent="0.25">
      <c r="A50" s="6" t="s">
        <v>13</v>
      </c>
      <c r="B50" s="6">
        <v>1</v>
      </c>
      <c r="C50" s="6">
        <v>2</v>
      </c>
      <c r="D50" s="6">
        <v>3</v>
      </c>
      <c r="E50" s="6">
        <v>4</v>
      </c>
      <c r="F50" s="6">
        <v>5</v>
      </c>
      <c r="G50" s="6">
        <v>6</v>
      </c>
      <c r="H50" s="6">
        <v>7</v>
      </c>
      <c r="I50" s="6">
        <v>8</v>
      </c>
      <c r="J50" s="6">
        <v>9</v>
      </c>
      <c r="K50" s="6">
        <v>10</v>
      </c>
      <c r="L50" s="6">
        <v>11</v>
      </c>
      <c r="M50" s="6">
        <v>12</v>
      </c>
      <c r="N50" s="6">
        <v>13</v>
      </c>
      <c r="O50" s="6">
        <v>14</v>
      </c>
      <c r="P50" s="6">
        <v>15</v>
      </c>
      <c r="Q50" s="6">
        <v>16</v>
      </c>
      <c r="R50" s="6">
        <v>17</v>
      </c>
      <c r="S50" s="6">
        <v>18</v>
      </c>
      <c r="T50" s="6">
        <v>19</v>
      </c>
      <c r="U50" s="6">
        <v>20</v>
      </c>
      <c r="V50" s="6">
        <v>21</v>
      </c>
    </row>
    <row r="51" spans="1:22" x14ac:dyDescent="0.25">
      <c r="A51" s="6">
        <v>1</v>
      </c>
      <c r="B51">
        <f>bij!E41</f>
        <v>0</v>
      </c>
      <c r="C51">
        <f>bij!F41</f>
        <v>0</v>
      </c>
      <c r="D51">
        <f>bij!G41</f>
        <v>0</v>
      </c>
      <c r="E51">
        <f>bij!H41</f>
        <v>0</v>
      </c>
      <c r="F51">
        <f>bij!I41</f>
        <v>0</v>
      </c>
      <c r="G51">
        <f>bij!J41</f>
        <v>0</v>
      </c>
      <c r="H51">
        <f>bij!K41</f>
        <v>0</v>
      </c>
      <c r="I51">
        <f>bij!L41</f>
        <v>0</v>
      </c>
      <c r="J51">
        <f>bij!M41</f>
        <v>0</v>
      </c>
      <c r="K51">
        <f>bij!N41</f>
        <v>0</v>
      </c>
      <c r="L51">
        <f>bij!O41</f>
        <v>0</v>
      </c>
      <c r="M51">
        <f>bij!P41</f>
        <v>0</v>
      </c>
      <c r="N51">
        <f>bij!Q41</f>
        <v>0</v>
      </c>
      <c r="O51">
        <f>bij!R41</f>
        <v>0</v>
      </c>
      <c r="P51">
        <f>bij!S41</f>
        <v>0</v>
      </c>
      <c r="Q51">
        <f>bij!T41</f>
        <v>0</v>
      </c>
      <c r="R51">
        <f>bij!U41</f>
        <v>0</v>
      </c>
      <c r="S51">
        <f>bij!V41</f>
        <v>0</v>
      </c>
      <c r="T51">
        <f>bij!W41</f>
        <v>0</v>
      </c>
      <c r="U51">
        <f>bij!X41</f>
        <v>0</v>
      </c>
      <c r="V51">
        <f>bij!Y41</f>
        <v>0</v>
      </c>
    </row>
    <row r="52" spans="1:22" x14ac:dyDescent="0.25">
      <c r="A52" s="6">
        <v>2</v>
      </c>
      <c r="B52">
        <f>bij!E42</f>
        <v>0.21626408435641109</v>
      </c>
      <c r="C52">
        <f>bij!F42</f>
        <v>0</v>
      </c>
      <c r="D52">
        <f>bij!G42</f>
        <v>0</v>
      </c>
      <c r="E52">
        <f>bij!H42</f>
        <v>0</v>
      </c>
      <c r="F52">
        <f>bij!I42</f>
        <v>0</v>
      </c>
      <c r="G52">
        <f>bij!J42</f>
        <v>0</v>
      </c>
      <c r="H52">
        <f>bij!K42</f>
        <v>0</v>
      </c>
      <c r="I52">
        <f>bij!L42</f>
        <v>0</v>
      </c>
      <c r="J52">
        <f>bij!M42</f>
        <v>0</v>
      </c>
      <c r="K52">
        <f>bij!N42</f>
        <v>0</v>
      </c>
      <c r="L52">
        <f>bij!O42</f>
        <v>0</v>
      </c>
      <c r="M52">
        <f>bij!P42</f>
        <v>0</v>
      </c>
      <c r="N52">
        <f>bij!Q42</f>
        <v>0</v>
      </c>
      <c r="O52">
        <f>bij!R42</f>
        <v>0</v>
      </c>
      <c r="P52">
        <f>bij!S42</f>
        <v>0</v>
      </c>
      <c r="Q52">
        <f>bij!T42</f>
        <v>0</v>
      </c>
      <c r="R52">
        <f>bij!U42</f>
        <v>0</v>
      </c>
      <c r="S52">
        <f>bij!V42</f>
        <v>0</v>
      </c>
      <c r="T52">
        <f>bij!W42</f>
        <v>0</v>
      </c>
      <c r="U52">
        <f>bij!X42</f>
        <v>0</v>
      </c>
      <c r="V52">
        <f>bij!Y42</f>
        <v>0</v>
      </c>
    </row>
    <row r="53" spans="1:22" x14ac:dyDescent="0.25">
      <c r="A53" s="6">
        <v>3</v>
      </c>
      <c r="B53">
        <f>bij!E43</f>
        <v>0.11068288691822059</v>
      </c>
      <c r="C53">
        <f>bij!F43</f>
        <v>0.16481655247630578</v>
      </c>
      <c r="D53">
        <f>bij!G43</f>
        <v>0</v>
      </c>
      <c r="E53">
        <f>bij!H43</f>
        <v>0</v>
      </c>
      <c r="F53">
        <f>bij!I43</f>
        <v>0</v>
      </c>
      <c r="G53">
        <f>bij!J43</f>
        <v>0</v>
      </c>
      <c r="H53">
        <f>bij!K43</f>
        <v>0</v>
      </c>
      <c r="I53">
        <f>bij!L43</f>
        <v>0</v>
      </c>
      <c r="J53">
        <f>bij!M43</f>
        <v>0</v>
      </c>
      <c r="K53">
        <f>bij!N43</f>
        <v>0</v>
      </c>
      <c r="L53">
        <f>bij!O43</f>
        <v>0</v>
      </c>
      <c r="M53">
        <f>bij!P43</f>
        <v>0</v>
      </c>
      <c r="N53">
        <f>bij!Q43</f>
        <v>0</v>
      </c>
      <c r="O53">
        <f>bij!R43</f>
        <v>0</v>
      </c>
      <c r="P53">
        <f>bij!S43</f>
        <v>0</v>
      </c>
      <c r="Q53">
        <f>bij!T43</f>
        <v>0</v>
      </c>
      <c r="R53">
        <f>bij!U43</f>
        <v>0</v>
      </c>
      <c r="S53">
        <f>bij!V43</f>
        <v>0</v>
      </c>
      <c r="T53">
        <f>bij!W43</f>
        <v>0</v>
      </c>
      <c r="U53">
        <f>bij!X43</f>
        <v>0</v>
      </c>
      <c r="V53">
        <f>bij!Y43</f>
        <v>0</v>
      </c>
    </row>
    <row r="54" spans="1:22" x14ac:dyDescent="0.25">
      <c r="A54" s="6">
        <v>4</v>
      </c>
      <c r="B54">
        <f>bij!E44</f>
        <v>0.10920363257823429</v>
      </c>
      <c r="C54">
        <f>bij!F44</f>
        <v>0.14235434099139721</v>
      </c>
      <c r="D54">
        <f>bij!G44</f>
        <v>0.19180205756741719</v>
      </c>
      <c r="E54">
        <f>bij!H44</f>
        <v>0</v>
      </c>
      <c r="F54">
        <f>bij!I44</f>
        <v>0</v>
      </c>
      <c r="G54">
        <f>bij!J44</f>
        <v>0</v>
      </c>
      <c r="H54">
        <f>bij!K44</f>
        <v>0</v>
      </c>
      <c r="I54">
        <f>bij!L44</f>
        <v>0</v>
      </c>
      <c r="J54">
        <f>bij!M44</f>
        <v>0</v>
      </c>
      <c r="K54">
        <f>bij!N44</f>
        <v>0</v>
      </c>
      <c r="L54">
        <f>bij!O44</f>
        <v>0</v>
      </c>
      <c r="M54">
        <f>bij!P44</f>
        <v>0</v>
      </c>
      <c r="N54">
        <f>bij!Q44</f>
        <v>0</v>
      </c>
      <c r="O54">
        <f>bij!R44</f>
        <v>0</v>
      </c>
      <c r="P54">
        <f>bij!S44</f>
        <v>0</v>
      </c>
      <c r="Q54">
        <f>bij!T44</f>
        <v>0</v>
      </c>
      <c r="R54">
        <f>bij!U44</f>
        <v>0</v>
      </c>
      <c r="S54">
        <f>bij!V44</f>
        <v>0</v>
      </c>
      <c r="T54">
        <f>bij!W44</f>
        <v>0</v>
      </c>
      <c r="U54">
        <f>bij!X44</f>
        <v>0</v>
      </c>
      <c r="V54">
        <f>bij!Y44</f>
        <v>0</v>
      </c>
    </row>
    <row r="55" spans="1:22" x14ac:dyDescent="0.25">
      <c r="A55" s="6">
        <v>5</v>
      </c>
      <c r="B55">
        <f>bij!E45</f>
        <v>8.9376657177437091E-2</v>
      </c>
      <c r="C55">
        <f>bij!F45</f>
        <v>0.11124087421975704</v>
      </c>
      <c r="D55">
        <f>bij!G45</f>
        <v>0.13423679161415469</v>
      </c>
      <c r="E55">
        <f>bij!H45</f>
        <v>0.18946953115081666</v>
      </c>
      <c r="F55">
        <f>bij!I45</f>
        <v>0</v>
      </c>
      <c r="G55">
        <f>bij!J45</f>
        <v>0</v>
      </c>
      <c r="H55">
        <f>bij!K45</f>
        <v>0</v>
      </c>
      <c r="I55">
        <f>bij!L45</f>
        <v>0</v>
      </c>
      <c r="J55">
        <f>bij!M45</f>
        <v>0</v>
      </c>
      <c r="K55">
        <f>bij!N45</f>
        <v>0</v>
      </c>
      <c r="L55">
        <f>bij!O45</f>
        <v>0</v>
      </c>
      <c r="M55">
        <f>bij!P45</f>
        <v>0</v>
      </c>
      <c r="N55">
        <f>bij!Q45</f>
        <v>0</v>
      </c>
      <c r="O55">
        <f>bij!R45</f>
        <v>0</v>
      </c>
      <c r="P55">
        <f>bij!S45</f>
        <v>0</v>
      </c>
      <c r="Q55">
        <f>bij!T45</f>
        <v>0</v>
      </c>
      <c r="R55">
        <f>bij!U45</f>
        <v>0</v>
      </c>
      <c r="S55">
        <f>bij!V45</f>
        <v>0</v>
      </c>
      <c r="T55">
        <f>bij!W45</f>
        <v>0</v>
      </c>
      <c r="U55">
        <f>bij!X45</f>
        <v>0</v>
      </c>
      <c r="V55">
        <f>bij!Y45</f>
        <v>0</v>
      </c>
    </row>
    <row r="56" spans="1:22" x14ac:dyDescent="0.25">
      <c r="A56" s="6">
        <v>6</v>
      </c>
      <c r="B56">
        <f>bij!E46</f>
        <v>7.6071778057330341E-2</v>
      </c>
      <c r="C56">
        <f>bij!F46</f>
        <v>9.3548932523858652E-2</v>
      </c>
      <c r="D56">
        <f>bij!G46</f>
        <v>0.10936553393242221</v>
      </c>
      <c r="E56">
        <f>bij!H46</f>
        <v>0.13656931803075523</v>
      </c>
      <c r="F56">
        <f>bij!I46</f>
        <v>0.19180205756741719</v>
      </c>
      <c r="G56">
        <f>bij!J46</f>
        <v>0</v>
      </c>
      <c r="H56">
        <f>bij!K46</f>
        <v>0</v>
      </c>
      <c r="I56">
        <f>bij!L46</f>
        <v>0</v>
      </c>
      <c r="J56">
        <f>bij!M46</f>
        <v>0</v>
      </c>
      <c r="K56">
        <f>bij!N46</f>
        <v>0</v>
      </c>
      <c r="L56">
        <f>bij!O46</f>
        <v>0</v>
      </c>
      <c r="M56">
        <f>bij!P46</f>
        <v>0</v>
      </c>
      <c r="N56">
        <f>bij!Q46</f>
        <v>0</v>
      </c>
      <c r="O56">
        <f>bij!R46</f>
        <v>0</v>
      </c>
      <c r="P56">
        <f>bij!S46</f>
        <v>0</v>
      </c>
      <c r="Q56">
        <f>bij!T46</f>
        <v>0</v>
      </c>
      <c r="R56">
        <f>bij!U46</f>
        <v>0</v>
      </c>
      <c r="S56">
        <f>bij!V46</f>
        <v>0</v>
      </c>
      <c r="T56">
        <f>bij!W46</f>
        <v>0</v>
      </c>
      <c r="U56">
        <f>bij!X46</f>
        <v>0</v>
      </c>
      <c r="V56">
        <f>bij!Y46</f>
        <v>0</v>
      </c>
    </row>
    <row r="57" spans="1:22" x14ac:dyDescent="0.25">
      <c r="A57" s="6">
        <v>7</v>
      </c>
      <c r="B57">
        <f>bij!E47</f>
        <v>6.4023111176031322E-2</v>
      </c>
      <c r="C57">
        <f>bij!F47</f>
        <v>7.8491118613514543E-2</v>
      </c>
      <c r="D57">
        <f>bij!G47</f>
        <v>9.1003081543925279E-2</v>
      </c>
      <c r="E57">
        <f>bij!H47</f>
        <v>0.10968209531305428</v>
      </c>
      <c r="F57">
        <f>bij!I47</f>
        <v>0.13642358379163044</v>
      </c>
      <c r="G57">
        <f>bij!J47</f>
        <v>0.19229846304737364</v>
      </c>
      <c r="H57">
        <f>bij!K47</f>
        <v>0</v>
      </c>
      <c r="I57">
        <f>bij!L47</f>
        <v>0</v>
      </c>
      <c r="J57">
        <f>bij!M47</f>
        <v>0</v>
      </c>
      <c r="K57">
        <f>bij!N47</f>
        <v>0</v>
      </c>
      <c r="L57">
        <f>bij!O47</f>
        <v>0</v>
      </c>
      <c r="M57">
        <f>bij!P47</f>
        <v>0</v>
      </c>
      <c r="N57">
        <f>bij!Q47</f>
        <v>0</v>
      </c>
      <c r="O57">
        <f>bij!R47</f>
        <v>0</v>
      </c>
      <c r="P57">
        <f>bij!S47</f>
        <v>0</v>
      </c>
      <c r="Q57">
        <f>bij!T47</f>
        <v>0</v>
      </c>
      <c r="R57">
        <f>bij!U47</f>
        <v>0</v>
      </c>
      <c r="S57">
        <f>bij!V47</f>
        <v>0</v>
      </c>
      <c r="T57">
        <f>bij!W47</f>
        <v>0</v>
      </c>
      <c r="U57">
        <f>bij!X47</f>
        <v>0</v>
      </c>
      <c r="V57">
        <f>bij!Y47</f>
        <v>0</v>
      </c>
    </row>
    <row r="58" spans="1:22" x14ac:dyDescent="0.25">
      <c r="A58" s="6">
        <v>8</v>
      </c>
      <c r="B58">
        <f>bij!E48</f>
        <v>5.0584623274121887E-2</v>
      </c>
      <c r="C58">
        <f>bij!F48</f>
        <v>6.1969169483188979E-2</v>
      </c>
      <c r="D58">
        <f>bij!G48</f>
        <v>7.1700220673645454E-2</v>
      </c>
      <c r="E58">
        <f>bij!H48</f>
        <v>8.5643019654677632E-2</v>
      </c>
      <c r="F58">
        <f>bij!I48</f>
        <v>0.10295270938877965</v>
      </c>
      <c r="G58">
        <f>bij!J48</f>
        <v>0.1285935446315698</v>
      </c>
      <c r="H58">
        <f>bij!K48</f>
        <v>0.18228274412754597</v>
      </c>
      <c r="I58">
        <f>bij!L48</f>
        <v>0</v>
      </c>
      <c r="J58">
        <f>bij!M48</f>
        <v>0</v>
      </c>
      <c r="K58">
        <f>bij!N48</f>
        <v>0</v>
      </c>
      <c r="L58">
        <f>bij!O48</f>
        <v>0</v>
      </c>
      <c r="M58">
        <f>bij!P48</f>
        <v>0</v>
      </c>
      <c r="N58">
        <f>bij!Q48</f>
        <v>0</v>
      </c>
      <c r="O58">
        <f>bij!R48</f>
        <v>0</v>
      </c>
      <c r="P58">
        <f>bij!S48</f>
        <v>0</v>
      </c>
      <c r="Q58">
        <f>bij!T48</f>
        <v>0</v>
      </c>
      <c r="R58">
        <f>bij!U48</f>
        <v>0</v>
      </c>
      <c r="S58">
        <f>bij!V48</f>
        <v>0</v>
      </c>
      <c r="T58">
        <f>bij!W48</f>
        <v>0</v>
      </c>
      <c r="U58">
        <f>bij!X48</f>
        <v>0</v>
      </c>
      <c r="V58">
        <f>bij!Y48</f>
        <v>0</v>
      </c>
    </row>
    <row r="59" spans="1:22" x14ac:dyDescent="0.25">
      <c r="A59" s="6">
        <v>9</v>
      </c>
      <c r="B59">
        <f>bij!E49</f>
        <v>4.7355129347489283E-2</v>
      </c>
      <c r="C59">
        <f>bij!F49</f>
        <v>5.8001753361814568E-2</v>
      </c>
      <c r="D59">
        <f>bij!G49</f>
        <v>6.7074739287517837E-2</v>
      </c>
      <c r="E59">
        <f>bij!H49</f>
        <v>7.9933315586738829E-2</v>
      </c>
      <c r="F59">
        <f>bij!I49</f>
        <v>9.5229113910092089E-2</v>
      </c>
      <c r="G59">
        <f>bij!J49</f>
        <v>0.11482893681568274</v>
      </c>
      <c r="H59">
        <f>bij!K49</f>
        <v>0.14375610505402592</v>
      </c>
      <c r="I59">
        <f>bij!L49</f>
        <v>0.1988497986061265</v>
      </c>
      <c r="J59">
        <f>bij!M49</f>
        <v>0</v>
      </c>
      <c r="K59">
        <f>bij!N49</f>
        <v>0</v>
      </c>
      <c r="L59">
        <f>bij!O49</f>
        <v>0</v>
      </c>
      <c r="M59">
        <f>bij!P49</f>
        <v>0</v>
      </c>
      <c r="N59">
        <f>bij!Q49</f>
        <v>0</v>
      </c>
      <c r="O59">
        <f>bij!R49</f>
        <v>0</v>
      </c>
      <c r="P59">
        <f>bij!S49</f>
        <v>0</v>
      </c>
      <c r="Q59">
        <f>bij!T49</f>
        <v>0</v>
      </c>
      <c r="R59">
        <f>bij!U49</f>
        <v>0</v>
      </c>
      <c r="S59">
        <f>bij!V49</f>
        <v>0</v>
      </c>
      <c r="T59">
        <f>bij!W49</f>
        <v>0</v>
      </c>
      <c r="U59">
        <f>bij!X49</f>
        <v>0</v>
      </c>
      <c r="V59">
        <f>bij!Y49</f>
        <v>0</v>
      </c>
    </row>
    <row r="60" spans="1:22" x14ac:dyDescent="0.25">
      <c r="A60" s="6">
        <v>10</v>
      </c>
      <c r="B60">
        <f>bij!E50</f>
        <v>3.5766610169741975E-2</v>
      </c>
      <c r="C60">
        <f>bij!F50</f>
        <v>4.3805675570566582E-2</v>
      </c>
      <c r="D60">
        <f>bij!G50</f>
        <v>5.0651172098188924E-2</v>
      </c>
      <c r="E60">
        <f>bij!H50</f>
        <v>6.0325134186823448E-2</v>
      </c>
      <c r="F60">
        <f>bij!I50</f>
        <v>7.1700220673645454E-2</v>
      </c>
      <c r="G60">
        <f>bij!J50</f>
        <v>8.5643019654677632E-2</v>
      </c>
      <c r="H60">
        <f>bij!K50</f>
        <v>0.10332203258469619</v>
      </c>
      <c r="I60">
        <f>bij!L50</f>
        <v>0.12718905057544538</v>
      </c>
      <c r="J60">
        <f>bij!M50</f>
        <v>0.18228274412754597</v>
      </c>
      <c r="K60">
        <f>bij!N50</f>
        <v>0</v>
      </c>
      <c r="L60">
        <f>bij!O50</f>
        <v>0</v>
      </c>
      <c r="M60">
        <f>bij!P50</f>
        <v>0</v>
      </c>
      <c r="N60">
        <f>bij!Q50</f>
        <v>0</v>
      </c>
      <c r="O60">
        <f>bij!R50</f>
        <v>0</v>
      </c>
      <c r="P60">
        <f>bij!S50</f>
        <v>0</v>
      </c>
      <c r="Q60">
        <f>bij!T50</f>
        <v>0</v>
      </c>
      <c r="R60">
        <f>bij!U50</f>
        <v>0</v>
      </c>
      <c r="S60">
        <f>bij!V50</f>
        <v>0</v>
      </c>
      <c r="T60">
        <f>bij!W50</f>
        <v>0</v>
      </c>
      <c r="U60">
        <f>bij!X50</f>
        <v>0</v>
      </c>
      <c r="V60">
        <f>bij!Y50</f>
        <v>0</v>
      </c>
    </row>
    <row r="61" spans="1:22" x14ac:dyDescent="0.25">
      <c r="A61" s="6">
        <v>11</v>
      </c>
      <c r="B61">
        <f>bij!E51</f>
        <v>3.2073741423729651E-2</v>
      </c>
      <c r="C61">
        <f>bij!F51</f>
        <v>3.9282315157015246E-2</v>
      </c>
      <c r="D61">
        <f>bij!G51</f>
        <v>4.5419475618893007E-2</v>
      </c>
      <c r="E61">
        <f>bij!H51</f>
        <v>5.4086462978629901E-2</v>
      </c>
      <c r="F61">
        <f>bij!I51</f>
        <v>6.4248930275005667E-2</v>
      </c>
      <c r="G61">
        <f>bij!J51</f>
        <v>7.6567260270776427E-2</v>
      </c>
      <c r="H61">
        <f>bij!K51</f>
        <v>9.1525279674387838E-2</v>
      </c>
      <c r="I61">
        <f>bij!L51</f>
        <v>0.10911612608769961</v>
      </c>
      <c r="J61">
        <f>bij!M51</f>
        <v>0.13791360886749382</v>
      </c>
      <c r="K61">
        <f>bij!N51</f>
        <v>0.19141080462888282</v>
      </c>
      <c r="L61">
        <f>bij!O51</f>
        <v>0</v>
      </c>
      <c r="M61">
        <f>bij!P51</f>
        <v>0</v>
      </c>
      <c r="N61">
        <f>bij!Q51</f>
        <v>0</v>
      </c>
      <c r="O61">
        <f>bij!R51</f>
        <v>0</v>
      </c>
      <c r="P61">
        <f>bij!S51</f>
        <v>0</v>
      </c>
      <c r="Q61">
        <f>bij!T51</f>
        <v>0</v>
      </c>
      <c r="R61">
        <f>bij!U51</f>
        <v>0</v>
      </c>
      <c r="S61">
        <f>bij!V51</f>
        <v>0</v>
      </c>
      <c r="T61">
        <f>bij!W51</f>
        <v>0</v>
      </c>
      <c r="U61">
        <f>bij!X51</f>
        <v>0</v>
      </c>
      <c r="V61">
        <f>bij!Y51</f>
        <v>0</v>
      </c>
    </row>
    <row r="62" spans="1:22" x14ac:dyDescent="0.25">
      <c r="A62" s="6">
        <v>12</v>
      </c>
      <c r="B62">
        <f>bij!E52</f>
        <v>2.6701604063013001E-2</v>
      </c>
      <c r="C62">
        <f>bij!F52</f>
        <v>3.2702686876177833E-2</v>
      </c>
      <c r="D62">
        <f>bij!G52</f>
        <v>3.7811572328952492E-2</v>
      </c>
      <c r="E62">
        <f>bij!H52</f>
        <v>4.502509564486995E-2</v>
      </c>
      <c r="F62">
        <f>bij!I52</f>
        <v>5.3476981110701094E-2</v>
      </c>
      <c r="G62">
        <f>bij!J52</f>
        <v>6.369118950278585E-2</v>
      </c>
      <c r="H62">
        <f>bij!K52</f>
        <v>7.5945788309887852E-2</v>
      </c>
      <c r="I62">
        <f>bij!L52</f>
        <v>8.9747368480728507E-2</v>
      </c>
      <c r="J62">
        <f>bij!M52</f>
        <v>0.10916452877122829</v>
      </c>
      <c r="K62">
        <f>bij!N52</f>
        <v>0.13462804455268906</v>
      </c>
      <c r="L62">
        <f>bij!O52</f>
        <v>0.18986235680439933</v>
      </c>
      <c r="M62">
        <f>bij!P52</f>
        <v>0</v>
      </c>
      <c r="N62">
        <f>bij!Q52</f>
        <v>0</v>
      </c>
      <c r="O62">
        <f>bij!R52</f>
        <v>0</v>
      </c>
      <c r="P62">
        <f>bij!S52</f>
        <v>0</v>
      </c>
      <c r="Q62">
        <f>bij!T52</f>
        <v>0</v>
      </c>
      <c r="R62">
        <f>bij!U52</f>
        <v>0</v>
      </c>
      <c r="S62">
        <f>bij!V52</f>
        <v>0</v>
      </c>
      <c r="T62">
        <f>bij!W52</f>
        <v>0</v>
      </c>
      <c r="U62">
        <f>bij!X52</f>
        <v>0</v>
      </c>
      <c r="V62">
        <f>bij!Y52</f>
        <v>0</v>
      </c>
    </row>
    <row r="63" spans="1:22" x14ac:dyDescent="0.25">
      <c r="A63" s="6">
        <v>13</v>
      </c>
      <c r="B63">
        <f>bij!E53</f>
        <v>2.2679538096077395E-2</v>
      </c>
      <c r="C63">
        <f>bij!F53</f>
        <v>2.7776655253755278E-2</v>
      </c>
      <c r="D63">
        <f>bij!G53</f>
        <v>3.2115916337465911E-2</v>
      </c>
      <c r="E63">
        <f>bij!H53</f>
        <v>3.8242484405534127E-2</v>
      </c>
      <c r="F63">
        <f>bij!I53</f>
        <v>4.5419475618893007E-2</v>
      </c>
      <c r="G63">
        <f>bij!J53</f>
        <v>5.4086462978629901E-2</v>
      </c>
      <c r="H63">
        <f>bij!K53</f>
        <v>6.4453229749880436E-2</v>
      </c>
      <c r="I63">
        <f>bij!L53</f>
        <v>7.5997462092104839E-2</v>
      </c>
      <c r="J63">
        <f>bij!M53</f>
        <v>9.1525279674387838E-2</v>
      </c>
      <c r="K63">
        <f>bij!N53</f>
        <v>0.10911612608769961</v>
      </c>
      <c r="L63">
        <f>bij!O53</f>
        <v>0.13617649237717255</v>
      </c>
      <c r="M63">
        <f>bij!P53</f>
        <v>0.19141080462888282</v>
      </c>
      <c r="N63">
        <f>bij!Q53</f>
        <v>0</v>
      </c>
      <c r="O63">
        <f>bij!R53</f>
        <v>0</v>
      </c>
      <c r="P63">
        <f>bij!S53</f>
        <v>0</v>
      </c>
      <c r="Q63">
        <f>bij!T53</f>
        <v>0</v>
      </c>
      <c r="R63">
        <f>bij!U53</f>
        <v>0</v>
      </c>
      <c r="S63">
        <f>bij!V53</f>
        <v>0</v>
      </c>
      <c r="T63">
        <f>bij!W53</f>
        <v>0</v>
      </c>
      <c r="U63">
        <f>bij!X53</f>
        <v>0</v>
      </c>
      <c r="V63">
        <f>bij!Y53</f>
        <v>0</v>
      </c>
    </row>
    <row r="64" spans="1:22" x14ac:dyDescent="0.25">
      <c r="A64" s="6">
        <v>14</v>
      </c>
      <c r="B64">
        <f>bij!E54</f>
        <v>1.8998992284960756E-2</v>
      </c>
      <c r="C64">
        <f>bij!F54</f>
        <v>2.3268919880203964E-2</v>
      </c>
      <c r="D64">
        <f>bij!G54</f>
        <v>2.6903969348203688E-2</v>
      </c>
      <c r="E64">
        <f>bij!H54</f>
        <v>3.2036207927632898E-2</v>
      </c>
      <c r="F64">
        <f>bij!I54</f>
        <v>3.8048106480902788E-2</v>
      </c>
      <c r="G64">
        <f>bij!J54</f>
        <v>4.5306752775945536E-2</v>
      </c>
      <c r="H64">
        <f>bij!K54</f>
        <v>5.398233271067937E-2</v>
      </c>
      <c r="I64">
        <f>bij!L54</f>
        <v>6.3615583387242991E-2</v>
      </c>
      <c r="J64">
        <f>bij!M54</f>
        <v>7.6420592047237057E-2</v>
      </c>
      <c r="K64">
        <f>bij!N54</f>
        <v>9.0307550875178833E-2</v>
      </c>
      <c r="L64">
        <f>bij!O54</f>
        <v>0.10880035730217663</v>
      </c>
      <c r="M64">
        <f>bij!P54</f>
        <v>0.13544210655861955</v>
      </c>
      <c r="N64">
        <f>bij!Q54</f>
        <v>0.19091525647699681</v>
      </c>
      <c r="O64">
        <f>bij!R54</f>
        <v>0</v>
      </c>
      <c r="P64">
        <f>bij!S54</f>
        <v>0</v>
      </c>
      <c r="Q64">
        <f>bij!T54</f>
        <v>0</v>
      </c>
      <c r="R64">
        <f>bij!U54</f>
        <v>0</v>
      </c>
      <c r="S64">
        <f>bij!V54</f>
        <v>0</v>
      </c>
      <c r="T64">
        <f>bij!W54</f>
        <v>0</v>
      </c>
      <c r="U64">
        <f>bij!X54</f>
        <v>0</v>
      </c>
      <c r="V64">
        <f>bij!Y54</f>
        <v>0</v>
      </c>
    </row>
    <row r="65" spans="1:22" x14ac:dyDescent="0.25">
      <c r="A65" s="6">
        <v>15</v>
      </c>
      <c r="B65">
        <f>bij!E55</f>
        <v>1.5918742665615465E-2</v>
      </c>
      <c r="C65">
        <f>bij!F55</f>
        <v>1.9496398756382219E-2</v>
      </c>
      <c r="D65">
        <f>bij!G55</f>
        <v>2.2542105395577036E-2</v>
      </c>
      <c r="E65">
        <f>bij!H55</f>
        <v>2.6842252845621889E-2</v>
      </c>
      <c r="F65">
        <f>bij!I55</f>
        <v>3.1879382185515615E-2</v>
      </c>
      <c r="G65">
        <f>bij!J55</f>
        <v>3.7960827274458542E-2</v>
      </c>
      <c r="H65">
        <f>bij!K55</f>
        <v>4.5228027126264531E-2</v>
      </c>
      <c r="I65">
        <f>bij!L55</f>
        <v>5.329166077770231E-2</v>
      </c>
      <c r="J65">
        <f>bij!M55</f>
        <v>6.3978426012531231E-2</v>
      </c>
      <c r="K65">
        <f>bij!N55</f>
        <v>7.5437279697654513E-2</v>
      </c>
      <c r="L65">
        <f>bij!O55</f>
        <v>9.0063137266251481E-2</v>
      </c>
      <c r="M65">
        <f>bij!P55</f>
        <v>0.10830206408176912</v>
      </c>
      <c r="N65">
        <f>bij!Q55</f>
        <v>0.13512359270457508</v>
      </c>
      <c r="O65">
        <f>bij!R55</f>
        <v>0.19035898423175446</v>
      </c>
      <c r="P65">
        <f>bij!S55</f>
        <v>0</v>
      </c>
      <c r="Q65">
        <f>bij!T55</f>
        <v>0</v>
      </c>
      <c r="R65">
        <f>bij!U55</f>
        <v>0</v>
      </c>
      <c r="S65">
        <f>bij!V55</f>
        <v>0</v>
      </c>
      <c r="T65">
        <f>bij!W55</f>
        <v>0</v>
      </c>
      <c r="U65">
        <f>bij!X55</f>
        <v>0</v>
      </c>
      <c r="V65">
        <f>bij!Y55</f>
        <v>0</v>
      </c>
    </row>
    <row r="66" spans="1:22" x14ac:dyDescent="0.25">
      <c r="A66" s="6">
        <v>16</v>
      </c>
      <c r="B66">
        <f>bij!E56</f>
        <v>1.343431607821105E-2</v>
      </c>
      <c r="C66">
        <f>bij!F56</f>
        <v>1.6453609784511172E-2</v>
      </c>
      <c r="D66">
        <f>bij!G56</f>
        <v>1.9023974537356006E-2</v>
      </c>
      <c r="E66">
        <f>bij!H56</f>
        <v>2.2652997586703874E-2</v>
      </c>
      <c r="F66">
        <f>bij!I56</f>
        <v>2.6903969348203688E-2</v>
      </c>
      <c r="G66">
        <f>bij!J56</f>
        <v>3.2036207927632898E-2</v>
      </c>
      <c r="H66">
        <f>bij!K56</f>
        <v>3.8168834617762992E-2</v>
      </c>
      <c r="I66">
        <f>bij!L56</f>
        <v>4.4972337587549566E-2</v>
      </c>
      <c r="J66">
        <f>bij!M56</f>
        <v>5.398233271067937E-2</v>
      </c>
      <c r="K66">
        <f>bij!N56</f>
        <v>6.3615583387242991E-2</v>
      </c>
      <c r="L66">
        <f>bij!O56</f>
        <v>7.5775710581725386E-2</v>
      </c>
      <c r="M66">
        <f>bij!P56</f>
        <v>9.0307550875178833E-2</v>
      </c>
      <c r="N66">
        <f>bij!Q56</f>
        <v>0.10880035730217663</v>
      </c>
      <c r="O66">
        <f>bij!R56</f>
        <v>0.13567986494981743</v>
      </c>
      <c r="P66">
        <f>bij!S56</f>
        <v>0.19091525647699681</v>
      </c>
      <c r="Q66">
        <f>bij!T56</f>
        <v>0</v>
      </c>
      <c r="R66">
        <f>bij!U56</f>
        <v>0</v>
      </c>
      <c r="S66">
        <f>bij!V56</f>
        <v>0</v>
      </c>
      <c r="T66">
        <f>bij!W56</f>
        <v>0</v>
      </c>
      <c r="U66">
        <f>bij!X56</f>
        <v>0</v>
      </c>
      <c r="V66">
        <f>bij!Y56</f>
        <v>0</v>
      </c>
    </row>
    <row r="67" spans="1:22" x14ac:dyDescent="0.25">
      <c r="A67" s="6">
        <v>17</v>
      </c>
      <c r="B67">
        <f>bij!E57</f>
        <v>1.125625084449601E-2</v>
      </c>
      <c r="C67">
        <f>bij!F57</f>
        <v>1.3786035506932789E-2</v>
      </c>
      <c r="D67">
        <f>bij!G57</f>
        <v>1.5939674618351649E-2</v>
      </c>
      <c r="E67">
        <f>bij!H57</f>
        <v>1.8980334345227751E-2</v>
      </c>
      <c r="F67">
        <f>bij!I57</f>
        <v>2.2542105395577036E-2</v>
      </c>
      <c r="G67">
        <f>bij!J57</f>
        <v>2.6842252845621889E-2</v>
      </c>
      <c r="H67">
        <f>bij!K57</f>
        <v>3.1980534160321039E-2</v>
      </c>
      <c r="I67">
        <f>bij!L57</f>
        <v>3.768066064584269E-2</v>
      </c>
      <c r="J67">
        <f>bij!M57</f>
        <v>4.5228027126264531E-2</v>
      </c>
      <c r="K67">
        <f>bij!N57</f>
        <v>5.329166077770231E-2</v>
      </c>
      <c r="L67">
        <f>bij!O57</f>
        <v>6.3441908767377042E-2</v>
      </c>
      <c r="M67">
        <f>bij!P57</f>
        <v>7.5437279697654513E-2</v>
      </c>
      <c r="N67">
        <f>bij!Q57</f>
        <v>9.0063137266251481E-2</v>
      </c>
      <c r="O67">
        <f>bij!R57</f>
        <v>0.10844605863473089</v>
      </c>
      <c r="P67">
        <f>bij!S57</f>
        <v>0.13512359270457508</v>
      </c>
      <c r="Q67">
        <f>bij!T57</f>
        <v>0.19035898423175446</v>
      </c>
      <c r="R67">
        <f>bij!U57</f>
        <v>0</v>
      </c>
      <c r="S67">
        <f>bij!V57</f>
        <v>0</v>
      </c>
      <c r="T67">
        <f>bij!W57</f>
        <v>0</v>
      </c>
      <c r="U67">
        <f>bij!X57</f>
        <v>0</v>
      </c>
      <c r="V67">
        <f>bij!Y57</f>
        <v>0</v>
      </c>
    </row>
    <row r="68" spans="1:22" x14ac:dyDescent="0.25">
      <c r="A68" s="6">
        <v>18</v>
      </c>
      <c r="B68">
        <f>bij!E58</f>
        <v>9.4994959905706292E-3</v>
      </c>
      <c r="C68">
        <f>bij!F58</f>
        <v>1.1634458998220389E-2</v>
      </c>
      <c r="D68">
        <f>bij!G58</f>
        <v>1.3451981195883575E-2</v>
      </c>
      <c r="E68">
        <f>bij!H58</f>
        <v>1.6018087223007335E-2</v>
      </c>
      <c r="F68">
        <f>bij!I58</f>
        <v>1.9023974537356006E-2</v>
      </c>
      <c r="G68">
        <f>bij!J58</f>
        <v>2.2652997586703874E-2</v>
      </c>
      <c r="H68">
        <f>bij!K58</f>
        <v>2.6989334002762322E-2</v>
      </c>
      <c r="I68">
        <f>bij!L58</f>
        <v>3.1799773197738551E-2</v>
      </c>
      <c r="J68">
        <f>bij!M58</f>
        <v>3.8168834617762992E-2</v>
      </c>
      <c r="K68">
        <f>bij!N58</f>
        <v>4.4972337587549566E-2</v>
      </c>
      <c r="L68">
        <f>bij!O58</f>
        <v>5.353035256097205E-2</v>
      </c>
      <c r="M68">
        <f>bij!P58</f>
        <v>6.3615583387242991E-2</v>
      </c>
      <c r="N68">
        <f>bij!Q58</f>
        <v>7.5775710581725386E-2</v>
      </c>
      <c r="O68">
        <f>bij!R58</f>
        <v>9.0417435933697221E-2</v>
      </c>
      <c r="P68">
        <f>bij!S58</f>
        <v>0.10880035730217663</v>
      </c>
      <c r="Q68">
        <f>bij!T58</f>
        <v>0.13567986494981743</v>
      </c>
      <c r="R68">
        <f>bij!U58</f>
        <v>0.19091525647699681</v>
      </c>
      <c r="S68">
        <f>bij!V58</f>
        <v>0</v>
      </c>
      <c r="T68">
        <f>bij!W58</f>
        <v>0</v>
      </c>
      <c r="U68">
        <f>bij!X58</f>
        <v>0</v>
      </c>
      <c r="V68">
        <f>bij!Y58</f>
        <v>0</v>
      </c>
    </row>
    <row r="69" spans="1:22" x14ac:dyDescent="0.25">
      <c r="A69" s="6">
        <v>19</v>
      </c>
      <c r="B69">
        <f>bij!E59</f>
        <v>7.6793055343137712E-3</v>
      </c>
      <c r="C69">
        <f>bij!F59</f>
        <v>9.4051900696100824E-3</v>
      </c>
      <c r="D69">
        <f>bij!G59</f>
        <v>1.0874458358036306E-2</v>
      </c>
      <c r="E69">
        <f>bij!H59</f>
        <v>1.2948874931139859E-2</v>
      </c>
      <c r="F69">
        <f>bij!I59</f>
        <v>1.5378806552970387E-2</v>
      </c>
      <c r="G69">
        <f>bij!J59</f>
        <v>1.831247483182312E-2</v>
      </c>
      <c r="H69">
        <f>bij!K59</f>
        <v>2.1817926031362414E-2</v>
      </c>
      <c r="I69">
        <f>bij!L59</f>
        <v>2.5706626392225929E-2</v>
      </c>
      <c r="J69">
        <f>bij!M59</f>
        <v>3.0855238280457442E-2</v>
      </c>
      <c r="K69">
        <f>bij!N59</f>
        <v>3.6354797025427071E-2</v>
      </c>
      <c r="L69">
        <f>bij!O59</f>
        <v>4.3271391440719398E-2</v>
      </c>
      <c r="M69">
        <f>bij!P59</f>
        <v>5.1416554630329514E-2</v>
      </c>
      <c r="N69">
        <f>bij!Q59</f>
        <v>6.1209886790114798E-2</v>
      </c>
      <c r="O69">
        <f>bij!R59</f>
        <v>7.2870797236877172E-2</v>
      </c>
      <c r="P69">
        <f>bij!S59</f>
        <v>8.6900958745317891E-2</v>
      </c>
      <c r="Q69">
        <f>bij!T59</f>
        <v>0.1046629275363079</v>
      </c>
      <c r="R69">
        <f>bij!U59</f>
        <v>0.13052436821083058</v>
      </c>
      <c r="S69">
        <f>bij!V59</f>
        <v>0.18440192561175839</v>
      </c>
      <c r="T69">
        <f>bij!W59</f>
        <v>0</v>
      </c>
      <c r="U69">
        <f>bij!X59</f>
        <v>0</v>
      </c>
      <c r="V69">
        <f>bij!Y59</f>
        <v>0</v>
      </c>
    </row>
    <row r="70" spans="1:22" x14ac:dyDescent="0.25">
      <c r="A70" s="6">
        <v>20</v>
      </c>
      <c r="B70">
        <f>bij!E60</f>
        <v>4.2429499963994401E-2</v>
      </c>
      <c r="C70">
        <f>bij!F60</f>
        <v>5.1965312476787678E-2</v>
      </c>
      <c r="D70">
        <f>bij!G60</f>
        <v>6.0083275544008739E-2</v>
      </c>
      <c r="E70">
        <f>bij!H60</f>
        <v>7.1544788188766334E-2</v>
      </c>
      <c r="F70">
        <f>bij!I60</f>
        <v>8.4970583163309882E-2</v>
      </c>
      <c r="G70">
        <f>bij!J60</f>
        <v>0.10117960985631816</v>
      </c>
      <c r="H70">
        <f>bij!K60</f>
        <v>0.12054783185042313</v>
      </c>
      <c r="I70">
        <f>bij!L60</f>
        <v>0.14203355216959312</v>
      </c>
      <c r="J70">
        <f>bij!M60</f>
        <v>0.17048038776441146</v>
      </c>
      <c r="K70">
        <f>bij!N60</f>
        <v>0.20086581537997322</v>
      </c>
      <c r="L70">
        <f>bij!O60</f>
        <v>0.23907829289920612</v>
      </c>
      <c r="M70">
        <f>bij!P60</f>
        <v>0.28406805614032266</v>
      </c>
      <c r="N70">
        <f>bij!Q60</f>
        <v>0.33811205887815982</v>
      </c>
      <c r="O70">
        <f>bij!R60</f>
        <v>0.40222685901312283</v>
      </c>
      <c r="P70">
        <f>bij!S60</f>
        <v>0.47825983477093359</v>
      </c>
      <c r="Q70">
        <f>bij!T60</f>
        <v>0.56929822328212021</v>
      </c>
      <c r="R70">
        <f>bij!U60</f>
        <v>0.67856037531217261</v>
      </c>
      <c r="S70">
        <f>bij!V60</f>
        <v>0.81559807438824161</v>
      </c>
      <c r="T70">
        <f>bij!W60</f>
        <v>1</v>
      </c>
      <c r="U70">
        <f>bij!X60</f>
        <v>0</v>
      </c>
      <c r="V70">
        <f>bij!Y60</f>
        <v>0</v>
      </c>
    </row>
    <row r="71" spans="1:22" x14ac:dyDescent="0.25">
      <c r="A71" s="6">
        <v>21</v>
      </c>
      <c r="B71">
        <f>bij!E61</f>
        <v>0</v>
      </c>
      <c r="C71">
        <f>bij!F61</f>
        <v>0</v>
      </c>
      <c r="D71">
        <f>bij!G61</f>
        <v>0</v>
      </c>
      <c r="E71">
        <f>bij!H61</f>
        <v>0</v>
      </c>
      <c r="F71">
        <f>bij!I61</f>
        <v>0</v>
      </c>
      <c r="G71">
        <f>bij!J61</f>
        <v>0</v>
      </c>
      <c r="H71">
        <f>bij!K61</f>
        <v>0</v>
      </c>
      <c r="I71">
        <f>bij!L61</f>
        <v>0</v>
      </c>
      <c r="J71">
        <f>bij!M61</f>
        <v>0</v>
      </c>
      <c r="K71">
        <f>bij!N61</f>
        <v>0</v>
      </c>
      <c r="L71">
        <f>bij!O61</f>
        <v>0</v>
      </c>
      <c r="M71">
        <f>bij!P61</f>
        <v>0</v>
      </c>
      <c r="N71">
        <f>bij!Q61</f>
        <v>0</v>
      </c>
      <c r="O71">
        <f>bij!R61</f>
        <v>0</v>
      </c>
      <c r="P71">
        <f>bij!S61</f>
        <v>0</v>
      </c>
      <c r="Q71">
        <f>bij!T61</f>
        <v>0</v>
      </c>
      <c r="R71">
        <f>bij!U61</f>
        <v>0</v>
      </c>
      <c r="S71">
        <f>bij!V61</f>
        <v>0</v>
      </c>
      <c r="T71">
        <f>bij!W61</f>
        <v>0</v>
      </c>
      <c r="U71">
        <f>bij!X61</f>
        <v>0</v>
      </c>
      <c r="V71">
        <f>bij!Y61</f>
        <v>0</v>
      </c>
    </row>
    <row r="73" spans="1:22" x14ac:dyDescent="0.25">
      <c r="A73" t="s">
        <v>9</v>
      </c>
    </row>
    <row r="74" spans="1:22" x14ac:dyDescent="0.25">
      <c r="A74" s="6" t="s">
        <v>13</v>
      </c>
      <c r="B74" s="6">
        <v>1</v>
      </c>
      <c r="C74" s="6">
        <v>2</v>
      </c>
      <c r="D74" s="6">
        <v>3</v>
      </c>
      <c r="E74" s="6">
        <v>4</v>
      </c>
      <c r="F74" s="6">
        <v>5</v>
      </c>
      <c r="G74" s="6">
        <v>6</v>
      </c>
      <c r="H74" s="6">
        <v>7</v>
      </c>
      <c r="I74" s="6">
        <v>8</v>
      </c>
      <c r="J74" s="6">
        <v>9</v>
      </c>
      <c r="K74" s="6">
        <v>10</v>
      </c>
      <c r="L74" s="6">
        <v>11</v>
      </c>
      <c r="M74" s="6">
        <v>12</v>
      </c>
      <c r="N74" s="6">
        <v>13</v>
      </c>
      <c r="O74" s="6">
        <v>14</v>
      </c>
      <c r="P74" s="6">
        <v>15</v>
      </c>
      <c r="Q74" s="6">
        <v>16</v>
      </c>
      <c r="R74" s="6">
        <v>17</v>
      </c>
      <c r="S74" s="6">
        <v>18</v>
      </c>
      <c r="T74" s="6">
        <v>19</v>
      </c>
      <c r="U74" s="6">
        <v>20</v>
      </c>
      <c r="V74" s="6">
        <v>21</v>
      </c>
    </row>
    <row r="75" spans="1:22" x14ac:dyDescent="0.25">
      <c r="A75" s="6">
        <v>1</v>
      </c>
      <c r="B75">
        <f>Cij!G2</f>
        <v>1</v>
      </c>
      <c r="C75">
        <f>Cij!H2</f>
        <v>0</v>
      </c>
      <c r="D75">
        <f>Cij!I2</f>
        <v>0</v>
      </c>
      <c r="E75">
        <f>Cij!J2</f>
        <v>0</v>
      </c>
      <c r="F75">
        <f>Cij!K2</f>
        <v>0</v>
      </c>
      <c r="G75">
        <f>Cij!L2</f>
        <v>0</v>
      </c>
      <c r="H75">
        <f>Cij!M2</f>
        <v>0</v>
      </c>
      <c r="I75">
        <f>Cij!N2</f>
        <v>0</v>
      </c>
      <c r="J75">
        <f>Cij!O2</f>
        <v>0</v>
      </c>
      <c r="K75">
        <f>Cij!P2</f>
        <v>0</v>
      </c>
      <c r="L75">
        <f>Cij!Q2</f>
        <v>0</v>
      </c>
      <c r="M75">
        <f>Cij!R2</f>
        <v>0</v>
      </c>
      <c r="N75">
        <f>Cij!S2</f>
        <v>0</v>
      </c>
      <c r="O75">
        <f>Cij!T2</f>
        <v>0</v>
      </c>
      <c r="P75">
        <f>Cij!U2</f>
        <v>0</v>
      </c>
      <c r="Q75">
        <f>Cij!V2</f>
        <v>0</v>
      </c>
      <c r="R75">
        <f>Cij!W2</f>
        <v>0</v>
      </c>
      <c r="S75">
        <f>Cij!X2</f>
        <v>0</v>
      </c>
      <c r="T75">
        <f>Cij!Y2</f>
        <v>0</v>
      </c>
      <c r="U75">
        <f>Cij!Z2</f>
        <v>0</v>
      </c>
      <c r="V75">
        <f>Cij!AA2</f>
        <v>0</v>
      </c>
    </row>
    <row r="76" spans="1:22" x14ac:dyDescent="0.25">
      <c r="A76" s="6">
        <v>2</v>
      </c>
      <c r="B76">
        <f>Cij!G3</f>
        <v>0</v>
      </c>
      <c r="C76">
        <f>Cij!H3</f>
        <v>1</v>
      </c>
      <c r="D76">
        <f>Cij!I3</f>
        <v>0</v>
      </c>
      <c r="E76">
        <f>Cij!J3</f>
        <v>0</v>
      </c>
      <c r="F76">
        <f>Cij!K3</f>
        <v>0</v>
      </c>
      <c r="G76">
        <f>Cij!L3</f>
        <v>0</v>
      </c>
      <c r="H76">
        <f>Cij!M3</f>
        <v>0</v>
      </c>
      <c r="I76">
        <f>Cij!N3</f>
        <v>0</v>
      </c>
      <c r="J76">
        <f>Cij!O3</f>
        <v>0</v>
      </c>
      <c r="K76">
        <f>Cij!P3</f>
        <v>0</v>
      </c>
      <c r="L76">
        <f>Cij!Q3</f>
        <v>0</v>
      </c>
      <c r="M76">
        <f>Cij!R3</f>
        <v>0</v>
      </c>
      <c r="N76">
        <f>Cij!S3</f>
        <v>0</v>
      </c>
      <c r="O76">
        <f>Cij!T3</f>
        <v>0</v>
      </c>
      <c r="P76">
        <f>Cij!U3</f>
        <v>0</v>
      </c>
      <c r="Q76">
        <f>Cij!V3</f>
        <v>0</v>
      </c>
      <c r="R76">
        <f>Cij!W3</f>
        <v>0</v>
      </c>
      <c r="S76">
        <f>Cij!X3</f>
        <v>0</v>
      </c>
      <c r="T76">
        <f>Cij!Y3</f>
        <v>0</v>
      </c>
      <c r="U76">
        <f>Cij!Z3</f>
        <v>0</v>
      </c>
      <c r="V76">
        <f>Cij!AA3</f>
        <v>0</v>
      </c>
    </row>
    <row r="77" spans="1:22" x14ac:dyDescent="0.25">
      <c r="A77" s="6">
        <v>3</v>
      </c>
      <c r="B77">
        <f>Cij!G4</f>
        <v>0</v>
      </c>
      <c r="C77">
        <f>Cij!H4</f>
        <v>0</v>
      </c>
      <c r="D77">
        <f>Cij!I4</f>
        <v>1</v>
      </c>
      <c r="E77">
        <f>Cij!J4</f>
        <v>0</v>
      </c>
      <c r="F77">
        <f>Cij!K4</f>
        <v>0</v>
      </c>
      <c r="G77">
        <f>Cij!L4</f>
        <v>0</v>
      </c>
      <c r="H77">
        <f>Cij!M4</f>
        <v>0</v>
      </c>
      <c r="I77">
        <f>Cij!N4</f>
        <v>0</v>
      </c>
      <c r="J77">
        <f>Cij!O4</f>
        <v>0</v>
      </c>
      <c r="K77">
        <f>Cij!P4</f>
        <v>0</v>
      </c>
      <c r="L77">
        <f>Cij!Q4</f>
        <v>0</v>
      </c>
      <c r="M77">
        <f>Cij!R4</f>
        <v>0</v>
      </c>
      <c r="N77">
        <f>Cij!S4</f>
        <v>0</v>
      </c>
      <c r="O77">
        <f>Cij!T4</f>
        <v>0</v>
      </c>
      <c r="P77">
        <f>Cij!U4</f>
        <v>0</v>
      </c>
      <c r="Q77">
        <f>Cij!V4</f>
        <v>0</v>
      </c>
      <c r="R77">
        <f>Cij!W4</f>
        <v>0</v>
      </c>
      <c r="S77">
        <f>Cij!X4</f>
        <v>0</v>
      </c>
      <c r="T77">
        <f>Cij!Y4</f>
        <v>0</v>
      </c>
      <c r="U77">
        <f>Cij!Z4</f>
        <v>0</v>
      </c>
      <c r="V77">
        <f>Cij!AA4</f>
        <v>0</v>
      </c>
    </row>
    <row r="78" spans="1:22" x14ac:dyDescent="0.25">
      <c r="A78" s="6">
        <v>4</v>
      </c>
      <c r="B78">
        <f>Cij!G5</f>
        <v>0</v>
      </c>
      <c r="C78">
        <f>Cij!H5</f>
        <v>0</v>
      </c>
      <c r="D78">
        <f>Cij!I5</f>
        <v>0</v>
      </c>
      <c r="E78">
        <f>Cij!J5</f>
        <v>1</v>
      </c>
      <c r="F78">
        <f>Cij!K5</f>
        <v>0</v>
      </c>
      <c r="G78">
        <f>Cij!L5</f>
        <v>0</v>
      </c>
      <c r="H78">
        <f>Cij!M5</f>
        <v>0</v>
      </c>
      <c r="I78">
        <f>Cij!N5</f>
        <v>0</v>
      </c>
      <c r="J78">
        <f>Cij!O5</f>
        <v>0</v>
      </c>
      <c r="K78">
        <f>Cij!P5</f>
        <v>0</v>
      </c>
      <c r="L78">
        <f>Cij!Q5</f>
        <v>0</v>
      </c>
      <c r="M78">
        <f>Cij!R5</f>
        <v>0</v>
      </c>
      <c r="N78">
        <f>Cij!S5</f>
        <v>0</v>
      </c>
      <c r="O78">
        <f>Cij!T5</f>
        <v>0</v>
      </c>
      <c r="P78">
        <f>Cij!U5</f>
        <v>0</v>
      </c>
      <c r="Q78">
        <f>Cij!V5</f>
        <v>0</v>
      </c>
      <c r="R78">
        <f>Cij!W5</f>
        <v>0</v>
      </c>
      <c r="S78">
        <f>Cij!X5</f>
        <v>0</v>
      </c>
      <c r="T78">
        <f>Cij!Y5</f>
        <v>0</v>
      </c>
      <c r="U78">
        <f>Cij!Z5</f>
        <v>0</v>
      </c>
      <c r="V78">
        <f>Cij!AA5</f>
        <v>0</v>
      </c>
    </row>
    <row r="79" spans="1:22" x14ac:dyDescent="0.25">
      <c r="A79" s="6">
        <v>5</v>
      </c>
      <c r="B79">
        <f>Cij!G6</f>
        <v>0</v>
      </c>
      <c r="C79">
        <f>Cij!H6</f>
        <v>0</v>
      </c>
      <c r="D79">
        <f>Cij!I6</f>
        <v>0</v>
      </c>
      <c r="E79">
        <f>Cij!J6</f>
        <v>0</v>
      </c>
      <c r="F79">
        <f>Cij!K6</f>
        <v>0.93240000000000001</v>
      </c>
      <c r="G79">
        <f>Cij!L6</f>
        <v>0</v>
      </c>
      <c r="H79">
        <f>Cij!M6</f>
        <v>0</v>
      </c>
      <c r="I79">
        <f>Cij!N6</f>
        <v>0</v>
      </c>
      <c r="J79">
        <f>Cij!O6</f>
        <v>0</v>
      </c>
      <c r="K79">
        <f>Cij!P6</f>
        <v>0</v>
      </c>
      <c r="L79">
        <f>Cij!Q6</f>
        <v>0</v>
      </c>
      <c r="M79">
        <f>Cij!R6</f>
        <v>0</v>
      </c>
      <c r="N79">
        <f>Cij!S6</f>
        <v>0</v>
      </c>
      <c r="O79">
        <f>Cij!T6</f>
        <v>0</v>
      </c>
      <c r="P79">
        <f>Cij!U6</f>
        <v>0</v>
      </c>
      <c r="Q79">
        <f>Cij!V6</f>
        <v>0</v>
      </c>
      <c r="R79">
        <f>Cij!W6</f>
        <v>0</v>
      </c>
      <c r="S79">
        <f>Cij!X6</f>
        <v>0</v>
      </c>
      <c r="T79">
        <f>Cij!Y6</f>
        <v>0</v>
      </c>
      <c r="U79">
        <f>Cij!Z6</f>
        <v>0</v>
      </c>
      <c r="V79">
        <f>Cij!AA6</f>
        <v>0</v>
      </c>
    </row>
    <row r="80" spans="1:22" x14ac:dyDescent="0.25">
      <c r="A80" s="6">
        <v>6</v>
      </c>
      <c r="B80">
        <f>Cij!G7</f>
        <v>0</v>
      </c>
      <c r="C80">
        <f>Cij!H7</f>
        <v>0</v>
      </c>
      <c r="D80">
        <f>Cij!I7</f>
        <v>0</v>
      </c>
      <c r="E80">
        <f>Cij!J7</f>
        <v>0</v>
      </c>
      <c r="F80">
        <f>Cij!K7</f>
        <v>0</v>
      </c>
      <c r="G80">
        <f>Cij!L7</f>
        <v>0.5774999999999999</v>
      </c>
      <c r="H80">
        <f>Cij!M7</f>
        <v>0</v>
      </c>
      <c r="I80">
        <f>Cij!N7</f>
        <v>0</v>
      </c>
      <c r="J80">
        <f>Cij!O7</f>
        <v>0</v>
      </c>
      <c r="K80">
        <f>Cij!P7</f>
        <v>0</v>
      </c>
      <c r="L80">
        <f>Cij!Q7</f>
        <v>0</v>
      </c>
      <c r="M80">
        <f>Cij!R7</f>
        <v>0</v>
      </c>
      <c r="N80">
        <f>Cij!S7</f>
        <v>0</v>
      </c>
      <c r="O80">
        <f>Cij!T7</f>
        <v>0</v>
      </c>
      <c r="P80">
        <f>Cij!U7</f>
        <v>0</v>
      </c>
      <c r="Q80">
        <f>Cij!V7</f>
        <v>0</v>
      </c>
      <c r="R80">
        <f>Cij!W7</f>
        <v>0</v>
      </c>
      <c r="S80">
        <f>Cij!X7</f>
        <v>0</v>
      </c>
      <c r="T80">
        <f>Cij!Y7</f>
        <v>0</v>
      </c>
      <c r="U80">
        <f>Cij!Z7</f>
        <v>0</v>
      </c>
      <c r="V80">
        <f>Cij!AA7</f>
        <v>0</v>
      </c>
    </row>
    <row r="81" spans="1:22" x14ac:dyDescent="0.25">
      <c r="A81" s="6">
        <v>7</v>
      </c>
      <c r="B81">
        <f>Cij!G8</f>
        <v>0</v>
      </c>
      <c r="C81">
        <f>Cij!H8</f>
        <v>0</v>
      </c>
      <c r="D81">
        <f>Cij!I8</f>
        <v>0</v>
      </c>
      <c r="E81">
        <f>Cij!J8</f>
        <v>0</v>
      </c>
      <c r="F81">
        <f>Cij!K8</f>
        <v>0</v>
      </c>
      <c r="G81">
        <f>Cij!L8</f>
        <v>0</v>
      </c>
      <c r="H81">
        <f>Cij!M8</f>
        <v>0.13509999999999989</v>
      </c>
      <c r="I81">
        <f>Cij!N8</f>
        <v>0</v>
      </c>
      <c r="J81">
        <f>Cij!O8</f>
        <v>0</v>
      </c>
      <c r="K81">
        <f>Cij!P8</f>
        <v>0</v>
      </c>
      <c r="L81">
        <f>Cij!Q8</f>
        <v>0</v>
      </c>
      <c r="M81">
        <f>Cij!R8</f>
        <v>0</v>
      </c>
      <c r="N81">
        <f>Cij!S8</f>
        <v>0</v>
      </c>
      <c r="O81">
        <f>Cij!T8</f>
        <v>0</v>
      </c>
      <c r="P81">
        <f>Cij!U8</f>
        <v>0</v>
      </c>
      <c r="Q81">
        <f>Cij!V8</f>
        <v>0</v>
      </c>
      <c r="R81">
        <f>Cij!W8</f>
        <v>0</v>
      </c>
      <c r="S81">
        <f>Cij!X8</f>
        <v>0</v>
      </c>
      <c r="T81">
        <f>Cij!Y8</f>
        <v>0</v>
      </c>
      <c r="U81">
        <f>Cij!Z8</f>
        <v>0</v>
      </c>
      <c r="V81">
        <f>Cij!AA8</f>
        <v>0</v>
      </c>
    </row>
    <row r="82" spans="1:22" x14ac:dyDescent="0.25">
      <c r="A82" s="6">
        <v>8</v>
      </c>
      <c r="B82">
        <f>Cij!G9</f>
        <v>0</v>
      </c>
      <c r="C82">
        <f>Cij!H9</f>
        <v>0</v>
      </c>
      <c r="D82">
        <f>Cij!I9</f>
        <v>0</v>
      </c>
      <c r="E82">
        <f>Cij!J9</f>
        <v>0</v>
      </c>
      <c r="F82">
        <f>Cij!K9</f>
        <v>0</v>
      </c>
      <c r="G82">
        <f>Cij!L9</f>
        <v>0</v>
      </c>
      <c r="H82">
        <f>Cij!M9</f>
        <v>0</v>
      </c>
      <c r="I82">
        <f>Cij!N9</f>
        <v>0</v>
      </c>
      <c r="J82">
        <f>Cij!O9</f>
        <v>0</v>
      </c>
      <c r="K82">
        <f>Cij!P9</f>
        <v>0</v>
      </c>
      <c r="L82">
        <f>Cij!Q9</f>
        <v>0</v>
      </c>
      <c r="M82">
        <f>Cij!R9</f>
        <v>0</v>
      </c>
      <c r="N82">
        <f>Cij!S9</f>
        <v>0</v>
      </c>
      <c r="O82">
        <f>Cij!T9</f>
        <v>0</v>
      </c>
      <c r="P82">
        <f>Cij!U9</f>
        <v>0</v>
      </c>
      <c r="Q82">
        <f>Cij!V9</f>
        <v>0</v>
      </c>
      <c r="R82">
        <f>Cij!W9</f>
        <v>0</v>
      </c>
      <c r="S82">
        <f>Cij!X9</f>
        <v>0</v>
      </c>
      <c r="T82">
        <f>Cij!Y9</f>
        <v>0</v>
      </c>
      <c r="U82">
        <f>Cij!Z9</f>
        <v>0</v>
      </c>
      <c r="V82">
        <f>Cij!AA9</f>
        <v>0</v>
      </c>
    </row>
    <row r="83" spans="1:22" x14ac:dyDescent="0.25">
      <c r="A83" s="6">
        <v>9</v>
      </c>
      <c r="B83">
        <f>Cij!G10</f>
        <v>0</v>
      </c>
      <c r="C83">
        <f>Cij!H10</f>
        <v>0</v>
      </c>
      <c r="D83">
        <f>Cij!I10</f>
        <v>0</v>
      </c>
      <c r="E83">
        <f>Cij!J10</f>
        <v>0</v>
      </c>
      <c r="F83">
        <f>Cij!K10</f>
        <v>0</v>
      </c>
      <c r="G83">
        <f>Cij!L10</f>
        <v>0</v>
      </c>
      <c r="H83">
        <f>Cij!M10</f>
        <v>0</v>
      </c>
      <c r="I83">
        <f>Cij!N10</f>
        <v>0</v>
      </c>
      <c r="J83">
        <f>Cij!O10</f>
        <v>0</v>
      </c>
      <c r="K83">
        <f>Cij!P10</f>
        <v>0</v>
      </c>
      <c r="L83">
        <f>Cij!Q10</f>
        <v>0</v>
      </c>
      <c r="M83">
        <f>Cij!R10</f>
        <v>0</v>
      </c>
      <c r="N83">
        <f>Cij!S10</f>
        <v>0</v>
      </c>
      <c r="O83">
        <f>Cij!T10</f>
        <v>0</v>
      </c>
      <c r="P83">
        <f>Cij!U10</f>
        <v>0</v>
      </c>
      <c r="Q83">
        <f>Cij!V10</f>
        <v>0</v>
      </c>
      <c r="R83">
        <f>Cij!W10</f>
        <v>0</v>
      </c>
      <c r="S83">
        <f>Cij!X10</f>
        <v>0</v>
      </c>
      <c r="T83">
        <f>Cij!Y10</f>
        <v>0</v>
      </c>
      <c r="U83">
        <f>Cij!Z10</f>
        <v>0</v>
      </c>
      <c r="V83">
        <f>Cij!AA10</f>
        <v>0</v>
      </c>
    </row>
    <row r="84" spans="1:22" x14ac:dyDescent="0.25">
      <c r="A84" s="6">
        <v>10</v>
      </c>
      <c r="B84">
        <f>Cij!G11</f>
        <v>0</v>
      </c>
      <c r="C84">
        <f>Cij!H11</f>
        <v>0</v>
      </c>
      <c r="D84">
        <f>Cij!I11</f>
        <v>0</v>
      </c>
      <c r="E84">
        <f>Cij!J11</f>
        <v>0</v>
      </c>
      <c r="F84">
        <f>Cij!K11</f>
        <v>0</v>
      </c>
      <c r="G84">
        <f>Cij!L11</f>
        <v>0</v>
      </c>
      <c r="H84">
        <f>Cij!M11</f>
        <v>0</v>
      </c>
      <c r="I84">
        <f>Cij!N11</f>
        <v>0</v>
      </c>
      <c r="J84">
        <f>Cij!O11</f>
        <v>0</v>
      </c>
      <c r="K84">
        <f>Cij!P11</f>
        <v>0</v>
      </c>
      <c r="L84">
        <f>Cij!Q11</f>
        <v>0</v>
      </c>
      <c r="M84">
        <f>Cij!R11</f>
        <v>0</v>
      </c>
      <c r="N84">
        <f>Cij!S11</f>
        <v>0</v>
      </c>
      <c r="O84">
        <f>Cij!T11</f>
        <v>0</v>
      </c>
      <c r="P84">
        <f>Cij!U11</f>
        <v>0</v>
      </c>
      <c r="Q84">
        <f>Cij!V11</f>
        <v>0</v>
      </c>
      <c r="R84">
        <f>Cij!W11</f>
        <v>0</v>
      </c>
      <c r="S84">
        <f>Cij!X11</f>
        <v>0</v>
      </c>
      <c r="T84">
        <f>Cij!Y11</f>
        <v>0</v>
      </c>
      <c r="U84">
        <f>Cij!Z11</f>
        <v>0</v>
      </c>
      <c r="V84">
        <f>Cij!AA11</f>
        <v>0</v>
      </c>
    </row>
    <row r="85" spans="1:22" x14ac:dyDescent="0.25">
      <c r="A85" s="6">
        <v>11</v>
      </c>
      <c r="B85">
        <f>Cij!G12</f>
        <v>0</v>
      </c>
      <c r="C85">
        <f>Cij!H12</f>
        <v>0</v>
      </c>
      <c r="D85">
        <f>Cij!I12</f>
        <v>0</v>
      </c>
      <c r="E85">
        <f>Cij!J12</f>
        <v>0</v>
      </c>
      <c r="F85">
        <f>Cij!K12</f>
        <v>0</v>
      </c>
      <c r="G85">
        <f>Cij!L12</f>
        <v>0</v>
      </c>
      <c r="H85">
        <f>Cij!M12</f>
        <v>0</v>
      </c>
      <c r="I85">
        <f>Cij!N12</f>
        <v>0</v>
      </c>
      <c r="J85">
        <f>Cij!O12</f>
        <v>0</v>
      </c>
      <c r="K85">
        <f>Cij!P12</f>
        <v>0</v>
      </c>
      <c r="L85">
        <f>Cij!Q12</f>
        <v>0</v>
      </c>
      <c r="M85">
        <f>Cij!R12</f>
        <v>0</v>
      </c>
      <c r="N85">
        <f>Cij!S12</f>
        <v>0</v>
      </c>
      <c r="O85">
        <f>Cij!T12</f>
        <v>0</v>
      </c>
      <c r="P85">
        <f>Cij!U12</f>
        <v>0</v>
      </c>
      <c r="Q85">
        <f>Cij!V12</f>
        <v>0</v>
      </c>
      <c r="R85">
        <f>Cij!W12</f>
        <v>0</v>
      </c>
      <c r="S85">
        <f>Cij!X12</f>
        <v>0</v>
      </c>
      <c r="T85">
        <f>Cij!Y12</f>
        <v>0</v>
      </c>
      <c r="U85">
        <f>Cij!Z12</f>
        <v>0</v>
      </c>
      <c r="V85">
        <f>Cij!AA12</f>
        <v>0</v>
      </c>
    </row>
    <row r="86" spans="1:22" x14ac:dyDescent="0.25">
      <c r="A86" s="6">
        <v>12</v>
      </c>
      <c r="B86">
        <f>Cij!G13</f>
        <v>0</v>
      </c>
      <c r="C86">
        <f>Cij!H13</f>
        <v>0</v>
      </c>
      <c r="D86">
        <f>Cij!I13</f>
        <v>0</v>
      </c>
      <c r="E86">
        <f>Cij!J13</f>
        <v>0</v>
      </c>
      <c r="F86">
        <f>Cij!K13</f>
        <v>0</v>
      </c>
      <c r="G86">
        <f>Cij!L13</f>
        <v>0</v>
      </c>
      <c r="H86">
        <f>Cij!M13</f>
        <v>0</v>
      </c>
      <c r="I86">
        <f>Cij!N13</f>
        <v>0</v>
      </c>
      <c r="J86">
        <f>Cij!O13</f>
        <v>0</v>
      </c>
      <c r="K86">
        <f>Cij!P13</f>
        <v>0</v>
      </c>
      <c r="L86">
        <f>Cij!Q13</f>
        <v>0</v>
      </c>
      <c r="M86">
        <f>Cij!R13</f>
        <v>0</v>
      </c>
      <c r="N86">
        <f>Cij!S13</f>
        <v>0</v>
      </c>
      <c r="O86">
        <f>Cij!T13</f>
        <v>0</v>
      </c>
      <c r="P86">
        <f>Cij!U13</f>
        <v>0</v>
      </c>
      <c r="Q86">
        <f>Cij!V13</f>
        <v>0</v>
      </c>
      <c r="R86">
        <f>Cij!W13</f>
        <v>0</v>
      </c>
      <c r="S86">
        <f>Cij!X13</f>
        <v>0</v>
      </c>
      <c r="T86">
        <f>Cij!Y13</f>
        <v>0</v>
      </c>
      <c r="U86">
        <f>Cij!Z13</f>
        <v>0</v>
      </c>
      <c r="V86">
        <f>Cij!AA13</f>
        <v>0</v>
      </c>
    </row>
    <row r="87" spans="1:22" x14ac:dyDescent="0.25">
      <c r="A87" s="6">
        <v>13</v>
      </c>
      <c r="B87">
        <f>Cij!G14</f>
        <v>0</v>
      </c>
      <c r="C87">
        <f>Cij!H14</f>
        <v>0</v>
      </c>
      <c r="D87">
        <f>Cij!I14</f>
        <v>0</v>
      </c>
      <c r="E87">
        <f>Cij!J14</f>
        <v>0</v>
      </c>
      <c r="F87">
        <f>Cij!K14</f>
        <v>0</v>
      </c>
      <c r="G87">
        <f>Cij!L14</f>
        <v>0</v>
      </c>
      <c r="H87">
        <f>Cij!M14</f>
        <v>0</v>
      </c>
      <c r="I87">
        <f>Cij!N14</f>
        <v>0</v>
      </c>
      <c r="J87">
        <f>Cij!O14</f>
        <v>0</v>
      </c>
      <c r="K87">
        <f>Cij!P14</f>
        <v>0</v>
      </c>
      <c r="L87">
        <f>Cij!Q14</f>
        <v>0</v>
      </c>
      <c r="M87">
        <f>Cij!R14</f>
        <v>0</v>
      </c>
      <c r="N87">
        <f>Cij!S14</f>
        <v>0</v>
      </c>
      <c r="O87">
        <f>Cij!T14</f>
        <v>0</v>
      </c>
      <c r="P87">
        <f>Cij!U14</f>
        <v>0</v>
      </c>
      <c r="Q87">
        <f>Cij!V14</f>
        <v>0</v>
      </c>
      <c r="R87">
        <f>Cij!W14</f>
        <v>0</v>
      </c>
      <c r="S87">
        <f>Cij!X14</f>
        <v>0</v>
      </c>
      <c r="T87">
        <f>Cij!Y14</f>
        <v>0</v>
      </c>
      <c r="U87">
        <f>Cij!Z14</f>
        <v>0</v>
      </c>
      <c r="V87">
        <f>Cij!AA14</f>
        <v>0</v>
      </c>
    </row>
    <row r="88" spans="1:22" x14ac:dyDescent="0.25">
      <c r="A88" s="6">
        <v>14</v>
      </c>
      <c r="B88">
        <f>Cij!G15</f>
        <v>0</v>
      </c>
      <c r="C88">
        <f>Cij!H15</f>
        <v>0</v>
      </c>
      <c r="D88">
        <f>Cij!I15</f>
        <v>0</v>
      </c>
      <c r="E88">
        <f>Cij!J15</f>
        <v>0</v>
      </c>
      <c r="F88">
        <f>Cij!K15</f>
        <v>0</v>
      </c>
      <c r="G88">
        <f>Cij!L15</f>
        <v>0</v>
      </c>
      <c r="H88">
        <f>Cij!M15</f>
        <v>0</v>
      </c>
      <c r="I88">
        <f>Cij!N15</f>
        <v>0</v>
      </c>
      <c r="J88">
        <f>Cij!O15</f>
        <v>0</v>
      </c>
      <c r="K88">
        <f>Cij!P15</f>
        <v>0</v>
      </c>
      <c r="L88">
        <f>Cij!Q15</f>
        <v>0</v>
      </c>
      <c r="M88">
        <f>Cij!R15</f>
        <v>0</v>
      </c>
      <c r="N88">
        <f>Cij!S15</f>
        <v>0</v>
      </c>
      <c r="O88">
        <f>Cij!T15</f>
        <v>0</v>
      </c>
      <c r="P88">
        <f>Cij!U15</f>
        <v>0</v>
      </c>
      <c r="Q88">
        <f>Cij!V15</f>
        <v>0</v>
      </c>
      <c r="R88">
        <f>Cij!W15</f>
        <v>0</v>
      </c>
      <c r="S88">
        <f>Cij!X15</f>
        <v>0</v>
      </c>
      <c r="T88">
        <f>Cij!Y15</f>
        <v>0</v>
      </c>
      <c r="U88">
        <f>Cij!Z15</f>
        <v>0</v>
      </c>
      <c r="V88">
        <f>Cij!AA15</f>
        <v>0</v>
      </c>
    </row>
    <row r="89" spans="1:22" x14ac:dyDescent="0.25">
      <c r="A89" s="6">
        <v>15</v>
      </c>
      <c r="B89">
        <f>Cij!G16</f>
        <v>0</v>
      </c>
      <c r="C89">
        <f>Cij!H16</f>
        <v>0</v>
      </c>
      <c r="D89">
        <f>Cij!I16</f>
        <v>0</v>
      </c>
      <c r="E89">
        <f>Cij!J16</f>
        <v>0</v>
      </c>
      <c r="F89">
        <f>Cij!K16</f>
        <v>0</v>
      </c>
      <c r="G89">
        <f>Cij!L16</f>
        <v>0</v>
      </c>
      <c r="H89">
        <f>Cij!M16</f>
        <v>0</v>
      </c>
      <c r="I89">
        <f>Cij!N16</f>
        <v>0</v>
      </c>
      <c r="J89">
        <f>Cij!O16</f>
        <v>0</v>
      </c>
      <c r="K89">
        <f>Cij!P16</f>
        <v>0</v>
      </c>
      <c r="L89">
        <f>Cij!Q16</f>
        <v>0</v>
      </c>
      <c r="M89">
        <f>Cij!R16</f>
        <v>0</v>
      </c>
      <c r="N89">
        <f>Cij!S16</f>
        <v>0</v>
      </c>
      <c r="O89">
        <f>Cij!T16</f>
        <v>0</v>
      </c>
      <c r="P89">
        <f>Cij!U16</f>
        <v>0</v>
      </c>
      <c r="Q89">
        <f>Cij!V16</f>
        <v>0</v>
      </c>
      <c r="R89">
        <f>Cij!W16</f>
        <v>0</v>
      </c>
      <c r="S89">
        <f>Cij!X16</f>
        <v>0</v>
      </c>
      <c r="T89">
        <f>Cij!Y16</f>
        <v>0</v>
      </c>
      <c r="U89">
        <f>Cij!Z16</f>
        <v>0</v>
      </c>
      <c r="V89">
        <f>Cij!AA16</f>
        <v>0</v>
      </c>
    </row>
    <row r="90" spans="1:22" x14ac:dyDescent="0.25">
      <c r="A90" s="6">
        <v>16</v>
      </c>
      <c r="B90">
        <f>Cij!G17</f>
        <v>0</v>
      </c>
      <c r="C90">
        <f>Cij!H17</f>
        <v>0</v>
      </c>
      <c r="D90">
        <f>Cij!I17</f>
        <v>0</v>
      </c>
      <c r="E90">
        <f>Cij!J17</f>
        <v>0</v>
      </c>
      <c r="F90">
        <f>Cij!K17</f>
        <v>0</v>
      </c>
      <c r="G90">
        <f>Cij!L17</f>
        <v>0</v>
      </c>
      <c r="H90">
        <f>Cij!M17</f>
        <v>0</v>
      </c>
      <c r="I90">
        <f>Cij!N17</f>
        <v>0</v>
      </c>
      <c r="J90">
        <f>Cij!O17</f>
        <v>0</v>
      </c>
      <c r="K90">
        <f>Cij!P17</f>
        <v>0</v>
      </c>
      <c r="L90">
        <f>Cij!Q17</f>
        <v>0</v>
      </c>
      <c r="M90">
        <f>Cij!R17</f>
        <v>0</v>
      </c>
      <c r="N90">
        <f>Cij!S17</f>
        <v>0</v>
      </c>
      <c r="O90">
        <f>Cij!T17</f>
        <v>0</v>
      </c>
      <c r="P90">
        <f>Cij!U17</f>
        <v>0</v>
      </c>
      <c r="Q90">
        <f>Cij!V17</f>
        <v>0</v>
      </c>
      <c r="R90">
        <f>Cij!W17</f>
        <v>0</v>
      </c>
      <c r="S90">
        <f>Cij!X17</f>
        <v>0</v>
      </c>
      <c r="T90">
        <f>Cij!Y17</f>
        <v>0</v>
      </c>
      <c r="U90">
        <f>Cij!Z17</f>
        <v>0</v>
      </c>
      <c r="V90">
        <f>Cij!AA17</f>
        <v>0</v>
      </c>
    </row>
    <row r="91" spans="1:22" x14ac:dyDescent="0.25">
      <c r="A91" s="6">
        <v>17</v>
      </c>
      <c r="B91">
        <f>Cij!G18</f>
        <v>0</v>
      </c>
      <c r="C91">
        <f>Cij!H18</f>
        <v>0</v>
      </c>
      <c r="D91">
        <f>Cij!I18</f>
        <v>0</v>
      </c>
      <c r="E91">
        <f>Cij!J18</f>
        <v>0</v>
      </c>
      <c r="F91">
        <f>Cij!K18</f>
        <v>0</v>
      </c>
      <c r="G91">
        <f>Cij!L18</f>
        <v>0</v>
      </c>
      <c r="H91">
        <f>Cij!M18</f>
        <v>0</v>
      </c>
      <c r="I91">
        <f>Cij!N18</f>
        <v>0</v>
      </c>
      <c r="J91">
        <f>Cij!O18</f>
        <v>0</v>
      </c>
      <c r="K91">
        <f>Cij!P18</f>
        <v>0</v>
      </c>
      <c r="L91">
        <f>Cij!Q18</f>
        <v>0</v>
      </c>
      <c r="M91">
        <f>Cij!R18</f>
        <v>0</v>
      </c>
      <c r="N91">
        <f>Cij!S18</f>
        <v>0</v>
      </c>
      <c r="O91">
        <f>Cij!T18</f>
        <v>0</v>
      </c>
      <c r="P91">
        <f>Cij!U18</f>
        <v>0</v>
      </c>
      <c r="Q91">
        <f>Cij!V18</f>
        <v>0</v>
      </c>
      <c r="R91">
        <f>Cij!W18</f>
        <v>0</v>
      </c>
      <c r="S91">
        <f>Cij!X18</f>
        <v>0</v>
      </c>
      <c r="T91">
        <f>Cij!Y18</f>
        <v>0</v>
      </c>
      <c r="U91">
        <f>Cij!Z18</f>
        <v>0</v>
      </c>
      <c r="V91">
        <f>Cij!AA18</f>
        <v>0</v>
      </c>
    </row>
    <row r="92" spans="1:22" x14ac:dyDescent="0.25">
      <c r="A92" s="6">
        <v>18</v>
      </c>
      <c r="B92">
        <f>Cij!G19</f>
        <v>0</v>
      </c>
      <c r="C92">
        <f>Cij!H19</f>
        <v>0</v>
      </c>
      <c r="D92">
        <f>Cij!I19</f>
        <v>0</v>
      </c>
      <c r="E92">
        <f>Cij!J19</f>
        <v>0</v>
      </c>
      <c r="F92">
        <f>Cij!K19</f>
        <v>0</v>
      </c>
      <c r="G92">
        <f>Cij!L19</f>
        <v>0</v>
      </c>
      <c r="H92">
        <f>Cij!M19</f>
        <v>0</v>
      </c>
      <c r="I92">
        <f>Cij!N19</f>
        <v>0</v>
      </c>
      <c r="J92">
        <f>Cij!O19</f>
        <v>0</v>
      </c>
      <c r="K92">
        <f>Cij!P19</f>
        <v>0</v>
      </c>
      <c r="L92">
        <f>Cij!Q19</f>
        <v>0</v>
      </c>
      <c r="M92">
        <f>Cij!R19</f>
        <v>0</v>
      </c>
      <c r="N92">
        <f>Cij!S19</f>
        <v>0</v>
      </c>
      <c r="O92">
        <f>Cij!T19</f>
        <v>0</v>
      </c>
      <c r="P92">
        <f>Cij!U19</f>
        <v>0</v>
      </c>
      <c r="Q92">
        <f>Cij!V19</f>
        <v>0</v>
      </c>
      <c r="R92">
        <f>Cij!W19</f>
        <v>0</v>
      </c>
      <c r="S92">
        <f>Cij!X19</f>
        <v>0</v>
      </c>
      <c r="T92">
        <f>Cij!Y19</f>
        <v>0</v>
      </c>
      <c r="U92">
        <f>Cij!Z19</f>
        <v>0</v>
      </c>
      <c r="V92">
        <f>Cij!AA19</f>
        <v>0</v>
      </c>
    </row>
    <row r="93" spans="1:22" x14ac:dyDescent="0.25">
      <c r="A93" s="6">
        <v>19</v>
      </c>
      <c r="B93">
        <f>Cij!G20</f>
        <v>0</v>
      </c>
      <c r="C93">
        <f>Cij!H20</f>
        <v>0</v>
      </c>
      <c r="D93">
        <f>Cij!I20</f>
        <v>0</v>
      </c>
      <c r="E93">
        <f>Cij!J20</f>
        <v>0</v>
      </c>
      <c r="F93">
        <f>Cij!K20</f>
        <v>0</v>
      </c>
      <c r="G93">
        <f>Cij!L20</f>
        <v>0</v>
      </c>
      <c r="H93">
        <f>Cij!M20</f>
        <v>0</v>
      </c>
      <c r="I93">
        <f>Cij!N20</f>
        <v>0</v>
      </c>
      <c r="J93">
        <f>Cij!O20</f>
        <v>0</v>
      </c>
      <c r="K93">
        <f>Cij!P20</f>
        <v>0</v>
      </c>
      <c r="L93">
        <f>Cij!Q20</f>
        <v>0</v>
      </c>
      <c r="M93">
        <f>Cij!R20</f>
        <v>0</v>
      </c>
      <c r="N93">
        <f>Cij!S20</f>
        <v>0</v>
      </c>
      <c r="O93">
        <f>Cij!T20</f>
        <v>0</v>
      </c>
      <c r="P93">
        <f>Cij!U20</f>
        <v>0</v>
      </c>
      <c r="Q93">
        <f>Cij!V20</f>
        <v>0</v>
      </c>
      <c r="R93">
        <f>Cij!W20</f>
        <v>0</v>
      </c>
      <c r="S93">
        <f>Cij!X20</f>
        <v>0</v>
      </c>
      <c r="T93">
        <f>Cij!Y20</f>
        <v>0</v>
      </c>
      <c r="U93">
        <f>Cij!Z20</f>
        <v>0</v>
      </c>
      <c r="V93">
        <f>Cij!AA20</f>
        <v>0</v>
      </c>
    </row>
    <row r="94" spans="1:22" x14ac:dyDescent="0.25">
      <c r="A94" s="6">
        <v>20</v>
      </c>
      <c r="B94">
        <f>Cij!G21</f>
        <v>0</v>
      </c>
      <c r="C94">
        <f>Cij!H21</f>
        <v>0</v>
      </c>
      <c r="D94">
        <f>Cij!I21</f>
        <v>0</v>
      </c>
      <c r="E94">
        <f>Cij!J21</f>
        <v>0</v>
      </c>
      <c r="F94">
        <f>Cij!K21</f>
        <v>0</v>
      </c>
      <c r="G94">
        <f>Cij!L21</f>
        <v>0</v>
      </c>
      <c r="H94">
        <f>Cij!M21</f>
        <v>0</v>
      </c>
      <c r="I94">
        <f>Cij!N21</f>
        <v>0</v>
      </c>
      <c r="J94">
        <f>Cij!O21</f>
        <v>0</v>
      </c>
      <c r="K94">
        <f>Cij!P21</f>
        <v>0</v>
      </c>
      <c r="L94">
        <f>Cij!Q21</f>
        <v>0</v>
      </c>
      <c r="M94">
        <f>Cij!R21</f>
        <v>0</v>
      </c>
      <c r="N94">
        <f>Cij!S21</f>
        <v>0</v>
      </c>
      <c r="O94">
        <f>Cij!T21</f>
        <v>0</v>
      </c>
      <c r="P94">
        <f>Cij!U21</f>
        <v>0</v>
      </c>
      <c r="Q94">
        <f>Cij!V21</f>
        <v>0</v>
      </c>
      <c r="R94">
        <f>Cij!W21</f>
        <v>0</v>
      </c>
      <c r="S94">
        <f>Cij!X21</f>
        <v>0</v>
      </c>
      <c r="T94">
        <f>Cij!Y21</f>
        <v>0</v>
      </c>
      <c r="U94">
        <f>Cij!Z21</f>
        <v>0</v>
      </c>
      <c r="V94">
        <f>Cij!AA21</f>
        <v>0</v>
      </c>
    </row>
    <row r="95" spans="1:22" x14ac:dyDescent="0.25">
      <c r="A95" s="6">
        <v>21</v>
      </c>
      <c r="B95">
        <f>Cij!G22</f>
        <v>0</v>
      </c>
      <c r="C95">
        <f>Cij!H22</f>
        <v>0</v>
      </c>
      <c r="D95">
        <f>Cij!I22</f>
        <v>0</v>
      </c>
      <c r="E95">
        <f>Cij!J22</f>
        <v>0</v>
      </c>
      <c r="F95">
        <f>Cij!K22</f>
        <v>0</v>
      </c>
      <c r="G95">
        <f>Cij!L22</f>
        <v>0</v>
      </c>
      <c r="H95">
        <f>Cij!M22</f>
        <v>0</v>
      </c>
      <c r="I95">
        <f>Cij!N22</f>
        <v>0</v>
      </c>
      <c r="J95">
        <f>Cij!O22</f>
        <v>0</v>
      </c>
      <c r="K95">
        <f>Cij!P22</f>
        <v>0</v>
      </c>
      <c r="L95">
        <f>Cij!Q22</f>
        <v>0</v>
      </c>
      <c r="M95">
        <f>Cij!R22</f>
        <v>0</v>
      </c>
      <c r="N95">
        <f>Cij!S22</f>
        <v>0</v>
      </c>
      <c r="O95">
        <f>Cij!T22</f>
        <v>0</v>
      </c>
      <c r="P95">
        <f>Cij!U22</f>
        <v>0</v>
      </c>
      <c r="Q95">
        <f>Cij!V22</f>
        <v>0</v>
      </c>
      <c r="R95">
        <f>Cij!W22</f>
        <v>0</v>
      </c>
      <c r="S95">
        <f>Cij!X22</f>
        <v>0</v>
      </c>
      <c r="T95">
        <f>Cij!Y22</f>
        <v>0</v>
      </c>
      <c r="U95">
        <f>Cij!Z22</f>
        <v>0</v>
      </c>
      <c r="V95">
        <f>Cij!AA22</f>
        <v>0</v>
      </c>
    </row>
    <row r="96" spans="1:22" x14ac:dyDescent="0.25">
      <c r="A96" s="6"/>
    </row>
    <row r="97" spans="1:65" x14ac:dyDescent="0.25">
      <c r="A97" t="s">
        <v>26</v>
      </c>
    </row>
    <row r="98" spans="1:65" x14ac:dyDescent="0.25">
      <c r="A98" s="6" t="s">
        <v>13</v>
      </c>
      <c r="B98" s="6">
        <v>1</v>
      </c>
      <c r="C98" s="6">
        <v>2</v>
      </c>
      <c r="D98" s="6">
        <v>3</v>
      </c>
      <c r="E98" s="6">
        <v>4</v>
      </c>
      <c r="F98" s="6">
        <v>5</v>
      </c>
      <c r="G98" s="6">
        <v>6</v>
      </c>
      <c r="H98" s="6">
        <v>7</v>
      </c>
      <c r="I98" s="6">
        <v>8</v>
      </c>
      <c r="J98" s="6">
        <v>9</v>
      </c>
      <c r="K98" s="6">
        <v>10</v>
      </c>
      <c r="L98" s="6">
        <v>11</v>
      </c>
      <c r="M98" s="6">
        <v>12</v>
      </c>
      <c r="N98" s="6">
        <v>13</v>
      </c>
      <c r="O98" s="6">
        <v>14</v>
      </c>
      <c r="P98" s="6">
        <v>15</v>
      </c>
      <c r="Q98" s="6">
        <v>16</v>
      </c>
      <c r="R98" s="6">
        <v>17</v>
      </c>
      <c r="S98" s="6">
        <v>18</v>
      </c>
      <c r="T98" s="6">
        <v>19</v>
      </c>
      <c r="U98" s="6">
        <v>20</v>
      </c>
      <c r="V98" s="6">
        <v>21</v>
      </c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T98" s="6">
        <v>1</v>
      </c>
      <c r="AU98" s="6">
        <v>2</v>
      </c>
      <c r="AV98" s="6">
        <v>3</v>
      </c>
      <c r="AW98" s="6">
        <v>4</v>
      </c>
      <c r="AX98" s="6">
        <v>5</v>
      </c>
      <c r="AY98" s="6">
        <v>6</v>
      </c>
      <c r="AZ98" s="6">
        <v>7</v>
      </c>
      <c r="BA98" s="6">
        <v>8</v>
      </c>
      <c r="BB98" s="6">
        <v>9</v>
      </c>
      <c r="BC98" s="6">
        <v>10</v>
      </c>
      <c r="BD98" s="6">
        <v>11</v>
      </c>
      <c r="BE98" s="6">
        <v>12</v>
      </c>
      <c r="BF98" s="6">
        <v>13</v>
      </c>
      <c r="BG98" s="6">
        <v>14</v>
      </c>
      <c r="BH98" s="6">
        <v>15</v>
      </c>
      <c r="BI98" s="6">
        <v>16</v>
      </c>
      <c r="BJ98" s="6">
        <v>17</v>
      </c>
      <c r="BK98" s="6">
        <v>18</v>
      </c>
      <c r="BL98" s="6">
        <v>19</v>
      </c>
      <c r="BM98" s="6">
        <v>20</v>
      </c>
    </row>
    <row r="99" spans="1:65" x14ac:dyDescent="0.25">
      <c r="A99" s="6">
        <v>1</v>
      </c>
      <c r="B99">
        <f t="array" ref="B99:V119">MMULT(B51:V71,B75:V95)</f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X99" s="6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T99" s="7">
        <f>Y99-B99</f>
        <v>0</v>
      </c>
      <c r="AU99" s="7">
        <f>Z99-C99</f>
        <v>0</v>
      </c>
      <c r="AV99" s="7">
        <f>AA99-D99</f>
        <v>0</v>
      </c>
      <c r="AW99" s="7">
        <f>AB99-E99</f>
        <v>0</v>
      </c>
      <c r="AX99" s="7">
        <f>AC99-F99</f>
        <v>0</v>
      </c>
      <c r="AY99" s="7">
        <f>AD99-G99</f>
        <v>0</v>
      </c>
      <c r="AZ99" s="7">
        <f>AE99-H99</f>
        <v>0</v>
      </c>
      <c r="BA99" s="7">
        <f>AF99-I99</f>
        <v>0</v>
      </c>
      <c r="BB99" s="7">
        <f>AG99-J99</f>
        <v>0</v>
      </c>
      <c r="BC99" s="7">
        <f>AH99-K99</f>
        <v>0</v>
      </c>
      <c r="BD99" s="7">
        <f>AI99-L99</f>
        <v>0</v>
      </c>
      <c r="BE99" s="7">
        <f>AJ99-M99</f>
        <v>0</v>
      </c>
      <c r="BF99" s="7">
        <f>AK99-N99</f>
        <v>0</v>
      </c>
      <c r="BG99" s="7">
        <f>AL99-O99</f>
        <v>0</v>
      </c>
      <c r="BH99" s="7">
        <f>AM99-P99</f>
        <v>0</v>
      </c>
      <c r="BI99" s="7">
        <f>AN99-Q99</f>
        <v>0</v>
      </c>
      <c r="BJ99" s="7">
        <f>AO99-R99</f>
        <v>0</v>
      </c>
      <c r="BK99" s="7">
        <f>AP99-S99</f>
        <v>0</v>
      </c>
      <c r="BL99" s="7">
        <f>AQ99-T99</f>
        <v>0</v>
      </c>
      <c r="BM99" s="7">
        <f>AR99-U99</f>
        <v>0</v>
      </c>
    </row>
    <row r="100" spans="1:65" x14ac:dyDescent="0.25">
      <c r="A100" s="6">
        <v>2</v>
      </c>
      <c r="B100">
        <v>0.21626408435641109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X100" s="6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T100" s="7">
        <f>Y100-B100</f>
        <v>-0.21626408435641109</v>
      </c>
      <c r="AU100" s="7">
        <f>Z100-C100</f>
        <v>0</v>
      </c>
      <c r="AV100" s="7">
        <f>AA100-D100</f>
        <v>0</v>
      </c>
      <c r="AW100" s="7">
        <f>AB100-E100</f>
        <v>0</v>
      </c>
      <c r="AX100" s="7">
        <f>AC100-F100</f>
        <v>0</v>
      </c>
      <c r="AY100" s="7">
        <f>AD100-G100</f>
        <v>0</v>
      </c>
      <c r="AZ100" s="7">
        <f>AE100-H100</f>
        <v>0</v>
      </c>
      <c r="BA100" s="7">
        <f>AF100-I100</f>
        <v>0</v>
      </c>
      <c r="BB100" s="7">
        <f>AG100-J100</f>
        <v>0</v>
      </c>
      <c r="BC100" s="7">
        <f>AH100-K100</f>
        <v>0</v>
      </c>
      <c r="BD100" s="7">
        <f>AI100-L100</f>
        <v>0</v>
      </c>
      <c r="BE100" s="7">
        <f>AJ100-M100</f>
        <v>0</v>
      </c>
      <c r="BF100" s="7">
        <f>AK100-N100</f>
        <v>0</v>
      </c>
      <c r="BG100" s="7">
        <f>AL100-O100</f>
        <v>0</v>
      </c>
      <c r="BH100" s="7">
        <f>AM100-P100</f>
        <v>0</v>
      </c>
      <c r="BI100" s="7">
        <f>AN100-Q100</f>
        <v>0</v>
      </c>
      <c r="BJ100" s="7">
        <f>AO100-R100</f>
        <v>0</v>
      </c>
      <c r="BK100" s="7">
        <f>AP100-S100</f>
        <v>0</v>
      </c>
      <c r="BL100" s="7">
        <f>AQ100-T100</f>
        <v>0</v>
      </c>
      <c r="BM100" s="7">
        <f>AR100-U100</f>
        <v>0</v>
      </c>
    </row>
    <row r="101" spans="1:65" x14ac:dyDescent="0.25">
      <c r="A101" s="6">
        <v>3</v>
      </c>
      <c r="B101">
        <v>0.11068288691822059</v>
      </c>
      <c r="C101">
        <v>0.16481655247630578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 s="6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T101" s="7">
        <f>Y101-B101</f>
        <v>-0.11068288691822059</v>
      </c>
      <c r="AU101" s="7">
        <f>Z101-C101</f>
        <v>-0.16481655247630578</v>
      </c>
      <c r="AV101" s="7">
        <f>AA101-D101</f>
        <v>0</v>
      </c>
      <c r="AW101" s="7">
        <f>AB101-E101</f>
        <v>0</v>
      </c>
      <c r="AX101" s="7">
        <f>AC101-F101</f>
        <v>0</v>
      </c>
      <c r="AY101" s="7">
        <f>AD101-G101</f>
        <v>0</v>
      </c>
      <c r="AZ101" s="7">
        <f>AE101-H101</f>
        <v>0</v>
      </c>
      <c r="BA101" s="7">
        <f>AF101-I101</f>
        <v>0</v>
      </c>
      <c r="BB101" s="7">
        <f>AG101-J101</f>
        <v>0</v>
      </c>
      <c r="BC101" s="7">
        <f>AH101-K101</f>
        <v>0</v>
      </c>
      <c r="BD101" s="7">
        <f>AI101-L101</f>
        <v>0</v>
      </c>
      <c r="BE101" s="7">
        <f>AJ101-M101</f>
        <v>0</v>
      </c>
      <c r="BF101" s="7">
        <f>AK101-N101</f>
        <v>0</v>
      </c>
      <c r="BG101" s="7">
        <f>AL101-O101</f>
        <v>0</v>
      </c>
      <c r="BH101" s="7">
        <f>AM101-P101</f>
        <v>0</v>
      </c>
      <c r="BI101" s="7">
        <f>AN101-Q101</f>
        <v>0</v>
      </c>
      <c r="BJ101" s="7">
        <f>AO101-R101</f>
        <v>0</v>
      </c>
      <c r="BK101" s="7">
        <f>AP101-S101</f>
        <v>0</v>
      </c>
      <c r="BL101" s="7">
        <f>AQ101-T101</f>
        <v>0</v>
      </c>
      <c r="BM101" s="7">
        <f>AR101-U101</f>
        <v>0</v>
      </c>
    </row>
    <row r="102" spans="1:65" x14ac:dyDescent="0.25">
      <c r="A102" s="6">
        <v>4</v>
      </c>
      <c r="B102">
        <v>0.10920363257823429</v>
      </c>
      <c r="C102">
        <v>0.14235434099139721</v>
      </c>
      <c r="D102">
        <v>0.19180205756741719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 s="6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T102" s="7">
        <f>Y102-B102</f>
        <v>-0.10920363257823429</v>
      </c>
      <c r="AU102" s="7">
        <f>Z102-C102</f>
        <v>-0.14235434099139721</v>
      </c>
      <c r="AV102" s="7">
        <f>AA102-D102</f>
        <v>-0.19180205756741719</v>
      </c>
      <c r="AW102" s="7">
        <f>AB102-E102</f>
        <v>0</v>
      </c>
      <c r="AX102" s="7">
        <f>AC102-F102</f>
        <v>0</v>
      </c>
      <c r="AY102" s="7">
        <f>AD102-G102</f>
        <v>0</v>
      </c>
      <c r="AZ102" s="7">
        <f>AE102-H102</f>
        <v>0</v>
      </c>
      <c r="BA102" s="7">
        <f>AF102-I102</f>
        <v>0</v>
      </c>
      <c r="BB102" s="7">
        <f>AG102-J102</f>
        <v>0</v>
      </c>
      <c r="BC102" s="7">
        <f>AH102-K102</f>
        <v>0</v>
      </c>
      <c r="BD102" s="7">
        <f>AI102-L102</f>
        <v>0</v>
      </c>
      <c r="BE102" s="7">
        <f>AJ102-M102</f>
        <v>0</v>
      </c>
      <c r="BF102" s="7">
        <f>AK102-N102</f>
        <v>0</v>
      </c>
      <c r="BG102" s="7">
        <f>AL102-O102</f>
        <v>0</v>
      </c>
      <c r="BH102" s="7">
        <f>AM102-P102</f>
        <v>0</v>
      </c>
      <c r="BI102" s="7">
        <f>AN102-Q102</f>
        <v>0</v>
      </c>
      <c r="BJ102" s="7">
        <f>AO102-R102</f>
        <v>0</v>
      </c>
      <c r="BK102" s="7">
        <f>AP102-S102</f>
        <v>0</v>
      </c>
      <c r="BL102" s="7">
        <f>AQ102-T102</f>
        <v>0</v>
      </c>
      <c r="BM102" s="7">
        <f>AR102-U102</f>
        <v>0</v>
      </c>
    </row>
    <row r="103" spans="1:65" x14ac:dyDescent="0.25">
      <c r="A103" s="6">
        <v>5</v>
      </c>
      <c r="B103">
        <v>8.9376657177437091E-2</v>
      </c>
      <c r="C103">
        <v>0.11124087421975704</v>
      </c>
      <c r="D103">
        <v>0.13423679161415469</v>
      </c>
      <c r="E103">
        <v>0.18946953115081666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 s="6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T103" s="7">
        <f>Y103-B103</f>
        <v>-8.9376657177437091E-2</v>
      </c>
      <c r="AU103" s="7">
        <f>Z103-C103</f>
        <v>-0.11124087421975704</v>
      </c>
      <c r="AV103" s="7">
        <f>AA103-D103</f>
        <v>-0.13423679161415469</v>
      </c>
      <c r="AW103" s="7">
        <f>AB103-E103</f>
        <v>-0.18946953115081666</v>
      </c>
      <c r="AX103" s="7">
        <f>AC103-F103</f>
        <v>0</v>
      </c>
      <c r="AY103" s="7">
        <f>AD103-G103</f>
        <v>0</v>
      </c>
      <c r="AZ103" s="7">
        <f>AE103-H103</f>
        <v>0</v>
      </c>
      <c r="BA103" s="7">
        <f>AF103-I103</f>
        <v>0</v>
      </c>
      <c r="BB103" s="7">
        <f>AG103-J103</f>
        <v>0</v>
      </c>
      <c r="BC103" s="7">
        <f>AH103-K103</f>
        <v>0</v>
      </c>
      <c r="BD103" s="7">
        <f>AI103-L103</f>
        <v>0</v>
      </c>
      <c r="BE103" s="7">
        <f>AJ103-M103</f>
        <v>0</v>
      </c>
      <c r="BF103" s="7">
        <f>AK103-N103</f>
        <v>0</v>
      </c>
      <c r="BG103" s="7">
        <f>AL103-O103</f>
        <v>0</v>
      </c>
      <c r="BH103" s="7">
        <f>AM103-P103</f>
        <v>0</v>
      </c>
      <c r="BI103" s="7">
        <f>AN103-Q103</f>
        <v>0</v>
      </c>
      <c r="BJ103" s="7">
        <f>AO103-R103</f>
        <v>0</v>
      </c>
      <c r="BK103" s="7">
        <f>AP103-S103</f>
        <v>0</v>
      </c>
      <c r="BL103" s="7">
        <f>AQ103-T103</f>
        <v>0</v>
      </c>
      <c r="BM103" s="7">
        <f>AR103-U103</f>
        <v>0</v>
      </c>
    </row>
    <row r="104" spans="1:65" x14ac:dyDescent="0.25">
      <c r="A104" s="6">
        <v>6</v>
      </c>
      <c r="B104">
        <v>7.6071778057330341E-2</v>
      </c>
      <c r="C104">
        <v>9.3548932523858652E-2</v>
      </c>
      <c r="D104">
        <v>0.10936553393242221</v>
      </c>
      <c r="E104">
        <v>0.13656931803075523</v>
      </c>
      <c r="F104">
        <v>0.1788362384758598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 s="6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T104" s="7">
        <f>Y104-B104</f>
        <v>-7.6071778057330341E-2</v>
      </c>
      <c r="AU104" s="7">
        <f>Z104-C104</f>
        <v>-9.3548932523858652E-2</v>
      </c>
      <c r="AV104" s="7">
        <f>AA104-D104</f>
        <v>-0.10936553393242221</v>
      </c>
      <c r="AW104" s="7">
        <f>AB104-E104</f>
        <v>-0.13656931803075523</v>
      </c>
      <c r="AX104" s="7">
        <f>AC104-F104</f>
        <v>-0.1788362384758598</v>
      </c>
      <c r="AY104" s="7">
        <f>AD104-G104</f>
        <v>0</v>
      </c>
      <c r="AZ104" s="7">
        <f>AE104-H104</f>
        <v>0</v>
      </c>
      <c r="BA104" s="7">
        <f>AF104-I104</f>
        <v>0</v>
      </c>
      <c r="BB104" s="7">
        <f>AG104-J104</f>
        <v>0</v>
      </c>
      <c r="BC104" s="7">
        <f>AH104-K104</f>
        <v>0</v>
      </c>
      <c r="BD104" s="7">
        <f>AI104-L104</f>
        <v>0</v>
      </c>
      <c r="BE104" s="7">
        <f>AJ104-M104</f>
        <v>0</v>
      </c>
      <c r="BF104" s="7">
        <f>AK104-N104</f>
        <v>0</v>
      </c>
      <c r="BG104" s="7">
        <f>AL104-O104</f>
        <v>0</v>
      </c>
      <c r="BH104" s="7">
        <f>AM104-P104</f>
        <v>0</v>
      </c>
      <c r="BI104" s="7">
        <f>AN104-Q104</f>
        <v>0</v>
      </c>
      <c r="BJ104" s="7">
        <f>AO104-R104</f>
        <v>0</v>
      </c>
      <c r="BK104" s="7">
        <f>AP104-S104</f>
        <v>0</v>
      </c>
      <c r="BL104" s="7">
        <f>AQ104-T104</f>
        <v>0</v>
      </c>
      <c r="BM104" s="7">
        <f>AR104-U104</f>
        <v>0</v>
      </c>
    </row>
    <row r="105" spans="1:65" x14ac:dyDescent="0.25">
      <c r="A105" s="6">
        <v>7</v>
      </c>
      <c r="B105">
        <v>6.4023111176031322E-2</v>
      </c>
      <c r="C105">
        <v>7.8491118613514543E-2</v>
      </c>
      <c r="D105">
        <v>9.1003081543925279E-2</v>
      </c>
      <c r="E105">
        <v>0.10968209531305428</v>
      </c>
      <c r="F105">
        <v>0.12720134952731624</v>
      </c>
      <c r="G105">
        <v>0.11105236240985826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X105" s="6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T105" s="7">
        <f>Y105-B105</f>
        <v>-6.4023111176031322E-2</v>
      </c>
      <c r="AU105" s="7">
        <f>Z105-C105</f>
        <v>-7.8491118613514543E-2</v>
      </c>
      <c r="AV105" s="7">
        <f>AA105-D105</f>
        <v>-9.1003081543925279E-2</v>
      </c>
      <c r="AW105" s="7">
        <f>AB105-E105</f>
        <v>-0.10968209531305428</v>
      </c>
      <c r="AX105" s="7">
        <f>AC105-F105</f>
        <v>-0.12720134952731624</v>
      </c>
      <c r="AY105" s="7">
        <f>AD105-G105</f>
        <v>-0.11105236240985826</v>
      </c>
      <c r="AZ105" s="7">
        <f>AE105-H105</f>
        <v>0</v>
      </c>
      <c r="BA105" s="7">
        <f>AF105-I105</f>
        <v>0</v>
      </c>
      <c r="BB105" s="7">
        <f>AG105-J105</f>
        <v>0</v>
      </c>
      <c r="BC105" s="7">
        <f>AH105-K105</f>
        <v>0</v>
      </c>
      <c r="BD105" s="7">
        <f>AI105-L105</f>
        <v>0</v>
      </c>
      <c r="BE105" s="7">
        <f>AJ105-M105</f>
        <v>0</v>
      </c>
      <c r="BF105" s="7">
        <f>AK105-N105</f>
        <v>0</v>
      </c>
      <c r="BG105" s="7">
        <f>AL105-O105</f>
        <v>0</v>
      </c>
      <c r="BH105" s="7">
        <f>AM105-P105</f>
        <v>0</v>
      </c>
      <c r="BI105" s="7">
        <f>AN105-Q105</f>
        <v>0</v>
      </c>
      <c r="BJ105" s="7">
        <f>AO105-R105</f>
        <v>0</v>
      </c>
      <c r="BK105" s="7">
        <f>AP105-S105</f>
        <v>0</v>
      </c>
      <c r="BL105" s="7">
        <f>AQ105-T105</f>
        <v>0</v>
      </c>
      <c r="BM105" s="7">
        <f>AR105-U105</f>
        <v>0</v>
      </c>
    </row>
    <row r="106" spans="1:65" x14ac:dyDescent="0.25">
      <c r="A106" s="6">
        <v>8</v>
      </c>
      <c r="B106">
        <v>5.0584623274121887E-2</v>
      </c>
      <c r="C106">
        <v>6.1969169483188979E-2</v>
      </c>
      <c r="D106">
        <v>7.1700220673645454E-2</v>
      </c>
      <c r="E106">
        <v>8.5643019654677632E-2</v>
      </c>
      <c r="F106">
        <v>9.5993106234098152E-2</v>
      </c>
      <c r="G106">
        <v>7.4262772024731541E-2</v>
      </c>
      <c r="H106">
        <v>2.462639873163144E-2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X106" s="6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</row>
    <row r="107" spans="1:65" x14ac:dyDescent="0.25">
      <c r="A107" s="6">
        <v>9</v>
      </c>
      <c r="B107">
        <v>4.7355129347489283E-2</v>
      </c>
      <c r="C107">
        <v>5.8001753361814568E-2</v>
      </c>
      <c r="D107">
        <v>6.7074739287517837E-2</v>
      </c>
      <c r="E107">
        <v>7.9933315586738829E-2</v>
      </c>
      <c r="F107">
        <v>8.8791625809769861E-2</v>
      </c>
      <c r="G107">
        <v>6.6313711011056764E-2</v>
      </c>
      <c r="H107">
        <v>1.9421449792798886E-2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 s="6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</row>
    <row r="108" spans="1:65" x14ac:dyDescent="0.25">
      <c r="A108" s="6">
        <v>10</v>
      </c>
      <c r="B108">
        <v>3.5766610169741975E-2</v>
      </c>
      <c r="C108">
        <v>4.3805675570566582E-2</v>
      </c>
      <c r="D108">
        <v>5.0651172098188924E-2</v>
      </c>
      <c r="E108">
        <v>6.0325134186823448E-2</v>
      </c>
      <c r="F108">
        <v>6.6853285756107023E-2</v>
      </c>
      <c r="G108">
        <v>4.9458843850576327E-2</v>
      </c>
      <c r="H108">
        <v>1.3958806602192444E-2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 s="6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</row>
    <row r="109" spans="1:65" x14ac:dyDescent="0.25">
      <c r="A109" s="6">
        <v>11</v>
      </c>
      <c r="B109">
        <v>3.2073741423729651E-2</v>
      </c>
      <c r="C109">
        <v>3.9282315157015246E-2</v>
      </c>
      <c r="D109">
        <v>4.5419475618893007E-2</v>
      </c>
      <c r="E109">
        <v>5.4086462978629901E-2</v>
      </c>
      <c r="F109">
        <v>5.9905702588415287E-2</v>
      </c>
      <c r="G109">
        <v>4.4217592806373378E-2</v>
      </c>
      <c r="H109">
        <v>1.2365065284009786E-2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X109" s="6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</row>
    <row r="110" spans="1:65" x14ac:dyDescent="0.25">
      <c r="A110" s="6">
        <v>12</v>
      </c>
      <c r="B110">
        <v>2.6701604063013001E-2</v>
      </c>
      <c r="C110">
        <v>3.2702686876177833E-2</v>
      </c>
      <c r="D110">
        <v>3.7811572328952492E-2</v>
      </c>
      <c r="E110">
        <v>4.502509564486995E-2</v>
      </c>
      <c r="F110">
        <v>4.9861937187617701E-2</v>
      </c>
      <c r="G110">
        <v>3.6781661937858826E-2</v>
      </c>
      <c r="H110">
        <v>1.0260276000665839E-2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 s="6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</row>
    <row r="111" spans="1:65" x14ac:dyDescent="0.25">
      <c r="A111" s="6">
        <v>13</v>
      </c>
      <c r="B111">
        <v>2.2679538096077395E-2</v>
      </c>
      <c r="C111">
        <v>2.7776655253755278E-2</v>
      </c>
      <c r="D111">
        <v>3.2115916337465911E-2</v>
      </c>
      <c r="E111">
        <v>3.8242484405534127E-2</v>
      </c>
      <c r="F111">
        <v>4.2349119067055838E-2</v>
      </c>
      <c r="G111">
        <v>3.1234932370158761E-2</v>
      </c>
      <c r="H111">
        <v>8.7076313392088402E-3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X111" s="6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</row>
    <row r="112" spans="1:65" x14ac:dyDescent="0.25">
      <c r="A112" s="6">
        <v>14</v>
      </c>
      <c r="B112">
        <v>1.8998992284960756E-2</v>
      </c>
      <c r="C112">
        <v>2.3268919880203964E-2</v>
      </c>
      <c r="D112">
        <v>2.6903969348203688E-2</v>
      </c>
      <c r="E112">
        <v>3.2036207927632898E-2</v>
      </c>
      <c r="F112">
        <v>3.5476054482793763E-2</v>
      </c>
      <c r="G112">
        <v>2.6164649728108544E-2</v>
      </c>
      <c r="H112">
        <v>7.2930131492127768E-3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X112" s="6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</row>
    <row r="113" spans="1:65" x14ac:dyDescent="0.25">
      <c r="A113" s="6">
        <v>15</v>
      </c>
      <c r="B113">
        <v>1.5918742665615465E-2</v>
      </c>
      <c r="C113">
        <v>1.9496398756382219E-2</v>
      </c>
      <c r="D113">
        <v>2.2542105395577036E-2</v>
      </c>
      <c r="E113">
        <v>2.6842252845621889E-2</v>
      </c>
      <c r="F113">
        <v>2.972433594977476E-2</v>
      </c>
      <c r="G113">
        <v>2.1922377750999804E-2</v>
      </c>
      <c r="H113">
        <v>6.1103064647583328E-3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 s="6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</row>
    <row r="114" spans="1:65" x14ac:dyDescent="0.25">
      <c r="A114" s="6">
        <v>16</v>
      </c>
      <c r="B114">
        <v>1.343431607821105E-2</v>
      </c>
      <c r="C114">
        <v>1.6453609784511172E-2</v>
      </c>
      <c r="D114">
        <v>1.9023974537356006E-2</v>
      </c>
      <c r="E114">
        <v>2.2652997586703874E-2</v>
      </c>
      <c r="F114">
        <v>2.5085261020265121E-2</v>
      </c>
      <c r="G114">
        <v>1.8500910078207995E-2</v>
      </c>
      <c r="H114">
        <v>5.1566095568597757E-3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 s="6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</row>
    <row r="115" spans="1:65" x14ac:dyDescent="0.25">
      <c r="A115" s="6">
        <v>17</v>
      </c>
      <c r="B115">
        <v>1.125625084449601E-2</v>
      </c>
      <c r="C115">
        <v>1.3786035506932789E-2</v>
      </c>
      <c r="D115">
        <v>1.5939674618351649E-2</v>
      </c>
      <c r="E115">
        <v>1.8980334345227751E-2</v>
      </c>
      <c r="F115">
        <v>2.1018259070836029E-2</v>
      </c>
      <c r="G115">
        <v>1.5501401018346638E-2</v>
      </c>
      <c r="H115">
        <v>4.3205701650593691E-3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X115" s="6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T115" s="7">
        <f>Y115-B115</f>
        <v>-1.125625084449601E-2</v>
      </c>
      <c r="AU115" s="7">
        <f>Z115-C115</f>
        <v>-1.3786035506932789E-2</v>
      </c>
      <c r="AV115" s="7">
        <f>AA115-D115</f>
        <v>-1.5939674618351649E-2</v>
      </c>
      <c r="AW115" s="7">
        <f>AB115-E115</f>
        <v>-1.8980334345227751E-2</v>
      </c>
      <c r="AX115" s="7">
        <f>AC115-F115</f>
        <v>-2.1018259070836029E-2</v>
      </c>
      <c r="AY115" s="7">
        <f>AD115-G115</f>
        <v>-1.5501401018346638E-2</v>
      </c>
      <c r="AZ115" s="7">
        <f>AE115-H115</f>
        <v>-4.3205701650593691E-3</v>
      </c>
      <c r="BA115" s="7">
        <f>AF115-I115</f>
        <v>0</v>
      </c>
      <c r="BB115" s="7">
        <f>AG115-J115</f>
        <v>0</v>
      </c>
      <c r="BC115" s="7">
        <f>AH115-K115</f>
        <v>0</v>
      </c>
      <c r="BD115" s="7">
        <f>AI115-L115</f>
        <v>0</v>
      </c>
      <c r="BE115" s="7">
        <f>AJ115-M115</f>
        <v>0</v>
      </c>
      <c r="BF115" s="7">
        <f>AK115-N115</f>
        <v>0</v>
      </c>
      <c r="BG115" s="7">
        <f>AL115-O115</f>
        <v>0</v>
      </c>
      <c r="BH115" s="7">
        <f>AM115-P115</f>
        <v>0</v>
      </c>
      <c r="BI115" s="7">
        <f>AN115-Q115</f>
        <v>0</v>
      </c>
      <c r="BJ115" s="7">
        <f>AO115-R115</f>
        <v>0</v>
      </c>
      <c r="BK115" s="7">
        <f>AP115-S115</f>
        <v>0</v>
      </c>
      <c r="BL115" s="7">
        <f>AQ115-T115</f>
        <v>0</v>
      </c>
      <c r="BM115" s="7">
        <f>AR115-U115</f>
        <v>0</v>
      </c>
    </row>
    <row r="116" spans="1:65" x14ac:dyDescent="0.25">
      <c r="A116" s="6">
        <v>18</v>
      </c>
      <c r="B116">
        <v>9.4994959905706292E-3</v>
      </c>
      <c r="C116">
        <v>1.1634458998220389E-2</v>
      </c>
      <c r="D116">
        <v>1.3451981195883575E-2</v>
      </c>
      <c r="E116">
        <v>1.6018087223007335E-2</v>
      </c>
      <c r="F116">
        <v>1.773795385863074E-2</v>
      </c>
      <c r="G116">
        <v>1.3082106106321486E-2</v>
      </c>
      <c r="H116">
        <v>3.6462590237731868E-3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 s="6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T116" s="7">
        <f>Y116-B116</f>
        <v>-9.4994959905706292E-3</v>
      </c>
      <c r="AU116" s="7">
        <f>Z116-C116</f>
        <v>-1.1634458998220389E-2</v>
      </c>
      <c r="AV116" s="7">
        <f>AA116-D116</f>
        <v>-1.3451981195883575E-2</v>
      </c>
      <c r="AW116" s="7">
        <f>AB116-E116</f>
        <v>-1.6018087223007335E-2</v>
      </c>
      <c r="AX116" s="7">
        <f>AC116-F116</f>
        <v>-1.773795385863074E-2</v>
      </c>
      <c r="AY116" s="7">
        <f>AD116-G116</f>
        <v>-1.3082106106321486E-2</v>
      </c>
      <c r="AZ116" s="7">
        <f>AE116-H116</f>
        <v>-3.6462590237731868E-3</v>
      </c>
      <c r="BA116" s="7">
        <f>AF116-I116</f>
        <v>0</v>
      </c>
      <c r="BB116" s="7">
        <f>AG116-J116</f>
        <v>0</v>
      </c>
      <c r="BC116" s="7">
        <f>AH116-K116</f>
        <v>0</v>
      </c>
      <c r="BD116" s="7">
        <f>AI116-L116</f>
        <v>0</v>
      </c>
      <c r="BE116" s="7">
        <f>AJ116-M116</f>
        <v>0</v>
      </c>
      <c r="BF116" s="7">
        <f>AK116-N116</f>
        <v>0</v>
      </c>
      <c r="BG116" s="7">
        <f>AL116-O116</f>
        <v>0</v>
      </c>
      <c r="BH116" s="7">
        <f>AM116-P116</f>
        <v>0</v>
      </c>
      <c r="BI116" s="7">
        <f>AN116-Q116</f>
        <v>0</v>
      </c>
      <c r="BJ116" s="7">
        <f>AO116-R116</f>
        <v>0</v>
      </c>
      <c r="BK116" s="7">
        <f>AP116-S116</f>
        <v>0</v>
      </c>
      <c r="BL116" s="7">
        <f>AQ116-T116</f>
        <v>0</v>
      </c>
      <c r="BM116" s="7">
        <f>AR116-U116</f>
        <v>0</v>
      </c>
    </row>
    <row r="117" spans="1:65" x14ac:dyDescent="0.25">
      <c r="A117" s="6">
        <v>19</v>
      </c>
      <c r="B117">
        <v>7.6793055343137712E-3</v>
      </c>
      <c r="C117">
        <v>9.4051900696100824E-3</v>
      </c>
      <c r="D117">
        <v>1.0874458358036306E-2</v>
      </c>
      <c r="E117">
        <v>1.2948874931139859E-2</v>
      </c>
      <c r="F117">
        <v>1.4339199229989589E-2</v>
      </c>
      <c r="G117">
        <v>1.0575454215377849E-2</v>
      </c>
      <c r="H117">
        <v>2.9476018068370596E-3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X117" s="6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T117" s="7">
        <f>Y117-B117</f>
        <v>-7.6793055343137712E-3</v>
      </c>
      <c r="AU117" s="7">
        <f>Z117-C117</f>
        <v>-9.4051900696100824E-3</v>
      </c>
      <c r="AV117" s="7">
        <f>AA117-D117</f>
        <v>-1.0874458358036306E-2</v>
      </c>
      <c r="AW117" s="7">
        <f>AB117-E117</f>
        <v>-1.2948874931139859E-2</v>
      </c>
      <c r="AX117" s="7">
        <f>AC117-F117</f>
        <v>-1.4339199229989589E-2</v>
      </c>
      <c r="AY117" s="7">
        <f>AD117-G117</f>
        <v>-1.0575454215377849E-2</v>
      </c>
      <c r="AZ117" s="7">
        <f>AE117-H117</f>
        <v>-2.9476018068370596E-3</v>
      </c>
      <c r="BA117" s="7">
        <f>AF117-I117</f>
        <v>0</v>
      </c>
      <c r="BB117" s="7">
        <f>AG117-J117</f>
        <v>0</v>
      </c>
      <c r="BC117" s="7">
        <f>AH117-K117</f>
        <v>0</v>
      </c>
      <c r="BD117" s="7">
        <f>AI117-L117</f>
        <v>0</v>
      </c>
      <c r="BE117" s="7">
        <f>AJ117-M117</f>
        <v>0</v>
      </c>
      <c r="BF117" s="7">
        <f>AK117-N117</f>
        <v>0</v>
      </c>
      <c r="BG117" s="7">
        <f>AL117-O117</f>
        <v>0</v>
      </c>
      <c r="BH117" s="7">
        <f>AM117-P117</f>
        <v>0</v>
      </c>
      <c r="BI117" s="7">
        <f>AN117-Q117</f>
        <v>0</v>
      </c>
      <c r="BJ117" s="7">
        <f>AO117-R117</f>
        <v>0</v>
      </c>
      <c r="BK117" s="7">
        <f>AP117-S117</f>
        <v>0</v>
      </c>
      <c r="BL117" s="7">
        <f>AQ117-T117</f>
        <v>0</v>
      </c>
      <c r="BM117" s="7">
        <f>AR117-U117</f>
        <v>0</v>
      </c>
    </row>
    <row r="118" spans="1:65" x14ac:dyDescent="0.25">
      <c r="A118" s="6">
        <v>20</v>
      </c>
      <c r="B118">
        <v>4.2429499963994401E-2</v>
      </c>
      <c r="C118">
        <v>5.1965312476787678E-2</v>
      </c>
      <c r="D118">
        <v>6.0083275544008739E-2</v>
      </c>
      <c r="E118">
        <v>7.1544788188766334E-2</v>
      </c>
      <c r="F118">
        <v>7.9226571741470131E-2</v>
      </c>
      <c r="G118">
        <v>5.8431224692023727E-2</v>
      </c>
      <c r="H118">
        <v>1.628601208299215E-2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X118" s="6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T118" s="7">
        <f>Y118-B118</f>
        <v>-4.2429499963994401E-2</v>
      </c>
      <c r="AU118" s="7">
        <f>Z118-C118</f>
        <v>-5.1965312476787678E-2</v>
      </c>
      <c r="AV118" s="7">
        <f>AA118-D118</f>
        <v>-6.0083275544008739E-2</v>
      </c>
      <c r="AW118" s="7">
        <f>AB118-E118</f>
        <v>-7.1544788188766334E-2</v>
      </c>
      <c r="AX118" s="7">
        <f>AC118-F118</f>
        <v>-7.9226571741470131E-2</v>
      </c>
      <c r="AY118" s="7">
        <f>AD118-G118</f>
        <v>-5.8431224692023727E-2</v>
      </c>
      <c r="AZ118" s="7">
        <f>AE118-H118</f>
        <v>-1.628601208299215E-2</v>
      </c>
      <c r="BA118" s="7">
        <f>AF118-I118</f>
        <v>0</v>
      </c>
      <c r="BB118" s="7">
        <f>AG118-J118</f>
        <v>0</v>
      </c>
      <c r="BC118" s="7">
        <f>AH118-K118</f>
        <v>0</v>
      </c>
      <c r="BD118" s="7">
        <f>AI118-L118</f>
        <v>0</v>
      </c>
      <c r="BE118" s="7">
        <f>AJ118-M118</f>
        <v>0</v>
      </c>
      <c r="BF118" s="7">
        <f>AK118-N118</f>
        <v>0</v>
      </c>
      <c r="BG118" s="7">
        <f>AL118-O118</f>
        <v>0</v>
      </c>
      <c r="BH118" s="7">
        <f>AM118-P118</f>
        <v>0</v>
      </c>
      <c r="BI118" s="7">
        <f>AN118-Q118</f>
        <v>0</v>
      </c>
      <c r="BJ118" s="7">
        <f>AO118-R118</f>
        <v>0</v>
      </c>
      <c r="BK118" s="7">
        <f>AP118-S118</f>
        <v>0</v>
      </c>
      <c r="BL118" s="7">
        <f>AQ118-T118</f>
        <v>0</v>
      </c>
      <c r="BM118" s="7">
        <f>AR118-U118</f>
        <v>0</v>
      </c>
    </row>
    <row r="119" spans="1:65" x14ac:dyDescent="0.25">
      <c r="A119" s="6">
        <v>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65" x14ac:dyDescent="0.25">
      <c r="A120" s="6"/>
    </row>
    <row r="121" spans="1:65" x14ac:dyDescent="0.25">
      <c r="A121" t="s">
        <v>27</v>
      </c>
    </row>
    <row r="122" spans="1:65" x14ac:dyDescent="0.25">
      <c r="A122" s="6" t="s">
        <v>13</v>
      </c>
      <c r="B122" s="6">
        <v>1</v>
      </c>
      <c r="C122" s="6">
        <v>2</v>
      </c>
      <c r="D122" s="6">
        <v>3</v>
      </c>
      <c r="E122" s="6">
        <v>4</v>
      </c>
      <c r="F122" s="6">
        <v>5</v>
      </c>
      <c r="G122" s="6">
        <v>6</v>
      </c>
      <c r="H122" s="6">
        <v>7</v>
      </c>
      <c r="I122" s="6">
        <v>8</v>
      </c>
      <c r="J122" s="6">
        <v>9</v>
      </c>
      <c r="K122" s="6">
        <v>10</v>
      </c>
      <c r="L122" s="6">
        <v>11</v>
      </c>
      <c r="M122" s="6">
        <v>12</v>
      </c>
      <c r="N122" s="6">
        <v>13</v>
      </c>
      <c r="O122" s="6">
        <v>14</v>
      </c>
      <c r="P122" s="6">
        <v>15</v>
      </c>
      <c r="Q122" s="6">
        <v>16</v>
      </c>
      <c r="R122" s="6">
        <v>17</v>
      </c>
      <c r="S122" s="6">
        <v>18</v>
      </c>
      <c r="T122" s="6">
        <v>19</v>
      </c>
      <c r="U122" s="6">
        <v>20</v>
      </c>
      <c r="V122" s="6">
        <v>21</v>
      </c>
    </row>
    <row r="123" spans="1:65" x14ac:dyDescent="0.25">
      <c r="A123" s="6">
        <v>1</v>
      </c>
      <c r="B123">
        <f>B3-B99</f>
        <v>1</v>
      </c>
      <c r="C123">
        <f t="shared" ref="C123:V123" si="21">C3-C99</f>
        <v>0</v>
      </c>
      <c r="D123">
        <f t="shared" si="21"/>
        <v>0</v>
      </c>
      <c r="E123">
        <f t="shared" si="21"/>
        <v>0</v>
      </c>
      <c r="F123">
        <f t="shared" si="21"/>
        <v>0</v>
      </c>
      <c r="G123">
        <f t="shared" si="21"/>
        <v>0</v>
      </c>
      <c r="H123">
        <f t="shared" si="21"/>
        <v>0</v>
      </c>
      <c r="I123">
        <f t="shared" si="21"/>
        <v>0</v>
      </c>
      <c r="J123">
        <f t="shared" si="21"/>
        <v>0</v>
      </c>
      <c r="K123">
        <f t="shared" si="21"/>
        <v>0</v>
      </c>
      <c r="L123">
        <f t="shared" si="21"/>
        <v>0</v>
      </c>
      <c r="M123">
        <f t="shared" si="21"/>
        <v>0</v>
      </c>
      <c r="N123">
        <f t="shared" si="21"/>
        <v>0</v>
      </c>
      <c r="O123">
        <f t="shared" si="21"/>
        <v>0</v>
      </c>
      <c r="P123">
        <f t="shared" si="21"/>
        <v>0</v>
      </c>
      <c r="Q123">
        <f t="shared" si="21"/>
        <v>0</v>
      </c>
      <c r="R123">
        <f t="shared" si="21"/>
        <v>0</v>
      </c>
      <c r="S123">
        <f t="shared" si="21"/>
        <v>0</v>
      </c>
      <c r="T123">
        <f t="shared" si="21"/>
        <v>0</v>
      </c>
      <c r="U123">
        <f t="shared" si="21"/>
        <v>0</v>
      </c>
      <c r="V123">
        <f t="shared" si="21"/>
        <v>0</v>
      </c>
    </row>
    <row r="124" spans="1:65" x14ac:dyDescent="0.25">
      <c r="A124" s="6">
        <v>2</v>
      </c>
      <c r="B124">
        <f t="shared" ref="B124:V124" si="22">B4-B100</f>
        <v>-0.21626408435641109</v>
      </c>
      <c r="C124">
        <f t="shared" si="22"/>
        <v>1</v>
      </c>
      <c r="D124">
        <f t="shared" si="22"/>
        <v>0</v>
      </c>
      <c r="E124">
        <f t="shared" si="22"/>
        <v>0</v>
      </c>
      <c r="F124">
        <f t="shared" si="22"/>
        <v>0</v>
      </c>
      <c r="G124">
        <f t="shared" si="22"/>
        <v>0</v>
      </c>
      <c r="H124">
        <f t="shared" si="22"/>
        <v>0</v>
      </c>
      <c r="I124">
        <f t="shared" si="22"/>
        <v>0</v>
      </c>
      <c r="J124">
        <f t="shared" si="22"/>
        <v>0</v>
      </c>
      <c r="K124">
        <f t="shared" si="22"/>
        <v>0</v>
      </c>
      <c r="L124">
        <f t="shared" si="22"/>
        <v>0</v>
      </c>
      <c r="M124">
        <f t="shared" si="22"/>
        <v>0</v>
      </c>
      <c r="N124">
        <f t="shared" si="22"/>
        <v>0</v>
      </c>
      <c r="O124">
        <f t="shared" si="22"/>
        <v>0</v>
      </c>
      <c r="P124">
        <f t="shared" si="22"/>
        <v>0</v>
      </c>
      <c r="Q124">
        <f t="shared" si="22"/>
        <v>0</v>
      </c>
      <c r="R124">
        <f t="shared" si="22"/>
        <v>0</v>
      </c>
      <c r="S124">
        <f t="shared" si="22"/>
        <v>0</v>
      </c>
      <c r="T124">
        <f t="shared" si="22"/>
        <v>0</v>
      </c>
      <c r="U124">
        <f t="shared" si="22"/>
        <v>0</v>
      </c>
      <c r="V124">
        <f t="shared" si="22"/>
        <v>0</v>
      </c>
    </row>
    <row r="125" spans="1:65" x14ac:dyDescent="0.25">
      <c r="A125" s="6">
        <v>3</v>
      </c>
      <c r="B125">
        <f t="shared" ref="B125:V125" si="23">B5-B101</f>
        <v>-0.11068288691822059</v>
      </c>
      <c r="C125">
        <f t="shared" si="23"/>
        <v>-0.16481655247630578</v>
      </c>
      <c r="D125">
        <f t="shared" si="23"/>
        <v>1</v>
      </c>
      <c r="E125">
        <f t="shared" si="23"/>
        <v>0</v>
      </c>
      <c r="F125">
        <f t="shared" si="23"/>
        <v>0</v>
      </c>
      <c r="G125">
        <f t="shared" si="23"/>
        <v>0</v>
      </c>
      <c r="H125">
        <f t="shared" si="23"/>
        <v>0</v>
      </c>
      <c r="I125">
        <f t="shared" si="23"/>
        <v>0</v>
      </c>
      <c r="J125">
        <f t="shared" si="23"/>
        <v>0</v>
      </c>
      <c r="K125">
        <f t="shared" si="23"/>
        <v>0</v>
      </c>
      <c r="L125">
        <f t="shared" si="23"/>
        <v>0</v>
      </c>
      <c r="M125">
        <f t="shared" si="23"/>
        <v>0</v>
      </c>
      <c r="N125">
        <f t="shared" si="23"/>
        <v>0</v>
      </c>
      <c r="O125">
        <f t="shared" si="23"/>
        <v>0</v>
      </c>
      <c r="P125">
        <f t="shared" si="23"/>
        <v>0</v>
      </c>
      <c r="Q125">
        <f t="shared" si="23"/>
        <v>0</v>
      </c>
      <c r="R125">
        <f t="shared" si="23"/>
        <v>0</v>
      </c>
      <c r="S125">
        <f t="shared" si="23"/>
        <v>0</v>
      </c>
      <c r="T125">
        <f t="shared" si="23"/>
        <v>0</v>
      </c>
      <c r="U125">
        <f t="shared" si="23"/>
        <v>0</v>
      </c>
      <c r="V125">
        <f t="shared" si="23"/>
        <v>0</v>
      </c>
    </row>
    <row r="126" spans="1:65" x14ac:dyDescent="0.25">
      <c r="A126" s="6">
        <v>4</v>
      </c>
      <c r="B126">
        <f t="shared" ref="B126:V126" si="24">B6-B102</f>
        <v>-0.10920363257823429</v>
      </c>
      <c r="C126">
        <f t="shared" si="24"/>
        <v>-0.14235434099139721</v>
      </c>
      <c r="D126">
        <f t="shared" si="24"/>
        <v>-0.19180205756741719</v>
      </c>
      <c r="E126">
        <f t="shared" si="24"/>
        <v>1</v>
      </c>
      <c r="F126">
        <f t="shared" si="24"/>
        <v>0</v>
      </c>
      <c r="G126">
        <f t="shared" si="24"/>
        <v>0</v>
      </c>
      <c r="H126">
        <f t="shared" si="24"/>
        <v>0</v>
      </c>
      <c r="I126">
        <f t="shared" si="24"/>
        <v>0</v>
      </c>
      <c r="J126">
        <f t="shared" si="24"/>
        <v>0</v>
      </c>
      <c r="K126">
        <f t="shared" si="24"/>
        <v>0</v>
      </c>
      <c r="L126">
        <f t="shared" si="24"/>
        <v>0</v>
      </c>
      <c r="M126">
        <f t="shared" si="24"/>
        <v>0</v>
      </c>
      <c r="N126">
        <f t="shared" si="24"/>
        <v>0</v>
      </c>
      <c r="O126">
        <f t="shared" si="24"/>
        <v>0</v>
      </c>
      <c r="P126">
        <f t="shared" si="24"/>
        <v>0</v>
      </c>
      <c r="Q126">
        <f t="shared" si="24"/>
        <v>0</v>
      </c>
      <c r="R126">
        <f t="shared" si="24"/>
        <v>0</v>
      </c>
      <c r="S126">
        <f t="shared" si="24"/>
        <v>0</v>
      </c>
      <c r="T126">
        <f t="shared" si="24"/>
        <v>0</v>
      </c>
      <c r="U126">
        <f t="shared" si="24"/>
        <v>0</v>
      </c>
      <c r="V126">
        <f t="shared" si="24"/>
        <v>0</v>
      </c>
    </row>
    <row r="127" spans="1:65" x14ac:dyDescent="0.25">
      <c r="A127" s="6">
        <v>5</v>
      </c>
      <c r="B127">
        <f t="shared" ref="B127:V127" si="25">B7-B103</f>
        <v>-8.9376657177437091E-2</v>
      </c>
      <c r="C127">
        <f t="shared" si="25"/>
        <v>-0.11124087421975704</v>
      </c>
      <c r="D127">
        <f t="shared" si="25"/>
        <v>-0.13423679161415469</v>
      </c>
      <c r="E127">
        <f t="shared" si="25"/>
        <v>-0.18946953115081666</v>
      </c>
      <c r="F127">
        <f t="shared" si="25"/>
        <v>1</v>
      </c>
      <c r="G127">
        <f t="shared" si="25"/>
        <v>0</v>
      </c>
      <c r="H127">
        <f t="shared" si="25"/>
        <v>0</v>
      </c>
      <c r="I127">
        <f t="shared" si="25"/>
        <v>0</v>
      </c>
      <c r="J127">
        <f t="shared" si="25"/>
        <v>0</v>
      </c>
      <c r="K127">
        <f t="shared" si="25"/>
        <v>0</v>
      </c>
      <c r="L127">
        <f t="shared" si="25"/>
        <v>0</v>
      </c>
      <c r="M127">
        <f t="shared" si="25"/>
        <v>0</v>
      </c>
      <c r="N127">
        <f t="shared" si="25"/>
        <v>0</v>
      </c>
      <c r="O127">
        <f t="shared" si="25"/>
        <v>0</v>
      </c>
      <c r="P127">
        <f t="shared" si="25"/>
        <v>0</v>
      </c>
      <c r="Q127">
        <f t="shared" si="25"/>
        <v>0</v>
      </c>
      <c r="R127">
        <f t="shared" si="25"/>
        <v>0</v>
      </c>
      <c r="S127">
        <f t="shared" si="25"/>
        <v>0</v>
      </c>
      <c r="T127">
        <f t="shared" si="25"/>
        <v>0</v>
      </c>
      <c r="U127">
        <f t="shared" si="25"/>
        <v>0</v>
      </c>
      <c r="V127">
        <f t="shared" si="25"/>
        <v>0</v>
      </c>
    </row>
    <row r="128" spans="1:65" x14ac:dyDescent="0.25">
      <c r="A128" s="6">
        <v>6</v>
      </c>
      <c r="B128">
        <f t="shared" ref="B128:V128" si="26">B8-B104</f>
        <v>-7.6071778057330341E-2</v>
      </c>
      <c r="C128">
        <f t="shared" si="26"/>
        <v>-9.3548932523858652E-2</v>
      </c>
      <c r="D128">
        <f t="shared" si="26"/>
        <v>-0.10936553393242221</v>
      </c>
      <c r="E128">
        <f t="shared" si="26"/>
        <v>-0.13656931803075523</v>
      </c>
      <c r="F128">
        <f t="shared" si="26"/>
        <v>-0.1788362384758598</v>
      </c>
      <c r="G128">
        <f t="shared" si="26"/>
        <v>1</v>
      </c>
      <c r="H128">
        <f t="shared" si="26"/>
        <v>0</v>
      </c>
      <c r="I128">
        <f t="shared" si="26"/>
        <v>0</v>
      </c>
      <c r="J128">
        <f t="shared" si="26"/>
        <v>0</v>
      </c>
      <c r="K128">
        <f t="shared" si="26"/>
        <v>0</v>
      </c>
      <c r="L128">
        <f t="shared" si="26"/>
        <v>0</v>
      </c>
      <c r="M128">
        <f t="shared" si="26"/>
        <v>0</v>
      </c>
      <c r="N128">
        <f t="shared" si="26"/>
        <v>0</v>
      </c>
      <c r="O128">
        <f t="shared" si="26"/>
        <v>0</v>
      </c>
      <c r="P128">
        <f t="shared" si="26"/>
        <v>0</v>
      </c>
      <c r="Q128">
        <f t="shared" si="26"/>
        <v>0</v>
      </c>
      <c r="R128">
        <f t="shared" si="26"/>
        <v>0</v>
      </c>
      <c r="S128">
        <f t="shared" si="26"/>
        <v>0</v>
      </c>
      <c r="T128">
        <f t="shared" si="26"/>
        <v>0</v>
      </c>
      <c r="U128">
        <f t="shared" si="26"/>
        <v>0</v>
      </c>
      <c r="V128">
        <f t="shared" si="26"/>
        <v>0</v>
      </c>
    </row>
    <row r="129" spans="1:22" x14ac:dyDescent="0.25">
      <c r="A129" s="6">
        <v>7</v>
      </c>
      <c r="B129">
        <f t="shared" ref="B129:V129" si="27">B9-B105</f>
        <v>-6.4023111176031322E-2</v>
      </c>
      <c r="C129">
        <f t="shared" si="27"/>
        <v>-7.8491118613514543E-2</v>
      </c>
      <c r="D129">
        <f t="shared" si="27"/>
        <v>-9.1003081543925279E-2</v>
      </c>
      <c r="E129">
        <f t="shared" si="27"/>
        <v>-0.10968209531305428</v>
      </c>
      <c r="F129">
        <f t="shared" si="27"/>
        <v>-0.12720134952731624</v>
      </c>
      <c r="G129">
        <f t="shared" si="27"/>
        <v>-0.11105236240985826</v>
      </c>
      <c r="H129">
        <f t="shared" si="27"/>
        <v>1</v>
      </c>
      <c r="I129">
        <f t="shared" si="27"/>
        <v>0</v>
      </c>
      <c r="J129">
        <f t="shared" si="27"/>
        <v>0</v>
      </c>
      <c r="K129">
        <f t="shared" si="27"/>
        <v>0</v>
      </c>
      <c r="L129">
        <f t="shared" si="27"/>
        <v>0</v>
      </c>
      <c r="M129">
        <f t="shared" si="27"/>
        <v>0</v>
      </c>
      <c r="N129">
        <f t="shared" si="27"/>
        <v>0</v>
      </c>
      <c r="O129">
        <f t="shared" si="27"/>
        <v>0</v>
      </c>
      <c r="P129">
        <f t="shared" si="27"/>
        <v>0</v>
      </c>
      <c r="Q129">
        <f t="shared" si="27"/>
        <v>0</v>
      </c>
      <c r="R129">
        <f t="shared" si="27"/>
        <v>0</v>
      </c>
      <c r="S129">
        <f t="shared" si="27"/>
        <v>0</v>
      </c>
      <c r="T129">
        <f t="shared" si="27"/>
        <v>0</v>
      </c>
      <c r="U129">
        <f t="shared" si="27"/>
        <v>0</v>
      </c>
      <c r="V129">
        <f t="shared" si="27"/>
        <v>0</v>
      </c>
    </row>
    <row r="130" spans="1:22" x14ac:dyDescent="0.25">
      <c r="A130" s="6">
        <v>8</v>
      </c>
      <c r="B130">
        <f t="shared" ref="B130:V130" si="28">B10-B106</f>
        <v>-5.0584623274121887E-2</v>
      </c>
      <c r="C130">
        <f t="shared" si="28"/>
        <v>-6.1969169483188979E-2</v>
      </c>
      <c r="D130">
        <f t="shared" si="28"/>
        <v>-7.1700220673645454E-2</v>
      </c>
      <c r="E130">
        <f t="shared" si="28"/>
        <v>-8.5643019654677632E-2</v>
      </c>
      <c r="F130">
        <f t="shared" si="28"/>
        <v>-9.5993106234098152E-2</v>
      </c>
      <c r="G130">
        <f t="shared" si="28"/>
        <v>-7.4262772024731541E-2</v>
      </c>
      <c r="H130">
        <f t="shared" si="28"/>
        <v>-2.462639873163144E-2</v>
      </c>
      <c r="I130">
        <f t="shared" si="28"/>
        <v>1</v>
      </c>
      <c r="J130">
        <f t="shared" si="28"/>
        <v>0</v>
      </c>
      <c r="K130">
        <f t="shared" si="28"/>
        <v>0</v>
      </c>
      <c r="L130">
        <f t="shared" si="28"/>
        <v>0</v>
      </c>
      <c r="M130">
        <f t="shared" si="28"/>
        <v>0</v>
      </c>
      <c r="N130">
        <f t="shared" si="28"/>
        <v>0</v>
      </c>
      <c r="O130">
        <f t="shared" si="28"/>
        <v>0</v>
      </c>
      <c r="P130">
        <f t="shared" si="28"/>
        <v>0</v>
      </c>
      <c r="Q130">
        <f t="shared" si="28"/>
        <v>0</v>
      </c>
      <c r="R130">
        <f t="shared" si="28"/>
        <v>0</v>
      </c>
      <c r="S130">
        <f t="shared" si="28"/>
        <v>0</v>
      </c>
      <c r="T130">
        <f t="shared" si="28"/>
        <v>0</v>
      </c>
      <c r="U130">
        <f t="shared" si="28"/>
        <v>0</v>
      </c>
      <c r="V130">
        <f t="shared" si="28"/>
        <v>0</v>
      </c>
    </row>
    <row r="131" spans="1:22" x14ac:dyDescent="0.25">
      <c r="A131" s="6">
        <v>9</v>
      </c>
      <c r="B131">
        <f t="shared" ref="B131:V131" si="29">B11-B107</f>
        <v>-4.7355129347489283E-2</v>
      </c>
      <c r="C131">
        <f t="shared" si="29"/>
        <v>-5.8001753361814568E-2</v>
      </c>
      <c r="D131">
        <f t="shared" si="29"/>
        <v>-6.7074739287517837E-2</v>
      </c>
      <c r="E131">
        <f t="shared" si="29"/>
        <v>-7.9933315586738829E-2</v>
      </c>
      <c r="F131">
        <f t="shared" si="29"/>
        <v>-8.8791625809769861E-2</v>
      </c>
      <c r="G131">
        <f t="shared" si="29"/>
        <v>-6.6313711011056764E-2</v>
      </c>
      <c r="H131">
        <f t="shared" si="29"/>
        <v>-1.9421449792798886E-2</v>
      </c>
      <c r="I131">
        <f t="shared" si="29"/>
        <v>0</v>
      </c>
      <c r="J131">
        <f t="shared" si="29"/>
        <v>1</v>
      </c>
      <c r="K131">
        <f t="shared" si="29"/>
        <v>0</v>
      </c>
      <c r="L131">
        <f t="shared" si="29"/>
        <v>0</v>
      </c>
      <c r="M131">
        <f t="shared" si="29"/>
        <v>0</v>
      </c>
      <c r="N131">
        <f t="shared" si="29"/>
        <v>0</v>
      </c>
      <c r="O131">
        <f t="shared" si="29"/>
        <v>0</v>
      </c>
      <c r="P131">
        <f t="shared" si="29"/>
        <v>0</v>
      </c>
      <c r="Q131">
        <f t="shared" si="29"/>
        <v>0</v>
      </c>
      <c r="R131">
        <f t="shared" si="29"/>
        <v>0</v>
      </c>
      <c r="S131">
        <f t="shared" si="29"/>
        <v>0</v>
      </c>
      <c r="T131">
        <f t="shared" si="29"/>
        <v>0</v>
      </c>
      <c r="U131">
        <f t="shared" si="29"/>
        <v>0</v>
      </c>
      <c r="V131">
        <f t="shared" si="29"/>
        <v>0</v>
      </c>
    </row>
    <row r="132" spans="1:22" x14ac:dyDescent="0.25">
      <c r="A132" s="6">
        <v>10</v>
      </c>
      <c r="B132">
        <f t="shared" ref="B132:V132" si="30">B12-B108</f>
        <v>-3.5766610169741975E-2</v>
      </c>
      <c r="C132">
        <f t="shared" si="30"/>
        <v>-4.3805675570566582E-2</v>
      </c>
      <c r="D132">
        <f t="shared" si="30"/>
        <v>-5.0651172098188924E-2</v>
      </c>
      <c r="E132">
        <f t="shared" si="30"/>
        <v>-6.0325134186823448E-2</v>
      </c>
      <c r="F132">
        <f t="shared" si="30"/>
        <v>-6.6853285756107023E-2</v>
      </c>
      <c r="G132">
        <f t="shared" si="30"/>
        <v>-4.9458843850576327E-2</v>
      </c>
      <c r="H132">
        <f t="shared" si="30"/>
        <v>-1.3958806602192444E-2</v>
      </c>
      <c r="I132">
        <f t="shared" si="30"/>
        <v>0</v>
      </c>
      <c r="J132">
        <f t="shared" si="30"/>
        <v>0</v>
      </c>
      <c r="K132">
        <f t="shared" si="30"/>
        <v>1</v>
      </c>
      <c r="L132">
        <f t="shared" si="30"/>
        <v>0</v>
      </c>
      <c r="M132">
        <f t="shared" si="30"/>
        <v>0</v>
      </c>
      <c r="N132">
        <f t="shared" si="30"/>
        <v>0</v>
      </c>
      <c r="O132">
        <f t="shared" si="30"/>
        <v>0</v>
      </c>
      <c r="P132">
        <f t="shared" si="30"/>
        <v>0</v>
      </c>
      <c r="Q132">
        <f t="shared" si="30"/>
        <v>0</v>
      </c>
      <c r="R132">
        <f t="shared" si="30"/>
        <v>0</v>
      </c>
      <c r="S132">
        <f t="shared" si="30"/>
        <v>0</v>
      </c>
      <c r="T132">
        <f t="shared" si="30"/>
        <v>0</v>
      </c>
      <c r="U132">
        <f t="shared" si="30"/>
        <v>0</v>
      </c>
      <c r="V132">
        <f t="shared" si="30"/>
        <v>0</v>
      </c>
    </row>
    <row r="133" spans="1:22" x14ac:dyDescent="0.25">
      <c r="A133" s="6">
        <v>11</v>
      </c>
      <c r="B133">
        <f t="shared" ref="B133:V133" si="31">B13-B109</f>
        <v>-3.2073741423729651E-2</v>
      </c>
      <c r="C133">
        <f t="shared" si="31"/>
        <v>-3.9282315157015246E-2</v>
      </c>
      <c r="D133">
        <f t="shared" si="31"/>
        <v>-4.5419475618893007E-2</v>
      </c>
      <c r="E133">
        <f t="shared" si="31"/>
        <v>-5.4086462978629901E-2</v>
      </c>
      <c r="F133">
        <f t="shared" si="31"/>
        <v>-5.9905702588415287E-2</v>
      </c>
      <c r="G133">
        <f t="shared" si="31"/>
        <v>-4.4217592806373378E-2</v>
      </c>
      <c r="H133">
        <f t="shared" si="31"/>
        <v>-1.2365065284009786E-2</v>
      </c>
      <c r="I133">
        <f t="shared" si="31"/>
        <v>0</v>
      </c>
      <c r="J133">
        <f t="shared" si="31"/>
        <v>0</v>
      </c>
      <c r="K133">
        <f t="shared" si="31"/>
        <v>0</v>
      </c>
      <c r="L133">
        <f t="shared" si="31"/>
        <v>1</v>
      </c>
      <c r="M133">
        <f t="shared" si="31"/>
        <v>0</v>
      </c>
      <c r="N133">
        <f t="shared" si="31"/>
        <v>0</v>
      </c>
      <c r="O133">
        <f t="shared" si="31"/>
        <v>0</v>
      </c>
      <c r="P133">
        <f t="shared" si="31"/>
        <v>0</v>
      </c>
      <c r="Q133">
        <f t="shared" si="31"/>
        <v>0</v>
      </c>
      <c r="R133">
        <f t="shared" si="31"/>
        <v>0</v>
      </c>
      <c r="S133">
        <f t="shared" si="31"/>
        <v>0</v>
      </c>
      <c r="T133">
        <f t="shared" si="31"/>
        <v>0</v>
      </c>
      <c r="U133">
        <f t="shared" si="31"/>
        <v>0</v>
      </c>
      <c r="V133">
        <f t="shared" si="31"/>
        <v>0</v>
      </c>
    </row>
    <row r="134" spans="1:22" x14ac:dyDescent="0.25">
      <c r="A134" s="6">
        <v>12</v>
      </c>
      <c r="B134">
        <f t="shared" ref="B134:V134" si="32">B14-B110</f>
        <v>-2.6701604063013001E-2</v>
      </c>
      <c r="C134">
        <f t="shared" si="32"/>
        <v>-3.2702686876177833E-2</v>
      </c>
      <c r="D134">
        <f t="shared" si="32"/>
        <v>-3.7811572328952492E-2</v>
      </c>
      <c r="E134">
        <f t="shared" si="32"/>
        <v>-4.502509564486995E-2</v>
      </c>
      <c r="F134">
        <f t="shared" si="32"/>
        <v>-4.9861937187617701E-2</v>
      </c>
      <c r="G134">
        <f t="shared" si="32"/>
        <v>-3.6781661937858826E-2</v>
      </c>
      <c r="H134">
        <f t="shared" si="32"/>
        <v>-1.0260276000665839E-2</v>
      </c>
      <c r="I134">
        <f t="shared" si="32"/>
        <v>0</v>
      </c>
      <c r="J134">
        <f t="shared" si="32"/>
        <v>0</v>
      </c>
      <c r="K134">
        <f t="shared" si="32"/>
        <v>0</v>
      </c>
      <c r="L134">
        <f t="shared" si="32"/>
        <v>0</v>
      </c>
      <c r="M134">
        <f t="shared" si="32"/>
        <v>1</v>
      </c>
      <c r="N134">
        <f t="shared" si="32"/>
        <v>0</v>
      </c>
      <c r="O134">
        <f t="shared" si="32"/>
        <v>0</v>
      </c>
      <c r="P134">
        <f t="shared" si="32"/>
        <v>0</v>
      </c>
      <c r="Q134">
        <f t="shared" si="32"/>
        <v>0</v>
      </c>
      <c r="R134">
        <f t="shared" si="32"/>
        <v>0</v>
      </c>
      <c r="S134">
        <f t="shared" si="32"/>
        <v>0</v>
      </c>
      <c r="T134">
        <f t="shared" si="32"/>
        <v>0</v>
      </c>
      <c r="U134">
        <f t="shared" si="32"/>
        <v>0</v>
      </c>
      <c r="V134">
        <f t="shared" si="32"/>
        <v>0</v>
      </c>
    </row>
    <row r="135" spans="1:22" x14ac:dyDescent="0.25">
      <c r="A135" s="6">
        <v>13</v>
      </c>
      <c r="B135">
        <f t="shared" ref="B135:V135" si="33">B15-B111</f>
        <v>-2.2679538096077395E-2</v>
      </c>
      <c r="C135">
        <f t="shared" si="33"/>
        <v>-2.7776655253755278E-2</v>
      </c>
      <c r="D135">
        <f t="shared" si="33"/>
        <v>-3.2115916337465911E-2</v>
      </c>
      <c r="E135">
        <f t="shared" si="33"/>
        <v>-3.8242484405534127E-2</v>
      </c>
      <c r="F135">
        <f t="shared" si="33"/>
        <v>-4.2349119067055838E-2</v>
      </c>
      <c r="G135">
        <f t="shared" si="33"/>
        <v>-3.1234932370158761E-2</v>
      </c>
      <c r="H135">
        <f t="shared" si="33"/>
        <v>-8.7076313392088402E-3</v>
      </c>
      <c r="I135">
        <f t="shared" si="33"/>
        <v>0</v>
      </c>
      <c r="J135">
        <f t="shared" si="33"/>
        <v>0</v>
      </c>
      <c r="K135">
        <f t="shared" si="33"/>
        <v>0</v>
      </c>
      <c r="L135">
        <f t="shared" si="33"/>
        <v>0</v>
      </c>
      <c r="M135">
        <f t="shared" si="33"/>
        <v>0</v>
      </c>
      <c r="N135">
        <f t="shared" si="33"/>
        <v>1</v>
      </c>
      <c r="O135">
        <f t="shared" si="33"/>
        <v>0</v>
      </c>
      <c r="P135">
        <f t="shared" si="33"/>
        <v>0</v>
      </c>
      <c r="Q135">
        <f t="shared" si="33"/>
        <v>0</v>
      </c>
      <c r="R135">
        <f t="shared" si="33"/>
        <v>0</v>
      </c>
      <c r="S135">
        <f t="shared" si="33"/>
        <v>0</v>
      </c>
      <c r="T135">
        <f t="shared" si="33"/>
        <v>0</v>
      </c>
      <c r="U135">
        <f t="shared" si="33"/>
        <v>0</v>
      </c>
      <c r="V135">
        <f t="shared" si="33"/>
        <v>0</v>
      </c>
    </row>
    <row r="136" spans="1:22" x14ac:dyDescent="0.25">
      <c r="A136" s="6">
        <v>14</v>
      </c>
      <c r="B136">
        <f t="shared" ref="B136:V136" si="34">B16-B112</f>
        <v>-1.8998992284960756E-2</v>
      </c>
      <c r="C136">
        <f t="shared" si="34"/>
        <v>-2.3268919880203964E-2</v>
      </c>
      <c r="D136">
        <f t="shared" si="34"/>
        <v>-2.6903969348203688E-2</v>
      </c>
      <c r="E136">
        <f t="shared" si="34"/>
        <v>-3.2036207927632898E-2</v>
      </c>
      <c r="F136">
        <f t="shared" si="34"/>
        <v>-3.5476054482793763E-2</v>
      </c>
      <c r="G136">
        <f t="shared" si="34"/>
        <v>-2.6164649728108544E-2</v>
      </c>
      <c r="H136">
        <f t="shared" si="34"/>
        <v>-7.2930131492127768E-3</v>
      </c>
      <c r="I136">
        <f t="shared" si="34"/>
        <v>0</v>
      </c>
      <c r="J136">
        <f t="shared" si="34"/>
        <v>0</v>
      </c>
      <c r="K136">
        <f t="shared" si="34"/>
        <v>0</v>
      </c>
      <c r="L136">
        <f t="shared" si="34"/>
        <v>0</v>
      </c>
      <c r="M136">
        <f t="shared" si="34"/>
        <v>0</v>
      </c>
      <c r="N136">
        <f t="shared" si="34"/>
        <v>0</v>
      </c>
      <c r="O136">
        <f t="shared" si="34"/>
        <v>1</v>
      </c>
      <c r="P136">
        <f t="shared" si="34"/>
        <v>0</v>
      </c>
      <c r="Q136">
        <f t="shared" si="34"/>
        <v>0</v>
      </c>
      <c r="R136">
        <f t="shared" si="34"/>
        <v>0</v>
      </c>
      <c r="S136">
        <f t="shared" si="34"/>
        <v>0</v>
      </c>
      <c r="T136">
        <f t="shared" si="34"/>
        <v>0</v>
      </c>
      <c r="U136">
        <f t="shared" si="34"/>
        <v>0</v>
      </c>
      <c r="V136">
        <f t="shared" si="34"/>
        <v>0</v>
      </c>
    </row>
    <row r="137" spans="1:22" x14ac:dyDescent="0.25">
      <c r="A137" s="6">
        <v>15</v>
      </c>
      <c r="B137">
        <f t="shared" ref="B137:V137" si="35">B17-B113</f>
        <v>-1.5918742665615465E-2</v>
      </c>
      <c r="C137">
        <f t="shared" si="35"/>
        <v>-1.9496398756382219E-2</v>
      </c>
      <c r="D137">
        <f t="shared" si="35"/>
        <v>-2.2542105395577036E-2</v>
      </c>
      <c r="E137">
        <f t="shared" si="35"/>
        <v>-2.6842252845621889E-2</v>
      </c>
      <c r="F137">
        <f t="shared" si="35"/>
        <v>-2.972433594977476E-2</v>
      </c>
      <c r="G137">
        <f t="shared" si="35"/>
        <v>-2.1922377750999804E-2</v>
      </c>
      <c r="H137">
        <f t="shared" si="35"/>
        <v>-6.1103064647583328E-3</v>
      </c>
      <c r="I137">
        <f t="shared" si="35"/>
        <v>0</v>
      </c>
      <c r="J137">
        <f t="shared" si="35"/>
        <v>0</v>
      </c>
      <c r="K137">
        <f t="shared" si="35"/>
        <v>0</v>
      </c>
      <c r="L137">
        <f t="shared" si="35"/>
        <v>0</v>
      </c>
      <c r="M137">
        <f t="shared" si="35"/>
        <v>0</v>
      </c>
      <c r="N137">
        <f t="shared" si="35"/>
        <v>0</v>
      </c>
      <c r="O137">
        <f t="shared" si="35"/>
        <v>0</v>
      </c>
      <c r="P137">
        <f t="shared" si="35"/>
        <v>1</v>
      </c>
      <c r="Q137">
        <f t="shared" si="35"/>
        <v>0</v>
      </c>
      <c r="R137">
        <f t="shared" si="35"/>
        <v>0</v>
      </c>
      <c r="S137">
        <f t="shared" si="35"/>
        <v>0</v>
      </c>
      <c r="T137">
        <f t="shared" si="35"/>
        <v>0</v>
      </c>
      <c r="U137">
        <f t="shared" si="35"/>
        <v>0</v>
      </c>
      <c r="V137">
        <f t="shared" si="35"/>
        <v>0</v>
      </c>
    </row>
    <row r="138" spans="1:22" x14ac:dyDescent="0.25">
      <c r="A138" s="6">
        <v>16</v>
      </c>
      <c r="B138">
        <f t="shared" ref="B138:V138" si="36">B18-B114</f>
        <v>-1.343431607821105E-2</v>
      </c>
      <c r="C138">
        <f t="shared" si="36"/>
        <v>-1.6453609784511172E-2</v>
      </c>
      <c r="D138">
        <f t="shared" si="36"/>
        <v>-1.9023974537356006E-2</v>
      </c>
      <c r="E138">
        <f t="shared" si="36"/>
        <v>-2.2652997586703874E-2</v>
      </c>
      <c r="F138">
        <f t="shared" si="36"/>
        <v>-2.5085261020265121E-2</v>
      </c>
      <c r="G138">
        <f t="shared" si="36"/>
        <v>-1.8500910078207995E-2</v>
      </c>
      <c r="H138">
        <f t="shared" si="36"/>
        <v>-5.1566095568597757E-3</v>
      </c>
      <c r="I138">
        <f t="shared" si="36"/>
        <v>0</v>
      </c>
      <c r="J138">
        <f t="shared" si="36"/>
        <v>0</v>
      </c>
      <c r="K138">
        <f t="shared" si="36"/>
        <v>0</v>
      </c>
      <c r="L138">
        <f t="shared" si="36"/>
        <v>0</v>
      </c>
      <c r="M138">
        <f t="shared" si="36"/>
        <v>0</v>
      </c>
      <c r="N138">
        <f t="shared" si="36"/>
        <v>0</v>
      </c>
      <c r="O138">
        <f t="shared" si="36"/>
        <v>0</v>
      </c>
      <c r="P138">
        <f t="shared" si="36"/>
        <v>0</v>
      </c>
      <c r="Q138">
        <f t="shared" si="36"/>
        <v>1</v>
      </c>
      <c r="R138">
        <f t="shared" si="36"/>
        <v>0</v>
      </c>
      <c r="S138">
        <f t="shared" si="36"/>
        <v>0</v>
      </c>
      <c r="T138">
        <f t="shared" si="36"/>
        <v>0</v>
      </c>
      <c r="U138">
        <f t="shared" si="36"/>
        <v>0</v>
      </c>
      <c r="V138">
        <f t="shared" si="36"/>
        <v>0</v>
      </c>
    </row>
    <row r="139" spans="1:22" x14ac:dyDescent="0.25">
      <c r="A139" s="6">
        <v>17</v>
      </c>
      <c r="B139">
        <f t="shared" ref="B139:V139" si="37">B19-B115</f>
        <v>-1.125625084449601E-2</v>
      </c>
      <c r="C139">
        <f t="shared" si="37"/>
        <v>-1.3786035506932789E-2</v>
      </c>
      <c r="D139">
        <f t="shared" si="37"/>
        <v>-1.5939674618351649E-2</v>
      </c>
      <c r="E139">
        <f t="shared" si="37"/>
        <v>-1.8980334345227751E-2</v>
      </c>
      <c r="F139">
        <f t="shared" si="37"/>
        <v>-2.1018259070836029E-2</v>
      </c>
      <c r="G139">
        <f t="shared" si="37"/>
        <v>-1.5501401018346638E-2</v>
      </c>
      <c r="H139">
        <f t="shared" si="37"/>
        <v>-4.3205701650593691E-3</v>
      </c>
      <c r="I139">
        <f t="shared" si="37"/>
        <v>0</v>
      </c>
      <c r="J139">
        <f t="shared" si="37"/>
        <v>0</v>
      </c>
      <c r="K139">
        <f t="shared" si="37"/>
        <v>0</v>
      </c>
      <c r="L139">
        <f t="shared" si="37"/>
        <v>0</v>
      </c>
      <c r="M139">
        <f t="shared" si="37"/>
        <v>0</v>
      </c>
      <c r="N139">
        <f t="shared" si="37"/>
        <v>0</v>
      </c>
      <c r="O139">
        <f t="shared" si="37"/>
        <v>0</v>
      </c>
      <c r="P139">
        <f t="shared" si="37"/>
        <v>0</v>
      </c>
      <c r="Q139">
        <f t="shared" si="37"/>
        <v>0</v>
      </c>
      <c r="R139">
        <f t="shared" si="37"/>
        <v>1</v>
      </c>
      <c r="S139">
        <f t="shared" si="37"/>
        <v>0</v>
      </c>
      <c r="T139">
        <f t="shared" si="37"/>
        <v>0</v>
      </c>
      <c r="U139">
        <f t="shared" si="37"/>
        <v>0</v>
      </c>
      <c r="V139">
        <f t="shared" si="37"/>
        <v>0</v>
      </c>
    </row>
    <row r="140" spans="1:22" x14ac:dyDescent="0.25">
      <c r="A140" s="6">
        <v>18</v>
      </c>
      <c r="B140">
        <f t="shared" ref="B140:V140" si="38">B20-B116</f>
        <v>-9.4994959905706292E-3</v>
      </c>
      <c r="C140">
        <f t="shared" si="38"/>
        <v>-1.1634458998220389E-2</v>
      </c>
      <c r="D140">
        <f t="shared" si="38"/>
        <v>-1.3451981195883575E-2</v>
      </c>
      <c r="E140">
        <f t="shared" si="38"/>
        <v>-1.6018087223007335E-2</v>
      </c>
      <c r="F140">
        <f t="shared" si="38"/>
        <v>-1.773795385863074E-2</v>
      </c>
      <c r="G140">
        <f t="shared" si="38"/>
        <v>-1.3082106106321486E-2</v>
      </c>
      <c r="H140">
        <f t="shared" si="38"/>
        <v>-3.6462590237731868E-3</v>
      </c>
      <c r="I140">
        <f t="shared" si="38"/>
        <v>0</v>
      </c>
      <c r="J140">
        <f t="shared" si="38"/>
        <v>0</v>
      </c>
      <c r="K140">
        <f t="shared" si="38"/>
        <v>0</v>
      </c>
      <c r="L140">
        <f t="shared" si="38"/>
        <v>0</v>
      </c>
      <c r="M140">
        <f t="shared" si="38"/>
        <v>0</v>
      </c>
      <c r="N140">
        <f t="shared" si="38"/>
        <v>0</v>
      </c>
      <c r="O140">
        <f t="shared" si="38"/>
        <v>0</v>
      </c>
      <c r="P140">
        <f t="shared" si="38"/>
        <v>0</v>
      </c>
      <c r="Q140">
        <f t="shared" si="38"/>
        <v>0</v>
      </c>
      <c r="R140">
        <f t="shared" si="38"/>
        <v>0</v>
      </c>
      <c r="S140">
        <f t="shared" si="38"/>
        <v>1</v>
      </c>
      <c r="T140">
        <f t="shared" si="38"/>
        <v>0</v>
      </c>
      <c r="U140">
        <f t="shared" si="38"/>
        <v>0</v>
      </c>
      <c r="V140">
        <f t="shared" si="38"/>
        <v>0</v>
      </c>
    </row>
    <row r="141" spans="1:22" x14ac:dyDescent="0.25">
      <c r="A141" s="6">
        <v>19</v>
      </c>
      <c r="B141">
        <f t="shared" ref="B141:V141" si="39">B21-B117</f>
        <v>-7.6793055343137712E-3</v>
      </c>
      <c r="C141">
        <f t="shared" si="39"/>
        <v>-9.4051900696100824E-3</v>
      </c>
      <c r="D141">
        <f t="shared" si="39"/>
        <v>-1.0874458358036306E-2</v>
      </c>
      <c r="E141">
        <f t="shared" si="39"/>
        <v>-1.2948874931139859E-2</v>
      </c>
      <c r="F141">
        <f t="shared" si="39"/>
        <v>-1.4339199229989589E-2</v>
      </c>
      <c r="G141">
        <f t="shared" si="39"/>
        <v>-1.0575454215377849E-2</v>
      </c>
      <c r="H141">
        <f t="shared" si="39"/>
        <v>-2.9476018068370596E-3</v>
      </c>
      <c r="I141">
        <f t="shared" si="39"/>
        <v>0</v>
      </c>
      <c r="J141">
        <f t="shared" si="39"/>
        <v>0</v>
      </c>
      <c r="K141">
        <f t="shared" si="39"/>
        <v>0</v>
      </c>
      <c r="L141">
        <f t="shared" si="39"/>
        <v>0</v>
      </c>
      <c r="M141">
        <f t="shared" si="39"/>
        <v>0</v>
      </c>
      <c r="N141">
        <f t="shared" si="39"/>
        <v>0</v>
      </c>
      <c r="O141">
        <f t="shared" si="39"/>
        <v>0</v>
      </c>
      <c r="P141">
        <f t="shared" si="39"/>
        <v>0</v>
      </c>
      <c r="Q141">
        <f t="shared" si="39"/>
        <v>0</v>
      </c>
      <c r="R141">
        <f t="shared" si="39"/>
        <v>0</v>
      </c>
      <c r="S141">
        <f t="shared" si="39"/>
        <v>0</v>
      </c>
      <c r="T141">
        <f t="shared" si="39"/>
        <v>1</v>
      </c>
      <c r="U141">
        <f t="shared" si="39"/>
        <v>0</v>
      </c>
      <c r="V141">
        <f t="shared" si="39"/>
        <v>0</v>
      </c>
    </row>
    <row r="142" spans="1:22" x14ac:dyDescent="0.25">
      <c r="A142" s="6">
        <v>20</v>
      </c>
      <c r="B142">
        <f t="shared" ref="B142:V142" si="40">B22-B118</f>
        <v>-4.2429499963994401E-2</v>
      </c>
      <c r="C142">
        <f t="shared" si="40"/>
        <v>-5.1965312476787678E-2</v>
      </c>
      <c r="D142">
        <f t="shared" si="40"/>
        <v>-6.0083275544008739E-2</v>
      </c>
      <c r="E142">
        <f t="shared" si="40"/>
        <v>-7.1544788188766334E-2</v>
      </c>
      <c r="F142">
        <f t="shared" si="40"/>
        <v>-7.9226571741470131E-2</v>
      </c>
      <c r="G142">
        <f t="shared" si="40"/>
        <v>-5.8431224692023727E-2</v>
      </c>
      <c r="H142">
        <f t="shared" si="40"/>
        <v>-1.628601208299215E-2</v>
      </c>
      <c r="I142">
        <f t="shared" si="40"/>
        <v>0</v>
      </c>
      <c r="J142">
        <f t="shared" si="40"/>
        <v>0</v>
      </c>
      <c r="K142">
        <f t="shared" si="40"/>
        <v>0</v>
      </c>
      <c r="L142">
        <f t="shared" si="40"/>
        <v>0</v>
      </c>
      <c r="M142">
        <f t="shared" si="40"/>
        <v>0</v>
      </c>
      <c r="N142">
        <f t="shared" si="40"/>
        <v>0</v>
      </c>
      <c r="O142">
        <f t="shared" si="40"/>
        <v>0</v>
      </c>
      <c r="P142">
        <f t="shared" si="40"/>
        <v>0</v>
      </c>
      <c r="Q142">
        <f t="shared" si="40"/>
        <v>0</v>
      </c>
      <c r="R142">
        <f t="shared" si="40"/>
        <v>0</v>
      </c>
      <c r="S142">
        <f t="shared" si="40"/>
        <v>0</v>
      </c>
      <c r="T142">
        <f t="shared" si="40"/>
        <v>0</v>
      </c>
      <c r="U142">
        <f t="shared" si="40"/>
        <v>1</v>
      </c>
      <c r="V142">
        <f t="shared" si="40"/>
        <v>0</v>
      </c>
    </row>
    <row r="143" spans="1:22" x14ac:dyDescent="0.25">
      <c r="A143" s="6">
        <v>21</v>
      </c>
      <c r="B143">
        <f t="shared" ref="B143:V143" si="41">B23-B119</f>
        <v>0</v>
      </c>
      <c r="C143">
        <f t="shared" si="41"/>
        <v>0</v>
      </c>
      <c r="D143">
        <f t="shared" si="41"/>
        <v>0</v>
      </c>
      <c r="E143">
        <f t="shared" si="41"/>
        <v>0</v>
      </c>
      <c r="F143">
        <f t="shared" si="41"/>
        <v>0</v>
      </c>
      <c r="G143">
        <f t="shared" si="41"/>
        <v>0</v>
      </c>
      <c r="H143">
        <f t="shared" si="41"/>
        <v>0</v>
      </c>
      <c r="I143">
        <f t="shared" si="41"/>
        <v>0</v>
      </c>
      <c r="J143">
        <f t="shared" si="41"/>
        <v>0</v>
      </c>
      <c r="K143">
        <f t="shared" si="41"/>
        <v>0</v>
      </c>
      <c r="L143">
        <f t="shared" si="41"/>
        <v>0</v>
      </c>
      <c r="M143">
        <f t="shared" si="41"/>
        <v>0</v>
      </c>
      <c r="N143">
        <f t="shared" si="41"/>
        <v>0</v>
      </c>
      <c r="O143">
        <f t="shared" si="41"/>
        <v>0</v>
      </c>
      <c r="P143">
        <f t="shared" si="41"/>
        <v>0</v>
      </c>
      <c r="Q143">
        <f t="shared" si="41"/>
        <v>0</v>
      </c>
      <c r="R143">
        <f t="shared" si="41"/>
        <v>0</v>
      </c>
      <c r="S143">
        <f t="shared" si="41"/>
        <v>0</v>
      </c>
      <c r="T143">
        <f t="shared" si="41"/>
        <v>0</v>
      </c>
      <c r="U143">
        <f t="shared" si="41"/>
        <v>0</v>
      </c>
      <c r="V143">
        <f t="shared" si="41"/>
        <v>1</v>
      </c>
    </row>
    <row r="145" spans="1:22" x14ac:dyDescent="0.25">
      <c r="A145" t="s">
        <v>28</v>
      </c>
    </row>
    <row r="146" spans="1:22" x14ac:dyDescent="0.25">
      <c r="A146" s="6" t="s">
        <v>13</v>
      </c>
      <c r="B146" s="6">
        <v>1</v>
      </c>
      <c r="C146" s="6">
        <v>2</v>
      </c>
      <c r="D146" s="6">
        <v>3</v>
      </c>
      <c r="E146" s="6">
        <v>4</v>
      </c>
      <c r="F146" s="6">
        <v>5</v>
      </c>
      <c r="G146" s="6">
        <v>6</v>
      </c>
      <c r="H146" s="6">
        <v>7</v>
      </c>
      <c r="I146" s="6">
        <v>8</v>
      </c>
      <c r="J146" s="6">
        <v>9</v>
      </c>
      <c r="K146" s="6">
        <v>10</v>
      </c>
      <c r="L146" s="6">
        <v>11</v>
      </c>
      <c r="M146" s="6">
        <v>12</v>
      </c>
      <c r="N146" s="6">
        <v>13</v>
      </c>
      <c r="O146" s="6">
        <v>14</v>
      </c>
      <c r="P146" s="6">
        <v>15</v>
      </c>
      <c r="Q146" s="6">
        <v>16</v>
      </c>
      <c r="R146" s="6">
        <v>17</v>
      </c>
      <c r="S146" s="6">
        <v>18</v>
      </c>
      <c r="T146" s="6">
        <v>19</v>
      </c>
      <c r="U146" s="6">
        <v>20</v>
      </c>
      <c r="V146" s="6">
        <v>21</v>
      </c>
    </row>
    <row r="147" spans="1:22" x14ac:dyDescent="0.25">
      <c r="A147" s="6">
        <v>1</v>
      </c>
      <c r="B147">
        <f t="array" ref="B147:V167">MINVERSE(B123:V143)</f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25">
      <c r="A148" s="6">
        <v>2</v>
      </c>
      <c r="B148">
        <v>0.21626408435641109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25">
      <c r="A149" s="6">
        <v>3</v>
      </c>
      <c r="B149">
        <v>0.14632678772628924</v>
      </c>
      <c r="C149">
        <v>0.16481655247630578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25">
      <c r="A150" s="6">
        <v>4</v>
      </c>
      <c r="B150">
        <v>0.16805554275003209</v>
      </c>
      <c r="C150">
        <v>0.17396649487752086</v>
      </c>
      <c r="D150">
        <v>0.19180205756741719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25">
      <c r="A151" s="6">
        <v>5</v>
      </c>
      <c r="B151">
        <v>0.16491790638730669</v>
      </c>
      <c r="C151">
        <v>0.16632666964947712</v>
      </c>
      <c r="D151">
        <v>0.17057743753521518</v>
      </c>
      <c r="E151">
        <v>0.18946953115081666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s="6">
        <v>6</v>
      </c>
      <c r="B152">
        <v>0.16475068846070437</v>
      </c>
      <c r="C152">
        <v>0.16507790431028427</v>
      </c>
      <c r="D152">
        <v>0.16606523742894885</v>
      </c>
      <c r="E152">
        <v>0.17045333628755202</v>
      </c>
      <c r="F152">
        <v>0.1788362384758598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 s="6">
        <v>7</v>
      </c>
      <c r="B153">
        <v>0.15202052714230255</v>
      </c>
      <c r="C153">
        <v>0.15206021054786184</v>
      </c>
      <c r="D153">
        <v>0.1521799502873043</v>
      </c>
      <c r="E153">
        <v>0.15271212104512072</v>
      </c>
      <c r="F153">
        <v>0.14706153629455326</v>
      </c>
      <c r="G153">
        <v>0.11105236240985826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25">
      <c r="A154" s="6">
        <v>8</v>
      </c>
      <c r="B154">
        <v>0.12068031913460592</v>
      </c>
      <c r="C154">
        <v>0.12065562042596904</v>
      </c>
      <c r="D154">
        <v>0.12058109514531148</v>
      </c>
      <c r="E154">
        <v>0.12024987532415042</v>
      </c>
      <c r="F154">
        <v>0.11289557707266741</v>
      </c>
      <c r="G154">
        <v>7.6997591781526348E-2</v>
      </c>
      <c r="H154">
        <v>2.462639873163144E-2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25">
      <c r="A155" s="6">
        <v>9</v>
      </c>
      <c r="B155">
        <v>0.11166791091370554</v>
      </c>
      <c r="C155">
        <v>0.11163107298507632</v>
      </c>
      <c r="D155">
        <v>0.11151991911827762</v>
      </c>
      <c r="E155">
        <v>0.1110259073741075</v>
      </c>
      <c r="F155">
        <v>0.10350706868995899</v>
      </c>
      <c r="G155">
        <v>6.8470508891971538E-2</v>
      </c>
      <c r="H155">
        <v>1.9421449792798886E-2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25">
      <c r="A156" s="6">
        <v>10</v>
      </c>
      <c r="B156">
        <v>8.4085508596364336E-2</v>
      </c>
      <c r="C156">
        <v>8.4055005020499021E-2</v>
      </c>
      <c r="D156">
        <v>8.3962964275137442E-2</v>
      </c>
      <c r="E156">
        <v>8.3553898801659879E-2</v>
      </c>
      <c r="F156">
        <v>7.7751122893465974E-2</v>
      </c>
      <c r="G156">
        <v>5.1009002300172121E-2</v>
      </c>
      <c r="H156">
        <v>1.3958806602192444E-2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25">
      <c r="A157" s="6">
        <v>11</v>
      </c>
      <c r="B157">
        <v>7.5348856852481175E-2</v>
      </c>
      <c r="C157">
        <v>7.532092691770724E-2</v>
      </c>
      <c r="D157">
        <v>7.5236651814163613E-2</v>
      </c>
      <c r="E157">
        <v>7.4862099924150521E-2</v>
      </c>
      <c r="F157">
        <v>6.9631836057413271E-2</v>
      </c>
      <c r="G157">
        <v>4.5590762517514788E-2</v>
      </c>
      <c r="H157">
        <v>1.2365065284009786E-2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25">
      <c r="A158" s="6">
        <v>12</v>
      </c>
      <c r="B158">
        <v>6.2716286482665778E-2</v>
      </c>
      <c r="C158">
        <v>6.2692907295386791E-2</v>
      </c>
      <c r="D158">
        <v>6.2622363506271192E-2</v>
      </c>
      <c r="E158">
        <v>6.2308839008158277E-2</v>
      </c>
      <c r="F158">
        <v>5.7948723204939129E-2</v>
      </c>
      <c r="G158">
        <v>3.7921089826709942E-2</v>
      </c>
      <c r="H158">
        <v>1.0260276000665839E-2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25">
      <c r="A159" s="6">
        <v>13</v>
      </c>
      <c r="B159">
        <v>5.3266754728683967E-2</v>
      </c>
      <c r="C159">
        <v>5.3246870200317993E-2</v>
      </c>
      <c r="D159">
        <v>5.3186871109717877E-2</v>
      </c>
      <c r="E159">
        <v>5.2920211422118467E-2</v>
      </c>
      <c r="F159">
        <v>4.9215614523413553E-2</v>
      </c>
      <c r="G159">
        <v>3.220193540137202E-2</v>
      </c>
      <c r="H159">
        <v>8.7076313392088402E-3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25">
      <c r="A160" s="6">
        <v>14</v>
      </c>
      <c r="B160">
        <v>4.462182605117869E-2</v>
      </c>
      <c r="C160">
        <v>4.4605162811993768E-2</v>
      </c>
      <c r="D160">
        <v>4.4554883560751407E-2</v>
      </c>
      <c r="E160">
        <v>4.4331422683346194E-2</v>
      </c>
      <c r="F160">
        <v>4.1227763739146737E-2</v>
      </c>
      <c r="G160">
        <v>2.6974556067414782E-2</v>
      </c>
      <c r="H160">
        <v>7.2930131492127768E-3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25">
      <c r="A161" s="6">
        <v>15</v>
      </c>
      <c r="B161">
        <v>3.7387310823174993E-2</v>
      </c>
      <c r="C161">
        <v>3.7373347965652587E-2</v>
      </c>
      <c r="D161">
        <v>3.7331216780134638E-2</v>
      </c>
      <c r="E161">
        <v>3.7143969129277955E-2</v>
      </c>
      <c r="F161">
        <v>3.4543442581148345E-2</v>
      </c>
      <c r="G161">
        <v>2.2600941718959447E-2</v>
      </c>
      <c r="H161">
        <v>6.1103064647583328E-3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 s="6">
        <v>16</v>
      </c>
      <c r="B162">
        <v>3.1552276725079202E-2</v>
      </c>
      <c r="C162">
        <v>3.1540492792044378E-2</v>
      </c>
      <c r="D162">
        <v>3.1504936240097585E-2</v>
      </c>
      <c r="E162">
        <v>3.1346908861025508E-2</v>
      </c>
      <c r="F162">
        <v>2.9152233110534935E-2</v>
      </c>
      <c r="G162">
        <v>1.9073563751522526E-2</v>
      </c>
      <c r="H162">
        <v>5.1566095568597757E-3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25">
      <c r="A163" s="6">
        <v>17</v>
      </c>
      <c r="B163">
        <v>2.6436796090371785E-2</v>
      </c>
      <c r="C163">
        <v>2.6426922598816058E-2</v>
      </c>
      <c r="D163">
        <v>2.6397130566362979E-2</v>
      </c>
      <c r="E163">
        <v>2.6264722991724374E-2</v>
      </c>
      <c r="F163">
        <v>2.4425861006205047E-2</v>
      </c>
      <c r="G163">
        <v>1.5981210542134031E-2</v>
      </c>
      <c r="H163">
        <v>4.3205701650593691E-3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</row>
    <row r="164" spans="1:22" x14ac:dyDescent="0.25">
      <c r="A164" s="6">
        <v>18</v>
      </c>
      <c r="B164">
        <v>2.2310823572214766E-2</v>
      </c>
      <c r="C164">
        <v>2.2302491018296459E-2</v>
      </c>
      <c r="D164">
        <v>2.2277348573463269E-2</v>
      </c>
      <c r="E164">
        <v>2.2165605605067491E-2</v>
      </c>
      <c r="F164">
        <v>2.0613732959791315E-2</v>
      </c>
      <c r="G164">
        <v>1.3487031784869761E-2</v>
      </c>
      <c r="H164">
        <v>3.6462590237731868E-3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</row>
    <row r="165" spans="1:22" x14ac:dyDescent="0.25">
      <c r="A165" s="6">
        <v>19</v>
      </c>
      <c r="B165">
        <v>1.8035865176795243E-2</v>
      </c>
      <c r="C165">
        <v>1.802912921433393E-2</v>
      </c>
      <c r="D165">
        <v>1.8008804285597566E-2</v>
      </c>
      <c r="E165">
        <v>1.7918472264010065E-2</v>
      </c>
      <c r="F165">
        <v>1.6663952532139498E-2</v>
      </c>
      <c r="G165">
        <v>1.0902792359470672E-2</v>
      </c>
      <c r="H165">
        <v>2.9476018068370596E-3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</row>
    <row r="166" spans="1:22" x14ac:dyDescent="0.25">
      <c r="A166" s="6">
        <v>20</v>
      </c>
      <c r="B166">
        <v>9.9651294580871588E-2</v>
      </c>
      <c r="C166">
        <v>9.961407721166099E-2</v>
      </c>
      <c r="D166">
        <v>9.9501778430112403E-2</v>
      </c>
      <c r="E166">
        <v>9.900267823199245E-2</v>
      </c>
      <c r="F166">
        <v>9.207123813196591E-2</v>
      </c>
      <c r="G166">
        <v>6.02398248080755E-2</v>
      </c>
      <c r="H166">
        <v>1.628601208299215E-2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 s="6">
        <v>21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</row>
    <row r="169" spans="1:22" x14ac:dyDescent="0.25">
      <c r="A169" t="s">
        <v>29</v>
      </c>
    </row>
    <row r="170" spans="1:22" x14ac:dyDescent="0.25">
      <c r="A170" s="6" t="s">
        <v>13</v>
      </c>
      <c r="B170" s="6">
        <v>1</v>
      </c>
      <c r="C170" s="6">
        <v>2</v>
      </c>
      <c r="D170" s="6">
        <v>3</v>
      </c>
      <c r="E170" s="6">
        <v>4</v>
      </c>
      <c r="F170" s="6">
        <v>5</v>
      </c>
      <c r="G170" s="6">
        <v>6</v>
      </c>
      <c r="H170" s="6">
        <v>7</v>
      </c>
      <c r="I170" s="6">
        <v>8</v>
      </c>
      <c r="J170" s="6">
        <v>9</v>
      </c>
      <c r="K170" s="6">
        <v>10</v>
      </c>
      <c r="L170" s="6">
        <v>11</v>
      </c>
      <c r="M170" s="6">
        <v>12</v>
      </c>
      <c r="N170" s="6">
        <v>13</v>
      </c>
      <c r="O170" s="6">
        <v>14</v>
      </c>
      <c r="P170" s="6">
        <v>15</v>
      </c>
      <c r="Q170" s="6">
        <v>16</v>
      </c>
      <c r="R170" s="6">
        <v>17</v>
      </c>
      <c r="S170" s="6">
        <v>18</v>
      </c>
      <c r="T170" s="6">
        <v>19</v>
      </c>
      <c r="U170" s="6">
        <v>20</v>
      </c>
      <c r="V170" s="6">
        <v>21</v>
      </c>
    </row>
    <row r="171" spans="1:22" x14ac:dyDescent="0.25">
      <c r="A171" s="6">
        <v>1</v>
      </c>
      <c r="B171">
        <f t="array" ref="B171:V191">MMULT(B27:V47,B147:V167)</f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25">
      <c r="A172" s="6">
        <v>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25">
      <c r="A173" s="6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25">
      <c r="A174" s="6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25">
      <c r="A175" s="6">
        <v>5</v>
      </c>
      <c r="B175">
        <v>1.1148450471781932E-2</v>
      </c>
      <c r="C175">
        <v>1.1243682868304652E-2</v>
      </c>
      <c r="D175">
        <v>1.1531034777380544E-2</v>
      </c>
      <c r="E175">
        <v>1.2808140305795204E-2</v>
      </c>
      <c r="F175">
        <v>6.7599999999999993E-2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25">
      <c r="A176" s="6">
        <v>6</v>
      </c>
      <c r="B176">
        <v>6.9607165874647617E-2</v>
      </c>
      <c r="C176">
        <v>6.9745414571095121E-2</v>
      </c>
      <c r="D176">
        <v>7.01625628137309E-2</v>
      </c>
      <c r="E176">
        <v>7.2016534581490751E-2</v>
      </c>
      <c r="F176">
        <v>7.5558310756050781E-2</v>
      </c>
      <c r="G176">
        <v>0.4225000000000001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25">
      <c r="A177" s="6">
        <v>7</v>
      </c>
      <c r="B177">
        <v>0.1314825539253775</v>
      </c>
      <c r="C177">
        <v>0.13151687610284574</v>
      </c>
      <c r="D177">
        <v>0.13162043900348949</v>
      </c>
      <c r="E177">
        <v>0.13208071349192493</v>
      </c>
      <c r="F177">
        <v>0.12719352274115914</v>
      </c>
      <c r="G177">
        <v>9.6049188248286427E-2</v>
      </c>
      <c r="H177">
        <v>0.86490000000000011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25">
      <c r="A178" s="6">
        <v>8</v>
      </c>
      <c r="B178">
        <v>0.12068031913460592</v>
      </c>
      <c r="C178">
        <v>0.12065562042596904</v>
      </c>
      <c r="D178">
        <v>0.12058109514531148</v>
      </c>
      <c r="E178">
        <v>0.12024987532415042</v>
      </c>
      <c r="F178">
        <v>0.11289557707266741</v>
      </c>
      <c r="G178">
        <v>7.6997591781526348E-2</v>
      </c>
      <c r="H178">
        <v>2.462639873163144E-2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s="6">
        <v>9</v>
      </c>
      <c r="B179">
        <v>0.11166791091370554</v>
      </c>
      <c r="C179">
        <v>0.11163107298507632</v>
      </c>
      <c r="D179">
        <v>0.11151991911827762</v>
      </c>
      <c r="E179">
        <v>0.1110259073741075</v>
      </c>
      <c r="F179">
        <v>0.10350706868995899</v>
      </c>
      <c r="G179">
        <v>6.8470508891971538E-2</v>
      </c>
      <c r="H179">
        <v>1.9421449792798886E-2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25">
      <c r="A180" s="6">
        <v>10</v>
      </c>
      <c r="B180">
        <v>8.4085508596364336E-2</v>
      </c>
      <c r="C180">
        <v>8.4055005020499021E-2</v>
      </c>
      <c r="D180">
        <v>8.3962964275137442E-2</v>
      </c>
      <c r="E180">
        <v>8.3553898801659879E-2</v>
      </c>
      <c r="F180">
        <v>7.7751122893465974E-2</v>
      </c>
      <c r="G180">
        <v>5.1009002300172121E-2</v>
      </c>
      <c r="H180">
        <v>1.3958806602192444E-2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 s="6">
        <v>11</v>
      </c>
      <c r="B181">
        <v>7.5348856852481175E-2</v>
      </c>
      <c r="C181">
        <v>7.532092691770724E-2</v>
      </c>
      <c r="D181">
        <v>7.5236651814163613E-2</v>
      </c>
      <c r="E181">
        <v>7.4862099924150521E-2</v>
      </c>
      <c r="F181">
        <v>6.9631836057413271E-2</v>
      </c>
      <c r="G181">
        <v>4.5590762517514788E-2</v>
      </c>
      <c r="H181">
        <v>1.2365065284009786E-2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25">
      <c r="A182" s="6">
        <v>12</v>
      </c>
      <c r="B182">
        <v>6.2716286482665778E-2</v>
      </c>
      <c r="C182">
        <v>6.2692907295386791E-2</v>
      </c>
      <c r="D182">
        <v>6.2622363506271192E-2</v>
      </c>
      <c r="E182">
        <v>6.2308839008158277E-2</v>
      </c>
      <c r="F182">
        <v>5.7948723204939129E-2</v>
      </c>
      <c r="G182">
        <v>3.7921089826709942E-2</v>
      </c>
      <c r="H182">
        <v>1.0260276000665839E-2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25">
      <c r="A183" s="6">
        <v>13</v>
      </c>
      <c r="B183">
        <v>5.3266754728683967E-2</v>
      </c>
      <c r="C183">
        <v>5.3246870200317993E-2</v>
      </c>
      <c r="D183">
        <v>5.3186871109717877E-2</v>
      </c>
      <c r="E183">
        <v>5.2920211422118467E-2</v>
      </c>
      <c r="F183">
        <v>4.9215614523413553E-2</v>
      </c>
      <c r="G183">
        <v>3.220193540137202E-2</v>
      </c>
      <c r="H183">
        <v>8.7076313392088402E-3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25">
      <c r="A184" s="6">
        <v>14</v>
      </c>
      <c r="B184">
        <v>4.462182605117869E-2</v>
      </c>
      <c r="C184">
        <v>4.4605162811993768E-2</v>
      </c>
      <c r="D184">
        <v>4.4554883560751407E-2</v>
      </c>
      <c r="E184">
        <v>4.4331422683346194E-2</v>
      </c>
      <c r="F184">
        <v>4.1227763739146737E-2</v>
      </c>
      <c r="G184">
        <v>2.6974556067414782E-2</v>
      </c>
      <c r="H184">
        <v>7.2930131492127768E-3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25">
      <c r="A185" s="6">
        <v>15</v>
      </c>
      <c r="B185">
        <v>3.7387310823174993E-2</v>
      </c>
      <c r="C185">
        <v>3.7373347965652587E-2</v>
      </c>
      <c r="D185">
        <v>3.7331216780134638E-2</v>
      </c>
      <c r="E185">
        <v>3.7143969129277955E-2</v>
      </c>
      <c r="F185">
        <v>3.4543442581148345E-2</v>
      </c>
      <c r="G185">
        <v>2.2600941718959447E-2</v>
      </c>
      <c r="H185">
        <v>6.1103064647583328E-3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25">
      <c r="A186" s="6">
        <v>16</v>
      </c>
      <c r="B186">
        <v>3.1552276725079202E-2</v>
      </c>
      <c r="C186">
        <v>3.1540492792044378E-2</v>
      </c>
      <c r="D186">
        <v>3.1504936240097585E-2</v>
      </c>
      <c r="E186">
        <v>3.1346908861025508E-2</v>
      </c>
      <c r="F186">
        <v>2.9152233110534935E-2</v>
      </c>
      <c r="G186">
        <v>1.9073563751522526E-2</v>
      </c>
      <c r="H186">
        <v>5.1566095568597757E-3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25">
      <c r="A187" s="6">
        <v>17</v>
      </c>
      <c r="B187">
        <v>2.6436796090371785E-2</v>
      </c>
      <c r="C187">
        <v>2.6426922598816058E-2</v>
      </c>
      <c r="D187">
        <v>2.6397130566362979E-2</v>
      </c>
      <c r="E187">
        <v>2.6264722991724374E-2</v>
      </c>
      <c r="F187">
        <v>2.4425861006205047E-2</v>
      </c>
      <c r="G187">
        <v>1.5981210542134031E-2</v>
      </c>
      <c r="H187">
        <v>4.3205701650593691E-3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</row>
    <row r="188" spans="1:22" x14ac:dyDescent="0.25">
      <c r="A188" s="6">
        <v>18</v>
      </c>
      <c r="B188">
        <v>2.2310823572214766E-2</v>
      </c>
      <c r="C188">
        <v>2.2302491018296459E-2</v>
      </c>
      <c r="D188">
        <v>2.2277348573463269E-2</v>
      </c>
      <c r="E188">
        <v>2.2165605605067491E-2</v>
      </c>
      <c r="F188">
        <v>2.0613732959791315E-2</v>
      </c>
      <c r="G188">
        <v>1.3487031784869761E-2</v>
      </c>
      <c r="H188">
        <v>3.6462590237731868E-3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</row>
    <row r="189" spans="1:22" x14ac:dyDescent="0.25">
      <c r="A189" s="6">
        <v>19</v>
      </c>
      <c r="B189">
        <v>1.8035865176795243E-2</v>
      </c>
      <c r="C189">
        <v>1.802912921433393E-2</v>
      </c>
      <c r="D189">
        <v>1.8008804285597566E-2</v>
      </c>
      <c r="E189">
        <v>1.7918472264010065E-2</v>
      </c>
      <c r="F189">
        <v>1.6663952532139498E-2</v>
      </c>
      <c r="G189">
        <v>1.0902792359470672E-2</v>
      </c>
      <c r="H189">
        <v>2.9476018068370596E-3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</row>
    <row r="190" spans="1:22" x14ac:dyDescent="0.25">
      <c r="A190" s="6">
        <v>20</v>
      </c>
      <c r="B190">
        <v>9.9651294580871588E-2</v>
      </c>
      <c r="C190">
        <v>9.961407721166099E-2</v>
      </c>
      <c r="D190">
        <v>9.9501778430112403E-2</v>
      </c>
      <c r="E190">
        <v>9.900267823199245E-2</v>
      </c>
      <c r="F190">
        <v>9.207123813196591E-2</v>
      </c>
      <c r="G190">
        <v>6.02398248080755E-2</v>
      </c>
      <c r="H190">
        <v>1.628601208299215E-2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 s="6">
        <v>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</row>
    <row r="193" spans="1:6" x14ac:dyDescent="0.25">
      <c r="B193" t="s">
        <v>30</v>
      </c>
      <c r="C193" t="s">
        <v>31</v>
      </c>
      <c r="E193" t="s">
        <v>33</v>
      </c>
      <c r="F193" t="s">
        <v>34</v>
      </c>
    </row>
    <row r="194" spans="1:6" x14ac:dyDescent="0.25">
      <c r="A194" s="6" t="s">
        <v>13</v>
      </c>
    </row>
    <row r="195" spans="1:6" x14ac:dyDescent="0.25">
      <c r="A195" s="6">
        <v>1</v>
      </c>
      <c r="B195">
        <f>Parameters!F2</f>
        <v>0</v>
      </c>
      <c r="C195">
        <v>0</v>
      </c>
      <c r="E195">
        <f>Parameters!F2</f>
        <v>0</v>
      </c>
    </row>
    <row r="196" spans="1:6" x14ac:dyDescent="0.25">
      <c r="A196" s="6">
        <v>2</v>
      </c>
      <c r="B196">
        <f>Parameters!E3</f>
        <v>2</v>
      </c>
      <c r="C196">
        <f t="array" ref="C196:C215">MMULT(B171:U190,B196:B215)</f>
        <v>0</v>
      </c>
      <c r="E196">
        <f>Parameters!F3</f>
        <v>34.056084040000002</v>
      </c>
      <c r="F196" s="8">
        <f t="array" ref="F196:F215">MMULT(B171:U190,E196:E215)</f>
        <v>0</v>
      </c>
    </row>
    <row r="197" spans="1:6" x14ac:dyDescent="0.25">
      <c r="A197" s="6">
        <v>3</v>
      </c>
      <c r="B197">
        <f>Parameters!E4</f>
        <v>0.139399683120075</v>
      </c>
      <c r="C197">
        <v>0</v>
      </c>
      <c r="E197">
        <f>Parameters!F4</f>
        <v>2.3737036617433218</v>
      </c>
      <c r="F197" s="8">
        <v>0</v>
      </c>
    </row>
    <row r="198" spans="1:6" x14ac:dyDescent="0.25">
      <c r="A198" s="6">
        <v>4</v>
      </c>
      <c r="B198">
        <f>Parameters!E5</f>
        <v>5.95567059665039</v>
      </c>
      <c r="C198">
        <v>0</v>
      </c>
      <c r="E198">
        <f>Parameters!F5</f>
        <v>101.41340917704132</v>
      </c>
      <c r="F198" s="8">
        <v>0</v>
      </c>
    </row>
    <row r="199" spans="1:6" x14ac:dyDescent="0.25">
      <c r="A199" s="6">
        <v>5</v>
      </c>
      <c r="B199">
        <f>Parameters!E6</f>
        <v>5.3633399743001</v>
      </c>
      <c r="C199">
        <v>0</v>
      </c>
      <c r="E199">
        <f>Parameters!F6</f>
        <v>91.327178449927828</v>
      </c>
      <c r="F199" s="8">
        <v>0</v>
      </c>
    </row>
    <row r="200" spans="1:6" x14ac:dyDescent="0.25">
      <c r="A200" s="6">
        <v>6</v>
      </c>
      <c r="B200">
        <f>Parameters!E7</f>
        <v>4.3448812681362901</v>
      </c>
      <c r="C200">
        <v>0.45494769616963543</v>
      </c>
      <c r="E200">
        <f>Parameters!F7</f>
        <v>73.984820805735637</v>
      </c>
      <c r="F200" s="8">
        <v>7.7468684872787463</v>
      </c>
    </row>
    <row r="201" spans="1:6" x14ac:dyDescent="0.25">
      <c r="A201" s="6">
        <v>7</v>
      </c>
      <c r="B201">
        <f>Parameters!E8</f>
        <v>4.0231502727054798</v>
      </c>
      <c r="C201">
        <v>2.9811239707804837</v>
      </c>
      <c r="E201">
        <f>Parameters!F8</f>
        <v>68.506371896403365</v>
      </c>
      <c r="F201" s="8">
        <v>50.762704241279323</v>
      </c>
    </row>
    <row r="202" spans="1:6" x14ac:dyDescent="0.25">
      <c r="A202" s="6">
        <v>8</v>
      </c>
      <c r="B202">
        <f>Parameters!E9</f>
        <v>4.0689233568503802</v>
      </c>
      <c r="C202">
        <v>6.2318531513215092</v>
      </c>
      <c r="E202">
        <f>Parameters!F9</f>
        <v>69.285797896607733</v>
      </c>
      <c r="F202" s="8">
        <v>106.11625732317208</v>
      </c>
    </row>
    <row r="203" spans="1:6" x14ac:dyDescent="0.25">
      <c r="A203" s="6">
        <v>9</v>
      </c>
      <c r="B203">
        <f>Parameters!E10</f>
        <v>4.2502359822160001</v>
      </c>
      <c r="C203">
        <v>6.7719919112849301</v>
      </c>
      <c r="E203">
        <f>Parameters!F10</f>
        <v>72.373196900090022</v>
      </c>
      <c r="F203" s="8">
        <v>115.3137628244599</v>
      </c>
    </row>
    <row r="204" spans="1:6" x14ac:dyDescent="0.25">
      <c r="A204" s="6">
        <v>10</v>
      </c>
      <c r="B204">
        <f>Parameters!E11</f>
        <v>5.2258702995234199</v>
      </c>
      <c r="C204">
        <v>7.5286305090648851</v>
      </c>
      <c r="E204">
        <f>Parameters!F11</f>
        <v>88.98633905135479</v>
      </c>
      <c r="F204" s="8">
        <v>128.19783666141086</v>
      </c>
    </row>
    <row r="205" spans="1:6" x14ac:dyDescent="0.25">
      <c r="A205" s="6">
        <v>11</v>
      </c>
      <c r="B205">
        <f>Parameters!E12</f>
        <v>5.7932167032219901</v>
      </c>
      <c r="C205">
        <v>7.521122277640016</v>
      </c>
      <c r="E205">
        <f>Parameters!F12</f>
        <v>98.64713745342992</v>
      </c>
      <c r="F205" s="8">
        <v>128.0699861812123</v>
      </c>
    </row>
    <row r="206" spans="1:6" x14ac:dyDescent="0.25">
      <c r="A206" s="6">
        <v>12</v>
      </c>
      <c r="B206">
        <f>Parameters!E13</f>
        <v>7.1649699097144799</v>
      </c>
      <c r="C206">
        <v>8.7120359965974323</v>
      </c>
      <c r="E206">
        <f>Parameters!F13</f>
        <v>122.00540869465378</v>
      </c>
      <c r="F206" s="8">
        <v>148.34891502981367</v>
      </c>
    </row>
    <row r="207" spans="1:6" x14ac:dyDescent="0.25">
      <c r="A207" s="6">
        <v>13</v>
      </c>
      <c r="B207">
        <f>Parameters!E14</f>
        <v>8.4919140425127395</v>
      </c>
      <c r="C207">
        <v>9.7793184844306733</v>
      </c>
      <c r="E207">
        <f>Parameters!F14</f>
        <v>144.600669146135</v>
      </c>
      <c r="F207" s="8">
        <v>166.52264607984824</v>
      </c>
    </row>
    <row r="208" spans="1:6" x14ac:dyDescent="0.25">
      <c r="A208" s="6">
        <v>14</v>
      </c>
      <c r="B208">
        <f>Parameters!E15</f>
        <v>9.36651316295813</v>
      </c>
      <c r="C208">
        <v>10.459881750386419</v>
      </c>
      <c r="E208">
        <f>Parameters!F15</f>
        <v>159.49337971973415</v>
      </c>
      <c r="F208" s="8">
        <v>178.1113059698111</v>
      </c>
    </row>
    <row r="209" spans="1:6" x14ac:dyDescent="0.25">
      <c r="A209" s="6">
        <v>15</v>
      </c>
      <c r="B209">
        <f>Parameters!E16</f>
        <v>8.6049677965451092</v>
      </c>
      <c r="C209">
        <v>9.5208752381048569</v>
      </c>
      <c r="E209">
        <f>Parameters!F16</f>
        <v>146.52575322031691</v>
      </c>
      <c r="F209" s="8">
        <v>162.121863621627</v>
      </c>
    </row>
    <row r="210" spans="1:6" x14ac:dyDescent="0.25">
      <c r="A210" s="6">
        <v>16</v>
      </c>
      <c r="B210">
        <f>Parameters!E17</f>
        <v>6.49693240549575</v>
      </c>
      <c r="C210">
        <v>7.2643415346952773</v>
      </c>
      <c r="E210">
        <f>Parameters!F17</f>
        <v>110.63003800188132</v>
      </c>
      <c r="F210" s="8">
        <v>123.69751290042248</v>
      </c>
    </row>
    <row r="211" spans="1:6" x14ac:dyDescent="0.25">
      <c r="A211" s="6">
        <v>17</v>
      </c>
      <c r="B211">
        <f>Parameters!E18</f>
        <v>4.3235200842592301</v>
      </c>
      <c r="C211">
        <v>4.9711591780323987</v>
      </c>
      <c r="E211">
        <f>Parameters!F18</f>
        <v>73.621081669080112</v>
      </c>
      <c r="F211" s="8">
        <v>84.649107371644348</v>
      </c>
    </row>
    <row r="212" spans="1:6" x14ac:dyDescent="0.25">
      <c r="A212" s="6">
        <v>18</v>
      </c>
      <c r="B212">
        <f>Parameters!E19</f>
        <v>2.7486295322981702</v>
      </c>
      <c r="C212">
        <v>3.291268628554723</v>
      </c>
      <c r="E212">
        <f>Parameters!F19</f>
        <v>46.803779173386189</v>
      </c>
      <c r="F212" s="8">
        <v>56.043860506137598</v>
      </c>
    </row>
    <row r="213" spans="1:6" x14ac:dyDescent="0.25">
      <c r="A213" s="6">
        <v>19</v>
      </c>
      <c r="B213">
        <f>Parameters!E20</f>
        <v>1.81675558044806</v>
      </c>
      <c r="C213">
        <v>2.2747053425533683</v>
      </c>
      <c r="E213">
        <f>Parameters!F20</f>
        <v>30.935790363939056</v>
      </c>
      <c r="F213" s="8">
        <v>38.733778156117246</v>
      </c>
    </row>
    <row r="214" spans="1:6" x14ac:dyDescent="0.25">
      <c r="A214" s="6">
        <v>20</v>
      </c>
      <c r="B214">
        <f>Parameters!E21</f>
        <v>1.20340947830359</v>
      </c>
      <c r="C214">
        <v>1.5736118613959018</v>
      </c>
      <c r="E214">
        <f>Parameters!F21</f>
        <v>20.491707163819811</v>
      </c>
      <c r="F214" s="8">
        <v>26.795528899019835</v>
      </c>
    </row>
    <row r="215" spans="1:6" x14ac:dyDescent="0.25">
      <c r="A215" s="6">
        <v>21</v>
      </c>
      <c r="B215">
        <f>Parameters!E22</f>
        <v>8.6176998707406103</v>
      </c>
      <c r="C215" s="9">
        <v>10.663132468987484</v>
      </c>
      <c r="E215">
        <f>Parameters!F22</f>
        <v>146.74255551471967</v>
      </c>
      <c r="F215" s="8">
        <v>181.57226774674521</v>
      </c>
    </row>
    <row r="217" spans="1:6" x14ac:dyDescent="0.25">
      <c r="B217">
        <f>SUM(B195:B215)</f>
        <v>99.999999999999986</v>
      </c>
      <c r="C217">
        <f>SUM(C195:C215)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Parameters</vt:lpstr>
      <vt:lpstr>bij</vt:lpstr>
      <vt:lpstr>Cij</vt:lpstr>
      <vt:lpstr>Whiten Modified Crusher</vt:lpstr>
      <vt:lpstr>Beta00</vt:lpstr>
      <vt:lpstr>Beta01</vt:lpstr>
      <vt:lpstr>Beta1</vt:lpstr>
      <vt:lpstr>Beta2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Dirceu Valadares Nascimento</dc:creator>
  <cp:lastModifiedBy>Dirceu Valadares Nascimento</cp:lastModifiedBy>
  <dcterms:created xsi:type="dcterms:W3CDTF">2017-09-30T12:56:28Z</dcterms:created>
  <dcterms:modified xsi:type="dcterms:W3CDTF">2017-10-01T14:58:37Z</dcterms:modified>
</cp:coreProperties>
</file>