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ensf-607-608-project\sql\"/>
    </mc:Choice>
  </mc:AlternateContent>
  <xr:revisionPtr revIDLastSave="0" documentId="13_ncr:1_{4837C4F5-96ED-4245-B73B-D2C58EFF67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imals" sheetId="1" r:id="rId1"/>
    <sheet name="owners" sheetId="6" r:id="rId2"/>
    <sheet name="users" sheetId="7" r:id="rId3"/>
    <sheet name="photos" sheetId="5" r:id="rId4"/>
    <sheet name="treatments" sheetId="4" r:id="rId5"/>
    <sheet name="issues" sheetId="3" r:id="rId6"/>
    <sheet name="comments" sheetId="2" r:id="rId7"/>
  </sheets>
  <definedNames>
    <definedName name="_xlnm._FilterDatabase" localSheetId="0" hidden="1">animals!$A$1:$N$8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J1" i="6"/>
  <c r="C3" i="4"/>
  <c r="C4" i="4"/>
  <c r="C5" i="4"/>
  <c r="C6" i="4"/>
  <c r="C7" i="4"/>
  <c r="C8" i="4"/>
  <c r="C2" i="4"/>
  <c r="F3" i="1"/>
  <c r="F4" i="1"/>
  <c r="F5" i="1"/>
  <c r="F6" i="1"/>
  <c r="F7" i="1"/>
  <c r="F8" i="1"/>
  <c r="F2" i="1"/>
  <c r="G3" i="1"/>
  <c r="G4" i="1"/>
  <c r="G5" i="1"/>
  <c r="G6" i="1"/>
  <c r="G7" i="1"/>
  <c r="G8" i="1"/>
  <c r="G2" i="1"/>
  <c r="G3" i="6"/>
  <c r="G4" i="6"/>
  <c r="G5" i="6"/>
  <c r="G6" i="6"/>
  <c r="G7" i="6"/>
  <c r="G2" i="6"/>
  <c r="F3" i="6"/>
  <c r="F4" i="6"/>
  <c r="F5" i="6"/>
  <c r="F6" i="6"/>
  <c r="F7" i="6"/>
  <c r="F2" i="6"/>
  <c r="K2" i="1"/>
  <c r="K3" i="1"/>
  <c r="K4" i="1"/>
  <c r="K5" i="1"/>
  <c r="K6" i="1"/>
  <c r="K7" i="1"/>
  <c r="K8" i="1"/>
  <c r="J2" i="1"/>
  <c r="J3" i="1"/>
  <c r="J4" i="1"/>
  <c r="J5" i="1"/>
  <c r="J6" i="1"/>
  <c r="J7" i="1"/>
  <c r="J8" i="1"/>
  <c r="I3" i="1"/>
  <c r="I4" i="1"/>
  <c r="I5" i="1"/>
  <c r="I6" i="1"/>
  <c r="I7" i="1"/>
  <c r="I8" i="1"/>
  <c r="I2" i="1"/>
  <c r="J2" i="6" l="1"/>
  <c r="P8" i="1"/>
  <c r="J6" i="6"/>
  <c r="J5" i="6"/>
  <c r="P2" i="1"/>
  <c r="J4" i="6"/>
  <c r="J7" i="6"/>
  <c r="J3" i="6"/>
  <c r="P7" i="1"/>
  <c r="P6" i="1"/>
  <c r="P5" i="1"/>
  <c r="P4" i="1"/>
  <c r="P3" i="1"/>
</calcChain>
</file>

<file path=xl/sharedStrings.xml><?xml version="1.0" encoding="utf-8"?>
<sst xmlns="http://schemas.openxmlformats.org/spreadsheetml/2006/main" count="97" uniqueCount="92">
  <si>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</si>
  <si>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</si>
  <si>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</si>
  <si>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</si>
  <si>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</si>
  <si>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</si>
  <si>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</si>
  <si>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</si>
  <si>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</si>
  <si>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</si>
  <si>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</si>
  <si>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</si>
  <si>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a_weight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</si>
  <si>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</si>
  <si>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</si>
  <si>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</si>
  <si>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</si>
  <si>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</si>
  <si>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</si>
  <si>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</si>
  <si>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</si>
  <si>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</si>
  <si>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</si>
  <si>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</si>
  <si>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</si>
  <si>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</si>
  <si>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</si>
  <si>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</si>
  <si>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</si>
  <si>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</si>
  <si>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</si>
  <si>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o_role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</si>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</sst>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/>
  </sheetViews>
  <sheetFormatPr defaultRowHeight="14.4" x14ac:dyDescent="0.3"/>
  <cols>
    <col min="1" max="13" width="10.77734375" customWidth="1"/>
    <col min="14" max="14" width="21.44140625" bestFit="1" customWidth="1"/>
  </cols>
  <sheetData>
    <row r="1" spans="1:16" x14ac:dyDescent="0.3">
      <c r="A1" s="2" t="s">
        <v>0</v>
      </c>
      <c r="B1" s="2" t="s">
        <v>6</v>
      </c>
      <c r="C1" s="2" t="s">
        <v>45</v>
      </c>
      <c r="D1" s="2" t="s">
        <v>2</v>
      </c>
      <c r="E1" s="2" t="s">
        <v>1</v>
      </c>
      <c r="F1" s="2" t="s">
        <v>9</v>
      </c>
      <c r="G1" s="2" t="s">
        <v>10</v>
      </c>
      <c r="H1" s="2" t="s">
        <v>7</v>
      </c>
      <c r="I1" s="2" t="s">
        <v>11</v>
      </c>
      <c r="J1" s="2" t="s">
        <v>8</v>
      </c>
      <c r="K1" s="2" t="s">
        <v>5</v>
      </c>
      <c r="L1" s="2" t="s">
        <v>12</v>
      </c>
      <c r="M1" s="2" t="s">
        <v>3</v>
      </c>
      <c r="N1" s="2" t="s">
        <v>4</v>
      </c>
      <c r="P1" t="str">
        <f>_xlfn.CONCAT("INSERT INTO animals (",A1,",",B1,",",C1,",",D1,",",E1,",",F1,",",G1,",",H1,",",I1,",",J1,",",K1,",",L1,",",M1,",",N1,") VALUES ")</f>
        <v xml:space="preserve">INSERT INTO animals (a_animalid,a_name,a_type,a_breed,a_birthdate,a_sex,a_status,a_ownerid,a_tattoonum,a_rfidnumber,a_microchipnumber,a_weight,a_coatcolor,a_continuousmedication) VALUES </v>
      </c>
    </row>
    <row r="2" spans="1:16" x14ac:dyDescent="0.3">
      <c r="A2">
        <v>1</v>
      </c>
      <c r="B2" t="s">
        <v>52</v>
      </c>
      <c r="C2" t="s">
        <v>48</v>
      </c>
      <c r="D2" t="s">
        <v>63</v>
      </c>
      <c r="F2">
        <f ca="1">RANDBETWEEN(0,1)</f>
        <v>1</v>
      </c>
      <c r="G2">
        <f ca="1">RANDBETWEEN(0,3)</f>
        <v>3</v>
      </c>
      <c r="H2">
        <v>1</v>
      </c>
      <c r="I2">
        <f ca="1">RANDBETWEEN(123456789,345678912)</f>
        <v>344457461</v>
      </c>
      <c r="J2">
        <f ca="1">RANDBETWEEN(123456789,345678912)</f>
        <v>156207221</v>
      </c>
      <c r="K2">
        <f ca="1">RANDBETWEEN(123456789,345678912)</f>
        <v>317171422</v>
      </c>
      <c r="M2" t="s">
        <v>72</v>
      </c>
      <c r="P2" t="str">
        <f ca="1">_xlfn.CONCAT("(",
A2, ",""",
B2, """,""",
C2, """,",
IF(D2="","NULL",_xlfn.CONCAT("""",D2,"""")), ",",
IF(E2="","NULL",_xlfn.CONCAT("""",E2,"""")), ",""",
F2, """,",
G2, ",",
H2, ",",
I2, ",""",
J2, """,""",
K2, """,",
IF(L2="","NULL",_xlfn.CONCAT("""",L2,"""")), ",""",
M2, """,",
IF(N2="","NULL",_xlfn.CONCAT("""",N2,"""")), "),")</f>
        <v>(1,"Ace","Dog","German shepherd",NULL,"1",3,1,344457461,"156207221","317171422",NULL,"Black",NULL),</v>
      </c>
    </row>
    <row r="3" spans="1:16" x14ac:dyDescent="0.3">
      <c r="A3">
        <v>2</v>
      </c>
      <c r="B3" t="s">
        <v>56</v>
      </c>
      <c r="C3" t="s">
        <v>57</v>
      </c>
      <c r="D3" t="s">
        <v>58</v>
      </c>
      <c r="F3">
        <f t="shared" ref="F3:F8" ca="1" si="0">RANDBETWEEN(0,1)</f>
        <v>1</v>
      </c>
      <c r="G3">
        <f t="shared" ref="G3:G8" ca="1" si="1">RANDBETWEEN(0,3)</f>
        <v>1</v>
      </c>
      <c r="H3">
        <v>2</v>
      </c>
      <c r="I3">
        <f t="shared" ref="I3:K8" ca="1" si="2">RANDBETWEEN(123456789,345678912)</f>
        <v>277594776</v>
      </c>
      <c r="J3">
        <f t="shared" ca="1" si="2"/>
        <v>193650314</v>
      </c>
      <c r="K3">
        <f t="shared" ca="1" si="2"/>
        <v>335265545</v>
      </c>
      <c r="M3" t="s">
        <v>66</v>
      </c>
      <c r="P3" t="str">
        <f ca="1">_xlfn.CONCAT("(",
A3, ",""",
B3, """,""",
C3, """,",
IF(D3="","NULL",_xlfn.CONCAT("""",D3,"""")), ",",
IF(E3="","NULL",_xlfn.CONCAT("""",E3,"""")), ",""",
F3, """,",
G3, ",",
H3, ",",
I3, ",""",
J3, """,""",
K3, """,",
IF(L3="","NULL",_xlfn.CONCAT("""",L3,"""")), ",""",
M3, """,",
IF(N3="","NULL",_xlfn.CONCAT("""",N3,"""")), "),")</f>
        <v>(2,"Ampersand","Monkey","Capuchin monkey",NULL,"1",1,2,277594776,"193650314","335265545",NULL,"Brown",NULL),</v>
      </c>
    </row>
    <row r="4" spans="1:16" x14ac:dyDescent="0.3">
      <c r="A4">
        <v>3</v>
      </c>
      <c r="B4" t="s">
        <v>54</v>
      </c>
      <c r="C4" t="s">
        <v>49</v>
      </c>
      <c r="F4">
        <f t="shared" ca="1" si="0"/>
        <v>0</v>
      </c>
      <c r="G4">
        <f t="shared" ca="1" si="1"/>
        <v>0</v>
      </c>
      <c r="H4">
        <v>1</v>
      </c>
      <c r="I4">
        <f t="shared" ca="1" si="2"/>
        <v>321598182</v>
      </c>
      <c r="J4">
        <f t="shared" ca="1" si="2"/>
        <v>270000705</v>
      </c>
      <c r="K4">
        <f t="shared" ca="1" si="2"/>
        <v>295644874</v>
      </c>
      <c r="M4" t="s">
        <v>73</v>
      </c>
      <c r="P4" t="str">
        <f ca="1">_xlfn.CONCAT("(",
A4, ",""",
B4, """,""",
C4, """,",
IF(D4="","NULL",_xlfn.CONCAT("""",D4,"""")), ",",
IF(E4="","NULL",_xlfn.CONCAT("""",E4,"""")), ",""",
F4, """,",
G4, ",",
H4, ",",
I4, ",""",
J4, """,""",
K4, """,",
IF(L4="","NULL",_xlfn.CONCAT("""",L4,"""")), ",""",
M4, """,",
IF(N4="","NULL",_xlfn.CONCAT("""",N4,"""")), "),")</f>
        <v>(3,"Bat Cow","Cow",NULL,NULL,"0",0,1,321598182,"270000705","295644874",NULL,"Brown, White",NULL),</v>
      </c>
    </row>
    <row r="5" spans="1:16" x14ac:dyDescent="0.3">
      <c r="A5">
        <v>4</v>
      </c>
      <c r="B5" t="s">
        <v>64</v>
      </c>
      <c r="C5" t="s">
        <v>47</v>
      </c>
      <c r="D5" t="s">
        <v>51</v>
      </c>
      <c r="F5">
        <f t="shared" ca="1" si="0"/>
        <v>1</v>
      </c>
      <c r="G5">
        <f t="shared" ca="1" si="1"/>
        <v>3</v>
      </c>
      <c r="H5">
        <v>3</v>
      </c>
      <c r="I5">
        <f t="shared" ca="1" si="2"/>
        <v>153339220</v>
      </c>
      <c r="J5">
        <f t="shared" ca="1" si="2"/>
        <v>286486427</v>
      </c>
      <c r="K5">
        <f t="shared" ca="1" si="2"/>
        <v>319444557</v>
      </c>
      <c r="M5" t="s">
        <v>74</v>
      </c>
      <c r="P5" t="str">
        <f ca="1">_xlfn.CONCAT("(",
A5, ",""",
B5, """,""",
C5, """,",
IF(D5="","NULL",_xlfn.CONCAT("""",D5,"""")), ",",
IF(E5="","NULL",_xlfn.CONCAT("""",E5,"""")), ",""",
F5, """,",
G5, ",",
H5, ",",
I5, ",""",
J5, """,""",
K5, """,",
IF(L5="","NULL",_xlfn.CONCAT("""",L5,"""")), ",""",
M5, """,",
IF(N5="","NULL",_xlfn.CONCAT("""",N5,"""")), "),")</f>
        <v>(4,"Comet","Horse","Canadian horse",NULL,"1",3,3,153339220,"286486427","319444557",NULL,"White",NULL),</v>
      </c>
    </row>
    <row r="6" spans="1:16" x14ac:dyDescent="0.3">
      <c r="A6">
        <v>5</v>
      </c>
      <c r="B6" t="s">
        <v>53</v>
      </c>
      <c r="C6" t="s">
        <v>48</v>
      </c>
      <c r="D6" t="s">
        <v>62</v>
      </c>
      <c r="F6">
        <f t="shared" ca="1" si="0"/>
        <v>1</v>
      </c>
      <c r="G6">
        <f t="shared" ca="1" si="1"/>
        <v>1</v>
      </c>
      <c r="H6">
        <v>3</v>
      </c>
      <c r="I6">
        <f t="shared" ca="1" si="2"/>
        <v>343643439</v>
      </c>
      <c r="J6">
        <f t="shared" ca="1" si="2"/>
        <v>234086782</v>
      </c>
      <c r="K6">
        <f t="shared" ca="1" si="2"/>
        <v>301255230</v>
      </c>
      <c r="M6" t="s">
        <v>74</v>
      </c>
      <c r="P6" t="str">
        <f ca="1">_xlfn.CONCAT("(",
A6, ",""",
B6, """,""",
C6, """,",
IF(D6="","NULL",_xlfn.CONCAT("""",D6,"""")), ",",
IF(E6="","NULL",_xlfn.CONCAT("""",E6,"""")), ",""",
F6, """,",
G6, ",",
H6, ",",
I6, ",""",
J6, """,""",
K6, """,",
IF(L6="","NULL",_xlfn.CONCAT("""",L6,"""")), ",""",
M6, """,",
IF(N6="","NULL",_xlfn.CONCAT("""",N6,"""")), "),")</f>
        <v>(5,"Krypto","Dog","Labrador retriever",NULL,"1",1,3,343643439,"234086782","301255230",NULL,"White",NULL),</v>
      </c>
    </row>
    <row r="7" spans="1:16" x14ac:dyDescent="0.3">
      <c r="A7">
        <v>6</v>
      </c>
      <c r="B7" t="s">
        <v>70</v>
      </c>
      <c r="C7" t="s">
        <v>48</v>
      </c>
      <c r="D7" t="s">
        <v>71</v>
      </c>
      <c r="F7">
        <f t="shared" ca="1" si="0"/>
        <v>1</v>
      </c>
      <c r="G7">
        <f t="shared" ca="1" si="1"/>
        <v>1</v>
      </c>
      <c r="H7">
        <v>4</v>
      </c>
      <c r="I7">
        <f t="shared" ca="1" si="2"/>
        <v>323543197</v>
      </c>
      <c r="J7">
        <f t="shared" ca="1" si="2"/>
        <v>344346978</v>
      </c>
      <c r="K7">
        <f t="shared" ca="1" si="2"/>
        <v>141709910</v>
      </c>
      <c r="M7" t="s">
        <v>74</v>
      </c>
      <c r="P7" t="str">
        <f ca="1">_xlfn.CONCAT("(",
A7, ",""",
B7, """,""",
C7, """,",
IF(D7="","NULL",_xlfn.CONCAT("""",D7,"""")), ",",
IF(E7="","NULL",_xlfn.CONCAT("""",E7,"""")), ",""",
F7, """,",
G7, ",",
H7, ",",
I7, ",""",
J7, """,""",
K7, """,",
IF(L7="","NULL",_xlfn.CONCAT("""",L7,"""")), ",""",
M7, """,",
IF(N7="","NULL",_xlfn.CONCAT("""",N7,"""")), "),")</f>
        <v>(6,"Snowy","Dog","Wire Fox Terrier",NULL,"1",1,4,323543197,"344346978","141709910",NULL,"White",NULL),</v>
      </c>
    </row>
    <row r="8" spans="1:16" x14ac:dyDescent="0.3">
      <c r="A8">
        <v>7</v>
      </c>
      <c r="B8" t="s">
        <v>55</v>
      </c>
      <c r="C8" t="s">
        <v>46</v>
      </c>
      <c r="D8" t="s">
        <v>50</v>
      </c>
      <c r="F8">
        <f t="shared" ca="1" si="0"/>
        <v>1</v>
      </c>
      <c r="G8">
        <f t="shared" ca="1" si="1"/>
        <v>2</v>
      </c>
      <c r="H8">
        <v>3</v>
      </c>
      <c r="I8">
        <f t="shared" ca="1" si="2"/>
        <v>334391225</v>
      </c>
      <c r="J8">
        <f t="shared" ca="1" si="2"/>
        <v>150189186</v>
      </c>
      <c r="K8">
        <f t="shared" ca="1" si="2"/>
        <v>214085954</v>
      </c>
      <c r="M8" t="s">
        <v>75</v>
      </c>
      <c r="P8" t="str">
        <f ca="1">_xlfn.CONCAT("(",
A8, ",""",
B8, """,""",
C8, """,",
IF(D8="","NULL",_xlfn.CONCAT("""",D8,"""")), ",",
IF(E8="","NULL",_xlfn.CONCAT("""",E8,"""")), ",""",
F8, """,",
G8, ",",
H8, ",",
I8, ",""",
J8, """,""",
K8, """,",
IF(L8="","NULL",_xlfn.CONCAT("""",L8,"""")), ",""",
M8, """,",
IF(N8="","NULL",_xlfn.CONCAT("""",N8,"""")), ");")</f>
        <v>(7,"Streaky","Cat","Abyssinian",NULL,"1",2,3,334391225,"150189186","214085954",NULL,"Orange",NULL);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J7"/>
  <sheetViews>
    <sheetView workbookViewId="0"/>
  </sheetViews>
  <sheetFormatPr defaultRowHeight="14.4" x14ac:dyDescent="0.3"/>
  <cols>
    <col min="1" max="6" width="10.77734375" customWidth="1"/>
    <col min="7" max="7" width="30.77734375" customWidth="1"/>
    <col min="8" max="8" width="10.77734375" customWidth="1"/>
  </cols>
  <sheetData>
    <row r="1" spans="1:10" x14ac:dyDescent="0.3">
      <c r="A1" s="2" t="s">
        <v>30</v>
      </c>
      <c r="B1" s="2" t="s">
        <v>27</v>
      </c>
      <c r="C1" s="2" t="s">
        <v>29</v>
      </c>
      <c r="D1" s="2" t="s">
        <v>28</v>
      </c>
      <c r="E1" s="2" t="s">
        <v>31</v>
      </c>
      <c r="F1" s="2" t="s">
        <v>25</v>
      </c>
      <c r="G1" s="2" t="s">
        <v>26</v>
      </c>
      <c r="H1" s="2" t="s">
        <v>24</v>
      </c>
      <c r="J1" t="str">
        <f>_xlfn.CONCAT("INSERT INTO owners (",A1,",",B1,",",C1,",",D1,",",E1,",",F1,",",G1,",",H1,") VALUES ")</f>
        <v xml:space="preserve">INSERT INTO owners (o_ownerid,o_firstname,o_middlename,o_lastname,o_role,o_contactnumber,o_emailid,o_address) VALUES </v>
      </c>
    </row>
    <row r="2" spans="1:10" x14ac:dyDescent="0.3">
      <c r="A2">
        <v>1</v>
      </c>
      <c r="B2" t="s">
        <v>59</v>
      </c>
      <c r="C2" t="s">
        <v>61</v>
      </c>
      <c r="D2" t="s">
        <v>60</v>
      </c>
      <c r="F2">
        <f ca="1">RANDBETWEEN(4031111111,4039999999)</f>
        <v>4038593444</v>
      </c>
      <c r="G2" t="str">
        <f>_xlfn.CONCAT(LOWER(B2),IF(C2="","",_xlfn.CONCAT(".",LOWER(C2))),IF(D2="","",_xlfn.CONCAT(".",LOWER(D2))),"@ucalgary.ca")</f>
        <v>damian.bruce.wayne@ucalgary.ca</v>
      </c>
      <c r="H2" t="s">
        <v>80</v>
      </c>
      <c r="J2" t="str">
        <f ca="1">_xlfn.CONCAT("(",A2,",""",B2,""",""",C2,""",""",D2,""",",IF(E2="","NULL",E2),",""",F2,""",""",G2,""",""",H2,"""),")</f>
        <v>(1,"Damian","Bruce","Wayne",NULL,"4038593444","damian.bruce.wayne@ucalgary.ca","Wayne Manor"),</v>
      </c>
    </row>
    <row r="3" spans="1:10" x14ac:dyDescent="0.3">
      <c r="A3">
        <v>2</v>
      </c>
      <c r="B3" t="s">
        <v>65</v>
      </c>
      <c r="D3" t="s">
        <v>66</v>
      </c>
      <c r="F3">
        <f t="shared" ref="F3:F7" ca="1" si="0">RANDBETWEEN(4031111111,4039999999)</f>
        <v>4035903903</v>
      </c>
      <c r="G3" t="str">
        <f t="shared" ref="G3:G7" si="1">_xlfn.CONCAT(LOWER(B3),IF(C3="","",_xlfn.CONCAT(".",LOWER(C3))),IF(D3="","",_xlfn.CONCAT(".",LOWER(D3))),"@ucalgary.ca")</f>
        <v>yorrick.brown@ucalgary.ca</v>
      </c>
      <c r="J3" t="str">
        <f ca="1">_xlfn.CONCAT("(",A3,",""",B3,""",""",C3,""",""",D3,""",",IF(E3="","NULL",E3),",""",F3,""",""",G3,""",""",H3,"""),")</f>
        <v>(2,"Yorrick","","Brown",NULL,"4035903903","yorrick.brown@ucalgary.ca",""),</v>
      </c>
    </row>
    <row r="4" spans="1:10" x14ac:dyDescent="0.3">
      <c r="A4">
        <v>3</v>
      </c>
      <c r="B4" t="s">
        <v>67</v>
      </c>
      <c r="C4" t="s">
        <v>79</v>
      </c>
      <c r="D4" t="s">
        <v>68</v>
      </c>
      <c r="F4">
        <f t="shared" ca="1" si="0"/>
        <v>4038465191</v>
      </c>
      <c r="G4" t="str">
        <f t="shared" si="1"/>
        <v>clark.joseph.kent@ucalgary.ca</v>
      </c>
      <c r="H4" t="s">
        <v>81</v>
      </c>
      <c r="J4" t="str">
        <f ca="1">_xlfn.CONCAT("(",A4,",""",B4,""",""",C4,""",""",D4,""",",IF(E4="","NULL",E4),",""",F4,""",""",G4,""",""",H4,"""),")</f>
        <v>(3,"Clark","Joseph","Kent",NULL,"4038465191","clark.joseph.kent@ucalgary.ca","Smallville"),</v>
      </c>
    </row>
    <row r="5" spans="1:10" x14ac:dyDescent="0.3">
      <c r="A5">
        <v>4</v>
      </c>
      <c r="B5" t="s">
        <v>69</v>
      </c>
      <c r="F5">
        <f t="shared" ca="1" si="0"/>
        <v>4036778106</v>
      </c>
      <c r="G5" t="str">
        <f t="shared" si="1"/>
        <v>tintin@ucalgary.ca</v>
      </c>
      <c r="H5" t="s">
        <v>84</v>
      </c>
      <c r="J5" t="str">
        <f ca="1">_xlfn.CONCAT("(",A5,",""",B5,""",""",C5,""",""",D5,""",",IF(E5="","NULL",E5),",""",F5,""",""",G5,""",""",H5,"""),")</f>
        <v>(4,"Tintin","","",NULL,"4036778106","tintin@ucalgary.ca","Marlinspike Hall, Belgium"),</v>
      </c>
    </row>
    <row r="6" spans="1:10" x14ac:dyDescent="0.3">
      <c r="A6">
        <v>5</v>
      </c>
      <c r="B6" t="s">
        <v>76</v>
      </c>
      <c r="E6">
        <v>0</v>
      </c>
      <c r="F6">
        <f t="shared" ca="1" si="0"/>
        <v>4038264135</v>
      </c>
      <c r="G6" t="str">
        <f t="shared" si="1"/>
        <v>ucalgary@ucalgary.ca</v>
      </c>
      <c r="H6" t="s">
        <v>83</v>
      </c>
      <c r="J6" t="str">
        <f ca="1">_xlfn.CONCAT("(",A6,",""",B6,""",""",C6,""",""",D6,""",",IF(E6="","NULL",E6),",""",F6,""",""",G6,""",""",H6,"""),")</f>
        <v>(5,"UCalgary","","",0,"4038264135","ucalgary@ucalgary.ca","2500 University Dr NW, Calgary, AB T2N 1N4"),</v>
      </c>
    </row>
    <row r="7" spans="1:10" x14ac:dyDescent="0.3">
      <c r="A7">
        <v>6</v>
      </c>
      <c r="B7" t="s">
        <v>77</v>
      </c>
      <c r="D7" t="s">
        <v>78</v>
      </c>
      <c r="F7">
        <f t="shared" ca="1" si="0"/>
        <v>4036073933</v>
      </c>
      <c r="G7" t="str">
        <f t="shared" si="1"/>
        <v>james.gunn@ucalgary.ca</v>
      </c>
      <c r="H7" t="s">
        <v>82</v>
      </c>
      <c r="J7" t="str">
        <f ca="1">_xlfn.CONCAT("(",A7,",""",B7,""",""",C7,""",""",D7,""",",IF(E7="","NULL",E7),",""",F7,""",""",G7,""",""",H7,""");")</f>
        <v>(6,"James","","Gunn",NULL,"4036073933","james.gunn@ucalgary.ca","9336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E1"/>
  <sheetViews>
    <sheetView workbookViewId="0"/>
  </sheetViews>
  <sheetFormatPr defaultRowHeight="14.4" x14ac:dyDescent="0.3"/>
  <cols>
    <col min="1" max="5" width="10.77734375" customWidth="1"/>
  </cols>
  <sheetData>
    <row r="1" spans="1:5" x14ac:dyDescent="0.3">
      <c r="A1" s="2" t="s">
        <v>36</v>
      </c>
      <c r="B1" s="2" t="s">
        <v>32</v>
      </c>
      <c r="C1" s="2" t="s">
        <v>34</v>
      </c>
      <c r="D1" s="2" t="s">
        <v>33</v>
      </c>
      <c r="E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C1"/>
  <sheetViews>
    <sheetView workbookViewId="0"/>
  </sheetViews>
  <sheetFormatPr defaultRowHeight="14.4" x14ac:dyDescent="0.3"/>
  <cols>
    <col min="1" max="3" width="10.77734375" customWidth="1"/>
  </cols>
  <sheetData>
    <row r="1" spans="1:3" x14ac:dyDescent="0.3">
      <c r="A1" s="2" t="s">
        <v>42</v>
      </c>
      <c r="B1" s="2" t="s">
        <v>44</v>
      </c>
      <c r="C1" s="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E8"/>
  <sheetViews>
    <sheetView workbookViewId="0"/>
  </sheetViews>
  <sheetFormatPr defaultRowHeight="14.4" x14ac:dyDescent="0.3"/>
  <cols>
    <col min="1" max="5" width="10.77734375" customWidth="1"/>
  </cols>
  <sheetData>
    <row r="1" spans="1:5" x14ac:dyDescent="0.3">
      <c r="A1" s="2" t="s">
        <v>41</v>
      </c>
      <c r="B1" s="2" t="s">
        <v>40</v>
      </c>
      <c r="C1" s="2" t="s">
        <v>37</v>
      </c>
      <c r="D1" s="2" t="s">
        <v>39</v>
      </c>
      <c r="E1" s="2" t="s">
        <v>38</v>
      </c>
    </row>
    <row r="2" spans="1:5" x14ac:dyDescent="0.3">
      <c r="B2" t="s">
        <v>85</v>
      </c>
      <c r="C2">
        <f ca="1">RANDBETWEEN(1,7)</f>
        <v>4</v>
      </c>
      <c r="D2" s="1">
        <v>44538</v>
      </c>
    </row>
    <row r="3" spans="1:5" x14ac:dyDescent="0.3">
      <c r="B3" t="s">
        <v>86</v>
      </c>
      <c r="C3">
        <f t="shared" ref="C3:C8" ca="1" si="0">RANDBETWEEN(1,7)</f>
        <v>2</v>
      </c>
      <c r="D3" s="1">
        <v>44539</v>
      </c>
    </row>
    <row r="4" spans="1:5" x14ac:dyDescent="0.3">
      <c r="B4" t="s">
        <v>87</v>
      </c>
      <c r="C4">
        <f t="shared" ca="1" si="0"/>
        <v>4</v>
      </c>
      <c r="D4" s="1">
        <v>44540</v>
      </c>
    </row>
    <row r="5" spans="1:5" x14ac:dyDescent="0.3">
      <c r="B5" t="s">
        <v>88</v>
      </c>
      <c r="C5">
        <f t="shared" ca="1" si="0"/>
        <v>3</v>
      </c>
      <c r="D5" s="1">
        <v>44538</v>
      </c>
    </row>
    <row r="6" spans="1:5" x14ac:dyDescent="0.3">
      <c r="B6" t="s">
        <v>89</v>
      </c>
      <c r="C6">
        <f t="shared" ca="1" si="0"/>
        <v>5</v>
      </c>
      <c r="D6" s="1">
        <v>44539</v>
      </c>
    </row>
    <row r="7" spans="1:5" x14ac:dyDescent="0.3">
      <c r="B7" t="s">
        <v>90</v>
      </c>
      <c r="C7">
        <f t="shared" ca="1" si="0"/>
        <v>6</v>
      </c>
      <c r="D7" s="1">
        <v>44540</v>
      </c>
    </row>
    <row r="8" spans="1:5" x14ac:dyDescent="0.3">
      <c r="B8" t="s">
        <v>91</v>
      </c>
      <c r="C8">
        <f t="shared" ca="1" si="0"/>
        <v>1</v>
      </c>
      <c r="D8" s="1">
        <v>44538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F1"/>
  <sheetViews>
    <sheetView workbookViewId="0"/>
  </sheetViews>
  <sheetFormatPr defaultRowHeight="14.4" x14ac:dyDescent="0.3"/>
  <cols>
    <col min="1" max="6" width="10.77734375" customWidth="1"/>
  </cols>
  <sheetData>
    <row r="1" spans="1:6" x14ac:dyDescent="0.3">
      <c r="A1" s="2" t="s">
        <v>22</v>
      </c>
      <c r="B1" s="2" t="s">
        <v>21</v>
      </c>
      <c r="C1" s="2" t="s">
        <v>18</v>
      </c>
      <c r="D1" s="2" t="s">
        <v>19</v>
      </c>
      <c r="E1" s="2" t="s">
        <v>23</v>
      </c>
      <c r="F1" s="2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E1"/>
  <sheetViews>
    <sheetView workbookViewId="0"/>
  </sheetViews>
  <sheetFormatPr defaultRowHeight="14.4" x14ac:dyDescent="0.3"/>
  <cols>
    <col min="1" max="5" width="10.77734375" customWidth="1"/>
  </cols>
  <sheetData>
    <row r="1" spans="1:5" x14ac:dyDescent="0.3">
      <c r="A1" s="2" t="s">
        <v>17</v>
      </c>
      <c r="B1" s="2" t="s">
        <v>15</v>
      </c>
      <c r="C1" s="2" t="s">
        <v>13</v>
      </c>
      <c r="D1" s="2" t="s">
        <v>14</v>
      </c>
      <c r="E1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animals</vt:lpstr>
      <vt:lpstr>owners</vt:lpstr>
      <vt:lpstr>users</vt:lpstr>
      <vt:lpstr>photos</vt:lpstr>
      <vt:lpstr>treatments</vt:lpstr>
      <vt:lpstr>issues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Bhavyai Gupta</cp:lastModifiedBy>
  <dcterms:created xsi:type="dcterms:W3CDTF">2021-11-07T07:53:54Z</dcterms:created>
  <dcterms:modified xsi:type="dcterms:W3CDTF">2021-11-17T06:29:24Z</dcterms:modified>
</cp:coreProperties>
</file>