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a\Downloads\Documents\Classes\CS\Gerrymandering\Gerrymandering\"/>
    </mc:Choice>
  </mc:AlternateContent>
  <xr:revisionPtr revIDLastSave="0" documentId="13_ncr:1_{A53ADB31-0379-4A2F-A199-329938AA9BBD}" xr6:coauthVersionLast="34" xr6:coauthVersionMax="34" xr10:uidLastSave="{00000000-0000-0000-0000-000000000000}"/>
  <bookViews>
    <workbookView xWindow="0" yWindow="0" windowWidth="23040" windowHeight="9072" xr2:uid="{50C5BEA9-7819-4B1A-A465-31B96CD9E9A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E52" i="1" l="1"/>
  <c r="D52" i="1"/>
  <c r="C52" i="1"/>
  <c r="B52" i="1"/>
  <c r="E50" i="1"/>
  <c r="D50" i="1"/>
  <c r="C50" i="1"/>
  <c r="B50" i="1"/>
  <c r="E46" i="1"/>
  <c r="D46" i="1"/>
  <c r="C46" i="1"/>
  <c r="B46" i="1"/>
  <c r="E47" i="1"/>
  <c r="D47" i="1"/>
  <c r="C47" i="1"/>
  <c r="B47" i="1"/>
  <c r="E41" i="1"/>
  <c r="D41" i="1"/>
  <c r="C41" i="1"/>
  <c r="B41" i="1"/>
  <c r="E43" i="1"/>
  <c r="D43" i="1"/>
  <c r="C43" i="1"/>
  <c r="B43" i="1"/>
  <c r="E44" i="1"/>
  <c r="D44" i="1"/>
  <c r="C44" i="1"/>
  <c r="B44" i="1"/>
  <c r="E38" i="1"/>
  <c r="D38" i="1"/>
  <c r="C38" i="1"/>
  <c r="B38" i="1"/>
  <c r="E36" i="1"/>
  <c r="D36" i="1"/>
  <c r="C36" i="1"/>
  <c r="B36" i="1"/>
  <c r="E33" i="1"/>
  <c r="D33" i="1"/>
  <c r="C33" i="1"/>
  <c r="B33" i="1"/>
  <c r="E32" i="1"/>
  <c r="D32" i="1"/>
  <c r="C32" i="1"/>
  <c r="B32" i="1"/>
  <c r="E29" i="1"/>
  <c r="D29" i="1"/>
  <c r="C29" i="1"/>
  <c r="B29" i="1"/>
  <c r="E27" i="1"/>
  <c r="D27" i="1"/>
  <c r="C27" i="1"/>
  <c r="B27" i="1"/>
  <c r="E26" i="1"/>
  <c r="D26" i="1"/>
  <c r="C26" i="1"/>
  <c r="B26" i="1"/>
  <c r="E23" i="1"/>
  <c r="D23" i="1"/>
  <c r="C23" i="1"/>
  <c r="B23" i="1"/>
  <c r="E22" i="1"/>
  <c r="D22" i="1"/>
  <c r="C22" i="1"/>
  <c r="B22" i="1"/>
  <c r="E20" i="1"/>
  <c r="D20" i="1"/>
  <c r="C20" i="1"/>
  <c r="B20" i="1"/>
  <c r="E18" i="1"/>
  <c r="D18" i="1"/>
  <c r="C18" i="1"/>
  <c r="B18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0" i="1"/>
  <c r="D10" i="1"/>
  <c r="C10" i="1"/>
  <c r="B10" i="1"/>
  <c r="E9" i="1"/>
  <c r="D9" i="1"/>
  <c r="C9" i="1"/>
  <c r="B9" i="1"/>
  <c r="E6" i="1"/>
  <c r="D6" i="1"/>
  <c r="C6" i="1"/>
  <c r="B6" i="1"/>
  <c r="E4" i="1"/>
  <c r="C4" i="1"/>
  <c r="D4" i="1"/>
  <c r="H51" i="1"/>
  <c r="H49" i="1"/>
  <c r="H48" i="1"/>
  <c r="H45" i="1"/>
  <c r="H42" i="1"/>
  <c r="H40" i="1"/>
  <c r="H39" i="1"/>
  <c r="H37" i="1"/>
  <c r="H35" i="1"/>
  <c r="H34" i="1"/>
  <c r="H31" i="1"/>
  <c r="H30" i="1"/>
  <c r="H28" i="1"/>
  <c r="H25" i="1"/>
  <c r="H24" i="1"/>
  <c r="H21" i="1"/>
  <c r="H19" i="1"/>
  <c r="H17" i="1"/>
  <c r="H12" i="1"/>
  <c r="H11" i="1"/>
  <c r="H8" i="1"/>
  <c r="H7" i="1"/>
  <c r="H5" i="1"/>
  <c r="H3" i="1"/>
  <c r="H54" i="1"/>
</calcChain>
</file>

<file path=xl/sharedStrings.xml><?xml version="1.0" encoding="utf-8"?>
<sst xmlns="http://schemas.openxmlformats.org/spreadsheetml/2006/main" count="164" uniqueCount="63">
  <si>
    <t>Women</t>
  </si>
  <si>
    <t>Men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</si>
  <si>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</si>
  <si>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</si>
  <si>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</si>
  <si>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</si>
  <si>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</si>
  <si>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</si>
  <si>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</si>
  <si>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</si>
  <si>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</si>
  <si>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</si>
  <si>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</si>
  <si>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</si>
  <si>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</si>
  <si>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</si>
  <si>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</si>
  <si>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</si>
  <si>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</si>
  <si>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</si>
  <si>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</si>
  <si>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</si>
  <si>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</si>
  <si>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</si>
  <si>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</si>
  <si>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</si>
  <si>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</si>
  <si>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</si>
  <si>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</si>
  <si>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</si>
  <si>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</si>
  <si>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</si>
  <si>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</si>
  <si>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</si>
  <si>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</si>
  <si>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</si>
  <si>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</si>
  <si>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</si>
  <si>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</si>
  <si>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</si>
  <si>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</si>
  <si>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</si>
  <si>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</si>
  <si>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</si>
  <si>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</si>
  <si>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</si>
  <si>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</si>
  <si>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</si>
  <si>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</si>
  <si>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</si>
  <si>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</si>
  <si>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</si>
  <si>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NM</t>
  </si>
  <si>
    <t>Trump</t>
  </si>
  <si>
    <t>Biden</t>
  </si>
  <si>
    <t>Exit poll?</t>
  </si>
  <si>
    <t>if not exit poll, is advance poll.</t>
  </si>
  <si>
    <t>yes</t>
  </si>
  <si>
    <t>x</t>
  </si>
  <si>
    <t>Gender Gap</t>
  </si>
  <si>
    <t>Biden Vote</t>
  </si>
  <si>
    <t>Trump Vote</t>
  </si>
  <si>
    <t xml:space="preserve">Gender Gap: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</si>
</sst>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A5B6-5670-4A1D-B021-4B64996CE7B5}">
  <dimension ref="A1:K54"/>
  <sheetViews>
    <sheetView tabSelected="1" topLeftCell="A38" workbookViewId="0">
      <selection activeCell="C47" sqref="C47"/>
    </sheetView>
  </sheetViews>
  <sheetFormatPr defaultRowHeight="14.4" x14ac:dyDescent="0.3"/>
  <sheetData>
    <row r="1" spans="1:11" x14ac:dyDescent="0.3">
      <c r="B1" t="s">
        <v>54</v>
      </c>
      <c r="D1" t="s">
        <v>53</v>
      </c>
      <c r="F1" t="s">
        <v>56</v>
      </c>
    </row>
    <row r="2" spans="1:11" x14ac:dyDescent="0.3">
      <c r="A2" t="s">
        <v>2</v>
      </c>
      <c r="B2" t="s">
        <v>1</v>
      </c>
      <c r="C2" t="s">
        <v>0</v>
      </c>
      <c r="D2" t="s">
        <v>1</v>
      </c>
      <c r="E2" t="s">
        <v>0</v>
      </c>
      <c r="F2" t="s">
        <v>55</v>
      </c>
      <c r="H2" t="s">
        <v>59</v>
      </c>
      <c r="I2" t="s">
        <v>60</v>
      </c>
      <c r="J2" t="s">
        <v>61</v>
      </c>
      <c r="K2" t="s">
        <v>2</v>
      </c>
    </row>
    <row r="3" spans="1:11" x14ac:dyDescent="0.3">
      <c r="A3" t="s">
        <v>3</v>
      </c>
      <c r="B3">
        <v>0.35</v>
      </c>
      <c r="C3">
        <v>0.39</v>
      </c>
      <c r="D3">
        <v>0.63</v>
      </c>
      <c r="E3">
        <v>0.61</v>
      </c>
      <c r="F3" t="s">
        <v>57</v>
      </c>
      <c r="H3">
        <f>(C3-B3)/2+(D3-E3)/2</f>
        <v>3.0000000000000027E-2</v>
      </c>
      <c r="K3" t="s">
        <v>3</v>
      </c>
    </row>
    <row r="4" spans="1:11" x14ac:dyDescent="0.3">
      <c r="A4" t="s">
        <v>4</v>
      </c>
      <c r="B4">
        <f>(I4-$H$54/2)</f>
        <v>0.38666666666666666</v>
      </c>
      <c r="C4">
        <f>(I4+$H$54/2)</f>
        <v>0.47333333333333333</v>
      </c>
      <c r="D4">
        <f>(J4+$H$54/2)</f>
        <v>0.57333333333333336</v>
      </c>
      <c r="E4">
        <f>J4-$H$54/2</f>
        <v>0.48666666666666669</v>
      </c>
      <c r="G4" t="s">
        <v>58</v>
      </c>
      <c r="I4">
        <v>0.43</v>
      </c>
      <c r="J4">
        <v>0.53</v>
      </c>
      <c r="K4" t="s">
        <v>4</v>
      </c>
    </row>
    <row r="5" spans="1:11" x14ac:dyDescent="0.3">
      <c r="A5" t="s">
        <v>5</v>
      </c>
      <c r="B5">
        <v>0.48</v>
      </c>
      <c r="C5">
        <v>0.51</v>
      </c>
      <c r="D5">
        <v>0.5</v>
      </c>
      <c r="E5">
        <v>0.48</v>
      </c>
      <c r="F5" t="s">
        <v>57</v>
      </c>
      <c r="H5">
        <f t="shared" ref="H4:H51" si="0">(C5-B5)/2+(D5-E5)/2</f>
        <v>2.5000000000000022E-2</v>
      </c>
      <c r="K5" t="s">
        <v>5</v>
      </c>
    </row>
    <row r="6" spans="1:11" x14ac:dyDescent="0.3">
      <c r="A6" t="s">
        <v>6</v>
      </c>
      <c r="B6">
        <f>(I6-$H$54/2)</f>
        <v>0.30666666666666664</v>
      </c>
      <c r="C6">
        <f>(I6+$H$54/2)</f>
        <v>0.39333333333333331</v>
      </c>
      <c r="D6">
        <f>(J6+$H$54/2)</f>
        <v>0.66333333333333333</v>
      </c>
      <c r="E6">
        <f>J6-$H$54/2</f>
        <v>0.57666666666666666</v>
      </c>
      <c r="G6" t="s">
        <v>58</v>
      </c>
      <c r="I6">
        <v>0.35</v>
      </c>
      <c r="J6">
        <v>0.62</v>
      </c>
      <c r="K6" t="s">
        <v>6</v>
      </c>
    </row>
    <row r="7" spans="1:11" x14ac:dyDescent="0.3">
      <c r="A7" t="s">
        <v>7</v>
      </c>
      <c r="B7">
        <v>0.63</v>
      </c>
      <c r="C7">
        <v>0.63</v>
      </c>
      <c r="D7">
        <v>0.34</v>
      </c>
      <c r="E7">
        <v>0.35</v>
      </c>
      <c r="F7" t="s">
        <v>57</v>
      </c>
      <c r="H7">
        <f t="shared" si="0"/>
        <v>-4.9999999999999767E-3</v>
      </c>
      <c r="K7" t="s">
        <v>7</v>
      </c>
    </row>
    <row r="8" spans="1:11" x14ac:dyDescent="0.3">
      <c r="A8" t="s">
        <v>8</v>
      </c>
      <c r="B8">
        <v>0.49</v>
      </c>
      <c r="C8">
        <v>0.61</v>
      </c>
      <c r="D8">
        <v>0.47</v>
      </c>
      <c r="E8">
        <v>0.37</v>
      </c>
      <c r="F8" t="s">
        <v>57</v>
      </c>
      <c r="H8">
        <f t="shared" si="0"/>
        <v>0.10999999999999999</v>
      </c>
      <c r="K8" t="s">
        <v>8</v>
      </c>
    </row>
    <row r="9" spans="1:11" x14ac:dyDescent="0.3">
      <c r="A9" t="s">
        <v>9</v>
      </c>
      <c r="B9">
        <f>(I9-$H$54/2)</f>
        <v>0.54666666666666663</v>
      </c>
      <c r="C9">
        <f>(I9+$H$54/2)</f>
        <v>0.6333333333333333</v>
      </c>
      <c r="D9">
        <f>(J9+$H$54/2)</f>
        <v>0.43333333333333335</v>
      </c>
      <c r="E9">
        <f>J9-$H$54/2</f>
        <v>0.34666666666666668</v>
      </c>
      <c r="G9" t="s">
        <v>58</v>
      </c>
      <c r="I9">
        <v>0.59</v>
      </c>
      <c r="J9">
        <v>0.39</v>
      </c>
      <c r="K9" t="s">
        <v>9</v>
      </c>
    </row>
    <row r="10" spans="1:11" x14ac:dyDescent="0.3">
      <c r="A10" t="s">
        <v>10</v>
      </c>
      <c r="B10">
        <f>(I10-$H$54/2)</f>
        <v>0.54666666666666663</v>
      </c>
      <c r="C10">
        <f>(I10+$H$54/2)</f>
        <v>0.6333333333333333</v>
      </c>
      <c r="D10">
        <f>(J10+$H$54/2)</f>
        <v>0.44333333333333336</v>
      </c>
      <c r="E10">
        <f>J10-$H$54/2</f>
        <v>0.35666666666666669</v>
      </c>
      <c r="G10" t="s">
        <v>58</v>
      </c>
      <c r="I10">
        <v>0.59</v>
      </c>
      <c r="J10">
        <v>0.4</v>
      </c>
      <c r="K10" t="s">
        <v>10</v>
      </c>
    </row>
    <row r="11" spans="1:11" x14ac:dyDescent="0.3">
      <c r="A11" t="s">
        <v>11</v>
      </c>
      <c r="B11">
        <v>0.45</v>
      </c>
      <c r="C11">
        <v>0.51</v>
      </c>
      <c r="D11">
        <v>0.54</v>
      </c>
      <c r="E11">
        <v>0.48</v>
      </c>
      <c r="F11" t="s">
        <v>57</v>
      </c>
      <c r="H11">
        <f t="shared" si="0"/>
        <v>6.0000000000000026E-2</v>
      </c>
      <c r="K11" t="s">
        <v>11</v>
      </c>
    </row>
    <row r="12" spans="1:11" x14ac:dyDescent="0.3">
      <c r="A12" t="s">
        <v>12</v>
      </c>
      <c r="B12">
        <v>0.43</v>
      </c>
      <c r="C12">
        <v>0.54</v>
      </c>
      <c r="D12">
        <v>0.55000000000000004</v>
      </c>
      <c r="E12">
        <v>0.45</v>
      </c>
      <c r="F12" t="s">
        <v>57</v>
      </c>
      <c r="H12">
        <f t="shared" si="0"/>
        <v>0.10500000000000004</v>
      </c>
      <c r="K12" t="s">
        <v>12</v>
      </c>
    </row>
    <row r="13" spans="1:11" x14ac:dyDescent="0.3">
      <c r="A13" t="s">
        <v>13</v>
      </c>
      <c r="B13">
        <f>(I13-$H$54/2)</f>
        <v>0.59666666666666668</v>
      </c>
      <c r="C13">
        <f>(I13+$H$54/2)</f>
        <v>0.68333333333333335</v>
      </c>
      <c r="D13">
        <f>(J13+$H$54/2)</f>
        <v>0.38333333333333336</v>
      </c>
      <c r="E13">
        <f>J13-$H$54/2</f>
        <v>0.29666666666666669</v>
      </c>
      <c r="G13" t="s">
        <v>58</v>
      </c>
      <c r="I13">
        <v>0.64</v>
      </c>
      <c r="J13">
        <v>0.34</v>
      </c>
      <c r="K13" t="s">
        <v>13</v>
      </c>
    </row>
    <row r="14" spans="1:11" x14ac:dyDescent="0.3">
      <c r="A14" t="s">
        <v>14</v>
      </c>
      <c r="B14">
        <f>(I14-$H$54/2)</f>
        <v>0.28666666666666668</v>
      </c>
      <c r="C14">
        <f>(I14+$H$54/2)</f>
        <v>0.37333333333333335</v>
      </c>
      <c r="D14">
        <f>(J14+$H$54/2)</f>
        <v>0.68333333333333335</v>
      </c>
      <c r="E14">
        <f>J14-$H$54/2</f>
        <v>0.59666666666666668</v>
      </c>
      <c r="G14" t="s">
        <v>58</v>
      </c>
      <c r="I14">
        <v>0.33</v>
      </c>
      <c r="J14">
        <v>0.64</v>
      </c>
      <c r="K14" t="s">
        <v>14</v>
      </c>
    </row>
    <row r="15" spans="1:11" x14ac:dyDescent="0.3">
      <c r="A15" t="s">
        <v>15</v>
      </c>
      <c r="B15">
        <f>(I15-$H$54/2)</f>
        <v>0.53666666666666663</v>
      </c>
      <c r="C15">
        <f>(I15+$H$54/2)</f>
        <v>0.62333333333333329</v>
      </c>
      <c r="D15">
        <f>(J15+$H$54/2)</f>
        <v>0.45333333333333331</v>
      </c>
      <c r="E15">
        <f>J15-$H$54/2</f>
        <v>0.36666666666666664</v>
      </c>
      <c r="G15" t="s">
        <v>58</v>
      </c>
      <c r="I15">
        <v>0.57999999999999996</v>
      </c>
      <c r="J15">
        <v>0.41</v>
      </c>
      <c r="K15" t="s">
        <v>15</v>
      </c>
    </row>
    <row r="16" spans="1:11" x14ac:dyDescent="0.3">
      <c r="A16" t="s">
        <v>16</v>
      </c>
      <c r="B16">
        <f>(I16-$H$54/2)</f>
        <v>0.36666666666666664</v>
      </c>
      <c r="C16">
        <f>(I16+$H$54/2)</f>
        <v>0.45333333333333331</v>
      </c>
      <c r="D16">
        <f>(J16+$H$54/2)</f>
        <v>0.61333333333333329</v>
      </c>
      <c r="E16">
        <f>J16-$H$54/2</f>
        <v>0.52666666666666662</v>
      </c>
      <c r="G16" t="s">
        <v>58</v>
      </c>
      <c r="I16">
        <v>0.41</v>
      </c>
      <c r="J16">
        <v>0.56999999999999995</v>
      </c>
      <c r="K16" t="s">
        <v>16</v>
      </c>
    </row>
    <row r="17" spans="1:11" x14ac:dyDescent="0.3">
      <c r="A17" t="s">
        <v>17</v>
      </c>
      <c r="B17">
        <v>0.39</v>
      </c>
      <c r="C17">
        <v>0.51</v>
      </c>
      <c r="D17">
        <v>0.57999999999999996</v>
      </c>
      <c r="E17">
        <v>0.48</v>
      </c>
      <c r="F17" t="s">
        <v>57</v>
      </c>
      <c r="H17">
        <f t="shared" si="0"/>
        <v>0.10999999999999999</v>
      </c>
      <c r="K17" t="s">
        <v>17</v>
      </c>
    </row>
    <row r="18" spans="1:11" x14ac:dyDescent="0.3">
      <c r="A18" t="s">
        <v>18</v>
      </c>
      <c r="B18">
        <f>(I18-$H$54/2)</f>
        <v>0.37666666666666665</v>
      </c>
      <c r="C18">
        <f>(I18+$H$54/2)</f>
        <v>0.46333333333333332</v>
      </c>
      <c r="D18">
        <f>(J18+$H$54/2)</f>
        <v>0.60333333333333339</v>
      </c>
      <c r="E18">
        <f>J18-$H$54/2</f>
        <v>0.51666666666666672</v>
      </c>
      <c r="G18" t="s">
        <v>58</v>
      </c>
      <c r="I18">
        <v>0.42</v>
      </c>
      <c r="J18">
        <v>0.56000000000000005</v>
      </c>
      <c r="K18" t="s">
        <v>18</v>
      </c>
    </row>
    <row r="19" spans="1:11" x14ac:dyDescent="0.3">
      <c r="A19" t="s">
        <v>19</v>
      </c>
      <c r="B19">
        <v>0.36</v>
      </c>
      <c r="C19">
        <v>0.36</v>
      </c>
      <c r="D19">
        <v>0.6</v>
      </c>
      <c r="E19">
        <v>0.63</v>
      </c>
      <c r="F19" t="s">
        <v>57</v>
      </c>
      <c r="H19">
        <f t="shared" si="0"/>
        <v>-1.5000000000000013E-2</v>
      </c>
      <c r="K19" t="s">
        <v>19</v>
      </c>
    </row>
    <row r="20" spans="1:11" x14ac:dyDescent="0.3">
      <c r="A20" t="s">
        <v>20</v>
      </c>
      <c r="B20">
        <f>(I20-$H$54/2)</f>
        <v>0.35666666666666669</v>
      </c>
      <c r="C20">
        <f>(I20+$H$54/2)</f>
        <v>0.44333333333333336</v>
      </c>
      <c r="D20">
        <f>(J20+$H$54/2)</f>
        <v>0.62333333333333329</v>
      </c>
      <c r="E20">
        <f>J20-$H$54/2</f>
        <v>0.53666666666666663</v>
      </c>
      <c r="G20" t="s">
        <v>58</v>
      </c>
      <c r="I20">
        <v>0.4</v>
      </c>
      <c r="J20">
        <v>0.57999999999999996</v>
      </c>
      <c r="K20" t="s">
        <v>20</v>
      </c>
    </row>
    <row r="21" spans="1:11" x14ac:dyDescent="0.3">
      <c r="A21" t="s">
        <v>21</v>
      </c>
      <c r="B21">
        <v>0.42</v>
      </c>
      <c r="C21">
        <v>0.61</v>
      </c>
      <c r="D21">
        <v>0.52</v>
      </c>
      <c r="E21">
        <v>0.38</v>
      </c>
      <c r="F21" t="s">
        <v>57</v>
      </c>
      <c r="H21">
        <f t="shared" si="0"/>
        <v>0.16500000000000001</v>
      </c>
      <c r="K21" t="s">
        <v>21</v>
      </c>
    </row>
    <row r="22" spans="1:11" x14ac:dyDescent="0.3">
      <c r="A22" t="s">
        <v>22</v>
      </c>
      <c r="B22">
        <f>(I22-$H$54/2)</f>
        <v>0.60666666666666669</v>
      </c>
      <c r="C22">
        <f>(I22+$H$54/2)</f>
        <v>0.69333333333333336</v>
      </c>
      <c r="D22">
        <f>(J22+$H$54/2)</f>
        <v>0.36333333333333334</v>
      </c>
      <c r="E22">
        <f>J22-$H$54/2</f>
        <v>0.27666666666666667</v>
      </c>
      <c r="G22" t="s">
        <v>58</v>
      </c>
      <c r="I22">
        <v>0.65</v>
      </c>
      <c r="J22">
        <v>0.32</v>
      </c>
      <c r="K22" t="s">
        <v>22</v>
      </c>
    </row>
    <row r="23" spans="1:11" x14ac:dyDescent="0.3">
      <c r="A23" t="s">
        <v>23</v>
      </c>
      <c r="B23">
        <f>(I23-$H$54/2)</f>
        <v>0.6166666666666667</v>
      </c>
      <c r="C23">
        <f>(I23+$H$54/2)</f>
        <v>0.70333333333333337</v>
      </c>
      <c r="D23">
        <f>(J23+$H$54/2)</f>
        <v>0.36333333333333334</v>
      </c>
      <c r="E23">
        <f>J23-$H$54/2</f>
        <v>0.27666666666666667</v>
      </c>
      <c r="G23" t="s">
        <v>58</v>
      </c>
      <c r="I23">
        <v>0.66</v>
      </c>
      <c r="J23">
        <v>0.32</v>
      </c>
      <c r="K23" t="s">
        <v>23</v>
      </c>
    </row>
    <row r="24" spans="1:11" x14ac:dyDescent="0.3">
      <c r="A24" t="s">
        <v>24</v>
      </c>
      <c r="B24">
        <v>0.44</v>
      </c>
      <c r="C24">
        <v>0.56999999999999995</v>
      </c>
      <c r="D24">
        <v>0.54</v>
      </c>
      <c r="E24">
        <v>0.43</v>
      </c>
      <c r="F24" t="s">
        <v>57</v>
      </c>
      <c r="H24">
        <f t="shared" si="0"/>
        <v>0.12</v>
      </c>
      <c r="K24" t="s">
        <v>24</v>
      </c>
    </row>
    <row r="25" spans="1:11" x14ac:dyDescent="0.3">
      <c r="A25" t="s">
        <v>25</v>
      </c>
      <c r="B25">
        <v>0.47</v>
      </c>
      <c r="C25">
        <v>0.57999999999999996</v>
      </c>
      <c r="D25">
        <v>0.5</v>
      </c>
      <c r="E25">
        <v>0.41</v>
      </c>
      <c r="F25" t="s">
        <v>57</v>
      </c>
      <c r="H25">
        <f t="shared" si="0"/>
        <v>0.1</v>
      </c>
      <c r="K25" t="s">
        <v>25</v>
      </c>
    </row>
    <row r="26" spans="1:11" x14ac:dyDescent="0.3">
      <c r="A26" t="s">
        <v>26</v>
      </c>
      <c r="B26">
        <f>(I26-$H$54/2)</f>
        <v>0.36666666666666664</v>
      </c>
      <c r="C26">
        <f>(I26+$H$54/2)</f>
        <v>0.45333333333333331</v>
      </c>
      <c r="D26">
        <f>(J26+$H$54/2)</f>
        <v>0.62333333333333329</v>
      </c>
      <c r="E26">
        <f>J26-$H$54/2</f>
        <v>0.53666666666666663</v>
      </c>
      <c r="G26" t="s">
        <v>58</v>
      </c>
      <c r="I26">
        <v>0.41</v>
      </c>
      <c r="J26">
        <v>0.57999999999999996</v>
      </c>
      <c r="K26" t="s">
        <v>26</v>
      </c>
    </row>
    <row r="27" spans="1:11" x14ac:dyDescent="0.3">
      <c r="A27" t="s">
        <v>27</v>
      </c>
      <c r="B27">
        <f>(I27-$H$54/2)</f>
        <v>0.36666666666666664</v>
      </c>
      <c r="C27">
        <f>(I27+$H$54/2)</f>
        <v>0.45333333333333331</v>
      </c>
      <c r="D27">
        <f>(J27+$H$54/2)</f>
        <v>0.61333333333333329</v>
      </c>
      <c r="E27">
        <f>J27-$H$54/2</f>
        <v>0.52666666666666662</v>
      </c>
      <c r="G27" t="s">
        <v>58</v>
      </c>
      <c r="I27">
        <v>0.41</v>
      </c>
      <c r="J27">
        <v>0.56999999999999995</v>
      </c>
      <c r="K27" t="s">
        <v>27</v>
      </c>
    </row>
    <row r="28" spans="1:11" x14ac:dyDescent="0.3">
      <c r="A28" t="s">
        <v>28</v>
      </c>
      <c r="B28">
        <v>0.33</v>
      </c>
      <c r="C28">
        <v>0.47</v>
      </c>
      <c r="D28">
        <v>0.63</v>
      </c>
      <c r="E28">
        <v>0.52</v>
      </c>
      <c r="F28" t="s">
        <v>57</v>
      </c>
      <c r="H28">
        <f t="shared" si="0"/>
        <v>0.12499999999999997</v>
      </c>
      <c r="K28" t="s">
        <v>28</v>
      </c>
    </row>
    <row r="29" spans="1:11" x14ac:dyDescent="0.3">
      <c r="A29" t="s">
        <v>29</v>
      </c>
      <c r="B29">
        <f>(I29-$H$54/2)</f>
        <v>0.36666666666666664</v>
      </c>
      <c r="C29">
        <f>(I29+$H$54/2)</f>
        <v>0.45333333333333331</v>
      </c>
      <c r="D29">
        <f>(J29+$H$54/2)</f>
        <v>0.60333333333333339</v>
      </c>
      <c r="E29">
        <f>J29-$H$54/2</f>
        <v>0.51666666666666672</v>
      </c>
      <c r="G29" t="s">
        <v>58</v>
      </c>
      <c r="I29">
        <v>0.41</v>
      </c>
      <c r="J29">
        <v>0.56000000000000005</v>
      </c>
      <c r="K29" t="s">
        <v>29</v>
      </c>
    </row>
    <row r="30" spans="1:11" x14ac:dyDescent="0.3">
      <c r="A30" t="s">
        <v>30</v>
      </c>
      <c r="B30">
        <v>0.46</v>
      </c>
      <c r="C30">
        <v>0.54</v>
      </c>
      <c r="D30">
        <v>0.51</v>
      </c>
      <c r="E30">
        <v>0.44</v>
      </c>
      <c r="F30" t="s">
        <v>57</v>
      </c>
      <c r="H30">
        <f t="shared" si="0"/>
        <v>7.5000000000000011E-2</v>
      </c>
      <c r="K30" t="s">
        <v>30</v>
      </c>
    </row>
    <row r="31" spans="1:11" x14ac:dyDescent="0.3">
      <c r="A31" t="s">
        <v>31</v>
      </c>
      <c r="B31">
        <v>0.47</v>
      </c>
      <c r="C31">
        <v>0.57999999999999996</v>
      </c>
      <c r="D31">
        <v>0.52</v>
      </c>
      <c r="E31">
        <v>0.4</v>
      </c>
      <c r="F31" t="s">
        <v>57</v>
      </c>
      <c r="H31">
        <f t="shared" si="0"/>
        <v>0.11499999999999999</v>
      </c>
      <c r="K31" t="s">
        <v>31</v>
      </c>
    </row>
    <row r="32" spans="1:11" x14ac:dyDescent="0.3">
      <c r="A32" t="s">
        <v>32</v>
      </c>
      <c r="B32">
        <f>(I32-$H$54/2)</f>
        <v>0.52666666666666662</v>
      </c>
      <c r="C32">
        <f>(I32+$H$54/2)</f>
        <v>0.61333333333333329</v>
      </c>
      <c r="D32">
        <f>(J32+$H$54/2)</f>
        <v>0.45333333333333331</v>
      </c>
      <c r="E32">
        <f>J32-$H$54/2</f>
        <v>0.36666666666666664</v>
      </c>
      <c r="G32" t="s">
        <v>58</v>
      </c>
      <c r="I32">
        <v>0.56999999999999995</v>
      </c>
      <c r="J32">
        <v>0.41</v>
      </c>
      <c r="K32" t="s">
        <v>32</v>
      </c>
    </row>
    <row r="33" spans="1:11" x14ac:dyDescent="0.3">
      <c r="A33" t="s">
        <v>52</v>
      </c>
      <c r="B33">
        <f>(I33-$H$54/2)</f>
        <v>0.4966666666666667</v>
      </c>
      <c r="C33">
        <f>(I33+$H$54/2)</f>
        <v>0.58333333333333337</v>
      </c>
      <c r="D33">
        <f>(J33+$H$54/2)</f>
        <v>0.48333333333333334</v>
      </c>
      <c r="E33">
        <f>J33-$H$54/2</f>
        <v>0.39666666666666667</v>
      </c>
      <c r="G33" t="s">
        <v>58</v>
      </c>
      <c r="I33">
        <v>0.54</v>
      </c>
      <c r="J33">
        <v>0.44</v>
      </c>
      <c r="K33" t="s">
        <v>52</v>
      </c>
    </row>
    <row r="34" spans="1:11" x14ac:dyDescent="0.3">
      <c r="A34" t="s">
        <v>33</v>
      </c>
      <c r="B34">
        <v>0.6</v>
      </c>
      <c r="C34">
        <v>0.62</v>
      </c>
      <c r="D34">
        <v>0.39</v>
      </c>
      <c r="E34">
        <v>0.37</v>
      </c>
      <c r="F34" t="s">
        <v>57</v>
      </c>
      <c r="H34">
        <f t="shared" si="0"/>
        <v>2.0000000000000018E-2</v>
      </c>
      <c r="K34" t="s">
        <v>33</v>
      </c>
    </row>
    <row r="35" spans="1:11" x14ac:dyDescent="0.3">
      <c r="A35" t="s">
        <v>34</v>
      </c>
      <c r="B35">
        <v>0.45</v>
      </c>
      <c r="C35">
        <v>0.53</v>
      </c>
      <c r="D35">
        <v>0.54</v>
      </c>
      <c r="E35">
        <v>0.46</v>
      </c>
      <c r="F35" t="s">
        <v>57</v>
      </c>
      <c r="H35">
        <f t="shared" si="0"/>
        <v>8.0000000000000016E-2</v>
      </c>
      <c r="K35" t="s">
        <v>34</v>
      </c>
    </row>
    <row r="36" spans="1:11" x14ac:dyDescent="0.3">
      <c r="A36" t="s">
        <v>35</v>
      </c>
      <c r="B36">
        <f>(I36-$H$54/2)</f>
        <v>0.27666666666666667</v>
      </c>
      <c r="C36">
        <f>(I36+$H$54/2)</f>
        <v>0.36333333333333334</v>
      </c>
      <c r="D36">
        <f>(J36+$H$54/2)</f>
        <v>0.69333333333333336</v>
      </c>
      <c r="E36">
        <f>J36-$H$54/2</f>
        <v>0.60666666666666669</v>
      </c>
      <c r="G36" t="s">
        <v>58</v>
      </c>
      <c r="I36">
        <v>0.32</v>
      </c>
      <c r="J36">
        <v>0.65</v>
      </c>
      <c r="K36" t="s">
        <v>35</v>
      </c>
    </row>
    <row r="37" spans="1:11" x14ac:dyDescent="0.3">
      <c r="A37" t="s">
        <v>36</v>
      </c>
      <c r="B37">
        <v>0.39</v>
      </c>
      <c r="C37">
        <v>0.51</v>
      </c>
      <c r="D37">
        <v>0.59</v>
      </c>
      <c r="E37">
        <v>0.48</v>
      </c>
      <c r="F37" t="s">
        <v>57</v>
      </c>
      <c r="H37">
        <f t="shared" si="0"/>
        <v>0.11499999999999999</v>
      </c>
      <c r="K37" t="s">
        <v>36</v>
      </c>
    </row>
    <row r="38" spans="1:11" x14ac:dyDescent="0.3">
      <c r="A38" t="s">
        <v>37</v>
      </c>
      <c r="B38">
        <f>(I38-$H$54/2)</f>
        <v>0.27666666666666667</v>
      </c>
      <c r="C38">
        <f>(I38+$H$54/2)</f>
        <v>0.36333333333333334</v>
      </c>
      <c r="D38">
        <f>(J38+$H$54/2)</f>
        <v>0.69333333333333336</v>
      </c>
      <c r="E38">
        <f>J38-$H$54/2</f>
        <v>0.60666666666666669</v>
      </c>
      <c r="G38" t="s">
        <v>58</v>
      </c>
      <c r="I38">
        <v>0.32</v>
      </c>
      <c r="J38">
        <v>0.65</v>
      </c>
      <c r="K38" t="s">
        <v>37</v>
      </c>
    </row>
    <row r="39" spans="1:11" x14ac:dyDescent="0.3">
      <c r="A39" t="s">
        <v>38</v>
      </c>
      <c r="B39">
        <v>0.51</v>
      </c>
      <c r="C39">
        <v>0.63</v>
      </c>
      <c r="D39">
        <v>0.45</v>
      </c>
      <c r="E39">
        <v>0.35</v>
      </c>
      <c r="F39" t="s">
        <v>57</v>
      </c>
      <c r="H39">
        <f t="shared" si="0"/>
        <v>0.11000000000000001</v>
      </c>
      <c r="K39" t="s">
        <v>38</v>
      </c>
    </row>
    <row r="40" spans="1:11" x14ac:dyDescent="0.3">
      <c r="A40" t="s">
        <v>39</v>
      </c>
      <c r="B40">
        <v>0.44</v>
      </c>
      <c r="C40">
        <v>0.55000000000000004</v>
      </c>
      <c r="D40">
        <v>0.55000000000000004</v>
      </c>
      <c r="E40">
        <v>0.44</v>
      </c>
      <c r="F40" t="s">
        <v>57</v>
      </c>
      <c r="H40">
        <f t="shared" si="0"/>
        <v>0.11000000000000004</v>
      </c>
      <c r="K40" t="s">
        <v>39</v>
      </c>
    </row>
    <row r="41" spans="1:11" x14ac:dyDescent="0.3">
      <c r="A41" t="s">
        <v>40</v>
      </c>
      <c r="B41">
        <f>(I41-$H$54/2)</f>
        <v>0.54666666666666663</v>
      </c>
      <c r="C41">
        <f>(I41+$H$54/2)</f>
        <v>0.6333333333333333</v>
      </c>
      <c r="D41">
        <f>(J41+$H$54/2)</f>
        <v>0.43333333333333335</v>
      </c>
      <c r="E41">
        <f>J41-$H$54/2</f>
        <v>0.34666666666666668</v>
      </c>
      <c r="G41" t="s">
        <v>58</v>
      </c>
      <c r="I41">
        <v>0.59</v>
      </c>
      <c r="J41">
        <v>0.39</v>
      </c>
      <c r="K41" t="s">
        <v>40</v>
      </c>
    </row>
    <row r="42" spans="1:11" x14ac:dyDescent="0.3">
      <c r="A42" t="s">
        <v>41</v>
      </c>
      <c r="B42">
        <v>0.41</v>
      </c>
      <c r="C42">
        <v>0.45</v>
      </c>
      <c r="D42">
        <v>0.56999999999999995</v>
      </c>
      <c r="E42">
        <v>0.53</v>
      </c>
      <c r="F42" t="s">
        <v>57</v>
      </c>
      <c r="H42">
        <f t="shared" si="0"/>
        <v>3.999999999999998E-2</v>
      </c>
      <c r="K42" t="s">
        <v>41</v>
      </c>
    </row>
    <row r="43" spans="1:11" x14ac:dyDescent="0.3">
      <c r="A43" t="s">
        <v>42</v>
      </c>
      <c r="B43">
        <f>(I43-$H$54/2)</f>
        <v>0.31666666666666665</v>
      </c>
      <c r="C43">
        <f>(I43+$H$54/2)</f>
        <v>0.40333333333333332</v>
      </c>
      <c r="D43">
        <f>(J43+$H$54/2)</f>
        <v>0.66333333333333333</v>
      </c>
      <c r="E43">
        <f>J43-$H$54/2</f>
        <v>0.57666666666666666</v>
      </c>
      <c r="G43" t="s">
        <v>58</v>
      </c>
      <c r="I43">
        <v>0.36</v>
      </c>
      <c r="J43">
        <v>0.62</v>
      </c>
      <c r="K43" t="s">
        <v>42</v>
      </c>
    </row>
    <row r="44" spans="1:11" x14ac:dyDescent="0.3">
      <c r="A44" t="s">
        <v>43</v>
      </c>
      <c r="B44">
        <f>(I44-$H$54/2)</f>
        <v>0.32666666666666666</v>
      </c>
      <c r="C44">
        <f>(I44+$H$54/2)</f>
        <v>0.41333333333333333</v>
      </c>
      <c r="D44">
        <f>(J44+$H$54/2)</f>
        <v>0.65333333333333332</v>
      </c>
      <c r="E44">
        <f>J44-$H$54/2</f>
        <v>0.56666666666666665</v>
      </c>
      <c r="G44" t="s">
        <v>58</v>
      </c>
      <c r="I44">
        <v>0.37</v>
      </c>
      <c r="J44">
        <v>0.61</v>
      </c>
      <c r="K44" t="s">
        <v>43</v>
      </c>
    </row>
    <row r="45" spans="1:11" x14ac:dyDescent="0.3">
      <c r="A45" t="s">
        <v>44</v>
      </c>
      <c r="B45">
        <v>0.4</v>
      </c>
      <c r="C45">
        <v>0.51</v>
      </c>
      <c r="D45">
        <v>0.56999999999999995</v>
      </c>
      <c r="E45">
        <v>0.48</v>
      </c>
      <c r="F45" t="s">
        <v>57</v>
      </c>
      <c r="H45">
        <f t="shared" si="0"/>
        <v>9.9999999999999978E-2</v>
      </c>
      <c r="K45" t="s">
        <v>44</v>
      </c>
    </row>
    <row r="46" spans="1:11" x14ac:dyDescent="0.3">
      <c r="A46" t="s">
        <v>45</v>
      </c>
      <c r="B46">
        <f>(I46-$H$54/2)</f>
        <v>0.33666666666666667</v>
      </c>
      <c r="C46">
        <f>(I46+$H$54/2)</f>
        <v>0.42333333333333334</v>
      </c>
      <c r="D46">
        <f>(J46+$H$54/2)</f>
        <v>0.62333333333333329</v>
      </c>
      <c r="E46">
        <f>J46-$H$54/2</f>
        <v>0.53666666666666663</v>
      </c>
      <c r="G46" t="s">
        <v>58</v>
      </c>
      <c r="I46">
        <v>0.38</v>
      </c>
      <c r="J46">
        <v>0.57999999999999996</v>
      </c>
      <c r="K46" t="s">
        <v>45</v>
      </c>
    </row>
    <row r="47" spans="1:11" x14ac:dyDescent="0.3">
      <c r="A47" t="s">
        <v>46</v>
      </c>
      <c r="B47">
        <f>(I47-$H$54/2)</f>
        <v>0.6166666666666667</v>
      </c>
      <c r="C47">
        <f>(I47+$H$54/2)</f>
        <v>0.70333333333333337</v>
      </c>
      <c r="D47">
        <f>(J47+$H$54/2)</f>
        <v>0.35333333333333333</v>
      </c>
      <c r="E47">
        <f>J47-$H$54/2</f>
        <v>0.26666666666666666</v>
      </c>
      <c r="G47" t="s">
        <v>58</v>
      </c>
      <c r="I47">
        <v>0.66</v>
      </c>
      <c r="J47">
        <v>0.31</v>
      </c>
      <c r="K47" t="s">
        <v>46</v>
      </c>
    </row>
    <row r="48" spans="1:11" x14ac:dyDescent="0.3">
      <c r="A48" t="s">
        <v>47</v>
      </c>
      <c r="B48">
        <v>0.49</v>
      </c>
      <c r="C48">
        <v>0.61</v>
      </c>
      <c r="D48">
        <v>0.48</v>
      </c>
      <c r="E48">
        <v>0.38</v>
      </c>
      <c r="F48" t="s">
        <v>57</v>
      </c>
      <c r="H48">
        <f t="shared" si="0"/>
        <v>0.10999999999999999</v>
      </c>
      <c r="K48" t="s">
        <v>47</v>
      </c>
    </row>
    <row r="49" spans="1:11" x14ac:dyDescent="0.3">
      <c r="A49" t="s">
        <v>48</v>
      </c>
      <c r="B49">
        <v>0.48</v>
      </c>
      <c r="C49">
        <v>0.67</v>
      </c>
      <c r="D49">
        <v>0.46</v>
      </c>
      <c r="E49">
        <v>0.33</v>
      </c>
      <c r="F49" t="s">
        <v>57</v>
      </c>
      <c r="H49">
        <f t="shared" si="0"/>
        <v>0.16000000000000003</v>
      </c>
      <c r="K49" t="s">
        <v>48</v>
      </c>
    </row>
    <row r="50" spans="1:11" x14ac:dyDescent="0.3">
      <c r="A50" t="s">
        <v>49</v>
      </c>
      <c r="B50">
        <f>(I50-$H$54/2)</f>
        <v>0.25666666666666665</v>
      </c>
      <c r="C50">
        <f>(I50+$H$54/2)</f>
        <v>0.34333333333333332</v>
      </c>
      <c r="D50">
        <f>(J50+$H$54/2)</f>
        <v>0.73333333333333328</v>
      </c>
      <c r="E50">
        <f>J50-$H$54/2</f>
        <v>0.64666666666666661</v>
      </c>
      <c r="G50" t="s">
        <v>58</v>
      </c>
      <c r="I50">
        <v>0.3</v>
      </c>
      <c r="J50">
        <v>0.69</v>
      </c>
      <c r="K50" t="s">
        <v>49</v>
      </c>
    </row>
    <row r="51" spans="1:11" x14ac:dyDescent="0.3">
      <c r="A51" t="s">
        <v>50</v>
      </c>
      <c r="B51">
        <v>0.44</v>
      </c>
      <c r="C51">
        <v>0.56000000000000005</v>
      </c>
      <c r="D51">
        <v>0.54</v>
      </c>
      <c r="E51">
        <v>0.43</v>
      </c>
      <c r="F51" t="s">
        <v>57</v>
      </c>
      <c r="H51">
        <f t="shared" si="0"/>
        <v>0.11500000000000005</v>
      </c>
      <c r="K51" t="s">
        <v>50</v>
      </c>
    </row>
    <row r="52" spans="1:11" x14ac:dyDescent="0.3">
      <c r="A52" t="s">
        <v>51</v>
      </c>
      <c r="B52">
        <f>(I52-$H$54/2)</f>
        <v>0.22666666666666668</v>
      </c>
      <c r="C52">
        <f>(I52+$H$54/2)</f>
        <v>0.31333333333333335</v>
      </c>
      <c r="D52">
        <f>(J52+$H$54/2)</f>
        <v>0.74333333333333329</v>
      </c>
      <c r="E52">
        <f>J52-$H$54/2</f>
        <v>0.65666666666666662</v>
      </c>
      <c r="G52" t="s">
        <v>58</v>
      </c>
      <c r="I52">
        <v>0.27</v>
      </c>
      <c r="J52">
        <v>0.7</v>
      </c>
      <c r="K52" t="s">
        <v>51</v>
      </c>
    </row>
    <row r="54" spans="1:11" x14ac:dyDescent="0.3">
      <c r="F54" t="s">
        <v>62</v>
      </c>
      <c r="H54">
        <f>AVERAGE(H2:H51)</f>
        <v>8.6666666666666684E-2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Meng</dc:creator>
  <cp:lastModifiedBy>Andrew Meng</cp:lastModifiedBy>
  <dcterms:created xsi:type="dcterms:W3CDTF">2022-05-16T02:04:42Z</dcterms:created>
  <dcterms:modified xsi:type="dcterms:W3CDTF">2022-06-06T04:51:01Z</dcterms:modified>
</cp:coreProperties>
</file>