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meng/Documents/wustl/customer analytics/project/"/>
    </mc:Choice>
  </mc:AlternateContent>
  <xr:revisionPtr revIDLastSave="0" documentId="13_ncr:1_{29E07D06-B178-8542-92A6-5BB3C697B379}" xr6:coauthVersionLast="43" xr6:coauthVersionMax="43" xr10:uidLastSave="{00000000-0000-0000-0000-000000000000}"/>
  <bookViews>
    <workbookView xWindow="0" yWindow="0" windowWidth="28800" windowHeight="18000" xr2:uid="{9B92E371-535C-2842-8CA9-5A2BE744D714}"/>
  </bookViews>
  <sheets>
    <sheet name="Sheet1" sheetId="1" r:id="rId1"/>
  </sheets>
  <externalReferences>
    <externalReference r:id="rId2"/>
  </externalReferences>
  <definedNames>
    <definedName name="_xlchart.v1.0" hidden="1">Sheet1!$A$16</definedName>
    <definedName name="_xlchart.v1.1" hidden="1">Sheet1!$B$15:$C$15</definedName>
    <definedName name="_xlchart.v1.2" hidden="1">Sheet1!$B$16:$C$16</definedName>
    <definedName name="_xlchart.v1.3" hidden="1">Sheet1!$A$16</definedName>
    <definedName name="_xlchart.v1.4" hidden="1">Sheet1!$B$15:$C$15</definedName>
    <definedName name="_xlchart.v1.5" hidden="1">Sheet1!$B$16:$C$16</definedName>
    <definedName name="_xlchart.v1.6" hidden="1">Sheet1!$A$16</definedName>
    <definedName name="_xlchart.v1.7" hidden="1">Sheet1!$B$15:$C$15</definedName>
    <definedName name="_xlchart.v1.8" hidden="1">Sheet1!$B$16:$C$16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B20" i="1"/>
  <c r="E19" i="1"/>
  <c r="D19" i="1"/>
  <c r="C19" i="1"/>
  <c r="B19" i="1"/>
  <c r="B18" i="1"/>
  <c r="C18" i="1"/>
  <c r="D18" i="1"/>
  <c r="B17" i="1"/>
  <c r="C17" i="1"/>
  <c r="D17" i="1"/>
  <c r="C16" i="1"/>
  <c r="B16" i="1"/>
  <c r="C15" i="1"/>
  <c r="B15" i="1"/>
  <c r="B14" i="1"/>
  <c r="F17" i="1"/>
  <c r="F15" i="1"/>
  <c r="F14" i="1"/>
  <c r="E10" i="1"/>
  <c r="E9" i="1"/>
  <c r="E7" i="1"/>
  <c r="E6" i="1"/>
  <c r="E5" i="1"/>
  <c r="E4" i="1"/>
  <c r="E3" i="1"/>
  <c r="D10" i="1"/>
  <c r="D9" i="1"/>
  <c r="D8" i="1"/>
  <c r="D7" i="1"/>
  <c r="D6" i="1"/>
  <c r="D5" i="1"/>
  <c r="D4" i="1"/>
  <c r="B10" i="1"/>
  <c r="B9" i="1"/>
  <c r="B8" i="1"/>
  <c r="F19" i="1" s="1"/>
  <c r="B7" i="1"/>
  <c r="B6" i="1"/>
  <c r="B5" i="1"/>
  <c r="B4" i="1"/>
  <c r="B3" i="1" l="1"/>
  <c r="D3" i="1"/>
</calcChain>
</file>

<file path=xl/sharedStrings.xml><?xml version="1.0" encoding="utf-8"?>
<sst xmlns="http://schemas.openxmlformats.org/spreadsheetml/2006/main" count="26" uniqueCount="20">
  <si>
    <t>Model</t>
    <phoneticPr fontId="1" type="noConversion"/>
  </si>
  <si>
    <t>NBD</t>
    <phoneticPr fontId="1" type="noConversion"/>
  </si>
  <si>
    <t>ZNBD</t>
    <phoneticPr fontId="1" type="noConversion"/>
  </si>
  <si>
    <t>Poisson</t>
    <phoneticPr fontId="1" type="noConversion"/>
  </si>
  <si>
    <t>2 Seg Poisson</t>
    <phoneticPr fontId="1" type="noConversion"/>
  </si>
  <si>
    <t>3 Seg Poisson</t>
  </si>
  <si>
    <t>4 Seg Poisson</t>
  </si>
  <si>
    <t>Mean &amp; Zero</t>
    <phoneticPr fontId="1" type="noConversion"/>
  </si>
  <si>
    <t>MoM</t>
    <phoneticPr fontId="1" type="noConversion"/>
  </si>
  <si>
    <t>LL</t>
    <phoneticPr fontId="1" type="noConversion"/>
  </si>
  <si>
    <t># Parameters</t>
    <phoneticPr fontId="1" type="noConversion"/>
  </si>
  <si>
    <t>BIC</t>
    <phoneticPr fontId="1" type="noConversion"/>
  </si>
  <si>
    <t>Chi-square p-value</t>
    <phoneticPr fontId="1" type="noConversion"/>
  </si>
  <si>
    <t>Not Valid</t>
    <phoneticPr fontId="1" type="noConversion"/>
  </si>
  <si>
    <t>Seg 1</t>
    <phoneticPr fontId="1" type="noConversion"/>
  </si>
  <si>
    <t>Seg 2</t>
    <phoneticPr fontId="1" type="noConversion"/>
  </si>
  <si>
    <t>Seg 3</t>
  </si>
  <si>
    <t>Seg 4</t>
  </si>
  <si>
    <t>mean</t>
    <phoneticPr fontId="1" type="noConversion"/>
  </si>
  <si>
    <t>class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</si>
</sst>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Seg</a:t>
            </a:r>
          </a:p>
        </c:rich>
      </c:tx>
      <c:layout>
        <c:manualLayout>
          <c:xMode val="edge"/>
          <c:yMode val="edge"/>
          <c:x val="0.488312335958005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lambda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Sheet1!$B$15:$C$15</c:f>
              <c:numCache>
                <c:formatCode>General</c:formatCode>
                <c:ptCount val="2"/>
                <c:pt idx="0">
                  <c:v>1.2102752468609412</c:v>
                </c:pt>
                <c:pt idx="1">
                  <c:v>2.600217568529203</c:v>
                </c:pt>
              </c:numCache>
            </c:num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0.75747770851664409</c:v>
                </c:pt>
                <c:pt idx="1">
                  <c:v>0.24252229148335591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2-C242-B31B-D0995E80F8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724272"/>
        <c:axId val="1679993216"/>
      </c:barChart>
      <c:catAx>
        <c:axId val="137772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93216"/>
        <c:crosses val="autoZero"/>
        <c:auto val="1"/>
        <c:lblAlgn val="ctr"/>
        <c:lblOffset val="100"/>
        <c:noMultiLvlLbl val="0"/>
      </c:catAx>
      <c:valAx>
        <c:axId val="1679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Segment</a:t>
            </a:r>
          </a:p>
        </c:rich>
      </c:tx>
      <c:layout>
        <c:manualLayout>
          <c:xMode val="edge"/>
          <c:yMode val="edge"/>
          <c:x val="0.488312335958005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lambda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Sheet1!$B$17:$D$17</c:f>
              <c:numCache>
                <c:formatCode>General</c:formatCode>
                <c:ptCount val="3"/>
                <c:pt idx="0">
                  <c:v>5.0000000000000002E-5</c:v>
                </c:pt>
                <c:pt idx="1">
                  <c:v>1.3646138999999999</c:v>
                </c:pt>
                <c:pt idx="2">
                  <c:v>2.86893859</c:v>
                </c:pt>
              </c:numCache>
            </c:num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3.3072224730920266E-2</c:v>
                </c:pt>
                <c:pt idx="1">
                  <c:v>0.81544216357570376</c:v>
                </c:pt>
                <c:pt idx="2">
                  <c:v>0.15148561169337599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C-D948-A704-C70664A84F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724272"/>
        <c:axId val="1679993216"/>
      </c:barChart>
      <c:catAx>
        <c:axId val="137772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93216"/>
        <c:crosses val="autoZero"/>
        <c:auto val="1"/>
        <c:lblAlgn val="ctr"/>
        <c:lblOffset val="100"/>
        <c:noMultiLvlLbl val="0"/>
      </c:catAx>
      <c:valAx>
        <c:axId val="1679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123121</xdr:colOff>
      <xdr:row>6</xdr:row>
      <xdr:rowOff>19583</xdr:rowOff>
    </xdr:from>
    <xdr:to>
      <xdr:col>11</xdr:col>
      <xdr:colOff>574892</xdr:colOff>
      <xdr:row>19</xdr:row>
      <xdr:rowOff>116142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0FC4F-8FF3-B044-A1C9-24442711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10</xdr:col>
      <xdr:colOff>451771</xdr:colOff>
      <xdr:row>38</xdr:row>
      <xdr:rowOff>135338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0010C-E2FF-CB4E-9EF3-A0DE65B0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y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FTHG - Poisson"/>
      <sheetName val="FTHG - NBD"/>
      <sheetName val="FTHG -NBD spike"/>
      <sheetName val="FTHG - Means Zeros"/>
      <sheetName val="FTHG - MoM"/>
      <sheetName val="FTHG - 2 finite"/>
      <sheetName val="FTHG - 3 finite"/>
      <sheetName val="FTHG - 4 finite"/>
      <sheetName val="season-1718_csv"/>
    </sheetNames>
    <sheetDataSet>
      <sheetData sheetId="0"/>
      <sheetData sheetId="1">
        <row r="1">
          <cell r="B1">
            <v>1.5473684210685104</v>
          </cell>
          <cell r="E1">
            <v>-617.23545845762192</v>
          </cell>
        </row>
        <row r="2">
          <cell r="B2">
            <v>1240.4110881679642</v>
          </cell>
        </row>
        <row r="15">
          <cell r="F15">
            <v>1.2052301953814576E-2</v>
          </cell>
        </row>
      </sheetData>
      <sheetData sheetId="2">
        <row r="1">
          <cell r="E1">
            <v>-613.21984989923976</v>
          </cell>
        </row>
        <row r="3">
          <cell r="B3">
            <v>1238.3200423039204</v>
          </cell>
        </row>
        <row r="16">
          <cell r="F16">
            <v>0.58348013690850098</v>
          </cell>
        </row>
      </sheetData>
      <sheetData sheetId="3">
        <row r="1">
          <cell r="F1">
            <v>-613.1933199216686</v>
          </cell>
        </row>
        <row r="4">
          <cell r="B4">
            <v>1244.2071536014985</v>
          </cell>
        </row>
        <row r="17">
          <cell r="G17">
            <v>0.43185361588727367</v>
          </cell>
        </row>
      </sheetData>
      <sheetData sheetId="4">
        <row r="3">
          <cell r="B3">
            <v>1238.3483458963806</v>
          </cell>
        </row>
        <row r="4">
          <cell r="B4">
            <v>-613.23400169546983</v>
          </cell>
        </row>
        <row r="17">
          <cell r="E17">
            <v>0.59750639859469246</v>
          </cell>
        </row>
      </sheetData>
      <sheetData sheetId="5">
        <row r="3">
          <cell r="B3">
            <v>1238.3209624986928</v>
          </cell>
        </row>
        <row r="4">
          <cell r="B4">
            <v>-613.22030999662593</v>
          </cell>
        </row>
        <row r="17">
          <cell r="F17">
            <v>0.58662355200845961</v>
          </cell>
        </row>
      </sheetData>
      <sheetData sheetId="6">
        <row r="1">
          <cell r="B1">
            <v>1.2102752468609412</v>
          </cell>
        </row>
        <row r="2">
          <cell r="B2">
            <v>2.600217568529203</v>
          </cell>
        </row>
        <row r="5">
          <cell r="B5">
            <v>-613.12455947911906</v>
          </cell>
        </row>
        <row r="6">
          <cell r="B6">
            <v>1244.0696327163994</v>
          </cell>
        </row>
        <row r="7">
          <cell r="C7">
            <v>0.75747770851664409</v>
          </cell>
          <cell r="D7">
            <v>0.24252229148335591</v>
          </cell>
        </row>
        <row r="19">
          <cell r="H19">
            <v>0.48427327836068179</v>
          </cell>
        </row>
      </sheetData>
      <sheetData sheetId="7">
        <row r="1">
          <cell r="B1">
            <v>2.86893859</v>
          </cell>
        </row>
        <row r="2">
          <cell r="B2">
            <v>1.3646138999999999</v>
          </cell>
        </row>
        <row r="3">
          <cell r="B3">
            <v>5.0000000000000002E-5</v>
          </cell>
        </row>
        <row r="7">
          <cell r="B7">
            <v>-612.94705778657226</v>
          </cell>
        </row>
        <row r="8">
          <cell r="B8">
            <v>1255.5949718367467</v>
          </cell>
        </row>
        <row r="9">
          <cell r="C9">
            <v>0.15148561169337599</v>
          </cell>
          <cell r="D9">
            <v>0.81544216357570376</v>
          </cell>
          <cell r="E9">
            <v>3.3072224730920266E-2</v>
          </cell>
        </row>
        <row r="21">
          <cell r="I21">
            <v>0.22201805577336733</v>
          </cell>
        </row>
      </sheetData>
      <sheetData sheetId="8">
        <row r="1">
          <cell r="B1">
            <v>1.3646756000163716</v>
          </cell>
        </row>
        <row r="2">
          <cell r="B2">
            <v>2.8690988099777108</v>
          </cell>
        </row>
        <row r="3">
          <cell r="B3">
            <v>1.0000000000008991E-5</v>
          </cell>
        </row>
        <row r="4">
          <cell r="B4">
            <v>2.8691183960272868</v>
          </cell>
        </row>
        <row r="9">
          <cell r="B9">
            <v>-612.94704318250865</v>
          </cell>
        </row>
        <row r="10">
          <cell r="B10">
            <v>1267.4752851340604</v>
          </cell>
        </row>
        <row r="11">
          <cell r="C11">
            <v>0.81547034646041427</v>
          </cell>
          <cell r="D11">
            <v>0.12413693649867941</v>
          </cell>
          <cell r="E11">
            <v>3.3083534423213941E-2</v>
          </cell>
          <cell r="F11">
            <v>2.7309182617692399E-2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FB14-EC0E-7241-BA94-A263932DB3CD}">
  <dimension ref="A1:F21"/>
  <sheetViews>
    <sheetView tabSelected="1" topLeftCell="A13" zoomScale="131" workbookViewId="0">
      <selection activeCell="G4" sqref="G4"/>
    </sheetView>
  </sheetViews>
  <sheetFormatPr baseColWidth="10" defaultRowHeight="16"/>
  <cols>
    <col min="1" max="1" width="13.33203125" style="1" bestFit="1" customWidth="1"/>
    <col min="2" max="2" width="10.83203125" style="1"/>
    <col min="3" max="3" width="12.1640625" style="1" bestFit="1" customWidth="1"/>
    <col min="4" max="4" width="10.83203125" style="1"/>
    <col min="5" max="5" width="16.5" style="1" bestFit="1" customWidth="1"/>
    <col min="6" max="16384" width="10.83203125" style="1"/>
  </cols>
  <sheetData>
    <row r="1" spans="1:6" ht="17" thickBot="1">
      <c r="A1" s="3"/>
      <c r="B1" s="3"/>
      <c r="C1" s="3"/>
      <c r="D1" s="3"/>
      <c r="E1" s="3"/>
    </row>
    <row r="2" spans="1:6" ht="17" thickTop="1">
      <c r="A2" s="4" t="s">
        <v>0</v>
      </c>
      <c r="B2" s="5" t="s">
        <v>9</v>
      </c>
      <c r="C2" s="4" t="s">
        <v>10</v>
      </c>
      <c r="D2" s="4" t="s">
        <v>11</v>
      </c>
      <c r="E2" s="4" t="s">
        <v>12</v>
      </c>
    </row>
    <row r="3" spans="1:6">
      <c r="A3" s="1" t="s">
        <v>1</v>
      </c>
      <c r="B3" s="1">
        <f>'[1]FTHG - NBD'!$E$1</f>
        <v>-613.21984989923976</v>
      </c>
      <c r="C3" s="1">
        <v>2</v>
      </c>
      <c r="D3" s="1">
        <f>'[1]FTHG - NBD'!$B$3</f>
        <v>1238.3200423039204</v>
      </c>
      <c r="E3" s="1">
        <f>'[1]FTHG - NBD'!$F$16</f>
        <v>0.58348013690850098</v>
      </c>
    </row>
    <row r="4" spans="1:6">
      <c r="A4" s="1" t="s">
        <v>2</v>
      </c>
      <c r="B4" s="1">
        <f>'[1]FTHG -NBD spike'!$F$1</f>
        <v>-613.1933199216686</v>
      </c>
      <c r="C4" s="1">
        <v>3</v>
      </c>
      <c r="D4" s="1">
        <f>'[1]FTHG -NBD spike'!$B$4</f>
        <v>1244.2071536014985</v>
      </c>
      <c r="E4" s="1">
        <f>'[1]FTHG -NBD spike'!$G$17</f>
        <v>0.43185361588727367</v>
      </c>
    </row>
    <row r="5" spans="1:6">
      <c r="A5" s="1" t="s">
        <v>3</v>
      </c>
      <c r="B5" s="1">
        <f>'[1]FTHG - Poisson'!$E$1</f>
        <v>-617.23545845762192</v>
      </c>
      <c r="C5" s="1">
        <v>1</v>
      </c>
      <c r="D5" s="1">
        <f>'[1]FTHG - Poisson'!$B$2</f>
        <v>1240.4110881679642</v>
      </c>
      <c r="E5" s="1">
        <f>'[1]FTHG - Poisson'!$F$15</f>
        <v>1.2052301953814576E-2</v>
      </c>
    </row>
    <row r="6" spans="1:6">
      <c r="A6" s="1" t="s">
        <v>4</v>
      </c>
      <c r="B6" s="1">
        <f>'[1]FTHG - 2 finite'!$B$5</f>
        <v>-613.12455947911906</v>
      </c>
      <c r="C6" s="1">
        <v>3</v>
      </c>
      <c r="D6" s="1">
        <f>'[1]FTHG - 2 finite'!$B$6</f>
        <v>1244.0696327163994</v>
      </c>
      <c r="E6" s="1">
        <f>'[1]FTHG - 2 finite'!$H$19</f>
        <v>0.48427327836068179</v>
      </c>
    </row>
    <row r="7" spans="1:6">
      <c r="A7" s="1" t="s">
        <v>5</v>
      </c>
      <c r="B7" s="1">
        <f>'[1]FTHG - 3 finite'!$B$7</f>
        <v>-612.94705778657226</v>
      </c>
      <c r="C7" s="1">
        <v>5</v>
      </c>
      <c r="D7" s="1">
        <f>'[1]FTHG - 3 finite'!$B$8</f>
        <v>1255.5949718367467</v>
      </c>
      <c r="E7" s="1">
        <f>'[1]FTHG - 3 finite'!$I$21</f>
        <v>0.22201805577336733</v>
      </c>
    </row>
    <row r="8" spans="1:6">
      <c r="A8" s="1" t="s">
        <v>6</v>
      </c>
      <c r="B8" s="1">
        <f>'[1]FTHG - 4 finite'!$B$9</f>
        <v>-612.94704318250865</v>
      </c>
      <c r="C8" s="1">
        <v>7</v>
      </c>
      <c r="D8" s="1">
        <f>'[1]FTHG - 4 finite'!$B$10</f>
        <v>1267.4752851340604</v>
      </c>
      <c r="E8" s="1" t="s">
        <v>13</v>
      </c>
    </row>
    <row r="9" spans="1:6">
      <c r="A9" s="1" t="s">
        <v>7</v>
      </c>
      <c r="B9" s="1">
        <f>'[1]FTHG - Means Zeros'!$B$4</f>
        <v>-613.23400169546983</v>
      </c>
      <c r="C9" s="1">
        <v>2</v>
      </c>
      <c r="D9" s="1">
        <f>'[1]FTHG - Means Zeros'!$B$3</f>
        <v>1238.3483458963806</v>
      </c>
      <c r="E9" s="1">
        <f>'[1]FTHG - Means Zeros'!$E$17</f>
        <v>0.59750639859469246</v>
      </c>
    </row>
    <row r="10" spans="1:6" ht="17" thickBot="1">
      <c r="A10" s="3" t="s">
        <v>8</v>
      </c>
      <c r="B10" s="3">
        <f>'[1]FTHG - MoM'!$B$4</f>
        <v>-613.22030999662593</v>
      </c>
      <c r="C10" s="3">
        <v>2</v>
      </c>
      <c r="D10" s="3">
        <f>'[1]FTHG - MoM'!$B$3</f>
        <v>1238.3209624986928</v>
      </c>
      <c r="E10" s="3">
        <f>'[1]FTHG - MoM'!$F$17</f>
        <v>0.58662355200845961</v>
      </c>
    </row>
    <row r="11" spans="1:6" ht="17" thickTop="1"/>
    <row r="12" spans="1:6" ht="17" thickBot="1">
      <c r="A12" s="3"/>
      <c r="B12" s="3"/>
      <c r="C12" s="3"/>
      <c r="D12" s="3"/>
      <c r="E12" s="3"/>
      <c r="F12" s="3"/>
    </row>
    <row r="13" spans="1:6" ht="17" thickTop="1">
      <c r="A13" s="6"/>
      <c r="B13" s="6" t="s">
        <v>14</v>
      </c>
      <c r="C13" s="6" t="s">
        <v>15</v>
      </c>
      <c r="D13" s="6" t="s">
        <v>16</v>
      </c>
      <c r="E13" s="6" t="s">
        <v>17</v>
      </c>
      <c r="F13" s="6" t="s">
        <v>9</v>
      </c>
    </row>
    <row r="14" spans="1:6">
      <c r="A14" s="1" t="s">
        <v>18</v>
      </c>
      <c r="B14" s="1">
        <f>'[1]FTHG - Poisson'!$B$1</f>
        <v>1.5473684210685104</v>
      </c>
      <c r="F14" s="1">
        <f>B5</f>
        <v>-617.23545845762192</v>
      </c>
    </row>
    <row r="15" spans="1:6">
      <c r="A15" s="1" t="s">
        <v>18</v>
      </c>
      <c r="B15" s="1">
        <f>'[1]FTHG - 2 finite'!$B$1</f>
        <v>1.2102752468609412</v>
      </c>
      <c r="C15" s="1">
        <f>'[1]FTHG - 2 finite'!$B$2</f>
        <v>2.600217568529203</v>
      </c>
      <c r="F15" s="2">
        <f>B6</f>
        <v>-613.12455947911906</v>
      </c>
    </row>
    <row r="16" spans="1:6">
      <c r="A16" s="1" t="s">
        <v>19</v>
      </c>
      <c r="B16" s="1">
        <f>'[1]FTHG - 2 finite'!$C$7</f>
        <v>0.75747770851664409</v>
      </c>
      <c r="C16" s="1">
        <f>'[1]FTHG - 2 finite'!$D$7</f>
        <v>0.24252229148335591</v>
      </c>
      <c r="F16" s="2"/>
    </row>
    <row r="17" spans="1:6">
      <c r="A17" s="1" t="s">
        <v>18</v>
      </c>
      <c r="B17" s="1">
        <f>'[1]FTHG - 3 finite'!$B$3</f>
        <v>5.0000000000000002E-5</v>
      </c>
      <c r="C17" s="1">
        <f>'[1]FTHG - 3 finite'!$B$2</f>
        <v>1.3646138999999999</v>
      </c>
      <c r="D17" s="1">
        <f>'[1]FTHG - 3 finite'!$B$1</f>
        <v>2.86893859</v>
      </c>
      <c r="F17" s="2">
        <f>B7</f>
        <v>-612.94705778657226</v>
      </c>
    </row>
    <row r="18" spans="1:6">
      <c r="A18" s="1" t="s">
        <v>19</v>
      </c>
      <c r="B18" s="1">
        <f>'[1]FTHG - 3 finite'!$E$9</f>
        <v>3.3072224730920266E-2</v>
      </c>
      <c r="C18" s="1">
        <f>'[1]FTHG - 3 finite'!$D$9</f>
        <v>0.81544216357570376</v>
      </c>
      <c r="D18" s="1">
        <f>'[1]FTHG - 3 finite'!$C$9</f>
        <v>0.15148561169337599</v>
      </c>
      <c r="F18" s="2"/>
    </row>
    <row r="19" spans="1:6">
      <c r="A19" s="7" t="s">
        <v>18</v>
      </c>
      <c r="B19" s="7">
        <f>'[1]FTHG - 4 finite'!$B$1</f>
        <v>1.3646756000163716</v>
      </c>
      <c r="C19" s="7">
        <f>'[1]FTHG - 4 finite'!$B$2</f>
        <v>2.8690988099777108</v>
      </c>
      <c r="D19" s="7">
        <f>'[1]FTHG - 4 finite'!$B$3</f>
        <v>1.0000000000008991E-5</v>
      </c>
      <c r="E19" s="7">
        <f>'[1]FTHG - 4 finite'!$B$4</f>
        <v>2.8691183960272868</v>
      </c>
      <c r="F19" s="8">
        <f>B8</f>
        <v>-612.94704318250865</v>
      </c>
    </row>
    <row r="20" spans="1:6" ht="17" thickBot="1">
      <c r="A20" s="3" t="s">
        <v>19</v>
      </c>
      <c r="B20" s="3">
        <f>'[1]FTHG - 4 finite'!$C$11</f>
        <v>0.81547034646041427</v>
      </c>
      <c r="C20" s="3">
        <f>'[1]FTHG - 4 finite'!$D$11</f>
        <v>0.12413693649867941</v>
      </c>
      <c r="D20" s="3">
        <f>'[1]FTHG - 4 finite'!$E$11</f>
        <v>3.3083534423213941E-2</v>
      </c>
      <c r="E20" s="3">
        <f>'[1]FTHG - 4 finite'!$F$11</f>
        <v>2.7309182617692399E-2</v>
      </c>
      <c r="F20" s="9"/>
    </row>
    <row r="21" spans="1:6" ht="17" thickTop="1"/>
  </sheetData>
  <mergeCells count="3">
    <mergeCell ref="F15:F16"/>
    <mergeCell ref="F17:F18"/>
    <mergeCell ref="F19:F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Guo</dc:creator>
  <cp:lastModifiedBy>Meng Guo</cp:lastModifiedBy>
  <dcterms:created xsi:type="dcterms:W3CDTF">2019-04-20T22:35:52Z</dcterms:created>
  <dcterms:modified xsi:type="dcterms:W3CDTF">2019-04-22T02:22:17Z</dcterms:modified>
</cp:coreProperties>
</file>