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ersion_history" sheetId="1" state="visible" r:id="rId2"/>
    <sheet name="2_use case specifier adjusted" sheetId="2" state="hidden" r:id="rId3"/>
    <sheet name="0_parameter catelogue" sheetId="3" state="visible" r:id="rId4"/>
    <sheet name="1_use case tracker" sheetId="4" state="visible" r:id="rId5"/>
    <sheet name="2_use case specifier" sheetId="5" state="visible" r:id="rId6"/>
    <sheet name="KB (preprocessing)" sheetId="6" state="visible" r:id="rId7"/>
    <sheet name="rep_causal_set_bouc" sheetId="7" state="visible" r:id="rId8"/>
    <sheet name="rep_unknown_set_bouc" sheetId="8" state="visible" r:id="rId9"/>
  </sheets>
  <definedNames>
    <definedName function="false" hidden="true" localSheetId="4" name="_xlnm._FilterDatabase" vbProcedure="false">'2_use case specifier'!$A$3:$R$3</definedName>
    <definedName function="false" hidden="true" localSheetId="1" name="_xlnm._FilterDatabase" vbProcedure="false">'2_use case specifier adjusted'!$A$3:$R$3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specific parameters from TLH: puls frequency, type, brightness, position, inlay, aging</t>
        </r>
      </text>
    </comment>
  </commentList>
</comments>
</file>

<file path=xl/sharedStrings.xml><?xml version="1.0" encoding="utf-8"?>
<sst xmlns="http://schemas.openxmlformats.org/spreadsheetml/2006/main" count="3097" uniqueCount="749">
  <si>
    <t xml:space="preserve">version</t>
  </si>
  <si>
    <t xml:space="preserve">description</t>
  </si>
  <si>
    <t xml:space="preserve">modified by</t>
  </si>
  <si>
    <t xml:space="preserve">date</t>
  </si>
  <si>
    <t xml:space="preserve">0.1</t>
  </si>
  <si>
    <t xml:space="preserve">Intial conceptual template for functional deficiency analysis. To be applied @Athena CFWG TLHandling</t>
  </si>
  <si>
    <t xml:space="preserve">Meng Chen</t>
  </si>
  <si>
    <t xml:space="preserve">0.9</t>
  </si>
  <si>
    <t xml:space="preserve">Macros for userability integrated (formulas work only in German though)</t>
  </si>
  <si>
    <t xml:space="preserve">Christian Schäfer</t>
  </si>
  <si>
    <t xml:space="preserve">1.0</t>
  </si>
  <si>
    <t xml:space="preserve">The first ready-to-use version "CSA_template_v1"</t>
  </si>
  <si>
    <t xml:space="preserve">1.1</t>
  </si>
  <si>
    <t xml:space="preserve">bugfix and new add-ons developed</t>
  </si>
  <si>
    <t xml:space="preserve">ev1</t>
  </si>
  <si>
    <t xml:space="preserve">Red traffic light for ego lane is not detected</t>
  </si>
  <si>
    <t xml:space="preserve">ev2</t>
  </si>
  <si>
    <t xml:space="preserve">Ego vehicle detects traffic light (for ego lane) or something very near to it but recognizes green / yellow</t>
  </si>
  <si>
    <t xml:space="preserve">ev3</t>
  </si>
  <si>
    <t xml:space="preserve">Green / yellow traffic light for parallel lane is detected</t>
  </si>
  <si>
    <t xml:space="preserve">ev4</t>
  </si>
  <si>
    <t xml:space="preserve">Green / yellow traffic light for intersecting lane is detected</t>
  </si>
  <si>
    <t xml:space="preserve">ev5</t>
  </si>
  <si>
    <t xml:space="preserve">Green / yellow traffic light for another intersection is detected</t>
  </si>
  <si>
    <t xml:space="preserve">uc1</t>
  </si>
  <si>
    <t xml:space="preserve">handle traffic light intersections while driving in
lane</t>
  </si>
  <si>
    <t xml:space="preserve">bo_id</t>
  </si>
  <si>
    <t xml:space="preserve">compiled parameter</t>
  </si>
  <si>
    <t xml:space="preserve">boundary of parameter</t>
  </si>
  <si>
    <t xml:space="preserve">causal relation</t>
  </si>
  <si>
    <t xml:space="preserve">invariant parameter?</t>
  </si>
  <si>
    <t xml:space="preserve">remark</t>
  </si>
  <si>
    <t xml:space="preserve">traffic situation.stopping procedure.stopping in front of crosswalk</t>
  </si>
  <si>
    <t xml:space="preserve">stopping in front of crosswalk</t>
  </si>
  <si>
    <t xml:space="preserve">impossible</t>
  </si>
  <si>
    <t xml:space="preserve">traffic situation.intersection situation.driving direction across intersection</t>
  </si>
  <si>
    <t xml:space="preserve">turn right</t>
  </si>
  <si>
    <t xml:space="preserve">turn left</t>
  </si>
  <si>
    <t xml:space="preserve">traffic situation.traffic state.free lane-following</t>
  </si>
  <si>
    <t xml:space="preserve">free lane-following</t>
  </si>
  <si>
    <t xml:space="preserve">traffic situation.traffic state.distance of car-following</t>
  </si>
  <si>
    <t xml:space="preserve">low distance car-following</t>
  </si>
  <si>
    <t xml:space="preserve">certain</t>
  </si>
  <si>
    <t xml:space="preserve">traffic situation.traffic state.traffic volume of car-following</t>
  </si>
  <si>
    <t xml:space="preserve">high traffic density</t>
  </si>
  <si>
    <t xml:space="preserve">unlikely</t>
  </si>
  <si>
    <t xml:space="preserve">traffic situation.traffic state.driving with parked cars on the roadside</t>
  </si>
  <si>
    <t xml:space="preserve">high parked car size on the roadside</t>
  </si>
  <si>
    <t xml:space="preserve">traffic situation.traffic state.driving with oncoming traffic in sight</t>
  </si>
  <si>
    <t xml:space="preserve">driving with oncoming traffic in sight</t>
  </si>
  <si>
    <t xml:space="preserve">traffic situation.traffic state.driving with unexpected traffic jam</t>
  </si>
  <si>
    <t xml:space="preserve">high traffic jam suddenness</t>
  </si>
  <si>
    <t xml:space="preserve">almost impossible</t>
  </si>
  <si>
    <t xml:space="preserve">state of ego-motion.velocity</t>
  </si>
  <si>
    <t xml:space="preserve">high velocity</t>
  </si>
  <si>
    <t xml:space="preserve">state of ego-motion.lateral acceleration</t>
  </si>
  <si>
    <t xml:space="preserve">high lateral acceleration</t>
  </si>
  <si>
    <t xml:space="preserve">likely</t>
  </si>
  <si>
    <t xml:space="preserve">state of ego-motion.longitudinal acceleration</t>
  </si>
  <si>
    <t xml:space="preserve">high longitudinal acceleration</t>
  </si>
  <si>
    <t xml:space="preserve">state of ego-motion.longitudinal deceleration</t>
  </si>
  <si>
    <t xml:space="preserve">high longitudinal deceleration</t>
  </si>
  <si>
    <t xml:space="preserve">state of ego-motion.special maneuvers.evasive maneuver</t>
  </si>
  <si>
    <t xml:space="preserve">high criticality evasive maneuver</t>
  </si>
  <si>
    <t xml:space="preserve">environmental conditions.climatic conditions.crosswind</t>
  </si>
  <si>
    <t xml:space="preserve">high crosswind intensity</t>
  </si>
  <si>
    <t xml:space="preserve">environmental conditions.climatic conditions.temperature</t>
  </si>
  <si>
    <t xml:space="preserve">low temperature</t>
  </si>
  <si>
    <t xml:space="preserve">high temperature</t>
  </si>
  <si>
    <t xml:space="preserve">environmental conditions.climatic conditions.rain</t>
  </si>
  <si>
    <t xml:space="preserve">high rain intensity</t>
  </si>
  <si>
    <t xml:space="preserve">environmental conditions.poor visibility.poor visibility through windshield</t>
  </si>
  <si>
    <t xml:space="preserve">low visibility windshield</t>
  </si>
  <si>
    <t xml:space="preserve">environmental conditions.poor visibility.poor visibility through the rear window</t>
  </si>
  <si>
    <t xml:space="preserve">low visibility rear window</t>
  </si>
  <si>
    <t xml:space="preserve">environmental conditions.poor visibility.poor visibility through the side windows</t>
  </si>
  <si>
    <t xml:space="preserve">low visibility side windows</t>
  </si>
  <si>
    <t xml:space="preserve">environmental conditions.poor visibility.poor visibility due to dense fog</t>
  </si>
  <si>
    <t xml:space="preserve">high fog density</t>
  </si>
  <si>
    <t xml:space="preserve">environmental conditions.brightness.backlight (Gegenlicht)</t>
  </si>
  <si>
    <t xml:space="preserve">high backlight instensity</t>
  </si>
  <si>
    <t xml:space="preserve">environmental conditions.brightness.sunlight from back</t>
  </si>
  <si>
    <t xml:space="preserve">high sunlight instensity from back</t>
  </si>
  <si>
    <t xml:space="preserve">environmental conditions.brightness.cloudy sky</t>
  </si>
  <si>
    <t xml:space="preserve">high brightness cloudy sky in dawn</t>
  </si>
  <si>
    <t xml:space="preserve">environmental conditions.darkness.darkness with unrecognizable road boundary</t>
  </si>
  <si>
    <t xml:space="preserve">low recognizability road boundary in darkness</t>
  </si>
  <si>
    <t xml:space="preserve">environmental conditions.darkness.darkness with low residual light</t>
  </si>
  <si>
    <t xml:space="preserve">low residual light instensity in darkness</t>
  </si>
  <si>
    <t xml:space="preserve">almost certain</t>
  </si>
  <si>
    <t xml:space="preserve">road conditions.adhesion conditions.absolute friction coefficient</t>
  </si>
  <si>
    <t xml:space="preserve">low friction coefficient</t>
  </si>
  <si>
    <t xml:space="preserve">road conditions.adhesion conditions.u-split </t>
  </si>
  <si>
    <t xml:space="preserve">high u-split delta</t>
  </si>
  <si>
    <t xml:space="preserve">road conditions.adhesion conditions.u-jump</t>
  </si>
  <si>
    <t xml:space="preserve">high u-jump delta</t>
  </si>
  <si>
    <t xml:space="preserve">road conditions.slope.descent</t>
  </si>
  <si>
    <t xml:space="preserve">high gradient change (descending to ascending or level)</t>
  </si>
  <si>
    <t xml:space="preserve">road conditions.slope.tilt</t>
  </si>
  <si>
    <t xml:space="preserve">high tilt angle change</t>
  </si>
  <si>
    <t xml:space="preserve">unknown</t>
  </si>
  <si>
    <t xml:space="preserve">road conditions.slope.ascent</t>
  </si>
  <si>
    <t xml:space="preserve">high gradient change (ascending to descending or level)</t>
  </si>
  <si>
    <t xml:space="preserve">road conditions.marking.quality of lane marking</t>
  </si>
  <si>
    <t xml:space="preserve">low visibility of lane marking</t>
  </si>
  <si>
    <t xml:space="preserve">road conditions.unevenness.driving with considerable vertical excitation on the wheel</t>
  </si>
  <si>
    <t xml:space="preserve">high vertical unevenness</t>
  </si>
  <si>
    <t xml:space="preserve">road boundary.left and right boundary.physically non traversable.guardrail</t>
  </si>
  <si>
    <t xml:space="preserve">guardrail l/r boundary</t>
  </si>
  <si>
    <t xml:space="preserve">road boundary.left and right boundary.physically non traversable.bushes, trees and other plants</t>
  </si>
  <si>
    <t xml:space="preserve">low plant as l/r boundary</t>
  </si>
  <si>
    <t xml:space="preserve">road boundary.left and right boundary.physically non traversable.curb</t>
  </si>
  <si>
    <t xml:space="preserve">curb l/r boundary</t>
  </si>
  <si>
    <t xml:space="preserve">road boundary.left and right boundary.physically non traversable.wall</t>
  </si>
  <si>
    <t xml:space="preserve">wall l/r boundary</t>
  </si>
  <si>
    <t xml:space="preserve">road boundary.left and right boundary.physically non traversable.barrier</t>
  </si>
  <si>
    <t xml:space="preserve">barrier l/r boundary</t>
  </si>
  <si>
    <t xml:space="preserve">road boundary.left and right boundary.physically non traversable.fence</t>
  </si>
  <si>
    <t xml:space="preserve">fence l/r boundary</t>
  </si>
  <si>
    <t xml:space="preserve">road boundary.left and right boundary.traversable boundary.dotted line</t>
  </si>
  <si>
    <t xml:space="preserve">dotted line l/r boundary</t>
  </si>
  <si>
    <t xml:space="preserve">road boundary.left and right boundary.boundary not allowed to traverse.continuous line</t>
  </si>
  <si>
    <t xml:space="preserve">continuous lane l/r boundary</t>
  </si>
  <si>
    <t xml:space="preserve">road boundary.front and rear boundary.temporarily bordered boundary.traffic light</t>
  </si>
  <si>
    <t xml:space="preserve">traffic light front boundary</t>
  </si>
  <si>
    <t xml:space="preserve">road boundary.front and rear boundary.temporarily bordered boundary.stop line</t>
  </si>
  <si>
    <t xml:space="preserve">stop line front boundary</t>
  </si>
  <si>
    <t xml:space="preserve">road boundary.front and rear boundary.temporarily bordered boundary.crosswalk</t>
  </si>
  <si>
    <t xml:space="preserve">crosswalk front boundary</t>
  </si>
  <si>
    <t xml:space="preserve">road topology.type of left environmental area.traffic lane with oncoming traffic</t>
  </si>
  <si>
    <t xml:space="preserve">left oncoming traffic</t>
  </si>
  <si>
    <t xml:space="preserve">road topology.type of left environmental area.traffic lane in driving direction</t>
  </si>
  <si>
    <t xml:space="preserve">left lane in ego direction</t>
  </si>
  <si>
    <t xml:space="preserve">road topology.type of left environmental area.sidewalk</t>
  </si>
  <si>
    <t xml:space="preserve">sidewalk on left</t>
  </si>
  <si>
    <t xml:space="preserve">road topology.type of left environmental area.occluded area</t>
  </si>
  <si>
    <t xml:space="preserve">left occluded area</t>
  </si>
  <si>
    <t xml:space="preserve">road topology.type of right environmental area.traffic lane in driving direction</t>
  </si>
  <si>
    <t xml:space="preserve">right lane in ego driving direction</t>
  </si>
  <si>
    <t xml:space="preserve">road topology.type of right environmental area.not relevant environmental area</t>
  </si>
  <si>
    <t xml:space="preserve">right area not relevant</t>
  </si>
  <si>
    <t xml:space="preserve">road topology.type of right environmental area.sidewalk</t>
  </si>
  <si>
    <t xml:space="preserve">right sidewalk</t>
  </si>
  <si>
    <t xml:space="preserve">road topology.type of right environmental area.parking lane</t>
  </si>
  <si>
    <t xml:space="preserve">right parking lane</t>
  </si>
  <si>
    <t xml:space="preserve">road topology.type of right environmental area.gateway (Ein/Ausfahrt)</t>
  </si>
  <si>
    <t xml:space="preserve">right gateway</t>
  </si>
  <si>
    <t xml:space="preserve">road topology.type of right environmental area.emergency lane</t>
  </si>
  <si>
    <t xml:space="preserve">right emergency lane</t>
  </si>
  <si>
    <t xml:space="preserve">road topology.type of right environmental area.bus lane</t>
  </si>
  <si>
    <t xml:space="preserve">right bus lane</t>
  </si>
  <si>
    <t xml:space="preserve">road topology.type of right environmental area.bus stop</t>
  </si>
  <si>
    <t xml:space="preserve">right bus stop</t>
  </si>
  <si>
    <t xml:space="preserve">road topology.type of right environmental area.slip road</t>
  </si>
  <si>
    <t xml:space="preserve">right slip road</t>
  </si>
  <si>
    <t xml:space="preserve">road topology.type of right environmental area.railway crossing</t>
  </si>
  <si>
    <t xml:space="preserve">right railway crossing</t>
  </si>
  <si>
    <t xml:space="preserve">road topology.type of right environmental area.occluded area</t>
  </si>
  <si>
    <t xml:space="preserve">right occlueded area</t>
  </si>
  <si>
    <t xml:space="preserve">road topology.type of right environmental area.tramway rails on the road in driving direction</t>
  </si>
  <si>
    <t xml:space="preserve">right tramway</t>
  </si>
  <si>
    <t xml:space="preserve">road topology.type of right environmental area.crosswalk</t>
  </si>
  <si>
    <t xml:space="preserve">right crosswalk</t>
  </si>
  <si>
    <t xml:space="preserve">road topology.type of right environmental area.bicycle lane</t>
  </si>
  <si>
    <t xml:space="preserve">right bicycle lane</t>
  </si>
  <si>
    <t xml:space="preserve">road topology.geometry.width of the ego-lane</t>
  </si>
  <si>
    <t xml:space="preserve">high ego-lane width</t>
  </si>
  <si>
    <t xml:space="preserve">road topology.geometry.width of the road</t>
  </si>
  <si>
    <t xml:space="preserve">high road width</t>
  </si>
  <si>
    <t xml:space="preserve">high intersecting road width</t>
  </si>
  <si>
    <t xml:space="preserve">road topology.geometry.amount of lanes</t>
  </si>
  <si>
    <t xml:space="preserve">high lane amount</t>
  </si>
  <si>
    <t xml:space="preserve">road topology.geometry.included angle between intersecting lanes</t>
  </si>
  <si>
    <t xml:space="preserve">low included angle between intersecting lanes</t>
  </si>
  <si>
    <t xml:space="preserve">road topology.geometry.road curvature</t>
  </si>
  <si>
    <t xml:space="preserve">high road curvature</t>
  </si>
  <si>
    <t xml:space="preserve">road topology.geometry.other intersection</t>
  </si>
  <si>
    <t xml:space="preserve">low distance bewteen two intersections</t>
  </si>
  <si>
    <t xml:space="preserve">road topology.velocity limitation.speed limit from sign</t>
  </si>
  <si>
    <t xml:space="preserve">high speed limit from sign</t>
  </si>
  <si>
    <t xml:space="preserve">road topology.velocity limitation.speed limit from road marking</t>
  </si>
  <si>
    <t xml:space="preserve">high speed limit from road marking</t>
  </si>
  <si>
    <t xml:space="preserve">road topology.velocity limitation.speed limit from location</t>
  </si>
  <si>
    <t xml:space="preserve">high speed limit from location</t>
  </si>
  <si>
    <t xml:space="preserve">object.motion state of object.position of the object</t>
  </si>
  <si>
    <t xml:space="preserve">low distance to ego vehicle</t>
  </si>
  <si>
    <t xml:space="preserve">object.motion state of object.speed of the object</t>
  </si>
  <si>
    <t xml:space="preserve">high speed of object</t>
  </si>
  <si>
    <t xml:space="preserve">object.motion state of object.acceleration or deceleration of the object</t>
  </si>
  <si>
    <t xml:space="preserve">high acceleration or deceleration of object</t>
  </si>
  <si>
    <t xml:space="preserve">object.object type.vulnerable road user.pedestrian</t>
  </si>
  <si>
    <t xml:space="preserve">high pedestrian size</t>
  </si>
  <si>
    <t xml:space="preserve">object.object type.vulnerable road user.cyclist</t>
  </si>
  <si>
    <t xml:space="preserve">high cyclist size</t>
  </si>
  <si>
    <t xml:space="preserve">object.object type.vulnerable road user.motorcyclist</t>
  </si>
  <si>
    <t xml:space="preserve">high motorcyclist size</t>
  </si>
  <si>
    <t xml:space="preserve">object.object type.other road user.car</t>
  </si>
  <si>
    <t xml:space="preserve">high leading car size</t>
  </si>
  <si>
    <t xml:space="preserve">high adjacent car size</t>
  </si>
  <si>
    <t xml:space="preserve">object.object type.other road user.bus</t>
  </si>
  <si>
    <t xml:space="preserve">high leading bus size</t>
  </si>
  <si>
    <t xml:space="preserve">high adjacent bus size</t>
  </si>
  <si>
    <t xml:space="preserve">object.object type.other road user.truck</t>
  </si>
  <si>
    <t xml:space="preserve">high leading truck size</t>
  </si>
  <si>
    <t xml:space="preserve">high adjecent truck size</t>
  </si>
  <si>
    <t xml:space="preserve">object.object type.traffic element.sign</t>
  </si>
  <si>
    <t xml:space="preserve">high sign similarity with traffic light</t>
  </si>
  <si>
    <t xml:space="preserve">high sign size</t>
  </si>
  <si>
    <t xml:space="preserve">object.object type.traffic element.traffic light.puls frequency</t>
  </si>
  <si>
    <t xml:space="preserve">high traffic light puls frequency</t>
  </si>
  <si>
    <t xml:space="preserve">object.object type.traffic element.traffic light.type</t>
  </si>
  <si>
    <t xml:space="preserve">high deviation from normal traffic light types</t>
  </si>
  <si>
    <t xml:space="preserve">object.object type.traffic element.traffic light.brightness</t>
  </si>
  <si>
    <t xml:space="preserve">high traffic light brightness</t>
  </si>
  <si>
    <t xml:space="preserve">low traffic light brightness</t>
  </si>
  <si>
    <t xml:space="preserve">object.object type.traffic element.traffic light.position</t>
  </si>
  <si>
    <t xml:space="preserve">high traffic light (ego) rotation angle</t>
  </si>
  <si>
    <t xml:space="preserve">high traffic light (parallel lane) rotation lane</t>
  </si>
  <si>
    <t xml:space="preserve">high traffic light (intersecting lane) rotation angle</t>
  </si>
  <si>
    <t xml:space="preserve">high traffic light position</t>
  </si>
  <si>
    <t xml:space="preserve">low traffic light position</t>
  </si>
  <si>
    <t xml:space="preserve">traffic light mounted on the opposition side of intersection (US)</t>
  </si>
  <si>
    <t xml:space="preserve">object.object type.traffic element.traffic light.inlay</t>
  </si>
  <si>
    <t xml:space="preserve">high type deviation of traffic light (parallel lane) inlay</t>
  </si>
  <si>
    <t xml:space="preserve">high type deviation of traffic light (ego) inlay</t>
  </si>
  <si>
    <t xml:space="preserve">object.object type.traffic element.traffic light.aging</t>
  </si>
  <si>
    <t xml:space="preserve">high traffic light aging (color shift)</t>
  </si>
  <si>
    <t xml:space="preserve">object.object type.traffic element.crosswalk marking</t>
  </si>
  <si>
    <t xml:space="preserve">high type deviation from normal crosswalk marking</t>
  </si>
  <si>
    <t xml:space="preserve">object.object type.traffic element.lane marking</t>
  </si>
  <si>
    <t xml:space="preserve">high type deviation from normal lane marking</t>
  </si>
  <si>
    <t xml:space="preserve">object.object type.traffic element.stop line</t>
  </si>
  <si>
    <t xml:space="preserve">high type deviation from normal stop line</t>
  </si>
  <si>
    <t xml:space="preserve">object.object type.special object.additional light source</t>
  </si>
  <si>
    <t xml:space="preserve">high intensity lens flare</t>
  </si>
  <si>
    <t xml:space="preserve">high additional light similarity with green traffic light</t>
  </si>
  <si>
    <t xml:space="preserve">hight instensity reflected traffic light (green of intersecting lane)</t>
  </si>
  <si>
    <t xml:space="preserve">object.object type.special object.berries</t>
  </si>
  <si>
    <t xml:space="preserve">high berry similarity with red traffic light</t>
  </si>
  <si>
    <t xml:space="preserve">object.object type.special object.leaves</t>
  </si>
  <si>
    <t xml:space="preserve">high leaves similarity with green traffic light</t>
  </si>
  <si>
    <t xml:space="preserve">high leaves similarity with yellow traffic light</t>
  </si>
  <si>
    <t xml:space="preserve">high leaves similarity with red traffic light</t>
  </si>
  <si>
    <t xml:space="preserve">object.object type.special object.cutting in vehicle</t>
  </si>
  <si>
    <t xml:space="preserve">high cutting in vehicle criticality</t>
  </si>
  <si>
    <t xml:space="preserve">object.object type.special object.sheering out vehicle</t>
  </si>
  <si>
    <t xml:space="preserve">high sheering out vehicle criticality</t>
  </si>
  <si>
    <t xml:space="preserve">object.object type.special object.unexpected obstacle, lost cargo or wild carcass</t>
  </si>
  <si>
    <t xml:space="preserve">high criticality unexpected obstable (lost cargo or wild carcass)</t>
  </si>
  <si>
    <t xml:space="preserve">cluster</t>
  </si>
  <si>
    <t xml:space="preserve">intermediate cluster</t>
  </si>
  <si>
    <t xml:space="preserve">parameter</t>
  </si>
  <si>
    <t xml:space="preserve">type (est.)</t>
  </si>
  <si>
    <t xml:space="preserve">location</t>
  </si>
  <si>
    <t xml:space="preserve">highway</t>
  </si>
  <si>
    <t xml:space="preserve">boolean</t>
  </si>
  <si>
    <t xml:space="preserve">highway entrance</t>
  </si>
  <si>
    <t xml:space="preserve">highway exit</t>
  </si>
  <si>
    <t xml:space="preserve">highway end</t>
  </si>
  <si>
    <t xml:space="preserve">country road</t>
  </si>
  <si>
    <t xml:space="preserve">city</t>
  </si>
  <si>
    <t xml:space="preserve">mountain pass</t>
  </si>
  <si>
    <t xml:space="preserve">traffic-calmed sector</t>
  </si>
  <si>
    <t xml:space="preserve">30 zone</t>
  </si>
  <si>
    <t xml:space="preserve">one way road</t>
  </si>
  <si>
    <t xml:space="preserve">offroad</t>
  </si>
  <si>
    <t xml:space="preserve">construction zone with structural separation</t>
  </si>
  <si>
    <t xml:space="preserve">construction zone without structural separation</t>
  </si>
  <si>
    <t xml:space="preserve">tunnel</t>
  </si>
  <si>
    <t xml:space="preserve">railway crossing</t>
  </si>
  <si>
    <t xml:space="preserve">parking area</t>
  </si>
  <si>
    <t xml:space="preserve">toll station or border station</t>
  </si>
  <si>
    <t xml:space="preserve">roundabout</t>
  </si>
  <si>
    <t xml:space="preserve">traffic situation</t>
  </si>
  <si>
    <t xml:space="preserve">parking</t>
  </si>
  <si>
    <t xml:space="preserve">parking in / parking out (pull-out) - longitudinally</t>
  </si>
  <si>
    <t xml:space="preserve">parking in / parking out (pull-out) - transversely</t>
  </si>
  <si>
    <t xml:space="preserve">stopping procedure</t>
  </si>
  <si>
    <t xml:space="preserve">stopping on a hill (with inclination)</t>
  </si>
  <si>
    <t xml:space="preserve">stopping on the road in 1st place</t>
  </si>
  <si>
    <t xml:space="preserve">stopping on the road behind front vehicle</t>
  </si>
  <si>
    <t xml:space="preserve">stopping on the stopping sign</t>
  </si>
  <si>
    <t xml:space="preserve">stopping in front of traffic light</t>
  </si>
  <si>
    <t xml:space="preserve">intersection situation</t>
  </si>
  <si>
    <t xml:space="preserve">driving direction across intersection</t>
  </si>
  <si>
    <t xml:space="preserve">entering roundabout</t>
  </si>
  <si>
    <t xml:space="preserve">entering priority road</t>
  </si>
  <si>
    <t xml:space="preserve">traffic state</t>
  </si>
  <si>
    <t xml:space="preserve">distance of car-following</t>
  </si>
  <si>
    <t xml:space="preserve">numeric, continuous</t>
  </si>
  <si>
    <t xml:space="preserve">traffic volume of car-following</t>
  </si>
  <si>
    <t xml:space="preserve">numeric, continuous/discrete</t>
  </si>
  <si>
    <t xml:space="preserve">driving with parked cars on the roadside</t>
  </si>
  <si>
    <t xml:space="preserve">boolean/numeric, continuous</t>
  </si>
  <si>
    <t xml:space="preserve">driving with unexpected traffic jam</t>
  </si>
  <si>
    <t xml:space="preserve">state of ego-motion</t>
  </si>
  <si>
    <t xml:space="preserve">velocity</t>
  </si>
  <si>
    <t xml:space="preserve">lateral acceleration</t>
  </si>
  <si>
    <t xml:space="preserve">longitudinal acceleration</t>
  </si>
  <si>
    <t xml:space="preserve">longitudinal deceleration</t>
  </si>
  <si>
    <t xml:space="preserve">special maneuvers</t>
  </si>
  <si>
    <t xml:space="preserve">evasive maneuver</t>
  </si>
  <si>
    <t xml:space="preserve">boolean / numeric, continuous</t>
  </si>
  <si>
    <t xml:space="preserve">lane change</t>
  </si>
  <si>
    <t xml:space="preserve">driving reversly</t>
  </si>
  <si>
    <t xml:space="preserve">rapid load changing</t>
  </si>
  <si>
    <t xml:space="preserve">overtaking maneuver with lane change to opposite lane</t>
  </si>
  <si>
    <t xml:space="preserve">environmental conditions</t>
  </si>
  <si>
    <t xml:space="preserve">climatic conditions</t>
  </si>
  <si>
    <t xml:space="preserve">crosswind</t>
  </si>
  <si>
    <t xml:space="preserve">temperature</t>
  </si>
  <si>
    <t xml:space="preserve">rain</t>
  </si>
  <si>
    <t xml:space="preserve">poor visibility</t>
  </si>
  <si>
    <t xml:space="preserve">poor visibility through windshield</t>
  </si>
  <si>
    <t xml:space="preserve">poor visibility through the rear window</t>
  </si>
  <si>
    <t xml:space="preserve">poor visibility through the side windows</t>
  </si>
  <si>
    <t xml:space="preserve">poor visibility due to dense fog</t>
  </si>
  <si>
    <t xml:space="preserve">brightness</t>
  </si>
  <si>
    <t xml:space="preserve">backlight (Gegenlicht)</t>
  </si>
  <si>
    <t xml:space="preserve">sunlight from back</t>
  </si>
  <si>
    <t xml:space="preserve">cloudy sky</t>
  </si>
  <si>
    <t xml:space="preserve">darkness</t>
  </si>
  <si>
    <t xml:space="preserve">darkness with unrecognizable road boundary</t>
  </si>
  <si>
    <t xml:space="preserve">darkness with low residual light</t>
  </si>
  <si>
    <t xml:space="preserve">road conditions</t>
  </si>
  <si>
    <t xml:space="preserve">adhesion conditions</t>
  </si>
  <si>
    <t xml:space="preserve">absolute friction coefficient</t>
  </si>
  <si>
    <t xml:space="preserve">u-split </t>
  </si>
  <si>
    <t xml:space="preserve">u-jump</t>
  </si>
  <si>
    <t xml:space="preserve">slope</t>
  </si>
  <si>
    <t xml:space="preserve">descent</t>
  </si>
  <si>
    <t xml:space="preserve">tilt</t>
  </si>
  <si>
    <t xml:space="preserve">ascent</t>
  </si>
  <si>
    <t xml:space="preserve">marking</t>
  </si>
  <si>
    <t xml:space="preserve">quality of lane marking</t>
  </si>
  <si>
    <t xml:space="preserve">unevenness</t>
  </si>
  <si>
    <t xml:space="preserve">driving with considerable vertical excitation on the wheel</t>
  </si>
  <si>
    <t xml:space="preserve">road boundary</t>
  </si>
  <si>
    <t xml:space="preserve">left and right boundary</t>
  </si>
  <si>
    <t xml:space="preserve">physically non traversable</t>
  </si>
  <si>
    <t xml:space="preserve">guardrail</t>
  </si>
  <si>
    <t xml:space="preserve">bushes, trees and other plants</t>
  </si>
  <si>
    <t xml:space="preserve">curb</t>
  </si>
  <si>
    <t xml:space="preserve">wall</t>
  </si>
  <si>
    <t xml:space="preserve">barrier</t>
  </si>
  <si>
    <t xml:space="preserve">fence</t>
  </si>
  <si>
    <t xml:space="preserve">traversable boundary</t>
  </si>
  <si>
    <t xml:space="preserve">dotted line</t>
  </si>
  <si>
    <t xml:space="preserve">boundary not allowed to traverse</t>
  </si>
  <si>
    <t xml:space="preserve">continuous line</t>
  </si>
  <si>
    <t xml:space="preserve">front and rear boundary</t>
  </si>
  <si>
    <t xml:space="preserve">temporarily bordered boundary</t>
  </si>
  <si>
    <t xml:space="preserve">traffic light</t>
  </si>
  <si>
    <t xml:space="preserve">numeric, discrete / numeric, continuous</t>
  </si>
  <si>
    <t xml:space="preserve">stop line</t>
  </si>
  <si>
    <t xml:space="preserve">crosswalk</t>
  </si>
  <si>
    <t xml:space="preserve">yield sign</t>
  </si>
  <si>
    <t xml:space="preserve">permanently bordered boundary</t>
  </si>
  <si>
    <t xml:space="preserve">front end of parking space</t>
  </si>
  <si>
    <t xml:space="preserve">road topology</t>
  </si>
  <si>
    <t xml:space="preserve">type of left environmental area</t>
  </si>
  <si>
    <t xml:space="preserve">traffic lane with oncoming traffic</t>
  </si>
  <si>
    <t xml:space="preserve">traffic lane in driving direction</t>
  </si>
  <si>
    <t xml:space="preserve">sidewalk</t>
  </si>
  <si>
    <t xml:space="preserve">occluded area</t>
  </si>
  <si>
    <t xml:space="preserve">type of right environmental area</t>
  </si>
  <si>
    <t xml:space="preserve">not relevant environmental area</t>
  </si>
  <si>
    <t xml:space="preserve">parking lane</t>
  </si>
  <si>
    <t xml:space="preserve">gateway (Ein/Ausfahrt)</t>
  </si>
  <si>
    <t xml:space="preserve">emergency lane</t>
  </si>
  <si>
    <t xml:space="preserve">bus lane</t>
  </si>
  <si>
    <t xml:space="preserve">bus stop</t>
  </si>
  <si>
    <t xml:space="preserve">slip road</t>
  </si>
  <si>
    <t xml:space="preserve">tramway rails on the road in driving direction</t>
  </si>
  <si>
    <t xml:space="preserve">bicycle lane</t>
  </si>
  <si>
    <t xml:space="preserve">geometry</t>
  </si>
  <si>
    <t xml:space="preserve">width of the ego-lane</t>
  </si>
  <si>
    <t xml:space="preserve">width of the road</t>
  </si>
  <si>
    <t xml:space="preserve">amount of traffic directions</t>
  </si>
  <si>
    <t xml:space="preserve">numeric, discrete</t>
  </si>
  <si>
    <t xml:space="preserve">amount of lanes</t>
  </si>
  <si>
    <t xml:space="preserve">included angle between intersecting lanes</t>
  </si>
  <si>
    <t xml:space="preserve">road curvature</t>
  </si>
  <si>
    <t xml:space="preserve">other intersection</t>
  </si>
  <si>
    <t xml:space="preserve">velocity limitation</t>
  </si>
  <si>
    <t xml:space="preserve">speed limit from sign</t>
  </si>
  <si>
    <t xml:space="preserve">speed limit from road marking</t>
  </si>
  <si>
    <t xml:space="preserve">speed limit from location</t>
  </si>
  <si>
    <t xml:space="preserve">object</t>
  </si>
  <si>
    <t xml:space="preserve">motion state of object</t>
  </si>
  <si>
    <t xml:space="preserve">position of the object</t>
  </si>
  <si>
    <t xml:space="preserve">speed of the object</t>
  </si>
  <si>
    <t xml:space="preserve">acceleration or deceleration of the object</t>
  </si>
  <si>
    <t xml:space="preserve">object type</t>
  </si>
  <si>
    <t xml:space="preserve">vulnerable road user</t>
  </si>
  <si>
    <t xml:space="preserve">pedestrian</t>
  </si>
  <si>
    <t xml:space="preserve">cyclist</t>
  </si>
  <si>
    <t xml:space="preserve">motorcyclist</t>
  </si>
  <si>
    <t xml:space="preserve">other road user</t>
  </si>
  <si>
    <t xml:space="preserve">car</t>
  </si>
  <si>
    <t xml:space="preserve">bus</t>
  </si>
  <si>
    <t xml:space="preserve">truck</t>
  </si>
  <si>
    <t xml:space="preserve">emergency vehicle</t>
  </si>
  <si>
    <t xml:space="preserve">traffic element</t>
  </si>
  <si>
    <t xml:space="preserve">sign</t>
  </si>
  <si>
    <t xml:space="preserve">numeric, continuous /numeric, discrete</t>
  </si>
  <si>
    <t xml:space="preserve">crosswalk marking</t>
  </si>
  <si>
    <t xml:space="preserve">lane marking</t>
  </si>
  <si>
    <t xml:space="preserve">special object</t>
  </si>
  <si>
    <t xml:space="preserve">additional light source</t>
  </si>
  <si>
    <t xml:space="preserve">berries</t>
  </si>
  <si>
    <t xml:space="preserve">leaves</t>
  </si>
  <si>
    <t xml:space="preserve">cutting in vehicle</t>
  </si>
  <si>
    <t xml:space="preserve">sheering out vehicle</t>
  </si>
  <si>
    <t xml:space="preserve">unexpected obstacle, lost cargo or wild carcass</t>
  </si>
  <si>
    <t xml:space="preserve">ev_id</t>
  </si>
  <si>
    <t xml:space="preserve">trigger-event</t>
  </si>
  <si>
    <t xml:space="preserve">expected functionality (optional)</t>
  </si>
  <si>
    <t xml:space="preserve">uc_id</t>
  </si>
  <si>
    <t xml:space="preserve">use case</t>
  </si>
  <si>
    <t xml:space="preserve">handle traffic light intersections while driving in lane</t>
  </si>
  <si>
    <t xml:space="preserve">location.highway</t>
  </si>
  <si>
    <t xml:space="preserve">invar(0)</t>
  </si>
  <si>
    <t xml:space="preserve">location.highway entrance</t>
  </si>
  <si>
    <t xml:space="preserve">location.highway exit</t>
  </si>
  <si>
    <t xml:space="preserve">location.highway end</t>
  </si>
  <si>
    <t xml:space="preserve">location.country road</t>
  </si>
  <si>
    <t xml:space="preserve">location.city</t>
  </si>
  <si>
    <t xml:space="preserve">invar(1)</t>
  </si>
  <si>
    <t xml:space="preserve">location.mountain pass</t>
  </si>
  <si>
    <t xml:space="preserve">location.traffic-calmed sector</t>
  </si>
  <si>
    <t xml:space="preserve">location.30 zone</t>
  </si>
  <si>
    <t xml:space="preserve">location.one way road</t>
  </si>
  <si>
    <t xml:space="preserve">location.offroad</t>
  </si>
  <si>
    <t xml:space="preserve">location.construction zone with structural separation</t>
  </si>
  <si>
    <t xml:space="preserve">location.construction zone without structural separation</t>
  </si>
  <si>
    <t xml:space="preserve">location.tunnel</t>
  </si>
  <si>
    <t xml:space="preserve">location.railway crossing</t>
  </si>
  <si>
    <t xml:space="preserve">location.parking area</t>
  </si>
  <si>
    <t xml:space="preserve">location.toll station or border station</t>
  </si>
  <si>
    <t xml:space="preserve">location.roundabout</t>
  </si>
  <si>
    <t xml:space="preserve">traffic situation.parking.parking in / parking out (pull-out) - longitudinally</t>
  </si>
  <si>
    <t xml:space="preserve">traffic situation.parking.parking in / parking out (pull-out) - transversely</t>
  </si>
  <si>
    <t xml:space="preserve">traffic situation.stopping procedure.stopping on a hill (with inclination)</t>
  </si>
  <si>
    <t xml:space="preserve">traffic situation.stopping procedure.stopping on the road in 1st place</t>
  </si>
  <si>
    <t xml:space="preserve">traffic situation.stopping procedure.stopping on the road behind front vehicle</t>
  </si>
  <si>
    <t xml:space="preserve">traffic situation.stopping procedure.stopping on the stopping sign</t>
  </si>
  <si>
    <t xml:space="preserve">traffic situation.stopping procedure.stopping in front of traffic light</t>
  </si>
  <si>
    <t xml:space="preserve">traffic situation.intersection situation.entering roundabout</t>
  </si>
  <si>
    <t xml:space="preserve">traffic situation.intersection situation.entering priority road</t>
  </si>
  <si>
    <t xml:space="preserve">state of ego-motion.special maneuvers.lane change</t>
  </si>
  <si>
    <t xml:space="preserve">state of ego-motion.special maneuvers.driving reversly</t>
  </si>
  <si>
    <t xml:space="preserve">state of ego-motion.special maneuvers.rapid load changing</t>
  </si>
  <si>
    <t xml:space="preserve">state of ego-motion.special maneuvers.overtaking maneuver with lane change to opposite lane</t>
  </si>
  <si>
    <t xml:space="preserve">road boundary.front and rear boundary.temporarily bordered boundary.yield sign</t>
  </si>
  <si>
    <t xml:space="preserve">road boundary.front and rear boundary.permanently bordered boundary.front end of parking space</t>
  </si>
  <si>
    <t xml:space="preserve">road topology.type of right environmental area.traffic lane with oncoming traffic</t>
  </si>
  <si>
    <t xml:space="preserve">road topology.geometry.amount of traffic directions</t>
  </si>
  <si>
    <t xml:space="preserve">invar(2)</t>
  </si>
  <si>
    <t xml:space="preserve">object.object type.other road user.emergency vehicle</t>
  </si>
  <si>
    <t xml:space="preserve">u_ev_plus(ev1)</t>
  </si>
  <si>
    <t xml:space="preserve">u_ev_minus(ev1)</t>
  </si>
  <si>
    <t xml:space="preserve">u_ev_plus(ev2)</t>
  </si>
  <si>
    <t xml:space="preserve">u_ev_minus(ev2)</t>
  </si>
  <si>
    <t xml:space="preserve">u_ev_plus(ev3)</t>
  </si>
  <si>
    <t xml:space="preserve">u_ev_minus(ev3)</t>
  </si>
  <si>
    <t xml:space="preserve">u_ev_plus(ev4)</t>
  </si>
  <si>
    <t xml:space="preserve">u_ev_minus(ev4)</t>
  </si>
  <si>
    <t xml:space="preserve">u_ev_plus(ev5)</t>
  </si>
  <si>
    <t xml:space="preserve">u_ev_minus(ev5)</t>
  </si>
  <si>
    <t xml:space="preserve">bo text</t>
  </si>
  <si>
    <t xml:space="preserve">uc Text</t>
  </si>
  <si>
    <t xml:space="preserve">bo in uc</t>
  </si>
  <si>
    <t xml:space="preserve">bo1</t>
  </si>
  <si>
    <t xml:space="preserve">handle traffic light intersections while driving inlane</t>
  </si>
  <si>
    <t xml:space="preserve">stopping in front of crosswalk IN handle traffic light intersections while driving in lane</t>
  </si>
  <si>
    <t xml:space="preserve">bo2</t>
  </si>
  <si>
    <t xml:space="preserve">turn right IN handle traffic light intersections while driving in lane</t>
  </si>
  <si>
    <t xml:space="preserve">bo3</t>
  </si>
  <si>
    <t xml:space="preserve">turn left IN handle traffic light intersections while driving in lane</t>
  </si>
  <si>
    <t xml:space="preserve">bo4</t>
  </si>
  <si>
    <t xml:space="preserve">free lane-following IN handle traffic light intersections while driving in lane</t>
  </si>
  <si>
    <t xml:space="preserve">bo5</t>
  </si>
  <si>
    <t xml:space="preserve">low distance car-following IN handle traffic light intersections while driving in lane</t>
  </si>
  <si>
    <t xml:space="preserve">bo6</t>
  </si>
  <si>
    <t xml:space="preserve">high traffic density IN handle traffic light intersections while driving in lane</t>
  </si>
  <si>
    <t xml:space="preserve">bo7</t>
  </si>
  <si>
    <t xml:space="preserve">high parked car size on the roadside IN handle traffic light intersections while driving in lane</t>
  </si>
  <si>
    <t xml:space="preserve">bo8</t>
  </si>
  <si>
    <t xml:space="preserve">driving with oncoming traffic in sight IN handle traffic light intersections while driving in lane</t>
  </si>
  <si>
    <t xml:space="preserve">bo9</t>
  </si>
  <si>
    <t xml:space="preserve">high traffic jam suddenness IN handle traffic light intersections while driving in lane</t>
  </si>
  <si>
    <t xml:space="preserve">bo10</t>
  </si>
  <si>
    <t xml:space="preserve">high velocity IN handle traffic light intersections while driving in lane</t>
  </si>
  <si>
    <t xml:space="preserve">bo11</t>
  </si>
  <si>
    <t xml:space="preserve">high lateral acceleration IN handle traffic light intersections while driving in lane</t>
  </si>
  <si>
    <t xml:space="preserve">bo12</t>
  </si>
  <si>
    <t xml:space="preserve">high longitudinal acceleration IN handle traffic light intersections while driving in lane</t>
  </si>
  <si>
    <t xml:space="preserve">bo13</t>
  </si>
  <si>
    <t xml:space="preserve">high longitudinal deceleration IN handle traffic light intersections while driving in lane</t>
  </si>
  <si>
    <t xml:space="preserve">bo14</t>
  </si>
  <si>
    <t xml:space="preserve">high criticality evasive maneuver IN handle traffic light intersections while driving in lane</t>
  </si>
  <si>
    <t xml:space="preserve">bo15</t>
  </si>
  <si>
    <t xml:space="preserve">high crosswind intensity IN handle traffic light intersections while driving in lane</t>
  </si>
  <si>
    <t xml:space="preserve">bo16</t>
  </si>
  <si>
    <t xml:space="preserve">low temperature IN handle traffic light intersections while driving in lane</t>
  </si>
  <si>
    <t xml:space="preserve">bo17</t>
  </si>
  <si>
    <t xml:space="preserve">high temperature IN handle traffic light intersections while driving in lane</t>
  </si>
  <si>
    <t xml:space="preserve">bo18</t>
  </si>
  <si>
    <t xml:space="preserve">high rain intensity IN handle traffic light intersections while driving in lane</t>
  </si>
  <si>
    <t xml:space="preserve">bo19</t>
  </si>
  <si>
    <t xml:space="preserve">low visibility windshield IN handle traffic light intersections while driving in lane</t>
  </si>
  <si>
    <t xml:space="preserve">bo20</t>
  </si>
  <si>
    <t xml:space="preserve">low visibility rear window IN handle traffic light intersections while driving in lane</t>
  </si>
  <si>
    <t xml:space="preserve">bo21</t>
  </si>
  <si>
    <t xml:space="preserve">low visibility side windows IN handle traffic light intersections while driving in lane</t>
  </si>
  <si>
    <t xml:space="preserve">bo22</t>
  </si>
  <si>
    <t xml:space="preserve">high fog density IN handle traffic light intersections while driving in lane</t>
  </si>
  <si>
    <t xml:space="preserve">bo23</t>
  </si>
  <si>
    <t xml:space="preserve">high backlight instensity IN handle traffic light intersections while driving in lane</t>
  </si>
  <si>
    <t xml:space="preserve">bo24</t>
  </si>
  <si>
    <t xml:space="preserve">high sunlight instensity from back IN handle traffic light intersections while driving in lane</t>
  </si>
  <si>
    <t xml:space="preserve">bo25</t>
  </si>
  <si>
    <t xml:space="preserve">high brightness cloudy sky in dawn IN handle traffic light intersections while driving in lane</t>
  </si>
  <si>
    <t xml:space="preserve">bo26</t>
  </si>
  <si>
    <t xml:space="preserve">low recognizability road boundary in darkness IN handle traffic light intersections while driving in lane</t>
  </si>
  <si>
    <t xml:space="preserve">bo27</t>
  </si>
  <si>
    <t xml:space="preserve">low residual light instensity in darkness IN handle traffic light intersections while driving in lane</t>
  </si>
  <si>
    <t xml:space="preserve">bo28</t>
  </si>
  <si>
    <t xml:space="preserve">low friction coefficient IN handle traffic light intersections while driving in lane</t>
  </si>
  <si>
    <t xml:space="preserve">bo29</t>
  </si>
  <si>
    <t xml:space="preserve">high u-split delta IN handle traffic light intersections while driving in lane</t>
  </si>
  <si>
    <t xml:space="preserve">bo30</t>
  </si>
  <si>
    <t xml:space="preserve">high u-jump delta IN handle traffic light intersections while driving in lane</t>
  </si>
  <si>
    <t xml:space="preserve">bo31</t>
  </si>
  <si>
    <t xml:space="preserve">high gradient change (descending to ascending or level) IN handle traffic light intersections while driving in lane</t>
  </si>
  <si>
    <t xml:space="preserve">bo32</t>
  </si>
  <si>
    <t xml:space="preserve">high tilt angle change IN handle traffic light intersections while driving in lane</t>
  </si>
  <si>
    <t xml:space="preserve">bo33</t>
  </si>
  <si>
    <t xml:space="preserve">high gradient change (ascending to descending or level) IN handle traffic light intersections while driving in lane</t>
  </si>
  <si>
    <t xml:space="preserve">bo34</t>
  </si>
  <si>
    <t xml:space="preserve">low visibility of lane marking IN handle traffic light intersections while driving in lane</t>
  </si>
  <si>
    <t xml:space="preserve">bo35</t>
  </si>
  <si>
    <t xml:space="preserve">high vertical unevenness IN handle traffic light intersections while driving in lane</t>
  </si>
  <si>
    <t xml:space="preserve">bo36</t>
  </si>
  <si>
    <t xml:space="preserve">guardrail l/r boundary IN handle traffic light intersections while driving in lane</t>
  </si>
  <si>
    <t xml:space="preserve">bo37</t>
  </si>
  <si>
    <t xml:space="preserve">low plant as l/r boundary IN handle traffic light intersections while driving in lane</t>
  </si>
  <si>
    <t xml:space="preserve">bo38</t>
  </si>
  <si>
    <t xml:space="preserve">curb l/r boundary IN handle traffic light intersections while driving in lane</t>
  </si>
  <si>
    <t xml:space="preserve">bo39</t>
  </si>
  <si>
    <t xml:space="preserve">wall l/r boundary IN handle traffic light intersections while driving in lane</t>
  </si>
  <si>
    <t xml:space="preserve">bo40</t>
  </si>
  <si>
    <t xml:space="preserve">barrier l/r boundary IN handle traffic light intersections while driving in lane</t>
  </si>
  <si>
    <t xml:space="preserve">bo41</t>
  </si>
  <si>
    <t xml:space="preserve">fence l/r boundary IN handle traffic light intersections while driving in lane</t>
  </si>
  <si>
    <t xml:space="preserve">bo42</t>
  </si>
  <si>
    <t xml:space="preserve">dotted line l/r boundary IN handle traffic light intersections while driving in lane</t>
  </si>
  <si>
    <t xml:space="preserve">bo43</t>
  </si>
  <si>
    <t xml:space="preserve">continuous lane l/r boundary IN handle traffic light intersections while driving in lane</t>
  </si>
  <si>
    <t xml:space="preserve">bo44</t>
  </si>
  <si>
    <t xml:space="preserve">traffic light front boundary IN handle traffic light intersections while driving in lane</t>
  </si>
  <si>
    <t xml:space="preserve">bo45</t>
  </si>
  <si>
    <t xml:space="preserve">stop line front boundary IN handle traffic light intersections while driving in lane</t>
  </si>
  <si>
    <t xml:space="preserve">bo46</t>
  </si>
  <si>
    <t xml:space="preserve">crosswalk front boundary IN handle traffic light intersections while driving in lane</t>
  </si>
  <si>
    <t xml:space="preserve">bo47</t>
  </si>
  <si>
    <t xml:space="preserve">left oncoming traffic IN handle traffic light intersections while driving in lane</t>
  </si>
  <si>
    <t xml:space="preserve">bo48</t>
  </si>
  <si>
    <t xml:space="preserve">left lane in ego direction IN handle traffic light intersections while driving in lane</t>
  </si>
  <si>
    <t xml:space="preserve">bo49</t>
  </si>
  <si>
    <t xml:space="preserve">sidewalk on left IN handle traffic light intersections while driving in lane</t>
  </si>
  <si>
    <t xml:space="preserve">bo50</t>
  </si>
  <si>
    <t xml:space="preserve">left occluded area IN handle traffic light intersections while driving in lane</t>
  </si>
  <si>
    <t xml:space="preserve">bo51</t>
  </si>
  <si>
    <t xml:space="preserve">right lane in ego driving direction IN handle traffic light intersections while driving in lane</t>
  </si>
  <si>
    <t xml:space="preserve">bo52</t>
  </si>
  <si>
    <t xml:space="preserve">right area not relevant IN handle traffic light intersections while driving in lane</t>
  </si>
  <si>
    <t xml:space="preserve">bo53</t>
  </si>
  <si>
    <t xml:space="preserve">right sidewalk IN handle traffic light intersections while driving in lane</t>
  </si>
  <si>
    <t xml:space="preserve">bo54</t>
  </si>
  <si>
    <t xml:space="preserve">right parking lane IN handle traffic light intersections while driving in lane</t>
  </si>
  <si>
    <t xml:space="preserve">bo55</t>
  </si>
  <si>
    <t xml:space="preserve">right gateway IN handle traffic light intersections while driving in lane</t>
  </si>
  <si>
    <t xml:space="preserve">bo56</t>
  </si>
  <si>
    <t xml:space="preserve">right emergency lane IN handle traffic light intersections while driving in lane</t>
  </si>
  <si>
    <t xml:space="preserve">bo57</t>
  </si>
  <si>
    <t xml:space="preserve">right bus lane IN handle traffic light intersections while driving in lane</t>
  </si>
  <si>
    <t xml:space="preserve">bo58</t>
  </si>
  <si>
    <t xml:space="preserve">right bus stop IN handle traffic light intersections while driving in lane</t>
  </si>
  <si>
    <t xml:space="preserve">bo59</t>
  </si>
  <si>
    <t xml:space="preserve">right slip road IN handle traffic light intersections while driving in lane</t>
  </si>
  <si>
    <t xml:space="preserve">bo60</t>
  </si>
  <si>
    <t xml:space="preserve">right railway crossing IN handle traffic light intersections while driving in lane</t>
  </si>
  <si>
    <t xml:space="preserve">bo61</t>
  </si>
  <si>
    <t xml:space="preserve">right occlueded area IN handle traffic light intersections while driving in lane</t>
  </si>
  <si>
    <t xml:space="preserve">bo62</t>
  </si>
  <si>
    <t xml:space="preserve">right tramway IN handle traffic light intersections while driving in lane</t>
  </si>
  <si>
    <t xml:space="preserve">bo63</t>
  </si>
  <si>
    <t xml:space="preserve">right crosswalk IN handle traffic light intersections while driving in lane</t>
  </si>
  <si>
    <t xml:space="preserve">bo64</t>
  </si>
  <si>
    <t xml:space="preserve">right bicycle lane IN handle traffic light intersections while driving in lane</t>
  </si>
  <si>
    <t xml:space="preserve">bo65</t>
  </si>
  <si>
    <t xml:space="preserve">high ego-lane width IN handle traffic light intersections while driving in lane</t>
  </si>
  <si>
    <t xml:space="preserve">bo66</t>
  </si>
  <si>
    <t xml:space="preserve">high road width IN handle traffic light intersections while driving in lane</t>
  </si>
  <si>
    <t xml:space="preserve">bo67</t>
  </si>
  <si>
    <t xml:space="preserve">high intersecting road width IN handle traffic light intersections while driving in lane</t>
  </si>
  <si>
    <t xml:space="preserve">bo68</t>
  </si>
  <si>
    <t xml:space="preserve">high lane amount IN handle traffic light intersections while driving in lane</t>
  </si>
  <si>
    <t xml:space="preserve">bo69</t>
  </si>
  <si>
    <t xml:space="preserve">low included angle between intersecting lanes IN handle traffic light intersections while driving in lane</t>
  </si>
  <si>
    <t xml:space="preserve">bo70</t>
  </si>
  <si>
    <t xml:space="preserve">high road curvature IN handle traffic light intersections while driving in lane</t>
  </si>
  <si>
    <t xml:space="preserve">bo71</t>
  </si>
  <si>
    <t xml:space="preserve">low distance between two intersections IN handle traffic light intersections while driving in lane</t>
  </si>
  <si>
    <t xml:space="preserve">bo72</t>
  </si>
  <si>
    <t xml:space="preserve">high speed limit from sign IN handle traffic light intersections while driving in lane</t>
  </si>
  <si>
    <t xml:space="preserve">bo73</t>
  </si>
  <si>
    <t xml:space="preserve">high speed limit from road marking IN handle traffic light intersections while driving in lane</t>
  </si>
  <si>
    <t xml:space="preserve">bo74</t>
  </si>
  <si>
    <t xml:space="preserve">high speed limit from location IN handle traffic light intersections while driving in lane</t>
  </si>
  <si>
    <t xml:space="preserve">bo75</t>
  </si>
  <si>
    <t xml:space="preserve">low distance to ego vehicle IN handle traffic light intersections while driving in lane</t>
  </si>
  <si>
    <t xml:space="preserve">bo76</t>
  </si>
  <si>
    <t xml:space="preserve">high speed of object IN handle traffic light intersections while driving in lane</t>
  </si>
  <si>
    <t xml:space="preserve">bo77</t>
  </si>
  <si>
    <t xml:space="preserve">high acceleration or deceleration of object IN handle traffic light intersections while driving in lane</t>
  </si>
  <si>
    <t xml:space="preserve">bo78</t>
  </si>
  <si>
    <t xml:space="preserve">high pedestrian size IN handle traffic light intersections while driving in lane</t>
  </si>
  <si>
    <t xml:space="preserve">bo79</t>
  </si>
  <si>
    <t xml:space="preserve">high cyclist size IN handle traffic light intersections while driving in lane</t>
  </si>
  <si>
    <t xml:space="preserve">bo80</t>
  </si>
  <si>
    <t xml:space="preserve">high motorcyclist size IN handle traffic light intersections while driving in lane</t>
  </si>
  <si>
    <t xml:space="preserve">bo81</t>
  </si>
  <si>
    <t xml:space="preserve">high leading car size IN handle traffic light intersections while driving in lane</t>
  </si>
  <si>
    <t xml:space="preserve">bo82</t>
  </si>
  <si>
    <t xml:space="preserve">high adjacent car size IN handle traffic light intersections while driving in lane</t>
  </si>
  <si>
    <t xml:space="preserve">bo83</t>
  </si>
  <si>
    <t xml:space="preserve">high leading bus size IN handle traffic light intersections while driving in lane</t>
  </si>
  <si>
    <t xml:space="preserve">bo84</t>
  </si>
  <si>
    <t xml:space="preserve">high adjacent bus size IN handle traffic light intersections while driving in lane</t>
  </si>
  <si>
    <t xml:space="preserve">bo85</t>
  </si>
  <si>
    <t xml:space="preserve">high leading truck size IN handle traffic light intersections while driving in lane</t>
  </si>
  <si>
    <t xml:space="preserve">bo86</t>
  </si>
  <si>
    <t xml:space="preserve">high adjecent truck size IN handle traffic light intersections while driving in lane</t>
  </si>
  <si>
    <t xml:space="preserve">bo87</t>
  </si>
  <si>
    <t xml:space="preserve">high sign similarity with traffic light IN handle traffic light intersections while driving in lane</t>
  </si>
  <si>
    <t xml:space="preserve">bo88</t>
  </si>
  <si>
    <t xml:space="preserve">high sign size IN handle traffic light intersections while driving in lane</t>
  </si>
  <si>
    <t xml:space="preserve">bo89</t>
  </si>
  <si>
    <t xml:space="preserve">high traffic light puls frequency IN handle traffic light intersections while driving in lane</t>
  </si>
  <si>
    <t xml:space="preserve">bo90</t>
  </si>
  <si>
    <t xml:space="preserve">high deviation from normal traffic light types IN handle traffic light intersections while driving in lane</t>
  </si>
  <si>
    <t xml:space="preserve">bo91</t>
  </si>
  <si>
    <t xml:space="preserve">high traffic light brightness IN handle traffic light intersections while driving in lane</t>
  </si>
  <si>
    <t xml:space="preserve">bo92</t>
  </si>
  <si>
    <t xml:space="preserve">low traffic light brightness IN handle traffic light intersections while driving in lane</t>
  </si>
  <si>
    <t xml:space="preserve">bo93</t>
  </si>
  <si>
    <t xml:space="preserve">high traffic light (ego) rotation angle IN handle traffic light intersections while driving in lane</t>
  </si>
  <si>
    <t xml:space="preserve">bo94</t>
  </si>
  <si>
    <t xml:space="preserve">high traffic light (parallel lane) rotation lane IN handle traffic light intersections while driving in lane</t>
  </si>
  <si>
    <t xml:space="preserve">bo95</t>
  </si>
  <si>
    <t xml:space="preserve">high traffic light (intersecting lane) rotation angle IN handle traffic light intersections while driving in lane</t>
  </si>
  <si>
    <t xml:space="preserve">bo96</t>
  </si>
  <si>
    <t xml:space="preserve">high traffic light position IN handle traffic light intersections while driving in lane</t>
  </si>
  <si>
    <t xml:space="preserve">bo97</t>
  </si>
  <si>
    <t xml:space="preserve">low traffic light position IN handle traffic light intersections while driving in lane</t>
  </si>
  <si>
    <t xml:space="preserve">bo98</t>
  </si>
  <si>
    <t xml:space="preserve">traffic light mounted on the opposition side of intersection (US) IN handle traffic light intersections while driving in lane</t>
  </si>
  <si>
    <t xml:space="preserve">bo99</t>
  </si>
  <si>
    <t xml:space="preserve">high type deviation of traffic light (parallel lane) inlay IN handle traffic light intersections while driving in lane</t>
  </si>
  <si>
    <t xml:space="preserve">bo100</t>
  </si>
  <si>
    <t xml:space="preserve">high type deviation of traffic light (ego) inlay IN handle traffic light intersections while driving in lane</t>
  </si>
  <si>
    <t xml:space="preserve">bo101</t>
  </si>
  <si>
    <t xml:space="preserve">high traffic light aging (color shift) IN handle traffic light intersections while driving in lane</t>
  </si>
  <si>
    <t xml:space="preserve">bo102</t>
  </si>
  <si>
    <t xml:space="preserve">high type deviation from normal crosswalk marking IN handle traffic light intersections while driving in lane</t>
  </si>
  <si>
    <t xml:space="preserve">bo103</t>
  </si>
  <si>
    <t xml:space="preserve">high type deviation from normal lane marking IN handle traffic light intersections while driving in lane</t>
  </si>
  <si>
    <t xml:space="preserve">bo104</t>
  </si>
  <si>
    <t xml:space="preserve">high type deviation from normal stop line IN handle traffic light intersections while driving in lane</t>
  </si>
  <si>
    <t xml:space="preserve">bo105</t>
  </si>
  <si>
    <t xml:space="preserve">high intensity lens flare IN handle traffic light intersections while driving in lane</t>
  </si>
  <si>
    <t xml:space="preserve">bo106</t>
  </si>
  <si>
    <t xml:space="preserve">high additional light similarity with green traffic light IN handle traffic light intersections while driving in lane</t>
  </si>
  <si>
    <t xml:space="preserve">bo107</t>
  </si>
  <si>
    <t xml:space="preserve">high instensity reflected traffic light (green of intersecting lane) IN handle traffic light intersections while driving in lane</t>
  </si>
  <si>
    <t xml:space="preserve">bo108</t>
  </si>
  <si>
    <t xml:space="preserve">high berry similarity with red traffic light IN handle traffic light intersections while driving in lane</t>
  </si>
  <si>
    <t xml:space="preserve">bo109</t>
  </si>
  <si>
    <t xml:space="preserve">high leaves similarity with green traffic light IN handle traffic light intersections while driving in lane</t>
  </si>
  <si>
    <t xml:space="preserve">bo110</t>
  </si>
  <si>
    <t xml:space="preserve">high leaves similarity with yellow traffic light IN handle traffic light intersections while driving in lane</t>
  </si>
  <si>
    <t xml:space="preserve">bo111</t>
  </si>
  <si>
    <t xml:space="preserve">high leaves similarity with red traffic light IN handle traffic light intersections while driving in lane</t>
  </si>
  <si>
    <t xml:space="preserve">bo112</t>
  </si>
  <si>
    <t xml:space="preserve">high cutting in vehicle criticality IN handle traffic light intersections while driving in lane</t>
  </si>
  <si>
    <t xml:space="preserve">bo113</t>
  </si>
  <si>
    <t xml:space="preserve">high sheering out vehicle criticality IN handle traffic light intersections while driving in lane</t>
  </si>
  <si>
    <t xml:space="preserve">bo114</t>
  </si>
  <si>
    <t xml:space="preserve">high criticality unexpected obstable (lost cargo or wild carcass) IN handle traffic light intersections while driving in lane</t>
  </si>
  <si>
    <t xml:space="preserve">low distance car-following IN handle traffic light intersections while driving in
lane</t>
  </si>
  <si>
    <t xml:space="preserve">high parked car size on the roadside IN handle traffic light intersections while driving in
lane</t>
  </si>
  <si>
    <t xml:space="preserve">high lateral acceleration IN handle traffic light intersections while driving in
lane</t>
  </si>
  <si>
    <t xml:space="preserve">high criticality evasive maneuver IN handle traffic light intersections while driving in
lane</t>
  </si>
  <si>
    <t xml:space="preserve">high rain intensity IN handle traffic light intersections while driving in
lane</t>
  </si>
  <si>
    <t xml:space="preserve">low visibility windshield IN handle traffic light intersections while driving in
lane</t>
  </si>
  <si>
    <t xml:space="preserve">high fog density IN handle traffic light intersections while driving in
lane</t>
  </si>
  <si>
    <t xml:space="preserve">high backlight instensity IN handle traffic light intersections while driving in
lane</t>
  </si>
  <si>
    <t xml:space="preserve">high sunlight instensity from back IN handle traffic light intersections while driving in
lane</t>
  </si>
  <si>
    <t xml:space="preserve">low residual light instensity in darkness IN handle traffic light intersections while driving in
lane</t>
  </si>
  <si>
    <t xml:space="preserve">high gradient change (descending to ascending or level) IN handle traffic light intersections while driving in
lane</t>
  </si>
  <si>
    <t xml:space="preserve">high tilt angle change IN handle traffic light intersections while driving in
lane</t>
  </si>
  <si>
    <t xml:space="preserve">high gradient change (ascending to descending or level) IN handle traffic light intersections while driving in
lane</t>
  </si>
  <si>
    <t xml:space="preserve">low plant as l/r boundary IN handle traffic light intersections while driving in
lane</t>
  </si>
  <si>
    <t xml:space="preserve">high ego-lane width IN handle traffic light intersections while driving in
lane</t>
  </si>
  <si>
    <t xml:space="preserve">high road width IN handle traffic light intersections while driving in
lane</t>
  </si>
  <si>
    <t xml:space="preserve">high intersecting road width IN handle traffic light intersections while driving in
lane</t>
  </si>
  <si>
    <t xml:space="preserve">low included angle between intersecting lanes IN handle traffic light intersections while driving in
lane</t>
  </si>
  <si>
    <t xml:space="preserve">high road curvature IN handle traffic light intersections while driving in
lane</t>
  </si>
  <si>
    <t xml:space="preserve">low distance bewteen two intersections IN handle traffic light intersections while driving in
lane</t>
  </si>
  <si>
    <t xml:space="preserve">high cyclist size IN handle traffic light intersections while driving in
lane</t>
  </si>
  <si>
    <t xml:space="preserve">high leading car size IN handle traffic light intersections while driving in
lane</t>
  </si>
  <si>
    <t xml:space="preserve">high adjacent car size IN handle traffic light intersections while driving in
lane</t>
  </si>
  <si>
    <t xml:space="preserve">high leading bus size IN handle traffic light intersections while driving in
lane</t>
  </si>
  <si>
    <t xml:space="preserve">high adjacent bus size IN handle traffic light intersections while driving in
lane</t>
  </si>
  <si>
    <t xml:space="preserve">high leading truck size IN handle traffic light intersections while driving in
lane</t>
  </si>
  <si>
    <t xml:space="preserve">high adjecent truck size IN handle traffic light intersections while driving in
lane</t>
  </si>
  <si>
    <t xml:space="preserve">high sign similarity with traffic light IN handle traffic light intersections while driving in
lane</t>
  </si>
  <si>
    <t xml:space="preserve">high traffic light puls frequency IN handle traffic light intersections while driving in
lane</t>
  </si>
  <si>
    <t xml:space="preserve">high deviation from normal traffic light types IN handle traffic light intersections while driving in
lane</t>
  </si>
  <si>
    <t xml:space="preserve">low traffic light brightness IN handle traffic light intersections while driving in
lane</t>
  </si>
  <si>
    <t xml:space="preserve">high traffic light (ego) rotation angle IN handle traffic light intersections while driving in
lane</t>
  </si>
  <si>
    <t xml:space="preserve">high traffic light (parallel lane) rotation lane IN handle traffic light intersections while driving in
lane</t>
  </si>
  <si>
    <t xml:space="preserve">high traffic light (intersecting lane) rotation angle IN handle traffic light intersections while driving in
lane</t>
  </si>
  <si>
    <t xml:space="preserve">high traffic light position IN handle traffic light intersections while driving in
lane</t>
  </si>
  <si>
    <t xml:space="preserve">low traffic light position IN handle traffic light intersections while driving in
lane</t>
  </si>
  <si>
    <t xml:space="preserve">traffic light mounted on the opposition side of intersection (US) IN handle traffic light intersections while driving in
lane</t>
  </si>
  <si>
    <t xml:space="preserve">high type deviation of traffic light (parallel lane) inlay IN handle traffic light intersections while driving in
lane</t>
  </si>
  <si>
    <t xml:space="preserve">high type deviation of traffic light (ego) inlay IN handle traffic light intersections while driving in
lane</t>
  </si>
  <si>
    <t xml:space="preserve">high traffic light aging (color shift) IN handle traffic light intersections while driving in
lane</t>
  </si>
  <si>
    <t xml:space="preserve">high intensity lens flare IN handle traffic light intersections while driving in
lane</t>
  </si>
  <si>
    <t xml:space="preserve">high additional light similarity with green traffic light IN handle traffic light intersections while driving in
lane</t>
  </si>
  <si>
    <t xml:space="preserve">hight instensity reflected traffic light (green of intersecting lane) IN handle traffic light intersections while driving in
lane</t>
  </si>
  <si>
    <t xml:space="preserve">high leaves similarity with green traffic light IN handle traffic light intersections while driving in
lane</t>
  </si>
  <si>
    <t xml:space="preserve">high leaves similarity with yellow traffic light IN handle traffic light intersections while driving in
lane</t>
  </si>
  <si>
    <t xml:space="preserve">high cutting in vehicle criticality IN handle traffic light intersections while driving in
lane</t>
  </si>
  <si>
    <t xml:space="preserve">high vertical unevenness IN handle traffic light intersections while driving in
lane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</si>
</sst>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%"/>
    <numFmt numFmtId="167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orpoS"/>
      <family val="0"/>
      <charset val="1"/>
    </font>
    <font>
      <sz val="11"/>
      <color rgb="FF000000"/>
      <name val="CorpoS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orpoS"/>
      <family val="0"/>
      <charset val="1"/>
    </font>
    <font>
      <sz val="11"/>
      <color rgb="FFFF0000"/>
      <name val="CorpoS"/>
      <family val="0"/>
      <charset val="1"/>
    </font>
    <font>
      <sz val="11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FFFFFF"/>
      <name val="CorpoS"/>
      <family val="0"/>
      <charset val="1"/>
    </font>
    <font>
      <b val="true"/>
      <sz val="11"/>
      <color rgb="FFFFFFFF"/>
      <name val="CorpoS"/>
      <family val="0"/>
      <charset val="1"/>
    </font>
    <font>
      <sz val="11"/>
      <color rgb="FF000000"/>
      <name val="Calibri"/>
      <family val="0"/>
    </font>
    <font>
      <sz val="11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3D69B"/>
        <bgColor rgb="FFE6B9B8"/>
      </patternFill>
    </fill>
    <fill>
      <patternFill patternType="solid">
        <fgColor rgb="FFFAC090"/>
        <bgColor rgb="FFE6B9B8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DEADA"/>
      </patternFill>
    </fill>
    <fill>
      <patternFill patternType="solid">
        <fgColor rgb="FFFFFFFF"/>
        <bgColor rgb="FFEBF1DE"/>
      </patternFill>
    </fill>
    <fill>
      <patternFill patternType="solid">
        <fgColor rgb="FF819698"/>
        <bgColor rgb="FF808080"/>
      </patternFill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double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ill>
        <patternFill>
          <bgColor rgb="00FFFFFF"/>
        </patternFill>
      </fill>
    </dxf>
    <dxf>
      <fill>
        <patternFill>
          <bgColor rgb="FFFCD5B5"/>
        </patternFill>
      </fill>
    </dxf>
    <dxf>
      <fill>
        <patternFill>
          <bgColor rgb="FFE6B9B8"/>
        </patternFill>
      </fill>
    </dxf>
    <dxf>
      <fill>
        <patternFill>
          <bgColor rgb="FFE6B9B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FCD5B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E6B9B8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81969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175320</xdr:colOff>
      <xdr:row>16</xdr:row>
      <xdr:rowOff>122040</xdr:rowOff>
    </xdr:from>
    <xdr:to>
      <xdr:col>1</xdr:col>
      <xdr:colOff>3543120</xdr:colOff>
      <xdr:row>25</xdr:row>
      <xdr:rowOff>122040</xdr:rowOff>
    </xdr:to>
    <xdr:sp>
      <xdr:nvSpPr>
        <xdr:cNvPr id="0" name="CustomShape 1"/>
        <xdr:cNvSpPr/>
      </xdr:nvSpPr>
      <xdr:spPr>
        <a:xfrm>
          <a:off x="835560" y="5561280"/>
          <a:ext cx="3367800" cy="1714320"/>
        </a:xfrm>
        <a:prstGeom prst="foldedCorner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/>
      </xdr:style>
    </xdr:sp>
    <xdr:clientData/>
  </xdr:twoCellAnchor>
  <xdr:twoCellAnchor editAs="absolute">
    <xdr:from>
      <xdr:col>1</xdr:col>
      <xdr:colOff>361080</xdr:colOff>
      <xdr:row>21</xdr:row>
      <xdr:rowOff>153360</xdr:rowOff>
    </xdr:from>
    <xdr:to>
      <xdr:col>1</xdr:col>
      <xdr:colOff>1608840</xdr:colOff>
      <xdr:row>24</xdr:row>
      <xdr:rowOff>127080</xdr:rowOff>
    </xdr:to>
    <xdr:sp>
      <xdr:nvSpPr>
        <xdr:cNvPr id="1" name="CustomShape 1" hidden="1"/>
        <xdr:cNvSpPr/>
      </xdr:nvSpPr>
      <xdr:spPr>
        <a:xfrm>
          <a:off x="1021320" y="6545160"/>
          <a:ext cx="1247760" cy="545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7360" bIns="27360" anchor="ctr"/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Delete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Use Case Specifier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365400</xdr:colOff>
      <xdr:row>17</xdr:row>
      <xdr:rowOff>121320</xdr:rowOff>
    </xdr:from>
    <xdr:to>
      <xdr:col>1</xdr:col>
      <xdr:colOff>1615320</xdr:colOff>
      <xdr:row>20</xdr:row>
      <xdr:rowOff>67320</xdr:rowOff>
    </xdr:to>
    <xdr:sp>
      <xdr:nvSpPr>
        <xdr:cNvPr id="2" name="CustomShape 1" hidden="1"/>
        <xdr:cNvSpPr/>
      </xdr:nvSpPr>
      <xdr:spPr>
        <a:xfrm>
          <a:off x="1025640" y="5751000"/>
          <a:ext cx="1249920" cy="5176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7360" bIns="27360" anchor="ctr"/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New sheet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Use Case Specifier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1895040</xdr:colOff>
      <xdr:row>21</xdr:row>
      <xdr:rowOff>158760</xdr:rowOff>
    </xdr:from>
    <xdr:to>
      <xdr:col>1</xdr:col>
      <xdr:colOff>3200040</xdr:colOff>
      <xdr:row>24</xdr:row>
      <xdr:rowOff>134640</xdr:rowOff>
    </xdr:to>
    <xdr:sp>
      <xdr:nvSpPr>
        <xdr:cNvPr id="3" name="CustomShape 1" hidden="1"/>
        <xdr:cNvSpPr/>
      </xdr:nvSpPr>
      <xdr:spPr>
        <a:xfrm>
          <a:off x="2555280" y="6550560"/>
          <a:ext cx="1305000" cy="547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7360" bIns="27360" anchor="ctr"/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Delete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KB (preprocessing)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1903680</xdr:colOff>
      <xdr:row>17</xdr:row>
      <xdr:rowOff>128160</xdr:rowOff>
    </xdr:from>
    <xdr:to>
      <xdr:col>1</xdr:col>
      <xdr:colOff>3200040</xdr:colOff>
      <xdr:row>20</xdr:row>
      <xdr:rowOff>83160</xdr:rowOff>
    </xdr:to>
    <xdr:sp>
      <xdr:nvSpPr>
        <xdr:cNvPr id="4" name="CustomShape 1" hidden="1"/>
        <xdr:cNvSpPr/>
      </xdr:nvSpPr>
      <xdr:spPr>
        <a:xfrm>
          <a:off x="2563920" y="5757840"/>
          <a:ext cx="1296360" cy="5266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7360" bIns="27360" anchor="ctr"/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New sheet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KB (preprocessing)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2" width="72.57"/>
    <col collapsed="false" customWidth="true" hidden="false" outlineLevel="0" max="3" min="3" style="1" width="16.71"/>
    <col collapsed="false" customWidth="true" hidden="false" outlineLevel="0" max="4" min="4" style="1" width="11.71"/>
    <col collapsed="false" customWidth="true" hidden="false" outlineLevel="0" max="1025" min="5" style="0" width="8.85"/>
  </cols>
  <sheetData>
    <row r="1" s="5" customFormat="tru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36.6" hidden="false" customHeight="true" outlineLevel="0" collapsed="false">
      <c r="A2" s="6" t="s">
        <v>4</v>
      </c>
      <c r="B2" s="7" t="s">
        <v>5</v>
      </c>
      <c r="C2" s="6" t="s">
        <v>6</v>
      </c>
      <c r="D2" s="8" t="n">
        <v>43025</v>
      </c>
    </row>
    <row r="3" customFormat="false" ht="15" hidden="false" customHeight="false" outlineLevel="0" collapsed="false">
      <c r="A3" s="6" t="s">
        <v>7</v>
      </c>
      <c r="B3" s="7" t="s">
        <v>8</v>
      </c>
      <c r="C3" s="6" t="s">
        <v>9</v>
      </c>
      <c r="D3" s="8" t="n">
        <v>43341</v>
      </c>
    </row>
    <row r="4" customFormat="false" ht="15" hidden="false" customHeight="false" outlineLevel="0" collapsed="false">
      <c r="A4" s="6" t="s">
        <v>10</v>
      </c>
      <c r="B4" s="7" t="s">
        <v>11</v>
      </c>
      <c r="C4" s="6" t="s">
        <v>6</v>
      </c>
      <c r="D4" s="8" t="n">
        <v>43382</v>
      </c>
    </row>
    <row r="5" customFormat="false" ht="15" hidden="false" customHeight="false" outlineLevel="0" collapsed="false">
      <c r="A5" s="9" t="s">
        <v>12</v>
      </c>
      <c r="B5" s="7" t="s">
        <v>13</v>
      </c>
      <c r="C5" s="6" t="s">
        <v>9</v>
      </c>
      <c r="D5" s="8" t="n">
        <v>43392</v>
      </c>
    </row>
    <row r="6" customFormat="false" ht="15" hidden="false" customHeight="false" outlineLevel="0" collapsed="false">
      <c r="A6" s="6"/>
      <c r="B6" s="7"/>
      <c r="C6" s="6"/>
      <c r="D6" s="6"/>
    </row>
    <row r="7" customFormat="false" ht="15" hidden="false" customHeight="false" outlineLevel="0" collapsed="false">
      <c r="A7" s="6"/>
      <c r="B7" s="7"/>
      <c r="C7" s="6"/>
      <c r="D7" s="6"/>
    </row>
    <row r="8" customFormat="false" ht="15" hidden="false" customHeight="false" outlineLevel="0" collapsed="false">
      <c r="A8" s="6"/>
      <c r="B8" s="7"/>
      <c r="C8" s="6"/>
      <c r="D8" s="6"/>
    </row>
    <row r="9" customFormat="false" ht="15" hidden="false" customHeight="false" outlineLevel="0" collapsed="false">
      <c r="A9" s="6"/>
      <c r="B9" s="7"/>
      <c r="C9" s="6"/>
      <c r="D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1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3" ySplit="3" topLeftCell="D139" activePane="bottomRight" state="frozen"/>
      <selection pane="topLeft" activeCell="A1" activeCellId="0" sqref="A1"/>
      <selection pane="topRight" activeCell="D1" activeCellId="0" sqref="D1"/>
      <selection pane="bottomLeft" activeCell="A139" activeCellId="0" sqref="A139"/>
      <selection pane="bottomRight" activeCell="J55" activeCellId="0" sqref="J55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70.71"/>
    <col collapsed="false" customWidth="true" hidden="false" outlineLevel="0" max="3" min="3" style="0" width="59.29"/>
    <col collapsed="false" customWidth="false" hidden="false" outlineLevel="0" max="4" min="4" style="10" width="11.43"/>
    <col collapsed="false" customWidth="true" hidden="false" outlineLevel="0" max="6" min="5" style="0" width="10.53"/>
    <col collapsed="false" customWidth="false" hidden="false" outlineLevel="0" max="7" min="7" style="10" width="11.43"/>
    <col collapsed="false" customWidth="true" hidden="false" outlineLevel="0" max="9" min="8" style="0" width="10.53"/>
    <col collapsed="false" customWidth="false" hidden="false" outlineLevel="0" max="10" min="10" style="10" width="11.43"/>
    <col collapsed="false" customWidth="true" hidden="false" outlineLevel="0" max="12" min="11" style="0" width="10.53"/>
    <col collapsed="false" customWidth="false" hidden="false" outlineLevel="0" max="13" min="13" style="10" width="11.43"/>
    <col collapsed="false" customWidth="true" hidden="false" outlineLevel="0" max="15" min="14" style="0" width="10.53"/>
    <col collapsed="false" customWidth="false" hidden="false" outlineLevel="0" max="16" min="16" style="10" width="11.43"/>
    <col collapsed="false" customWidth="true" hidden="false" outlineLevel="0" max="1025" min="17" style="0" width="10.53"/>
  </cols>
  <sheetData>
    <row r="1" customFormat="false" ht="15" hidden="false" customHeight="false" outlineLevel="0" collapsed="false">
      <c r="A1" s="0" t="n">
        <v>1</v>
      </c>
      <c r="D1" s="11" t="s">
        <v>14</v>
      </c>
      <c r="E1" s="0" t="s">
        <v>15</v>
      </c>
      <c r="F1" s="0" t="n">
        <v>1</v>
      </c>
      <c r="G1" s="11" t="s">
        <v>16</v>
      </c>
      <c r="H1" s="0" t="s">
        <v>17</v>
      </c>
      <c r="I1" s="0" t="n">
        <v>1</v>
      </c>
      <c r="J1" s="11" t="s">
        <v>18</v>
      </c>
      <c r="K1" s="0" t="s">
        <v>19</v>
      </c>
      <c r="L1" s="0" t="n">
        <v>1</v>
      </c>
      <c r="M1" s="11" t="s">
        <v>20</v>
      </c>
      <c r="N1" s="0" t="s">
        <v>21</v>
      </c>
      <c r="O1" s="0" t="n">
        <v>1</v>
      </c>
      <c r="P1" s="11" t="s">
        <v>22</v>
      </c>
      <c r="Q1" s="0" t="s">
        <v>23</v>
      </c>
      <c r="R1" s="0" t="n">
        <v>1</v>
      </c>
      <c r="U1" s="0" t="n">
        <v>1</v>
      </c>
      <c r="X1" s="0" t="n">
        <v>1</v>
      </c>
      <c r="AA1" s="0" t="n">
        <v>1</v>
      </c>
      <c r="AD1" s="0" t="n">
        <v>1</v>
      </c>
      <c r="AG1" s="0" t="n">
        <v>1</v>
      </c>
      <c r="AJ1" s="0" t="n">
        <v>1</v>
      </c>
    </row>
    <row r="2" customFormat="false" ht="15" hidden="false" customHeight="false" outlineLevel="0" collapsed="false">
      <c r="A2" s="0" t="n">
        <v>1</v>
      </c>
      <c r="D2" s="11" t="s">
        <v>24</v>
      </c>
      <c r="E2" s="2" t="s">
        <v>25</v>
      </c>
      <c r="F2" s="0" t="n">
        <v>1</v>
      </c>
      <c r="G2" s="11" t="s">
        <v>24</v>
      </c>
      <c r="H2" s="2" t="s">
        <v>25</v>
      </c>
      <c r="I2" s="0" t="n">
        <v>1</v>
      </c>
      <c r="J2" s="11" t="s">
        <v>24</v>
      </c>
      <c r="K2" s="2" t="s">
        <v>25</v>
      </c>
      <c r="L2" s="0" t="n">
        <v>1</v>
      </c>
      <c r="M2" s="11" t="s">
        <v>24</v>
      </c>
      <c r="N2" s="2" t="s">
        <v>25</v>
      </c>
      <c r="O2" s="0" t="n">
        <v>1</v>
      </c>
      <c r="P2" s="11" t="s">
        <v>24</v>
      </c>
      <c r="Q2" s="2" t="s">
        <v>25</v>
      </c>
      <c r="R2" s="0" t="n">
        <v>1</v>
      </c>
      <c r="U2" s="0" t="n">
        <v>1</v>
      </c>
      <c r="X2" s="0" t="n">
        <v>1</v>
      </c>
      <c r="AA2" s="0" t="n">
        <v>1</v>
      </c>
      <c r="AD2" s="0" t="n">
        <v>1</v>
      </c>
      <c r="AG2" s="0" t="n">
        <v>1</v>
      </c>
      <c r="AJ2" s="0" t="n">
        <v>1</v>
      </c>
    </row>
    <row r="3" s="12" customFormat="true" ht="15.75" hidden="false" customHeight="false" outlineLevel="0" collapsed="false">
      <c r="A3" s="12" t="s">
        <v>26</v>
      </c>
      <c r="B3" s="13" t="s">
        <v>27</v>
      </c>
      <c r="C3" s="13" t="s">
        <v>28</v>
      </c>
      <c r="D3" s="14" t="s">
        <v>29</v>
      </c>
      <c r="E3" s="14" t="s">
        <v>30</v>
      </c>
      <c r="F3" s="14" t="s">
        <v>31</v>
      </c>
      <c r="G3" s="14" t="s">
        <v>29</v>
      </c>
      <c r="H3" s="14" t="s">
        <v>30</v>
      </c>
      <c r="I3" s="14" t="s">
        <v>31</v>
      </c>
      <c r="J3" s="14" t="s">
        <v>29</v>
      </c>
      <c r="K3" s="14" t="s">
        <v>30</v>
      </c>
      <c r="L3" s="14" t="s">
        <v>31</v>
      </c>
      <c r="M3" s="14" t="s">
        <v>29</v>
      </c>
      <c r="N3" s="14" t="s">
        <v>30</v>
      </c>
      <c r="O3" s="14" t="s">
        <v>31</v>
      </c>
      <c r="P3" s="14" t="s">
        <v>29</v>
      </c>
      <c r="Q3" s="14" t="s">
        <v>30</v>
      </c>
      <c r="R3" s="14" t="s">
        <v>31</v>
      </c>
    </row>
    <row r="4" customFormat="false" ht="15.75" hidden="false" customHeight="false" outlineLevel="0" collapsed="false">
      <c r="A4" s="0" t="str">
        <f aca="false">IF(C4="","","bo" &amp; COUNTA($C$4:C4))</f>
        <v>bo1</v>
      </c>
      <c r="B4" s="0" t="s">
        <v>32</v>
      </c>
      <c r="C4" s="0" t="s">
        <v>33</v>
      </c>
      <c r="D4" s="10" t="s">
        <v>34</v>
      </c>
      <c r="G4" s="10" t="s">
        <v>34</v>
      </c>
      <c r="J4" s="10" t="s">
        <v>34</v>
      </c>
      <c r="M4" s="10" t="s">
        <v>34</v>
      </c>
      <c r="P4" s="10" t="s">
        <v>34</v>
      </c>
    </row>
    <row r="5" customFormat="false" ht="15" hidden="false" customHeight="false" outlineLevel="0" collapsed="false">
      <c r="A5" s="0" t="str">
        <f aca="false">IF(C5="","","bo" &amp; COUNTA($C$4:C5))</f>
        <v>bo2</v>
      </c>
      <c r="B5" s="0" t="s">
        <v>35</v>
      </c>
      <c r="C5" s="0" t="s">
        <v>36</v>
      </c>
      <c r="D5" s="10" t="s">
        <v>34</v>
      </c>
      <c r="G5" s="10" t="s">
        <v>34</v>
      </c>
      <c r="J5" s="10" t="s">
        <v>34</v>
      </c>
      <c r="M5" s="10" t="s">
        <v>34</v>
      </c>
      <c r="P5" s="10" t="s">
        <v>34</v>
      </c>
    </row>
    <row r="6" customFormat="false" ht="15" hidden="false" customHeight="false" outlineLevel="0" collapsed="false">
      <c r="A6" s="0" t="str">
        <f aca="false">IF(C6="","","bo" &amp; COUNTA($C$4:C6))</f>
        <v>bo3</v>
      </c>
      <c r="B6" s="0" t="s">
        <v>35</v>
      </c>
      <c r="C6" s="0" t="s">
        <v>37</v>
      </c>
      <c r="D6" s="10" t="s">
        <v>34</v>
      </c>
      <c r="G6" s="10" t="s">
        <v>34</v>
      </c>
      <c r="J6" s="10" t="s">
        <v>34</v>
      </c>
      <c r="M6" s="10" t="s">
        <v>34</v>
      </c>
      <c r="P6" s="10" t="s">
        <v>34</v>
      </c>
    </row>
    <row r="7" customFormat="false" ht="15" hidden="false" customHeight="false" outlineLevel="0" collapsed="false">
      <c r="A7" s="0" t="str">
        <f aca="false">IF(C7="","","bo" &amp; COUNTA($C$4:C7))</f>
        <v>bo4</v>
      </c>
      <c r="B7" s="0" t="s">
        <v>38</v>
      </c>
      <c r="C7" s="0" t="s">
        <v>39</v>
      </c>
      <c r="D7" s="10" t="s">
        <v>34</v>
      </c>
      <c r="G7" s="10" t="s">
        <v>34</v>
      </c>
      <c r="J7" s="10" t="s">
        <v>34</v>
      </c>
      <c r="M7" s="10" t="s">
        <v>34</v>
      </c>
      <c r="P7" s="10" t="s">
        <v>34</v>
      </c>
    </row>
    <row r="8" customFormat="false" ht="15" hidden="false" customHeight="false" outlineLevel="0" collapsed="false">
      <c r="A8" s="0" t="str">
        <f aca="false">IF(C8="","","bo" &amp; COUNTA($C$4:C8))</f>
        <v>bo5</v>
      </c>
      <c r="B8" s="0" t="s">
        <v>40</v>
      </c>
      <c r="C8" s="0" t="s">
        <v>41</v>
      </c>
      <c r="D8" s="10" t="s">
        <v>42</v>
      </c>
      <c r="G8" s="10" t="s">
        <v>34</v>
      </c>
      <c r="J8" s="10" t="s">
        <v>34</v>
      </c>
      <c r="M8" s="10" t="s">
        <v>34</v>
      </c>
      <c r="P8" s="10" t="s">
        <v>34</v>
      </c>
    </row>
    <row r="9" customFormat="false" ht="15" hidden="false" customHeight="false" outlineLevel="0" collapsed="false">
      <c r="A9" s="0" t="str">
        <f aca="false">IF(C9="","","bo" &amp; COUNTA($C$4:C9))</f>
        <v>bo6</v>
      </c>
      <c r="B9" s="0" t="s">
        <v>43</v>
      </c>
      <c r="C9" s="0" t="s">
        <v>44</v>
      </c>
      <c r="D9" s="10" t="s">
        <v>45</v>
      </c>
      <c r="G9" s="10" t="s">
        <v>34</v>
      </c>
      <c r="J9" s="10" t="s">
        <v>34</v>
      </c>
      <c r="M9" s="10" t="s">
        <v>34</v>
      </c>
      <c r="P9" s="10" t="s">
        <v>34</v>
      </c>
    </row>
    <row r="10" customFormat="false" ht="15" hidden="false" customHeight="false" outlineLevel="0" collapsed="false">
      <c r="A10" s="0" t="str">
        <f aca="false">IF(C10="","","bo" &amp; COUNTA($C$4:C10))</f>
        <v>bo7</v>
      </c>
      <c r="B10" s="0" t="s">
        <v>46</v>
      </c>
      <c r="C10" s="0" t="s">
        <v>47</v>
      </c>
      <c r="D10" s="10" t="s">
        <v>42</v>
      </c>
      <c r="G10" s="10" t="s">
        <v>34</v>
      </c>
      <c r="J10" s="10" t="s">
        <v>34</v>
      </c>
      <c r="M10" s="10" t="s">
        <v>34</v>
      </c>
      <c r="P10" s="10" t="s">
        <v>34</v>
      </c>
    </row>
    <row r="11" customFormat="false" ht="15" hidden="false" customHeight="false" outlineLevel="0" collapsed="false">
      <c r="A11" s="0" t="str">
        <f aca="false">IF(C11="","","bo" &amp; COUNTA($C$4:C11))</f>
        <v>bo8</v>
      </c>
      <c r="B11" s="0" t="s">
        <v>48</v>
      </c>
      <c r="C11" s="0" t="s">
        <v>49</v>
      </c>
      <c r="D11" s="10" t="s">
        <v>34</v>
      </c>
      <c r="G11" s="10" t="s">
        <v>34</v>
      </c>
      <c r="J11" s="10" t="s">
        <v>34</v>
      </c>
      <c r="M11" s="10" t="s">
        <v>34</v>
      </c>
      <c r="P11" s="10" t="s">
        <v>34</v>
      </c>
    </row>
    <row r="12" customFormat="false" ht="15" hidden="false" customHeight="false" outlineLevel="0" collapsed="false">
      <c r="A12" s="0" t="str">
        <f aca="false">IF(C12="","","bo" &amp; COUNTA($C$4:C12))</f>
        <v>bo9</v>
      </c>
      <c r="B12" s="0" t="s">
        <v>50</v>
      </c>
      <c r="C12" s="0" t="s">
        <v>51</v>
      </c>
      <c r="D12" s="10" t="s">
        <v>52</v>
      </c>
      <c r="G12" s="10" t="s">
        <v>34</v>
      </c>
      <c r="J12" s="10" t="s">
        <v>34</v>
      </c>
      <c r="M12" s="10" t="s">
        <v>34</v>
      </c>
      <c r="P12" s="10" t="s">
        <v>34</v>
      </c>
    </row>
    <row r="13" customFormat="false" ht="15" hidden="false" customHeight="false" outlineLevel="0" collapsed="false">
      <c r="A13" s="0" t="str">
        <f aca="false">IF(C13="","","bo" &amp; COUNTA($C$4:C13))</f>
        <v>bo10</v>
      </c>
      <c r="B13" s="0" t="s">
        <v>53</v>
      </c>
      <c r="C13" s="0" t="s">
        <v>54</v>
      </c>
      <c r="D13" s="10" t="s">
        <v>34</v>
      </c>
      <c r="G13" s="10" t="s">
        <v>34</v>
      </c>
      <c r="J13" s="10" t="s">
        <v>34</v>
      </c>
      <c r="M13" s="10" t="s">
        <v>34</v>
      </c>
      <c r="P13" s="10" t="s">
        <v>34</v>
      </c>
    </row>
    <row r="14" customFormat="false" ht="15" hidden="false" customHeight="false" outlineLevel="0" collapsed="false">
      <c r="A14" s="0" t="str">
        <f aca="false">IF(C14="","","bo" &amp; COUNTA($C$4:C14))</f>
        <v>bo11</v>
      </c>
      <c r="B14" s="0" t="s">
        <v>55</v>
      </c>
      <c r="C14" s="0" t="s">
        <v>56</v>
      </c>
      <c r="D14" s="10" t="s">
        <v>57</v>
      </c>
      <c r="G14" s="10" t="s">
        <v>34</v>
      </c>
      <c r="J14" s="10" t="s">
        <v>57</v>
      </c>
      <c r="M14" s="10" t="s">
        <v>34</v>
      </c>
      <c r="P14" s="10" t="s">
        <v>34</v>
      </c>
    </row>
    <row r="15" customFormat="false" ht="15" hidden="false" customHeight="false" outlineLevel="0" collapsed="false">
      <c r="A15" s="0" t="str">
        <f aca="false">IF(C15="","","bo" &amp; COUNTA($C$4:C15))</f>
        <v>bo12</v>
      </c>
      <c r="B15" s="0" t="s">
        <v>58</v>
      </c>
      <c r="C15" s="0" t="s">
        <v>59</v>
      </c>
      <c r="D15" s="10" t="s">
        <v>52</v>
      </c>
      <c r="G15" s="10" t="s">
        <v>34</v>
      </c>
      <c r="J15" s="10" t="s">
        <v>34</v>
      </c>
      <c r="M15" s="10" t="s">
        <v>34</v>
      </c>
      <c r="P15" s="10" t="s">
        <v>34</v>
      </c>
    </row>
    <row r="16" customFormat="false" ht="15" hidden="false" customHeight="false" outlineLevel="0" collapsed="false">
      <c r="A16" s="0" t="str">
        <f aca="false">IF(C16="","","bo" &amp; COUNTA($C$4:C16))</f>
        <v>bo13</v>
      </c>
      <c r="B16" s="0" t="s">
        <v>60</v>
      </c>
      <c r="C16" s="0" t="s">
        <v>61</v>
      </c>
      <c r="D16" s="10" t="s">
        <v>34</v>
      </c>
      <c r="G16" s="10" t="s">
        <v>34</v>
      </c>
      <c r="J16" s="10" t="s">
        <v>34</v>
      </c>
      <c r="M16" s="10" t="s">
        <v>34</v>
      </c>
      <c r="P16" s="10" t="s">
        <v>34</v>
      </c>
    </row>
    <row r="17" customFormat="false" ht="15" hidden="false" customHeight="false" outlineLevel="0" collapsed="false">
      <c r="A17" s="0" t="str">
        <f aca="false">IF(C17="","","bo" &amp; COUNTA($C$4:C17))</f>
        <v>bo14</v>
      </c>
      <c r="B17" s="0" t="s">
        <v>62</v>
      </c>
      <c r="C17" s="0" t="s">
        <v>63</v>
      </c>
      <c r="D17" s="10" t="s">
        <v>57</v>
      </c>
      <c r="G17" s="10" t="s">
        <v>34</v>
      </c>
      <c r="J17" s="10" t="s">
        <v>57</v>
      </c>
      <c r="M17" s="10" t="s">
        <v>34</v>
      </c>
      <c r="P17" s="10" t="s">
        <v>34</v>
      </c>
    </row>
    <row r="18" customFormat="false" ht="15" hidden="false" customHeight="false" outlineLevel="0" collapsed="false">
      <c r="A18" s="0" t="str">
        <f aca="false">IF(C18="","","bo" &amp; COUNTA($C$4:C18))</f>
        <v>bo15</v>
      </c>
      <c r="B18" s="0" t="s">
        <v>64</v>
      </c>
      <c r="C18" s="0" t="s">
        <v>65</v>
      </c>
      <c r="D18" s="10" t="s">
        <v>34</v>
      </c>
      <c r="G18" s="10" t="s">
        <v>34</v>
      </c>
      <c r="J18" s="10" t="s">
        <v>34</v>
      </c>
      <c r="M18" s="10" t="s">
        <v>34</v>
      </c>
      <c r="P18" s="10" t="s">
        <v>34</v>
      </c>
    </row>
    <row r="19" customFormat="false" ht="15" hidden="false" customHeight="false" outlineLevel="0" collapsed="false">
      <c r="A19" s="0" t="str">
        <f aca="false">IF(C19="","","bo" &amp; COUNTA($C$4:C19))</f>
        <v>bo16</v>
      </c>
      <c r="B19" s="0" t="s">
        <v>66</v>
      </c>
      <c r="C19" s="0" t="s">
        <v>67</v>
      </c>
      <c r="D19" s="10" t="s">
        <v>34</v>
      </c>
      <c r="G19" s="10" t="s">
        <v>34</v>
      </c>
      <c r="J19" s="10" t="s">
        <v>34</v>
      </c>
      <c r="M19" s="10" t="s">
        <v>34</v>
      </c>
      <c r="P19" s="10" t="s">
        <v>34</v>
      </c>
    </row>
    <row r="20" customFormat="false" ht="15" hidden="false" customHeight="false" outlineLevel="0" collapsed="false">
      <c r="A20" s="0" t="str">
        <f aca="false">IF(C20="","","bo" &amp; COUNTA($C$4:C20))</f>
        <v>bo17</v>
      </c>
      <c r="B20" s="0" t="s">
        <v>66</v>
      </c>
      <c r="C20" s="0" t="s">
        <v>68</v>
      </c>
      <c r="D20" s="10" t="s">
        <v>34</v>
      </c>
      <c r="G20" s="10" t="s">
        <v>34</v>
      </c>
      <c r="J20" s="10" t="s">
        <v>34</v>
      </c>
      <c r="M20" s="10" t="s">
        <v>34</v>
      </c>
      <c r="P20" s="10" t="s">
        <v>34</v>
      </c>
    </row>
    <row r="21" customFormat="false" ht="15" hidden="false" customHeight="false" outlineLevel="0" collapsed="false">
      <c r="A21" s="0" t="str">
        <f aca="false">IF(C21="","","bo" &amp; COUNTA($C$4:C21))</f>
        <v>bo18</v>
      </c>
      <c r="B21" s="0" t="s">
        <v>69</v>
      </c>
      <c r="C21" s="0" t="s">
        <v>70</v>
      </c>
      <c r="D21" s="10" t="s">
        <v>42</v>
      </c>
      <c r="G21" s="10" t="s">
        <v>45</v>
      </c>
      <c r="J21" s="10" t="s">
        <v>45</v>
      </c>
      <c r="M21" s="10" t="s">
        <v>52</v>
      </c>
      <c r="P21" s="10" t="s">
        <v>57</v>
      </c>
    </row>
    <row r="22" customFormat="false" ht="15" hidden="false" customHeight="false" outlineLevel="0" collapsed="false">
      <c r="A22" s="0" t="str">
        <f aca="false">IF(C22="","","bo" &amp; COUNTA($C$4:C22))</f>
        <v>bo19</v>
      </c>
      <c r="B22" s="0" t="s">
        <v>71</v>
      </c>
      <c r="C22" s="0" t="s">
        <v>72</v>
      </c>
      <c r="D22" s="10" t="s">
        <v>42</v>
      </c>
      <c r="G22" s="10" t="s">
        <v>34</v>
      </c>
      <c r="J22" s="10" t="s">
        <v>34</v>
      </c>
      <c r="M22" s="10" t="s">
        <v>34</v>
      </c>
      <c r="P22" s="10" t="s">
        <v>34</v>
      </c>
    </row>
    <row r="23" customFormat="false" ht="15" hidden="false" customHeight="false" outlineLevel="0" collapsed="false">
      <c r="A23" s="0" t="str">
        <f aca="false">IF(C23="","","bo" &amp; COUNTA($C$4:C23))</f>
        <v>bo20</v>
      </c>
      <c r="B23" s="0" t="s">
        <v>73</v>
      </c>
      <c r="C23" s="0" t="s">
        <v>74</v>
      </c>
      <c r="D23" s="10" t="s">
        <v>34</v>
      </c>
      <c r="G23" s="10" t="s">
        <v>34</v>
      </c>
      <c r="J23" s="10" t="s">
        <v>34</v>
      </c>
      <c r="M23" s="10" t="s">
        <v>34</v>
      </c>
      <c r="P23" s="10" t="s">
        <v>34</v>
      </c>
    </row>
    <row r="24" customFormat="false" ht="15" hidden="false" customHeight="false" outlineLevel="0" collapsed="false">
      <c r="A24" s="0" t="str">
        <f aca="false">IF(C24="","","bo" &amp; COUNTA($C$4:C24))</f>
        <v>bo21</v>
      </c>
      <c r="B24" s="0" t="s">
        <v>75</v>
      </c>
      <c r="C24" s="0" t="s">
        <v>76</v>
      </c>
      <c r="D24" s="10" t="s">
        <v>34</v>
      </c>
      <c r="G24" s="10" t="s">
        <v>34</v>
      </c>
      <c r="J24" s="10" t="s">
        <v>34</v>
      </c>
      <c r="M24" s="10" t="s">
        <v>34</v>
      </c>
      <c r="P24" s="10" t="s">
        <v>34</v>
      </c>
    </row>
    <row r="25" customFormat="false" ht="15" hidden="false" customHeight="false" outlineLevel="0" collapsed="false">
      <c r="A25" s="0" t="str">
        <f aca="false">IF(C25="","","bo" &amp; COUNTA($C$4:C25))</f>
        <v>bo22</v>
      </c>
      <c r="B25" s="0" t="s">
        <v>77</v>
      </c>
      <c r="C25" s="0" t="s">
        <v>78</v>
      </c>
      <c r="D25" s="10" t="s">
        <v>42</v>
      </c>
      <c r="G25" s="10" t="s">
        <v>52</v>
      </c>
      <c r="J25" s="10" t="s">
        <v>34</v>
      </c>
      <c r="M25" s="10" t="s">
        <v>34</v>
      </c>
      <c r="P25" s="10" t="s">
        <v>57</v>
      </c>
    </row>
    <row r="26" customFormat="false" ht="15" hidden="false" customHeight="false" outlineLevel="0" collapsed="false">
      <c r="A26" s="0" t="str">
        <f aca="false">IF(C26="","","bo" &amp; COUNTA($C$4:C26))</f>
        <v>bo23</v>
      </c>
      <c r="B26" s="0" t="s">
        <v>79</v>
      </c>
      <c r="C26" s="0" t="s">
        <v>80</v>
      </c>
      <c r="D26" s="10" t="s">
        <v>42</v>
      </c>
      <c r="G26" s="10" t="s">
        <v>34</v>
      </c>
      <c r="J26" s="10" t="s">
        <v>34</v>
      </c>
      <c r="M26" s="10" t="s">
        <v>34</v>
      </c>
      <c r="P26" s="10" t="s">
        <v>34</v>
      </c>
    </row>
    <row r="27" customFormat="false" ht="15" hidden="false" customHeight="false" outlineLevel="0" collapsed="false">
      <c r="A27" s="0" t="str">
        <f aca="false">IF(C27="","","bo" &amp; COUNTA($C$4:C27))</f>
        <v>bo24</v>
      </c>
      <c r="B27" s="0" t="s">
        <v>81</v>
      </c>
      <c r="C27" s="0" t="s">
        <v>82</v>
      </c>
      <c r="D27" s="10" t="s">
        <v>45</v>
      </c>
      <c r="G27" s="10" t="s">
        <v>42</v>
      </c>
      <c r="J27" s="10" t="s">
        <v>34</v>
      </c>
      <c r="M27" s="10" t="s">
        <v>34</v>
      </c>
      <c r="P27" s="10" t="s">
        <v>34</v>
      </c>
    </row>
    <row r="28" customFormat="false" ht="15" hidden="false" customHeight="false" outlineLevel="0" collapsed="false">
      <c r="A28" s="0" t="str">
        <f aca="false">IF(C28="","","bo" &amp; COUNTA($C$4:C28))</f>
        <v>bo25</v>
      </c>
      <c r="B28" s="0" t="s">
        <v>83</v>
      </c>
      <c r="C28" s="0" t="s">
        <v>84</v>
      </c>
      <c r="D28" s="10" t="s">
        <v>52</v>
      </c>
      <c r="G28" s="10" t="s">
        <v>34</v>
      </c>
      <c r="J28" s="10" t="s">
        <v>34</v>
      </c>
      <c r="M28" s="10" t="s">
        <v>34</v>
      </c>
      <c r="P28" s="10" t="s">
        <v>52</v>
      </c>
    </row>
    <row r="29" customFormat="false" ht="15" hidden="false" customHeight="false" outlineLevel="0" collapsed="false">
      <c r="A29" s="0" t="str">
        <f aca="false">IF(C29="","","bo" &amp; COUNTA($C$4:C29))</f>
        <v>bo26</v>
      </c>
      <c r="B29" s="0" t="s">
        <v>85</v>
      </c>
      <c r="C29" s="0" t="s">
        <v>86</v>
      </c>
      <c r="D29" s="10" t="s">
        <v>34</v>
      </c>
      <c r="G29" s="10" t="s">
        <v>34</v>
      </c>
      <c r="J29" s="10" t="s">
        <v>34</v>
      </c>
      <c r="M29" s="10" t="s">
        <v>34</v>
      </c>
      <c r="P29" s="10" t="s">
        <v>34</v>
      </c>
    </row>
    <row r="30" customFormat="false" ht="15" hidden="false" customHeight="false" outlineLevel="0" collapsed="false">
      <c r="A30" s="0" t="str">
        <f aca="false">IF(C30="","","bo" &amp; COUNTA($C$4:C30))</f>
        <v>bo27</v>
      </c>
      <c r="B30" s="0" t="s">
        <v>87</v>
      </c>
      <c r="C30" s="0" t="s">
        <v>88</v>
      </c>
      <c r="D30" s="10" t="s">
        <v>89</v>
      </c>
      <c r="G30" s="10" t="s">
        <v>34</v>
      </c>
      <c r="J30" s="10" t="s">
        <v>34</v>
      </c>
      <c r="M30" s="10" t="s">
        <v>34</v>
      </c>
      <c r="P30" s="10" t="s">
        <v>34</v>
      </c>
    </row>
    <row r="31" customFormat="false" ht="15" hidden="false" customHeight="false" outlineLevel="0" collapsed="false">
      <c r="A31" s="0" t="str">
        <f aca="false">IF(C31="","","bo" &amp; COUNTA($C$4:C31))</f>
        <v>bo28</v>
      </c>
      <c r="B31" s="0" t="s">
        <v>90</v>
      </c>
      <c r="C31" s="0" t="s">
        <v>91</v>
      </c>
      <c r="D31" s="10" t="s">
        <v>34</v>
      </c>
      <c r="G31" s="10" t="s">
        <v>34</v>
      </c>
      <c r="J31" s="10" t="s">
        <v>34</v>
      </c>
      <c r="M31" s="10" t="s">
        <v>34</v>
      </c>
      <c r="P31" s="10" t="s">
        <v>34</v>
      </c>
    </row>
    <row r="32" customFormat="false" ht="15" hidden="false" customHeight="false" outlineLevel="0" collapsed="false">
      <c r="A32" s="0" t="str">
        <f aca="false">IF(C32="","","bo" &amp; COUNTA($C$4:C32))</f>
        <v>bo29</v>
      </c>
      <c r="B32" s="0" t="s">
        <v>92</v>
      </c>
      <c r="C32" s="0" t="s">
        <v>93</v>
      </c>
      <c r="D32" s="10" t="s">
        <v>34</v>
      </c>
      <c r="G32" s="10" t="s">
        <v>34</v>
      </c>
      <c r="J32" s="10" t="s">
        <v>34</v>
      </c>
      <c r="M32" s="10" t="s">
        <v>34</v>
      </c>
      <c r="P32" s="10" t="s">
        <v>34</v>
      </c>
    </row>
    <row r="33" customFormat="false" ht="15" hidden="false" customHeight="false" outlineLevel="0" collapsed="false">
      <c r="A33" s="0" t="str">
        <f aca="false">IF(C33="","","bo" &amp; COUNTA($C$4:C33))</f>
        <v>bo30</v>
      </c>
      <c r="B33" s="0" t="s">
        <v>94</v>
      </c>
      <c r="C33" s="0" t="s">
        <v>95</v>
      </c>
      <c r="D33" s="10" t="s">
        <v>34</v>
      </c>
      <c r="G33" s="10" t="s">
        <v>34</v>
      </c>
      <c r="J33" s="10" t="s">
        <v>34</v>
      </c>
      <c r="M33" s="10" t="s">
        <v>34</v>
      </c>
      <c r="P33" s="10" t="s">
        <v>34</v>
      </c>
    </row>
    <row r="34" customFormat="false" ht="15" hidden="false" customHeight="false" outlineLevel="0" collapsed="false">
      <c r="A34" s="0" t="str">
        <f aca="false">IF(C34="","","bo" &amp; COUNTA($C$4:C34))</f>
        <v>bo31</v>
      </c>
      <c r="B34" s="0" t="s">
        <v>96</v>
      </c>
      <c r="C34" s="0" t="s">
        <v>97</v>
      </c>
      <c r="D34" s="10" t="s">
        <v>42</v>
      </c>
      <c r="G34" s="10" t="s">
        <v>34</v>
      </c>
      <c r="J34" s="10" t="s">
        <v>34</v>
      </c>
      <c r="M34" s="10" t="s">
        <v>34</v>
      </c>
      <c r="P34" s="10" t="s">
        <v>34</v>
      </c>
    </row>
    <row r="35" customFormat="false" ht="15" hidden="false" customHeight="false" outlineLevel="0" collapsed="false">
      <c r="A35" s="0" t="str">
        <f aca="false">IF(C35="","","bo" &amp; COUNTA($C$4:C35))</f>
        <v>bo32</v>
      </c>
      <c r="B35" s="0" t="s">
        <v>98</v>
      </c>
      <c r="C35" s="0" t="s">
        <v>99</v>
      </c>
      <c r="D35" s="10" t="s">
        <v>57</v>
      </c>
      <c r="G35" s="10" t="s">
        <v>34</v>
      </c>
      <c r="J35" s="10" t="s">
        <v>100</v>
      </c>
      <c r="M35" s="10" t="s">
        <v>34</v>
      </c>
      <c r="P35" s="10" t="s">
        <v>34</v>
      </c>
    </row>
    <row r="36" customFormat="false" ht="15" hidden="false" customHeight="false" outlineLevel="0" collapsed="false">
      <c r="A36" s="0" t="str">
        <f aca="false">IF(C36="","","bo" &amp; COUNTA($C$4:C36))</f>
        <v>bo33</v>
      </c>
      <c r="B36" s="0" t="s">
        <v>101</v>
      </c>
      <c r="C36" s="0" t="s">
        <v>102</v>
      </c>
      <c r="D36" s="10" t="s">
        <v>42</v>
      </c>
      <c r="G36" s="10" t="s">
        <v>34</v>
      </c>
      <c r="J36" s="10" t="s">
        <v>34</v>
      </c>
      <c r="M36" s="10" t="s">
        <v>34</v>
      </c>
      <c r="P36" s="10" t="s">
        <v>34</v>
      </c>
    </row>
    <row r="37" customFormat="false" ht="15" hidden="false" customHeight="false" outlineLevel="0" collapsed="false">
      <c r="A37" s="0" t="str">
        <f aca="false">IF(C37="","","bo" &amp; COUNTA($C$4:C37))</f>
        <v>bo34</v>
      </c>
      <c r="B37" s="0" t="s">
        <v>103</v>
      </c>
      <c r="C37" s="0" t="s">
        <v>104</v>
      </c>
      <c r="D37" s="10" t="s">
        <v>34</v>
      </c>
      <c r="G37" s="10" t="s">
        <v>34</v>
      </c>
      <c r="J37" s="10" t="s">
        <v>34</v>
      </c>
      <c r="M37" s="10" t="s">
        <v>34</v>
      </c>
      <c r="P37" s="10" t="s">
        <v>34</v>
      </c>
    </row>
    <row r="38" customFormat="false" ht="15" hidden="false" customHeight="false" outlineLevel="0" collapsed="false">
      <c r="A38" s="0" t="str">
        <f aca="false">IF(C38="","","bo" &amp; COUNTA($C$4:C38))</f>
        <v>bo35</v>
      </c>
      <c r="B38" s="0" t="s">
        <v>105</v>
      </c>
      <c r="C38" s="0" t="s">
        <v>106</v>
      </c>
      <c r="D38" s="10" t="s">
        <v>45</v>
      </c>
      <c r="G38" s="10" t="s">
        <v>34</v>
      </c>
      <c r="J38" s="10" t="s">
        <v>100</v>
      </c>
      <c r="M38" s="10" t="s">
        <v>34</v>
      </c>
      <c r="P38" s="10" t="s">
        <v>34</v>
      </c>
    </row>
    <row r="39" customFormat="false" ht="15" hidden="false" customHeight="false" outlineLevel="0" collapsed="false">
      <c r="A39" s="0" t="str">
        <f aca="false">IF(C39="","","bo" &amp; COUNTA($C$4:C39))</f>
        <v>bo36</v>
      </c>
      <c r="B39" s="0" t="s">
        <v>107</v>
      </c>
      <c r="C39" s="0" t="s">
        <v>108</v>
      </c>
      <c r="D39" s="10" t="s">
        <v>34</v>
      </c>
      <c r="G39" s="10" t="s">
        <v>34</v>
      </c>
      <c r="J39" s="10" t="s">
        <v>34</v>
      </c>
      <c r="M39" s="10" t="s">
        <v>34</v>
      </c>
      <c r="P39" s="10" t="s">
        <v>34</v>
      </c>
    </row>
    <row r="40" customFormat="false" ht="15" hidden="false" customHeight="false" outlineLevel="0" collapsed="false">
      <c r="A40" s="0" t="str">
        <f aca="false">IF(C40="","","bo" &amp; COUNTA($C$4:C40))</f>
        <v>bo37</v>
      </c>
      <c r="B40" s="0" t="s">
        <v>109</v>
      </c>
      <c r="C40" s="0" t="s">
        <v>110</v>
      </c>
      <c r="D40" s="10" t="s">
        <v>57</v>
      </c>
      <c r="G40" s="10" t="s">
        <v>34</v>
      </c>
      <c r="J40" s="10" t="s">
        <v>34</v>
      </c>
      <c r="M40" s="10" t="s">
        <v>34</v>
      </c>
      <c r="P40" s="10" t="s">
        <v>34</v>
      </c>
    </row>
    <row r="41" customFormat="false" ht="15" hidden="false" customHeight="false" outlineLevel="0" collapsed="false">
      <c r="A41" s="0" t="str">
        <f aca="false">IF(C41="","","bo" &amp; COUNTA($C$4:C41))</f>
        <v>bo38</v>
      </c>
      <c r="B41" s="0" t="s">
        <v>111</v>
      </c>
      <c r="C41" s="0" t="s">
        <v>112</v>
      </c>
      <c r="D41" s="10" t="s">
        <v>34</v>
      </c>
      <c r="G41" s="10" t="s">
        <v>34</v>
      </c>
      <c r="J41" s="10" t="s">
        <v>34</v>
      </c>
      <c r="M41" s="10" t="s">
        <v>34</v>
      </c>
      <c r="P41" s="10" t="s">
        <v>34</v>
      </c>
    </row>
    <row r="42" customFormat="false" ht="15" hidden="false" customHeight="false" outlineLevel="0" collapsed="false">
      <c r="A42" s="0" t="str">
        <f aca="false">IF(C42="","","bo" &amp; COUNTA($C$4:C42))</f>
        <v>bo39</v>
      </c>
      <c r="B42" s="0" t="s">
        <v>113</v>
      </c>
      <c r="C42" s="0" t="s">
        <v>114</v>
      </c>
      <c r="D42" s="10" t="s">
        <v>34</v>
      </c>
      <c r="G42" s="10" t="s">
        <v>34</v>
      </c>
      <c r="J42" s="10" t="s">
        <v>34</v>
      </c>
      <c r="M42" s="10" t="s">
        <v>34</v>
      </c>
      <c r="P42" s="10" t="s">
        <v>34</v>
      </c>
    </row>
    <row r="43" customFormat="false" ht="15" hidden="false" customHeight="false" outlineLevel="0" collapsed="false">
      <c r="A43" s="0" t="str">
        <f aca="false">IF(C43="","","bo" &amp; COUNTA($C$4:C43))</f>
        <v>bo40</v>
      </c>
      <c r="B43" s="0" t="s">
        <v>115</v>
      </c>
      <c r="C43" s="0" t="s">
        <v>116</v>
      </c>
      <c r="D43" s="10" t="s">
        <v>34</v>
      </c>
      <c r="G43" s="10" t="s">
        <v>34</v>
      </c>
      <c r="J43" s="10" t="s">
        <v>34</v>
      </c>
      <c r="M43" s="10" t="s">
        <v>34</v>
      </c>
      <c r="P43" s="10" t="s">
        <v>34</v>
      </c>
    </row>
    <row r="44" customFormat="false" ht="15" hidden="false" customHeight="false" outlineLevel="0" collapsed="false">
      <c r="A44" s="0" t="str">
        <f aca="false">IF(C44="","","bo" &amp; COUNTA($C$4:C44))</f>
        <v>bo41</v>
      </c>
      <c r="B44" s="0" t="s">
        <v>117</v>
      </c>
      <c r="C44" s="0" t="s">
        <v>118</v>
      </c>
      <c r="D44" s="10" t="s">
        <v>34</v>
      </c>
      <c r="G44" s="10" t="s">
        <v>34</v>
      </c>
      <c r="J44" s="10" t="s">
        <v>34</v>
      </c>
      <c r="M44" s="10" t="s">
        <v>34</v>
      </c>
      <c r="P44" s="10" t="s">
        <v>34</v>
      </c>
    </row>
    <row r="45" customFormat="false" ht="15" hidden="false" customHeight="false" outlineLevel="0" collapsed="false">
      <c r="A45" s="0" t="str">
        <f aca="false">IF(C45="","","bo" &amp; COUNTA($C$4:C45))</f>
        <v>bo42</v>
      </c>
      <c r="B45" s="0" t="s">
        <v>119</v>
      </c>
      <c r="C45" s="0" t="s">
        <v>120</v>
      </c>
      <c r="D45" s="10" t="s">
        <v>34</v>
      </c>
      <c r="G45" s="10" t="s">
        <v>34</v>
      </c>
      <c r="J45" s="10" t="s">
        <v>34</v>
      </c>
      <c r="M45" s="10" t="s">
        <v>34</v>
      </c>
      <c r="P45" s="10" t="s">
        <v>34</v>
      </c>
    </row>
    <row r="46" customFormat="false" ht="15" hidden="false" customHeight="false" outlineLevel="0" collapsed="false">
      <c r="A46" s="0" t="str">
        <f aca="false">IF(C46="","","bo" &amp; COUNTA($C$4:C46))</f>
        <v>bo43</v>
      </c>
      <c r="B46" s="0" t="s">
        <v>121</v>
      </c>
      <c r="C46" s="0" t="s">
        <v>122</v>
      </c>
      <c r="D46" s="10" t="s">
        <v>34</v>
      </c>
      <c r="G46" s="10" t="s">
        <v>34</v>
      </c>
      <c r="J46" s="10" t="s">
        <v>34</v>
      </c>
      <c r="M46" s="10" t="s">
        <v>34</v>
      </c>
      <c r="P46" s="10" t="s">
        <v>34</v>
      </c>
    </row>
    <row r="47" customFormat="false" ht="15" hidden="false" customHeight="false" outlineLevel="0" collapsed="false">
      <c r="A47" s="0" t="str">
        <f aca="false">IF(C47="","","bo" &amp; COUNTA($C$4:C47))</f>
        <v>bo44</v>
      </c>
      <c r="B47" s="0" t="s">
        <v>123</v>
      </c>
      <c r="C47" s="2" t="s">
        <v>124</v>
      </c>
      <c r="D47" s="10" t="s">
        <v>34</v>
      </c>
      <c r="G47" s="10" t="s">
        <v>34</v>
      </c>
      <c r="J47" s="10" t="s">
        <v>34</v>
      </c>
      <c r="M47" s="10" t="s">
        <v>34</v>
      </c>
      <c r="P47" s="10" t="s">
        <v>34</v>
      </c>
    </row>
    <row r="48" customFormat="false" ht="15" hidden="false" customHeight="false" outlineLevel="0" collapsed="false">
      <c r="A48" s="0" t="str">
        <f aca="false">IF(C48="","","bo" &amp; COUNTA($C$4:C48))</f>
        <v>bo45</v>
      </c>
      <c r="B48" s="0" t="s">
        <v>125</v>
      </c>
      <c r="C48" s="0" t="s">
        <v>126</v>
      </c>
      <c r="D48" s="10" t="s">
        <v>34</v>
      </c>
      <c r="G48" s="10" t="s">
        <v>34</v>
      </c>
      <c r="J48" s="10" t="s">
        <v>34</v>
      </c>
      <c r="M48" s="10" t="s">
        <v>34</v>
      </c>
      <c r="P48" s="10" t="s">
        <v>34</v>
      </c>
    </row>
    <row r="49" customFormat="false" ht="15" hidden="false" customHeight="false" outlineLevel="0" collapsed="false">
      <c r="A49" s="0" t="str">
        <f aca="false">IF(C49="","","bo" &amp; COUNTA($C$4:C49))</f>
        <v>bo46</v>
      </c>
      <c r="B49" s="0" t="s">
        <v>127</v>
      </c>
      <c r="C49" s="0" t="s">
        <v>128</v>
      </c>
      <c r="D49" s="10" t="s">
        <v>34</v>
      </c>
      <c r="G49" s="10" t="s">
        <v>34</v>
      </c>
      <c r="J49" s="10" t="s">
        <v>34</v>
      </c>
      <c r="M49" s="10" t="s">
        <v>34</v>
      </c>
      <c r="P49" s="10" t="s">
        <v>34</v>
      </c>
    </row>
    <row r="50" customFormat="false" ht="15" hidden="false" customHeight="false" outlineLevel="0" collapsed="false">
      <c r="A50" s="0" t="str">
        <f aca="false">IF(C50="","","bo" &amp; COUNTA($C$4:C50))</f>
        <v>bo47</v>
      </c>
      <c r="B50" s="0" t="s">
        <v>129</v>
      </c>
      <c r="C50" s="0" t="s">
        <v>130</v>
      </c>
      <c r="D50" s="10" t="s">
        <v>34</v>
      </c>
      <c r="G50" s="10" t="s">
        <v>34</v>
      </c>
      <c r="J50" s="10" t="s">
        <v>34</v>
      </c>
      <c r="M50" s="10" t="s">
        <v>34</v>
      </c>
      <c r="P50" s="10" t="s">
        <v>34</v>
      </c>
    </row>
    <row r="51" customFormat="false" ht="15" hidden="false" customHeight="false" outlineLevel="0" collapsed="false">
      <c r="A51" s="0" t="str">
        <f aca="false">IF(C51="","","bo" &amp; COUNTA($C$4:C51))</f>
        <v>bo48</v>
      </c>
      <c r="B51" s="0" t="s">
        <v>131</v>
      </c>
      <c r="C51" s="0" t="s">
        <v>132</v>
      </c>
      <c r="D51" s="10" t="s">
        <v>34</v>
      </c>
      <c r="G51" s="10" t="s">
        <v>34</v>
      </c>
      <c r="J51" s="10" t="s">
        <v>34</v>
      </c>
      <c r="M51" s="10" t="s">
        <v>34</v>
      </c>
      <c r="P51" s="10" t="s">
        <v>34</v>
      </c>
    </row>
    <row r="52" customFormat="false" ht="15" hidden="false" customHeight="false" outlineLevel="0" collapsed="false">
      <c r="A52" s="0" t="str">
        <f aca="false">IF(C52="","","bo" &amp; COUNTA($C$4:C52))</f>
        <v>bo49</v>
      </c>
      <c r="B52" s="0" t="s">
        <v>133</v>
      </c>
      <c r="C52" s="0" t="s">
        <v>134</v>
      </c>
      <c r="D52" s="10" t="s">
        <v>34</v>
      </c>
      <c r="G52" s="10" t="s">
        <v>34</v>
      </c>
      <c r="J52" s="10" t="s">
        <v>34</v>
      </c>
      <c r="M52" s="10" t="s">
        <v>34</v>
      </c>
      <c r="P52" s="10" t="s">
        <v>34</v>
      </c>
    </row>
    <row r="53" customFormat="false" ht="15" hidden="false" customHeight="false" outlineLevel="0" collapsed="false">
      <c r="A53" s="0" t="str">
        <f aca="false">IF(C53="","","bo" &amp; COUNTA($C$4:C53))</f>
        <v>bo50</v>
      </c>
      <c r="B53" s="0" t="s">
        <v>135</v>
      </c>
      <c r="C53" s="0" t="s">
        <v>136</v>
      </c>
      <c r="D53" s="10" t="s">
        <v>34</v>
      </c>
      <c r="G53" s="10" t="s">
        <v>34</v>
      </c>
      <c r="J53" s="10" t="s">
        <v>34</v>
      </c>
      <c r="M53" s="10" t="s">
        <v>34</v>
      </c>
      <c r="P53" s="10" t="s">
        <v>34</v>
      </c>
    </row>
    <row r="54" customFormat="false" ht="15" hidden="false" customHeight="false" outlineLevel="0" collapsed="false">
      <c r="A54" s="0" t="str">
        <f aca="false">IF(C54="","","bo" &amp; COUNTA($C$4:C54))</f>
        <v>bo51</v>
      </c>
      <c r="B54" s="0" t="s">
        <v>137</v>
      </c>
      <c r="C54" s="0" t="s">
        <v>138</v>
      </c>
      <c r="D54" s="10" t="s">
        <v>34</v>
      </c>
      <c r="G54" s="10" t="s">
        <v>34</v>
      </c>
      <c r="J54" s="10" t="s">
        <v>34</v>
      </c>
      <c r="M54" s="10" t="s">
        <v>34</v>
      </c>
      <c r="P54" s="10" t="s">
        <v>34</v>
      </c>
    </row>
    <row r="55" customFormat="false" ht="15" hidden="false" customHeight="false" outlineLevel="0" collapsed="false">
      <c r="A55" s="0" t="str">
        <f aca="false">IF(C55="","","bo" &amp; COUNTA($C$4:C55))</f>
        <v>bo52</v>
      </c>
      <c r="B55" s="0" t="s">
        <v>139</v>
      </c>
      <c r="C55" s="0" t="s">
        <v>140</v>
      </c>
      <c r="D55" s="10" t="s">
        <v>34</v>
      </c>
      <c r="G55" s="10" t="s">
        <v>34</v>
      </c>
      <c r="J55" s="10" t="s">
        <v>34</v>
      </c>
      <c r="M55" s="10" t="s">
        <v>34</v>
      </c>
      <c r="P55" s="10" t="s">
        <v>34</v>
      </c>
    </row>
    <row r="56" customFormat="false" ht="15" hidden="false" customHeight="false" outlineLevel="0" collapsed="false">
      <c r="A56" s="0" t="str">
        <f aca="false">IF(C56="","","bo" &amp; COUNTA($C$4:C56))</f>
        <v>bo53</v>
      </c>
      <c r="B56" s="0" t="s">
        <v>141</v>
      </c>
      <c r="C56" s="0" t="s">
        <v>142</v>
      </c>
      <c r="D56" s="10" t="s">
        <v>34</v>
      </c>
      <c r="G56" s="10" t="s">
        <v>34</v>
      </c>
      <c r="J56" s="10" t="s">
        <v>34</v>
      </c>
      <c r="M56" s="10" t="s">
        <v>34</v>
      </c>
      <c r="P56" s="10" t="s">
        <v>34</v>
      </c>
    </row>
    <row r="57" customFormat="false" ht="15" hidden="false" customHeight="false" outlineLevel="0" collapsed="false">
      <c r="A57" s="0" t="str">
        <f aca="false">IF(C57="","","bo" &amp; COUNTA($C$4:C57))</f>
        <v>bo54</v>
      </c>
      <c r="B57" s="0" t="s">
        <v>143</v>
      </c>
      <c r="C57" s="0" t="s">
        <v>144</v>
      </c>
      <c r="D57" s="10" t="s">
        <v>34</v>
      </c>
      <c r="G57" s="10" t="s">
        <v>34</v>
      </c>
      <c r="J57" s="10" t="s">
        <v>34</v>
      </c>
      <c r="M57" s="10" t="s">
        <v>34</v>
      </c>
      <c r="P57" s="10" t="s">
        <v>34</v>
      </c>
    </row>
    <row r="58" customFormat="false" ht="15" hidden="false" customHeight="false" outlineLevel="0" collapsed="false">
      <c r="A58" s="0" t="str">
        <f aca="false">IF(C58="","","bo" &amp; COUNTA($C$4:C58))</f>
        <v>bo55</v>
      </c>
      <c r="B58" s="0" t="s">
        <v>145</v>
      </c>
      <c r="C58" s="0" t="s">
        <v>146</v>
      </c>
      <c r="D58" s="10" t="s">
        <v>34</v>
      </c>
      <c r="G58" s="10" t="s">
        <v>34</v>
      </c>
      <c r="J58" s="10" t="s">
        <v>34</v>
      </c>
      <c r="M58" s="10" t="s">
        <v>34</v>
      </c>
      <c r="P58" s="10" t="s">
        <v>34</v>
      </c>
    </row>
    <row r="59" customFormat="false" ht="15" hidden="false" customHeight="false" outlineLevel="0" collapsed="false">
      <c r="A59" s="0" t="str">
        <f aca="false">IF(C59="","","bo" &amp; COUNTA($C$4:C59))</f>
        <v>bo56</v>
      </c>
      <c r="B59" s="0" t="s">
        <v>147</v>
      </c>
      <c r="C59" s="0" t="s">
        <v>148</v>
      </c>
      <c r="D59" s="10" t="s">
        <v>34</v>
      </c>
      <c r="G59" s="10" t="s">
        <v>34</v>
      </c>
      <c r="J59" s="10" t="s">
        <v>34</v>
      </c>
      <c r="M59" s="10" t="s">
        <v>34</v>
      </c>
      <c r="P59" s="10" t="s">
        <v>34</v>
      </c>
    </row>
    <row r="60" customFormat="false" ht="15" hidden="false" customHeight="false" outlineLevel="0" collapsed="false">
      <c r="A60" s="0" t="str">
        <f aca="false">IF(C60="","","bo" &amp; COUNTA($C$4:C60))</f>
        <v>bo57</v>
      </c>
      <c r="B60" s="0" t="s">
        <v>149</v>
      </c>
      <c r="C60" s="0" t="s">
        <v>150</v>
      </c>
      <c r="D60" s="10" t="s">
        <v>34</v>
      </c>
      <c r="G60" s="10" t="s">
        <v>34</v>
      </c>
      <c r="J60" s="10" t="s">
        <v>34</v>
      </c>
      <c r="M60" s="10" t="s">
        <v>34</v>
      </c>
      <c r="P60" s="10" t="s">
        <v>34</v>
      </c>
    </row>
    <row r="61" customFormat="false" ht="15" hidden="false" customHeight="false" outlineLevel="0" collapsed="false">
      <c r="A61" s="0" t="str">
        <f aca="false">IF(C61="","","bo" &amp; COUNTA($C$4:C61))</f>
        <v>bo58</v>
      </c>
      <c r="B61" s="0" t="s">
        <v>151</v>
      </c>
      <c r="C61" s="0" t="s">
        <v>152</v>
      </c>
      <c r="D61" s="10" t="s">
        <v>34</v>
      </c>
      <c r="G61" s="10" t="s">
        <v>34</v>
      </c>
      <c r="J61" s="10" t="s">
        <v>34</v>
      </c>
      <c r="M61" s="10" t="s">
        <v>34</v>
      </c>
      <c r="P61" s="10" t="s">
        <v>34</v>
      </c>
    </row>
    <row r="62" customFormat="false" ht="15" hidden="false" customHeight="false" outlineLevel="0" collapsed="false">
      <c r="A62" s="0" t="str">
        <f aca="false">IF(C62="","","bo" &amp; COUNTA($C$4:C62))</f>
        <v>bo59</v>
      </c>
      <c r="B62" s="0" t="s">
        <v>153</v>
      </c>
      <c r="C62" s="0" t="s">
        <v>154</v>
      </c>
      <c r="D62" s="10" t="s">
        <v>34</v>
      </c>
      <c r="G62" s="10" t="s">
        <v>34</v>
      </c>
      <c r="J62" s="10" t="s">
        <v>34</v>
      </c>
      <c r="M62" s="10" t="s">
        <v>34</v>
      </c>
      <c r="P62" s="10" t="s">
        <v>34</v>
      </c>
    </row>
    <row r="63" customFormat="false" ht="15" hidden="false" customHeight="false" outlineLevel="0" collapsed="false">
      <c r="A63" s="0" t="str">
        <f aca="false">IF(C63="","","bo" &amp; COUNTA($C$4:C63))</f>
        <v>bo60</v>
      </c>
      <c r="B63" s="0" t="s">
        <v>155</v>
      </c>
      <c r="C63" s="0" t="s">
        <v>156</v>
      </c>
      <c r="D63" s="10" t="s">
        <v>34</v>
      </c>
      <c r="G63" s="10" t="s">
        <v>34</v>
      </c>
      <c r="J63" s="10" t="s">
        <v>34</v>
      </c>
      <c r="M63" s="10" t="s">
        <v>34</v>
      </c>
      <c r="P63" s="10" t="s">
        <v>34</v>
      </c>
    </row>
    <row r="64" customFormat="false" ht="15" hidden="false" customHeight="false" outlineLevel="0" collapsed="false">
      <c r="A64" s="0" t="str">
        <f aca="false">IF(C64="","","bo" &amp; COUNTA($C$4:C64))</f>
        <v>bo61</v>
      </c>
      <c r="B64" s="0" t="s">
        <v>157</v>
      </c>
      <c r="C64" s="0" t="s">
        <v>158</v>
      </c>
      <c r="D64" s="10" t="s">
        <v>34</v>
      </c>
      <c r="G64" s="10" t="s">
        <v>34</v>
      </c>
      <c r="J64" s="10" t="s">
        <v>34</v>
      </c>
      <c r="M64" s="10" t="s">
        <v>34</v>
      </c>
      <c r="P64" s="10" t="s">
        <v>34</v>
      </c>
    </row>
    <row r="65" customFormat="false" ht="15" hidden="false" customHeight="false" outlineLevel="0" collapsed="false">
      <c r="A65" s="0" t="str">
        <f aca="false">IF(C65="","","bo" &amp; COUNTA($C$4:C65))</f>
        <v>bo62</v>
      </c>
      <c r="B65" s="0" t="s">
        <v>159</v>
      </c>
      <c r="C65" s="0" t="s">
        <v>160</v>
      </c>
      <c r="D65" s="10" t="s">
        <v>34</v>
      </c>
      <c r="G65" s="10" t="s">
        <v>34</v>
      </c>
      <c r="J65" s="10" t="s">
        <v>34</v>
      </c>
      <c r="M65" s="10" t="s">
        <v>34</v>
      </c>
      <c r="P65" s="10" t="s">
        <v>34</v>
      </c>
    </row>
    <row r="66" customFormat="false" ht="15" hidden="false" customHeight="false" outlineLevel="0" collapsed="false">
      <c r="A66" s="0" t="str">
        <f aca="false">IF(C66="","","bo" &amp; COUNTA($C$4:C66))</f>
        <v>bo63</v>
      </c>
      <c r="B66" s="0" t="s">
        <v>161</v>
      </c>
      <c r="C66" s="0" t="s">
        <v>162</v>
      </c>
      <c r="D66" s="10" t="s">
        <v>34</v>
      </c>
      <c r="G66" s="10" t="s">
        <v>34</v>
      </c>
      <c r="J66" s="10" t="s">
        <v>34</v>
      </c>
      <c r="M66" s="10" t="s">
        <v>34</v>
      </c>
      <c r="P66" s="10" t="s">
        <v>34</v>
      </c>
    </row>
    <row r="67" customFormat="false" ht="15" hidden="false" customHeight="false" outlineLevel="0" collapsed="false">
      <c r="A67" s="0" t="str">
        <f aca="false">IF(C67="","","bo" &amp; COUNTA($C$4:C67))</f>
        <v>bo64</v>
      </c>
      <c r="B67" s="0" t="s">
        <v>163</v>
      </c>
      <c r="C67" s="0" t="s">
        <v>164</v>
      </c>
      <c r="D67" s="10" t="s">
        <v>34</v>
      </c>
      <c r="G67" s="10" t="s">
        <v>34</v>
      </c>
      <c r="J67" s="10" t="s">
        <v>34</v>
      </c>
      <c r="M67" s="10" t="s">
        <v>34</v>
      </c>
      <c r="P67" s="10" t="s">
        <v>34</v>
      </c>
    </row>
    <row r="68" customFormat="false" ht="15" hidden="false" customHeight="false" outlineLevel="0" collapsed="false">
      <c r="A68" s="0" t="str">
        <f aca="false">IF(C68="","","bo" &amp; COUNTA($C$4:C68))</f>
        <v>bo65</v>
      </c>
      <c r="B68" s="0" t="s">
        <v>165</v>
      </c>
      <c r="C68" s="0" t="s">
        <v>166</v>
      </c>
      <c r="D68" s="10" t="s">
        <v>57</v>
      </c>
      <c r="G68" s="10" t="s">
        <v>34</v>
      </c>
      <c r="J68" s="10" t="s">
        <v>100</v>
      </c>
      <c r="M68" s="10" t="s">
        <v>34</v>
      </c>
      <c r="P68" s="10" t="s">
        <v>34</v>
      </c>
    </row>
    <row r="69" customFormat="false" ht="15" hidden="false" customHeight="false" outlineLevel="0" collapsed="false">
      <c r="A69" s="0" t="str">
        <f aca="false">IF(C69="","","bo" &amp; COUNTA($C$4:C69))</f>
        <v>bo66</v>
      </c>
      <c r="B69" s="0" t="s">
        <v>167</v>
      </c>
      <c r="C69" s="0" t="s">
        <v>168</v>
      </c>
      <c r="D69" s="10" t="s">
        <v>57</v>
      </c>
      <c r="G69" s="10" t="s">
        <v>34</v>
      </c>
      <c r="J69" s="10" t="s">
        <v>100</v>
      </c>
      <c r="M69" s="10" t="s">
        <v>34</v>
      </c>
      <c r="P69" s="10" t="s">
        <v>34</v>
      </c>
    </row>
    <row r="70" customFormat="false" ht="15" hidden="false" customHeight="false" outlineLevel="0" collapsed="false">
      <c r="A70" s="0" t="str">
        <f aca="false">IF(C70="","","bo" &amp; COUNTA($C$4:C70))</f>
        <v>bo67</v>
      </c>
      <c r="B70" s="0" t="s">
        <v>167</v>
      </c>
      <c r="C70" s="0" t="s">
        <v>169</v>
      </c>
      <c r="D70" s="10" t="s">
        <v>34</v>
      </c>
      <c r="G70" s="10" t="s">
        <v>34</v>
      </c>
      <c r="J70" s="10" t="s">
        <v>34</v>
      </c>
      <c r="M70" s="10" t="s">
        <v>57</v>
      </c>
      <c r="P70" s="10" t="s">
        <v>34</v>
      </c>
    </row>
    <row r="71" customFormat="false" ht="15" hidden="false" customHeight="false" outlineLevel="0" collapsed="false">
      <c r="A71" s="0" t="str">
        <f aca="false">IF(C71="","","bo" &amp; COUNTA($C$4:C71))</f>
        <v>bo68</v>
      </c>
      <c r="B71" s="0" t="s">
        <v>170</v>
      </c>
      <c r="C71" s="0" t="s">
        <v>171</v>
      </c>
      <c r="D71" s="10" t="s">
        <v>34</v>
      </c>
      <c r="G71" s="10" t="s">
        <v>34</v>
      </c>
      <c r="J71" s="10" t="s">
        <v>34</v>
      </c>
      <c r="M71" s="10" t="s">
        <v>34</v>
      </c>
      <c r="P71" s="10" t="s">
        <v>34</v>
      </c>
    </row>
    <row r="72" customFormat="false" ht="15" hidden="false" customHeight="false" outlineLevel="0" collapsed="false">
      <c r="A72" s="0" t="str">
        <f aca="false">IF(C72="","","bo" &amp; COUNTA($C$4:C72))</f>
        <v>bo69</v>
      </c>
      <c r="B72" s="0" t="s">
        <v>172</v>
      </c>
      <c r="C72" s="0" t="s">
        <v>173</v>
      </c>
      <c r="D72" s="10" t="s">
        <v>34</v>
      </c>
      <c r="G72" s="10" t="s">
        <v>34</v>
      </c>
      <c r="J72" s="10" t="s">
        <v>34</v>
      </c>
      <c r="M72" s="10" t="s">
        <v>42</v>
      </c>
      <c r="P72" s="10" t="s">
        <v>34</v>
      </c>
    </row>
    <row r="73" customFormat="false" ht="15" hidden="false" customHeight="false" outlineLevel="0" collapsed="false">
      <c r="A73" s="0" t="str">
        <f aca="false">IF(C73="","","bo" &amp; COUNTA($C$4:C73))</f>
        <v>bo70</v>
      </c>
      <c r="B73" s="0" t="s">
        <v>174</v>
      </c>
      <c r="C73" s="0" t="s">
        <v>175</v>
      </c>
      <c r="D73" s="10" t="s">
        <v>57</v>
      </c>
      <c r="G73" s="10" t="s">
        <v>34</v>
      </c>
      <c r="J73" s="10" t="s">
        <v>45</v>
      </c>
      <c r="M73" s="10" t="s">
        <v>34</v>
      </c>
      <c r="P73" s="10" t="s">
        <v>34</v>
      </c>
    </row>
    <row r="74" customFormat="false" ht="15" hidden="false" customHeight="false" outlineLevel="0" collapsed="false">
      <c r="A74" s="0" t="str">
        <f aca="false">IF(C74="","","bo" &amp; COUNTA($C$4:C74))</f>
        <v>bo71</v>
      </c>
      <c r="B74" s="0" t="s">
        <v>176</v>
      </c>
      <c r="C74" s="0" t="s">
        <v>177</v>
      </c>
      <c r="D74" s="10" t="s">
        <v>34</v>
      </c>
      <c r="G74" s="10" t="s">
        <v>34</v>
      </c>
      <c r="J74" s="10" t="s">
        <v>34</v>
      </c>
      <c r="M74" s="10" t="s">
        <v>34</v>
      </c>
      <c r="P74" s="10" t="s">
        <v>89</v>
      </c>
    </row>
    <row r="75" customFormat="false" ht="15" hidden="false" customHeight="false" outlineLevel="0" collapsed="false">
      <c r="A75" s="0" t="str">
        <f aca="false">IF(C75="","","bo" &amp; COUNTA($C$4:C75))</f>
        <v>bo72</v>
      </c>
      <c r="B75" s="0" t="s">
        <v>178</v>
      </c>
      <c r="C75" s="0" t="s">
        <v>179</v>
      </c>
      <c r="D75" s="10" t="s">
        <v>34</v>
      </c>
      <c r="G75" s="10" t="s">
        <v>34</v>
      </c>
      <c r="J75" s="10" t="s">
        <v>34</v>
      </c>
      <c r="M75" s="10" t="s">
        <v>34</v>
      </c>
      <c r="P75" s="10" t="s">
        <v>34</v>
      </c>
    </row>
    <row r="76" customFormat="false" ht="15" hidden="false" customHeight="false" outlineLevel="0" collapsed="false">
      <c r="A76" s="0" t="str">
        <f aca="false">IF(C76="","","bo" &amp; COUNTA($C$4:C76))</f>
        <v>bo73</v>
      </c>
      <c r="B76" s="0" t="s">
        <v>180</v>
      </c>
      <c r="C76" s="0" t="s">
        <v>181</v>
      </c>
      <c r="D76" s="10" t="s">
        <v>34</v>
      </c>
      <c r="G76" s="10" t="s">
        <v>34</v>
      </c>
      <c r="J76" s="10" t="s">
        <v>34</v>
      </c>
      <c r="M76" s="10" t="s">
        <v>34</v>
      </c>
      <c r="P76" s="10" t="s">
        <v>34</v>
      </c>
    </row>
    <row r="77" customFormat="false" ht="15" hidden="false" customHeight="false" outlineLevel="0" collapsed="false">
      <c r="A77" s="0" t="str">
        <f aca="false">IF(C77="","","bo" &amp; COUNTA($C$4:C77))</f>
        <v>bo74</v>
      </c>
      <c r="B77" s="0" t="s">
        <v>182</v>
      </c>
      <c r="C77" s="0" t="s">
        <v>183</v>
      </c>
      <c r="D77" s="10" t="s">
        <v>34</v>
      </c>
      <c r="G77" s="10" t="s">
        <v>34</v>
      </c>
      <c r="J77" s="10" t="s">
        <v>34</v>
      </c>
      <c r="M77" s="10" t="s">
        <v>34</v>
      </c>
      <c r="P77" s="10" t="s">
        <v>34</v>
      </c>
    </row>
    <row r="78" customFormat="false" ht="15" hidden="false" customHeight="false" outlineLevel="0" collapsed="false">
      <c r="A78" s="0" t="str">
        <f aca="false">IF(C78="","","bo" &amp; COUNTA($C$4:C78))</f>
        <v>bo75</v>
      </c>
      <c r="B78" s="0" t="s">
        <v>184</v>
      </c>
      <c r="C78" s="0" t="s">
        <v>185</v>
      </c>
      <c r="D78" s="10" t="s">
        <v>34</v>
      </c>
      <c r="G78" s="10" t="s">
        <v>34</v>
      </c>
      <c r="J78" s="10" t="s">
        <v>34</v>
      </c>
      <c r="M78" s="10" t="s">
        <v>34</v>
      </c>
      <c r="P78" s="10" t="s">
        <v>34</v>
      </c>
    </row>
    <row r="79" customFormat="false" ht="15" hidden="false" customHeight="false" outlineLevel="0" collapsed="false">
      <c r="A79" s="0" t="str">
        <f aca="false">IF(C79="","","bo" &amp; COUNTA($C$4:C79))</f>
        <v>bo76</v>
      </c>
      <c r="B79" s="0" t="s">
        <v>186</v>
      </c>
      <c r="C79" s="0" t="s">
        <v>187</v>
      </c>
      <c r="D79" s="10" t="s">
        <v>34</v>
      </c>
      <c r="G79" s="10" t="s">
        <v>34</v>
      </c>
      <c r="J79" s="10" t="s">
        <v>34</v>
      </c>
      <c r="M79" s="10" t="s">
        <v>34</v>
      </c>
      <c r="P79" s="10" t="s">
        <v>34</v>
      </c>
    </row>
    <row r="80" customFormat="false" ht="15" hidden="false" customHeight="false" outlineLevel="0" collapsed="false">
      <c r="A80" s="0" t="str">
        <f aca="false">IF(C80="","","bo" &amp; COUNTA($C$4:C80))</f>
        <v>bo77</v>
      </c>
      <c r="B80" s="0" t="s">
        <v>188</v>
      </c>
      <c r="C80" s="0" t="s">
        <v>189</v>
      </c>
      <c r="D80" s="10" t="s">
        <v>34</v>
      </c>
      <c r="G80" s="10" t="s">
        <v>34</v>
      </c>
      <c r="J80" s="10" t="s">
        <v>34</v>
      </c>
      <c r="M80" s="10" t="s">
        <v>34</v>
      </c>
      <c r="P80" s="10" t="s">
        <v>34</v>
      </c>
    </row>
    <row r="81" customFormat="false" ht="15" hidden="false" customHeight="false" outlineLevel="0" collapsed="false">
      <c r="A81" s="0" t="str">
        <f aca="false">IF(C81="","","bo" &amp; COUNTA($C$4:C81))</f>
        <v>bo78</v>
      </c>
      <c r="B81" s="0" t="s">
        <v>190</v>
      </c>
      <c r="C81" s="0" t="s">
        <v>191</v>
      </c>
      <c r="D81" s="10" t="s">
        <v>52</v>
      </c>
      <c r="G81" s="10" t="s">
        <v>34</v>
      </c>
      <c r="J81" s="10" t="s">
        <v>34</v>
      </c>
      <c r="M81" s="10" t="s">
        <v>34</v>
      </c>
      <c r="P81" s="10" t="s">
        <v>34</v>
      </c>
    </row>
    <row r="82" customFormat="false" ht="15" hidden="false" customHeight="false" outlineLevel="0" collapsed="false">
      <c r="A82" s="0" t="str">
        <f aca="false">IF(C82="","","bo" &amp; COUNTA($C$4:C82))</f>
        <v>bo79</v>
      </c>
      <c r="B82" s="0" t="s">
        <v>192</v>
      </c>
      <c r="C82" s="0" t="s">
        <v>193</v>
      </c>
      <c r="D82" s="10" t="s">
        <v>57</v>
      </c>
      <c r="G82" s="10" t="s">
        <v>34</v>
      </c>
      <c r="J82" s="10" t="s">
        <v>34</v>
      </c>
      <c r="M82" s="10" t="s">
        <v>34</v>
      </c>
      <c r="P82" s="10" t="s">
        <v>34</v>
      </c>
    </row>
    <row r="83" customFormat="false" ht="15" hidden="false" customHeight="false" outlineLevel="0" collapsed="false">
      <c r="A83" s="0" t="str">
        <f aca="false">IF(C83="","","bo" &amp; COUNTA($C$4:C83))</f>
        <v>bo80</v>
      </c>
      <c r="B83" s="0" t="s">
        <v>194</v>
      </c>
      <c r="C83" s="0" t="s">
        <v>195</v>
      </c>
      <c r="D83" s="10" t="s">
        <v>52</v>
      </c>
      <c r="G83" s="10" t="s">
        <v>34</v>
      </c>
      <c r="J83" s="10" t="s">
        <v>34</v>
      </c>
      <c r="M83" s="10" t="s">
        <v>34</v>
      </c>
      <c r="P83" s="10" t="s">
        <v>34</v>
      </c>
    </row>
    <row r="84" customFormat="false" ht="15" hidden="false" customHeight="false" outlineLevel="0" collapsed="false">
      <c r="A84" s="0" t="str">
        <f aca="false">IF(C84="","","bo" &amp; COUNTA($C$4:C84))</f>
        <v>bo81</v>
      </c>
      <c r="B84" s="0" t="s">
        <v>196</v>
      </c>
      <c r="C84" s="0" t="s">
        <v>197</v>
      </c>
      <c r="D84" s="10" t="s">
        <v>42</v>
      </c>
      <c r="G84" s="10" t="s">
        <v>34</v>
      </c>
      <c r="J84" s="10" t="s">
        <v>34</v>
      </c>
      <c r="M84" s="10" t="s">
        <v>34</v>
      </c>
      <c r="P84" s="10" t="s">
        <v>34</v>
      </c>
    </row>
    <row r="85" customFormat="false" ht="15" hidden="false" customHeight="false" outlineLevel="0" collapsed="false">
      <c r="A85" s="0" t="str">
        <f aca="false">IF(C85="","","bo" &amp; COUNTA($C$4:C85))</f>
        <v>bo82</v>
      </c>
      <c r="B85" s="0" t="s">
        <v>196</v>
      </c>
      <c r="C85" s="0" t="s">
        <v>198</v>
      </c>
      <c r="D85" s="10" t="s">
        <v>42</v>
      </c>
      <c r="G85" s="10" t="s">
        <v>34</v>
      </c>
      <c r="J85" s="10" t="s">
        <v>34</v>
      </c>
      <c r="M85" s="10" t="s">
        <v>34</v>
      </c>
      <c r="P85" s="10" t="s">
        <v>34</v>
      </c>
    </row>
    <row r="86" customFormat="false" ht="15" hidden="false" customHeight="false" outlineLevel="0" collapsed="false">
      <c r="A86" s="0" t="str">
        <f aca="false">IF(C86="","","bo" &amp; COUNTA($C$4:C86))</f>
        <v>bo83</v>
      </c>
      <c r="B86" s="0" t="s">
        <v>199</v>
      </c>
      <c r="C86" s="0" t="s">
        <v>200</v>
      </c>
      <c r="D86" s="10" t="s">
        <v>42</v>
      </c>
      <c r="G86" s="10" t="s">
        <v>34</v>
      </c>
      <c r="J86" s="10" t="s">
        <v>34</v>
      </c>
      <c r="M86" s="10" t="s">
        <v>34</v>
      </c>
      <c r="P86" s="10" t="s">
        <v>34</v>
      </c>
    </row>
    <row r="87" customFormat="false" ht="15" hidden="false" customHeight="false" outlineLevel="0" collapsed="false">
      <c r="A87" s="0" t="str">
        <f aca="false">IF(C87="","","bo" &amp; COUNTA($C$4:C87))</f>
        <v>bo84</v>
      </c>
      <c r="B87" s="0" t="s">
        <v>199</v>
      </c>
      <c r="C87" s="0" t="s">
        <v>201</v>
      </c>
      <c r="D87" s="10" t="s">
        <v>42</v>
      </c>
      <c r="G87" s="10" t="s">
        <v>34</v>
      </c>
      <c r="J87" s="10" t="s">
        <v>34</v>
      </c>
      <c r="M87" s="10" t="s">
        <v>34</v>
      </c>
      <c r="P87" s="10" t="s">
        <v>34</v>
      </c>
    </row>
    <row r="88" customFormat="false" ht="15" hidden="false" customHeight="false" outlineLevel="0" collapsed="false">
      <c r="A88" s="0" t="str">
        <f aca="false">IF(C88="","","bo" &amp; COUNTA($C$4:C88))</f>
        <v>bo85</v>
      </c>
      <c r="B88" s="0" t="s">
        <v>202</v>
      </c>
      <c r="C88" s="0" t="s">
        <v>203</v>
      </c>
      <c r="D88" s="10" t="s">
        <v>42</v>
      </c>
      <c r="G88" s="10" t="s">
        <v>34</v>
      </c>
      <c r="J88" s="10" t="s">
        <v>34</v>
      </c>
      <c r="M88" s="10" t="s">
        <v>34</v>
      </c>
      <c r="P88" s="10" t="s">
        <v>34</v>
      </c>
    </row>
    <row r="89" customFormat="false" ht="15" hidden="false" customHeight="false" outlineLevel="0" collapsed="false">
      <c r="A89" s="0" t="str">
        <f aca="false">IF(C89="","","bo" &amp; COUNTA($C$4:C89))</f>
        <v>bo86</v>
      </c>
      <c r="B89" s="0" t="s">
        <v>202</v>
      </c>
      <c r="C89" s="0" t="s">
        <v>204</v>
      </c>
      <c r="D89" s="10" t="s">
        <v>42</v>
      </c>
      <c r="G89" s="10" t="s">
        <v>34</v>
      </c>
      <c r="J89" s="10" t="s">
        <v>34</v>
      </c>
      <c r="M89" s="10" t="s">
        <v>34</v>
      </c>
      <c r="P89" s="10" t="s">
        <v>34</v>
      </c>
    </row>
    <row r="90" customFormat="false" ht="15" hidden="false" customHeight="false" outlineLevel="0" collapsed="false">
      <c r="A90" s="0" t="str">
        <f aca="false">IF(C90="","","bo" &amp; COUNTA($C$4:C90))</f>
        <v>bo87</v>
      </c>
      <c r="B90" s="0" t="s">
        <v>205</v>
      </c>
      <c r="C90" s="0" t="s">
        <v>206</v>
      </c>
      <c r="D90" s="10" t="s">
        <v>34</v>
      </c>
      <c r="G90" s="10" t="s">
        <v>89</v>
      </c>
      <c r="J90" s="10" t="s">
        <v>34</v>
      </c>
      <c r="M90" s="10" t="s">
        <v>34</v>
      </c>
      <c r="P90" s="10" t="s">
        <v>34</v>
      </c>
    </row>
    <row r="91" customFormat="false" ht="15" hidden="false" customHeight="false" outlineLevel="0" collapsed="false">
      <c r="A91" s="0" t="str">
        <f aca="false">IF(C91="","","bo" &amp; COUNTA($C$4:C91))</f>
        <v>bo88</v>
      </c>
      <c r="B91" s="0" t="s">
        <v>205</v>
      </c>
      <c r="C91" s="0" t="s">
        <v>207</v>
      </c>
      <c r="D91" s="10" t="s">
        <v>52</v>
      </c>
      <c r="G91" s="10" t="s">
        <v>34</v>
      </c>
      <c r="J91" s="10" t="s">
        <v>34</v>
      </c>
      <c r="M91" s="10" t="s">
        <v>34</v>
      </c>
      <c r="P91" s="10" t="s">
        <v>34</v>
      </c>
    </row>
    <row r="92" customFormat="false" ht="15" hidden="false" customHeight="false" outlineLevel="0" collapsed="false">
      <c r="A92" s="0" t="str">
        <f aca="false">IF(C92="","","bo" &amp; COUNTA($C$4:C92))</f>
        <v>bo89</v>
      </c>
      <c r="B92" s="0" t="s">
        <v>208</v>
      </c>
      <c r="C92" s="0" t="s">
        <v>209</v>
      </c>
      <c r="D92" s="10" t="s">
        <v>42</v>
      </c>
      <c r="G92" s="10" t="s">
        <v>34</v>
      </c>
      <c r="J92" s="10" t="s">
        <v>34</v>
      </c>
      <c r="M92" s="10" t="s">
        <v>34</v>
      </c>
      <c r="P92" s="10" t="s">
        <v>34</v>
      </c>
    </row>
    <row r="93" customFormat="false" ht="15" hidden="false" customHeight="false" outlineLevel="0" collapsed="false">
      <c r="A93" s="0" t="str">
        <f aca="false">IF(C93="","","bo" &amp; COUNTA($C$4:C93))</f>
        <v>bo90</v>
      </c>
      <c r="B93" s="0" t="s">
        <v>210</v>
      </c>
      <c r="C93" s="0" t="s">
        <v>211</v>
      </c>
      <c r="D93" s="10" t="s">
        <v>42</v>
      </c>
      <c r="G93" s="10" t="s">
        <v>34</v>
      </c>
      <c r="J93" s="10" t="s">
        <v>34</v>
      </c>
      <c r="M93" s="10" t="s">
        <v>34</v>
      </c>
      <c r="P93" s="10" t="s">
        <v>34</v>
      </c>
    </row>
    <row r="94" customFormat="false" ht="15" hidden="false" customHeight="false" outlineLevel="0" collapsed="false">
      <c r="A94" s="0" t="str">
        <f aca="false">IF(C94="","","bo" &amp; COUNTA($C$4:C94))</f>
        <v>bo91</v>
      </c>
      <c r="B94" s="0" t="s">
        <v>212</v>
      </c>
      <c r="C94" s="0" t="s">
        <v>213</v>
      </c>
      <c r="D94" s="10" t="s">
        <v>34</v>
      </c>
      <c r="G94" s="10" t="s">
        <v>52</v>
      </c>
      <c r="J94" s="10" t="s">
        <v>34</v>
      </c>
      <c r="M94" s="10" t="s">
        <v>34</v>
      </c>
      <c r="P94" s="10" t="s">
        <v>34</v>
      </c>
    </row>
    <row r="95" customFormat="false" ht="15" hidden="false" customHeight="false" outlineLevel="0" collapsed="false">
      <c r="A95" s="0" t="str">
        <f aca="false">IF(C95="","","bo" &amp; COUNTA($C$4:C95))</f>
        <v>bo92</v>
      </c>
      <c r="B95" s="0" t="s">
        <v>212</v>
      </c>
      <c r="C95" s="0" t="s">
        <v>214</v>
      </c>
      <c r="D95" s="10" t="s">
        <v>89</v>
      </c>
      <c r="G95" s="10" t="s">
        <v>34</v>
      </c>
      <c r="J95" s="10" t="s">
        <v>34</v>
      </c>
      <c r="M95" s="10" t="s">
        <v>34</v>
      </c>
      <c r="P95" s="10" t="s">
        <v>34</v>
      </c>
    </row>
    <row r="96" customFormat="false" ht="15" hidden="false" customHeight="false" outlineLevel="0" collapsed="false">
      <c r="A96" s="0" t="str">
        <f aca="false">IF(C96="","","bo" &amp; COUNTA($C$4:C96))</f>
        <v>bo93</v>
      </c>
      <c r="B96" s="0" t="s">
        <v>215</v>
      </c>
      <c r="C96" s="0" t="s">
        <v>216</v>
      </c>
      <c r="D96" s="10" t="s">
        <v>89</v>
      </c>
      <c r="G96" s="10" t="s">
        <v>34</v>
      </c>
      <c r="J96" s="10" t="s">
        <v>34</v>
      </c>
      <c r="M96" s="10" t="s">
        <v>34</v>
      </c>
      <c r="P96" s="10" t="s">
        <v>34</v>
      </c>
    </row>
    <row r="97" customFormat="false" ht="15" hidden="false" customHeight="false" outlineLevel="0" collapsed="false">
      <c r="A97" s="0" t="str">
        <f aca="false">IF(C97="","","bo" &amp; COUNTA($C$4:C97))</f>
        <v>bo94</v>
      </c>
      <c r="B97" s="0" t="s">
        <v>215</v>
      </c>
      <c r="C97" s="0" t="s">
        <v>217</v>
      </c>
      <c r="D97" s="10" t="s">
        <v>34</v>
      </c>
      <c r="G97" s="10" t="s">
        <v>34</v>
      </c>
      <c r="J97" s="10" t="s">
        <v>57</v>
      </c>
      <c r="M97" s="10" t="s">
        <v>34</v>
      </c>
      <c r="P97" s="10" t="s">
        <v>34</v>
      </c>
    </row>
    <row r="98" customFormat="false" ht="15" hidden="false" customHeight="false" outlineLevel="0" collapsed="false">
      <c r="A98" s="0" t="str">
        <f aca="false">IF(C98="","","bo" &amp; COUNTA($C$4:C98))</f>
        <v>bo95</v>
      </c>
      <c r="B98" s="0" t="s">
        <v>215</v>
      </c>
      <c r="C98" s="0" t="s">
        <v>218</v>
      </c>
      <c r="D98" s="10" t="s">
        <v>34</v>
      </c>
      <c r="G98" s="10" t="s">
        <v>34</v>
      </c>
      <c r="J98" s="10" t="s">
        <v>34</v>
      </c>
      <c r="M98" s="10" t="s">
        <v>42</v>
      </c>
      <c r="P98" s="10" t="s">
        <v>34</v>
      </c>
    </row>
    <row r="99" customFormat="false" ht="15" hidden="false" customHeight="false" outlineLevel="0" collapsed="false">
      <c r="A99" s="0" t="str">
        <f aca="false">IF(C99="","","bo" &amp; COUNTA($C$4:C99))</f>
        <v>bo96</v>
      </c>
      <c r="B99" s="0" t="s">
        <v>215</v>
      </c>
      <c r="C99" s="0" t="s">
        <v>219</v>
      </c>
      <c r="D99" s="10" t="s">
        <v>42</v>
      </c>
      <c r="G99" s="10" t="s">
        <v>34</v>
      </c>
      <c r="J99" s="10" t="s">
        <v>34</v>
      </c>
      <c r="M99" s="10" t="s">
        <v>34</v>
      </c>
      <c r="P99" s="10" t="s">
        <v>34</v>
      </c>
    </row>
    <row r="100" customFormat="false" ht="15" hidden="false" customHeight="false" outlineLevel="0" collapsed="false">
      <c r="A100" s="0" t="str">
        <f aca="false">IF(C100="","","bo" &amp; COUNTA($C$4:C100))</f>
        <v>bo97</v>
      </c>
      <c r="B100" s="0" t="s">
        <v>215</v>
      </c>
      <c r="C100" s="0" t="s">
        <v>220</v>
      </c>
      <c r="D100" s="10" t="s">
        <v>42</v>
      </c>
      <c r="G100" s="10" t="s">
        <v>34</v>
      </c>
      <c r="J100" s="10" t="s">
        <v>34</v>
      </c>
      <c r="M100" s="10" t="s">
        <v>34</v>
      </c>
      <c r="P100" s="10" t="s">
        <v>34</v>
      </c>
    </row>
    <row r="101" customFormat="false" ht="15" hidden="false" customHeight="false" outlineLevel="0" collapsed="false">
      <c r="A101" s="0" t="str">
        <f aca="false">IF(C101="","","bo" &amp; COUNTA($C$4:C101))</f>
        <v>bo98</v>
      </c>
      <c r="B101" s="0" t="s">
        <v>215</v>
      </c>
      <c r="C101" s="0" t="s">
        <v>221</v>
      </c>
      <c r="D101" s="10" t="s">
        <v>34</v>
      </c>
      <c r="G101" s="10" t="s">
        <v>34</v>
      </c>
      <c r="J101" s="10" t="s">
        <v>34</v>
      </c>
      <c r="M101" s="10" t="s">
        <v>89</v>
      </c>
      <c r="P101" s="10" t="s">
        <v>34</v>
      </c>
    </row>
    <row r="102" customFormat="false" ht="15" hidden="false" customHeight="false" outlineLevel="0" collapsed="false">
      <c r="A102" s="0" t="str">
        <f aca="false">IF(C102="","","bo" &amp; COUNTA($C$4:C102))</f>
        <v>bo99</v>
      </c>
      <c r="B102" s="0" t="s">
        <v>222</v>
      </c>
      <c r="C102" s="0" t="s">
        <v>223</v>
      </c>
      <c r="D102" s="10" t="s">
        <v>34</v>
      </c>
      <c r="G102" s="10" t="s">
        <v>34</v>
      </c>
      <c r="J102" s="10" t="s">
        <v>42</v>
      </c>
      <c r="M102" s="10" t="s">
        <v>34</v>
      </c>
      <c r="P102" s="10" t="s">
        <v>34</v>
      </c>
    </row>
    <row r="103" customFormat="false" ht="15" hidden="false" customHeight="false" outlineLevel="0" collapsed="false">
      <c r="A103" s="0" t="str">
        <f aca="false">IF(C103="","","bo" &amp; COUNTA($C$4:C103))</f>
        <v>bo100</v>
      </c>
      <c r="B103" s="0" t="s">
        <v>222</v>
      </c>
      <c r="C103" s="0" t="s">
        <v>224</v>
      </c>
      <c r="D103" s="10" t="s">
        <v>89</v>
      </c>
      <c r="G103" s="10" t="s">
        <v>34</v>
      </c>
      <c r="J103" s="10" t="s">
        <v>34</v>
      </c>
      <c r="M103" s="10" t="s">
        <v>34</v>
      </c>
      <c r="P103" s="10" t="s">
        <v>34</v>
      </c>
    </row>
    <row r="104" customFormat="false" ht="15" hidden="false" customHeight="false" outlineLevel="0" collapsed="false">
      <c r="A104" s="0" t="str">
        <f aca="false">IF(C104="","","bo" &amp; COUNTA($C$4:C104))</f>
        <v>bo101</v>
      </c>
      <c r="B104" s="0" t="s">
        <v>225</v>
      </c>
      <c r="C104" s="0" t="s">
        <v>226</v>
      </c>
      <c r="D104" s="10" t="s">
        <v>45</v>
      </c>
      <c r="G104" s="10" t="s">
        <v>89</v>
      </c>
      <c r="J104" s="10" t="s">
        <v>34</v>
      </c>
      <c r="M104" s="10" t="s">
        <v>34</v>
      </c>
      <c r="P104" s="10" t="s">
        <v>34</v>
      </c>
    </row>
    <row r="105" customFormat="false" ht="15" hidden="false" customHeight="false" outlineLevel="0" collapsed="false">
      <c r="A105" s="0" t="str">
        <f aca="false">IF(C105="","","bo" &amp; COUNTA($C$4:C105))</f>
        <v>bo102</v>
      </c>
      <c r="B105" s="0" t="s">
        <v>227</v>
      </c>
      <c r="C105" s="0" t="s">
        <v>228</v>
      </c>
      <c r="D105" s="10" t="s">
        <v>34</v>
      </c>
      <c r="G105" s="10" t="s">
        <v>34</v>
      </c>
      <c r="J105" s="10" t="s">
        <v>34</v>
      </c>
      <c r="M105" s="10" t="s">
        <v>34</v>
      </c>
      <c r="P105" s="10" t="s">
        <v>34</v>
      </c>
    </row>
    <row r="106" customFormat="false" ht="15" hidden="false" customHeight="false" outlineLevel="0" collapsed="false">
      <c r="A106" s="0" t="str">
        <f aca="false">IF(C106="","","bo" &amp; COUNTA($C$4:C106))</f>
        <v>bo103</v>
      </c>
      <c r="B106" s="0" t="s">
        <v>229</v>
      </c>
      <c r="C106" s="0" t="s">
        <v>230</v>
      </c>
      <c r="D106" s="10" t="s">
        <v>34</v>
      </c>
      <c r="G106" s="10" t="s">
        <v>34</v>
      </c>
      <c r="J106" s="10" t="s">
        <v>34</v>
      </c>
      <c r="M106" s="10" t="s">
        <v>34</v>
      </c>
      <c r="P106" s="10" t="s">
        <v>34</v>
      </c>
    </row>
    <row r="107" customFormat="false" ht="15" hidden="false" customHeight="false" outlineLevel="0" collapsed="false">
      <c r="A107" s="0" t="str">
        <f aca="false">IF(C107="","","bo" &amp; COUNTA($C$4:C107))</f>
        <v>bo104</v>
      </c>
      <c r="B107" s="0" t="s">
        <v>231</v>
      </c>
      <c r="C107" s="0" t="s">
        <v>232</v>
      </c>
      <c r="D107" s="10" t="s">
        <v>34</v>
      </c>
      <c r="G107" s="10" t="s">
        <v>34</v>
      </c>
      <c r="J107" s="10" t="s">
        <v>34</v>
      </c>
      <c r="M107" s="10" t="s">
        <v>34</v>
      </c>
      <c r="P107" s="10" t="s">
        <v>34</v>
      </c>
    </row>
    <row r="108" customFormat="false" ht="15" hidden="false" customHeight="false" outlineLevel="0" collapsed="false">
      <c r="A108" s="0" t="str">
        <f aca="false">IF(C108="","","bo" &amp; COUNTA($C$4:C108))</f>
        <v>bo105</v>
      </c>
      <c r="B108" s="0" t="s">
        <v>233</v>
      </c>
      <c r="C108" s="0" t="s">
        <v>234</v>
      </c>
      <c r="D108" s="10" t="s">
        <v>34</v>
      </c>
      <c r="G108" s="10" t="s">
        <v>57</v>
      </c>
      <c r="J108" s="10" t="s">
        <v>34</v>
      </c>
      <c r="M108" s="10" t="s">
        <v>34</v>
      </c>
      <c r="P108" s="10" t="s">
        <v>34</v>
      </c>
    </row>
    <row r="109" customFormat="false" ht="15" hidden="false" customHeight="false" outlineLevel="0" collapsed="false">
      <c r="A109" s="0" t="str">
        <f aca="false">IF(C109="","","bo" &amp; COUNTA($C$4:C109))</f>
        <v>bo106</v>
      </c>
      <c r="B109" s="0" t="s">
        <v>233</v>
      </c>
      <c r="C109" s="0" t="s">
        <v>235</v>
      </c>
      <c r="D109" s="10" t="s">
        <v>34</v>
      </c>
      <c r="G109" s="10" t="s">
        <v>42</v>
      </c>
      <c r="J109" s="10" t="s">
        <v>34</v>
      </c>
      <c r="M109" s="10" t="s">
        <v>34</v>
      </c>
      <c r="P109" s="10" t="s">
        <v>34</v>
      </c>
    </row>
    <row r="110" customFormat="false" ht="15" hidden="false" customHeight="false" outlineLevel="0" collapsed="false">
      <c r="A110" s="0" t="str">
        <f aca="false">IF(C110="","","bo" &amp; COUNTA($C$4:C110))</f>
        <v>bo107</v>
      </c>
      <c r="B110" s="0" t="s">
        <v>233</v>
      </c>
      <c r="C110" s="0" t="s">
        <v>236</v>
      </c>
      <c r="D110" s="10" t="s">
        <v>34</v>
      </c>
      <c r="G110" s="10" t="s">
        <v>34</v>
      </c>
      <c r="J110" s="10" t="s">
        <v>34</v>
      </c>
      <c r="M110" s="10" t="s">
        <v>57</v>
      </c>
      <c r="P110" s="10" t="s">
        <v>34</v>
      </c>
    </row>
    <row r="111" customFormat="false" ht="15" hidden="false" customHeight="false" outlineLevel="0" collapsed="false">
      <c r="A111" s="0" t="str">
        <f aca="false">IF(C111="","","bo" &amp; COUNTA($C$4:C111))</f>
        <v>bo108</v>
      </c>
      <c r="B111" s="0" t="s">
        <v>237</v>
      </c>
      <c r="C111" s="0" t="s">
        <v>238</v>
      </c>
      <c r="D111" s="10" t="s">
        <v>34</v>
      </c>
      <c r="G111" s="10" t="s">
        <v>34</v>
      </c>
      <c r="J111" s="10" t="s">
        <v>34</v>
      </c>
      <c r="M111" s="10" t="s">
        <v>34</v>
      </c>
      <c r="P111" s="10" t="s">
        <v>34</v>
      </c>
    </row>
    <row r="112" customFormat="false" ht="15" hidden="false" customHeight="false" outlineLevel="0" collapsed="false">
      <c r="A112" s="0" t="str">
        <f aca="false">IF(C112="","","bo" &amp; COUNTA($C$4:C112))</f>
        <v>bo109</v>
      </c>
      <c r="B112" s="0" t="s">
        <v>239</v>
      </c>
      <c r="C112" s="0" t="s">
        <v>240</v>
      </c>
      <c r="D112" s="10" t="s">
        <v>34</v>
      </c>
      <c r="G112" s="10" t="s">
        <v>42</v>
      </c>
      <c r="J112" s="10" t="s">
        <v>34</v>
      </c>
      <c r="M112" s="10" t="s">
        <v>34</v>
      </c>
      <c r="P112" s="10" t="s">
        <v>34</v>
      </c>
    </row>
    <row r="113" customFormat="false" ht="15" hidden="false" customHeight="false" outlineLevel="0" collapsed="false">
      <c r="A113" s="0" t="str">
        <f aca="false">IF(C113="","","bo" &amp; COUNTA($C$4:C113))</f>
        <v>bo110</v>
      </c>
      <c r="B113" s="0" t="s">
        <v>239</v>
      </c>
      <c r="C113" s="0" t="s">
        <v>241</v>
      </c>
      <c r="D113" s="10" t="s">
        <v>34</v>
      </c>
      <c r="G113" s="10" t="s">
        <v>57</v>
      </c>
      <c r="J113" s="10" t="s">
        <v>34</v>
      </c>
      <c r="M113" s="10" t="s">
        <v>34</v>
      </c>
      <c r="P113" s="10" t="s">
        <v>34</v>
      </c>
    </row>
    <row r="114" customFormat="false" ht="15" hidden="false" customHeight="false" outlineLevel="0" collapsed="false">
      <c r="A114" s="0" t="str">
        <f aca="false">IF(C114="","","bo" &amp; COUNTA($C$4:C114))</f>
        <v>bo111</v>
      </c>
      <c r="B114" s="0" t="s">
        <v>239</v>
      </c>
      <c r="C114" s="0" t="s">
        <v>242</v>
      </c>
      <c r="D114" s="10" t="s">
        <v>34</v>
      </c>
      <c r="G114" s="10" t="s">
        <v>34</v>
      </c>
      <c r="J114" s="10" t="s">
        <v>34</v>
      </c>
      <c r="M114" s="10" t="s">
        <v>34</v>
      </c>
      <c r="P114" s="10" t="s">
        <v>34</v>
      </c>
    </row>
    <row r="115" customFormat="false" ht="15" hidden="false" customHeight="false" outlineLevel="0" collapsed="false">
      <c r="A115" s="0" t="str">
        <f aca="false">IF(C115="","","bo" &amp; COUNTA($C$4:C115))</f>
        <v>bo112</v>
      </c>
      <c r="B115" s="0" t="s">
        <v>243</v>
      </c>
      <c r="C115" s="0" t="s">
        <v>244</v>
      </c>
      <c r="D115" s="10" t="s">
        <v>57</v>
      </c>
      <c r="G115" s="10" t="s">
        <v>34</v>
      </c>
      <c r="J115" s="10" t="s">
        <v>34</v>
      </c>
      <c r="M115" s="10" t="s">
        <v>34</v>
      </c>
      <c r="P115" s="10" t="s">
        <v>34</v>
      </c>
    </row>
    <row r="116" customFormat="false" ht="15" hidden="false" customHeight="false" outlineLevel="0" collapsed="false">
      <c r="A116" s="0" t="str">
        <f aca="false">IF(C116="","","bo" &amp; COUNTA($C$4:C116))</f>
        <v>bo113</v>
      </c>
      <c r="B116" s="0" t="s">
        <v>245</v>
      </c>
      <c r="C116" s="0" t="s">
        <v>246</v>
      </c>
      <c r="D116" s="10" t="s">
        <v>52</v>
      </c>
      <c r="G116" s="10" t="s">
        <v>34</v>
      </c>
      <c r="J116" s="10" t="s">
        <v>34</v>
      </c>
      <c r="M116" s="10" t="s">
        <v>34</v>
      </c>
      <c r="P116" s="10" t="s">
        <v>34</v>
      </c>
    </row>
    <row r="117" customFormat="false" ht="15" hidden="false" customHeight="false" outlineLevel="0" collapsed="false">
      <c r="A117" s="0" t="str">
        <f aca="false">IF(C117="","","bo" &amp; COUNTA($C$4:C117))</f>
        <v>bo114</v>
      </c>
      <c r="B117" s="0" t="s">
        <v>247</v>
      </c>
      <c r="C117" s="0" t="s">
        <v>248</v>
      </c>
      <c r="D117" s="10" t="s">
        <v>34</v>
      </c>
      <c r="G117" s="10" t="s">
        <v>34</v>
      </c>
      <c r="J117" s="10" t="s">
        <v>34</v>
      </c>
      <c r="M117" s="10" t="s">
        <v>34</v>
      </c>
      <c r="P117" s="10" t="s">
        <v>34</v>
      </c>
    </row>
  </sheetData>
  <autoFilter ref="A3:R3"/>
  <dataValidations count="1">
    <dataValidation allowBlank="true" operator="between" showDropDown="false" showErrorMessage="true" showInputMessage="true" sqref="D4:D117 G4:G117 J4:J117 M4:M117 P4:P117" type="list">
      <formula1>"certain,almost certain,likely,unlikely,unknown,almost impossible,impossible"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6"/>
  <sheetViews>
    <sheetView showFormulas="false" showGridLines="true" showRowColHeaders="true" showZeros="true" rightToLeft="false" tabSelected="false" showOutlineSymbols="true" defaultGridColor="true" view="normal" topLeftCell="F1" colorId="64" zoomScale="55" zoomScaleNormal="55" zoomScalePageLayoutView="100" workbookViewId="0">
      <pane xSplit="0" ySplit="1" topLeftCell="A2" activePane="bottomLeft" state="frozen"/>
      <selection pane="topLeft" activeCell="F1" activeCellId="0" sqref="F1"/>
      <selection pane="bottomLeft" activeCell="G24" activeCellId="0" sqref="G24"/>
    </sheetView>
  </sheetViews>
  <sheetFormatPr defaultRowHeight="15" zeroHeight="false" outlineLevelRow="0" outlineLevelCol="0"/>
  <cols>
    <col collapsed="false" customWidth="true" hidden="false" outlineLevel="0" max="1" min="1" style="15" width="25.72"/>
    <col collapsed="false" customWidth="true" hidden="false" outlineLevel="0" max="5" min="2" style="16" width="25.72"/>
    <col collapsed="false" customWidth="true" hidden="false" outlineLevel="0" max="6" min="6" style="17" width="88.28"/>
    <col collapsed="false" customWidth="true" hidden="false" outlineLevel="0" max="32" min="7" style="18" width="11.57"/>
    <col collapsed="false" customWidth="true" hidden="false" outlineLevel="0" max="1025" min="33" style="0" width="11.57"/>
  </cols>
  <sheetData>
    <row r="1" customFormat="false" ht="15" hidden="false" customHeight="true" outlineLevel="0" collapsed="false">
      <c r="A1" s="19" t="s">
        <v>249</v>
      </c>
      <c r="B1" s="19" t="s">
        <v>250</v>
      </c>
      <c r="C1" s="19"/>
      <c r="D1" s="19" t="s">
        <v>251</v>
      </c>
      <c r="E1" s="19" t="s">
        <v>252</v>
      </c>
      <c r="F1" s="20" t="s">
        <v>27</v>
      </c>
    </row>
    <row r="2" customFormat="false" ht="15" hidden="false" customHeight="false" outlineLevel="0" collapsed="false">
      <c r="A2" s="7" t="s">
        <v>253</v>
      </c>
      <c r="B2" s="7"/>
      <c r="C2" s="7"/>
      <c r="D2" s="7" t="s">
        <v>254</v>
      </c>
      <c r="E2" s="7" t="s">
        <v>255</v>
      </c>
      <c r="F2" s="7" t="str">
        <f aca="false">A2&amp;"."&amp;D2</f>
        <v>location.highway</v>
      </c>
    </row>
    <row r="3" customFormat="false" ht="15" hidden="false" customHeight="false" outlineLevel="0" collapsed="false">
      <c r="A3" s="7" t="s">
        <v>253</v>
      </c>
      <c r="B3" s="7"/>
      <c r="C3" s="7"/>
      <c r="D3" s="7" t="s">
        <v>256</v>
      </c>
      <c r="E3" s="7" t="s">
        <v>255</v>
      </c>
      <c r="F3" s="7" t="str">
        <f aca="false">A3&amp;"."&amp;D3</f>
        <v>location.highway entrance</v>
      </c>
    </row>
    <row r="4" customFormat="false" ht="15" hidden="false" customHeight="false" outlineLevel="0" collapsed="false">
      <c r="A4" s="7" t="s">
        <v>253</v>
      </c>
      <c r="B4" s="7"/>
      <c r="C4" s="7"/>
      <c r="D4" s="7" t="s">
        <v>257</v>
      </c>
      <c r="E4" s="7" t="s">
        <v>255</v>
      </c>
      <c r="F4" s="7" t="str">
        <f aca="false">A4&amp;"."&amp;D4</f>
        <v>location.highway exit</v>
      </c>
    </row>
    <row r="5" customFormat="false" ht="15" hidden="false" customHeight="false" outlineLevel="0" collapsed="false">
      <c r="A5" s="7" t="s">
        <v>253</v>
      </c>
      <c r="B5" s="7"/>
      <c r="C5" s="7"/>
      <c r="D5" s="7" t="s">
        <v>258</v>
      </c>
      <c r="E5" s="7" t="s">
        <v>255</v>
      </c>
      <c r="F5" s="7" t="str">
        <f aca="false">A5&amp;"."&amp;D5</f>
        <v>location.highway end</v>
      </c>
    </row>
    <row r="6" customFormat="false" ht="15" hidden="false" customHeight="false" outlineLevel="0" collapsed="false">
      <c r="A6" s="7" t="s">
        <v>253</v>
      </c>
      <c r="B6" s="7"/>
      <c r="C6" s="7"/>
      <c r="D6" s="7" t="s">
        <v>259</v>
      </c>
      <c r="E6" s="7" t="s">
        <v>255</v>
      </c>
      <c r="F6" s="7" t="str">
        <f aca="false">A6&amp;"."&amp;D6</f>
        <v>location.country road</v>
      </c>
    </row>
    <row r="7" customFormat="false" ht="15" hidden="false" customHeight="false" outlineLevel="0" collapsed="false">
      <c r="A7" s="7" t="s">
        <v>253</v>
      </c>
      <c r="B7" s="7"/>
      <c r="C7" s="7"/>
      <c r="D7" s="7" t="s">
        <v>260</v>
      </c>
      <c r="E7" s="7" t="s">
        <v>255</v>
      </c>
      <c r="F7" s="7" t="str">
        <f aca="false">A7&amp;"."&amp;D7</f>
        <v>location.city</v>
      </c>
    </row>
    <row r="8" customFormat="false" ht="15" hidden="false" customHeight="false" outlineLevel="0" collapsed="false">
      <c r="A8" s="7" t="s">
        <v>253</v>
      </c>
      <c r="B8" s="7"/>
      <c r="C8" s="7"/>
      <c r="D8" s="7" t="s">
        <v>261</v>
      </c>
      <c r="E8" s="7" t="s">
        <v>255</v>
      </c>
      <c r="F8" s="7" t="str">
        <f aca="false">A8&amp;"."&amp;D8</f>
        <v>location.mountain pass</v>
      </c>
    </row>
    <row r="9" customFormat="false" ht="15" hidden="false" customHeight="false" outlineLevel="0" collapsed="false">
      <c r="A9" s="7" t="s">
        <v>253</v>
      </c>
      <c r="B9" s="7"/>
      <c r="C9" s="7"/>
      <c r="D9" s="7" t="s">
        <v>262</v>
      </c>
      <c r="E9" s="7" t="s">
        <v>255</v>
      </c>
      <c r="F9" s="7" t="str">
        <f aca="false">A9&amp;"."&amp;D9</f>
        <v>location.traffic-calmed sector</v>
      </c>
    </row>
    <row r="10" customFormat="false" ht="15" hidden="false" customHeight="false" outlineLevel="0" collapsed="false">
      <c r="A10" s="7" t="s">
        <v>253</v>
      </c>
      <c r="B10" s="7"/>
      <c r="C10" s="7"/>
      <c r="D10" s="7" t="s">
        <v>263</v>
      </c>
      <c r="E10" s="7" t="s">
        <v>255</v>
      </c>
      <c r="F10" s="7" t="str">
        <f aca="false">A10&amp;"."&amp;D10</f>
        <v>location.30 zone</v>
      </c>
    </row>
    <row r="11" customFormat="false" ht="15" hidden="false" customHeight="false" outlineLevel="0" collapsed="false">
      <c r="A11" s="7" t="s">
        <v>253</v>
      </c>
      <c r="B11" s="7"/>
      <c r="C11" s="7"/>
      <c r="D11" s="7" t="s">
        <v>264</v>
      </c>
      <c r="E11" s="7" t="s">
        <v>255</v>
      </c>
      <c r="F11" s="7" t="str">
        <f aca="false">A11&amp;"."&amp;D11</f>
        <v>location.one way road</v>
      </c>
    </row>
    <row r="12" customFormat="false" ht="15" hidden="false" customHeight="false" outlineLevel="0" collapsed="false">
      <c r="A12" s="7" t="s">
        <v>253</v>
      </c>
      <c r="B12" s="7"/>
      <c r="C12" s="7"/>
      <c r="D12" s="7" t="s">
        <v>265</v>
      </c>
      <c r="E12" s="7" t="s">
        <v>255</v>
      </c>
      <c r="F12" s="7" t="str">
        <f aca="false">A12&amp;"."&amp;D12</f>
        <v>location.offroad</v>
      </c>
    </row>
    <row r="13" customFormat="false" ht="30" hidden="false" customHeight="false" outlineLevel="0" collapsed="false">
      <c r="A13" s="7" t="s">
        <v>253</v>
      </c>
      <c r="B13" s="7"/>
      <c r="C13" s="7"/>
      <c r="D13" s="7" t="s">
        <v>266</v>
      </c>
      <c r="E13" s="7" t="s">
        <v>255</v>
      </c>
      <c r="F13" s="7" t="str">
        <f aca="false">A13&amp;"."&amp;D13</f>
        <v>location.construction zone with structural separation</v>
      </c>
    </row>
    <row r="14" customFormat="false" ht="30" hidden="false" customHeight="false" outlineLevel="0" collapsed="false">
      <c r="A14" s="7" t="s">
        <v>253</v>
      </c>
      <c r="B14" s="7"/>
      <c r="C14" s="7"/>
      <c r="D14" s="7" t="s">
        <v>267</v>
      </c>
      <c r="E14" s="7" t="s">
        <v>255</v>
      </c>
      <c r="F14" s="7" t="str">
        <f aca="false">A14&amp;"."&amp;D14</f>
        <v>location.construction zone without structural separation</v>
      </c>
    </row>
    <row r="15" customFormat="false" ht="15" hidden="false" customHeight="false" outlineLevel="0" collapsed="false">
      <c r="A15" s="7" t="s">
        <v>253</v>
      </c>
      <c r="B15" s="7"/>
      <c r="C15" s="7"/>
      <c r="D15" s="7" t="s">
        <v>268</v>
      </c>
      <c r="E15" s="7" t="s">
        <v>255</v>
      </c>
      <c r="F15" s="7" t="str">
        <f aca="false">A15&amp;"."&amp;D15</f>
        <v>location.tunnel</v>
      </c>
    </row>
    <row r="16" customFormat="false" ht="15" hidden="false" customHeight="false" outlineLevel="0" collapsed="false">
      <c r="A16" s="7" t="s">
        <v>253</v>
      </c>
      <c r="B16" s="7"/>
      <c r="C16" s="7"/>
      <c r="D16" s="7" t="s">
        <v>269</v>
      </c>
      <c r="E16" s="7" t="s">
        <v>255</v>
      </c>
      <c r="F16" s="7" t="str">
        <f aca="false">A16&amp;"."&amp;D16</f>
        <v>location.railway crossing</v>
      </c>
    </row>
    <row r="17" customFormat="false" ht="15" hidden="false" customHeight="false" outlineLevel="0" collapsed="false">
      <c r="A17" s="7" t="s">
        <v>253</v>
      </c>
      <c r="B17" s="7"/>
      <c r="C17" s="7"/>
      <c r="D17" s="7" t="s">
        <v>270</v>
      </c>
      <c r="E17" s="7" t="s">
        <v>255</v>
      </c>
      <c r="F17" s="7" t="str">
        <f aca="false">A17&amp;"."&amp;D17</f>
        <v>location.parking area</v>
      </c>
    </row>
    <row r="18" customFormat="false" ht="30" hidden="false" customHeight="false" outlineLevel="0" collapsed="false">
      <c r="A18" s="7" t="s">
        <v>253</v>
      </c>
      <c r="B18" s="7"/>
      <c r="C18" s="7"/>
      <c r="D18" s="7" t="s">
        <v>271</v>
      </c>
      <c r="E18" s="7" t="s">
        <v>255</v>
      </c>
      <c r="F18" s="7" t="str">
        <f aca="false">A18&amp;"."&amp;D18</f>
        <v>location.toll station or border station</v>
      </c>
    </row>
    <row r="19" customFormat="false" ht="15" hidden="false" customHeight="false" outlineLevel="0" collapsed="false">
      <c r="A19" s="7" t="s">
        <v>253</v>
      </c>
      <c r="B19" s="7"/>
      <c r="C19" s="7"/>
      <c r="D19" s="7" t="s">
        <v>272</v>
      </c>
      <c r="E19" s="7" t="s">
        <v>255</v>
      </c>
      <c r="F19" s="7" t="str">
        <f aca="false">A19&amp;"."&amp;D19</f>
        <v>location.roundabout</v>
      </c>
    </row>
    <row r="20" customFormat="false" ht="15" hidden="false" customHeight="false" outlineLevel="0" collapsed="false">
      <c r="A20" s="21"/>
      <c r="B20" s="21"/>
      <c r="C20" s="21"/>
      <c r="D20" s="21"/>
      <c r="E20" s="21"/>
      <c r="F20" s="22"/>
    </row>
    <row r="21" customFormat="false" ht="30" hidden="false" customHeight="false" outlineLevel="0" collapsed="false">
      <c r="A21" s="7" t="s">
        <v>273</v>
      </c>
      <c r="B21" s="7" t="s">
        <v>274</v>
      </c>
      <c r="C21" s="7"/>
      <c r="D21" s="7" t="s">
        <v>275</v>
      </c>
      <c r="E21" s="7" t="s">
        <v>255</v>
      </c>
      <c r="F21" s="7" t="str">
        <f aca="false">A21&amp;"."&amp;B21&amp;"."&amp;D21</f>
        <v>traffic situation.parking.parking in / parking out (pull-out) - longitudinally</v>
      </c>
    </row>
    <row r="22" customFormat="false" ht="30" hidden="false" customHeight="false" outlineLevel="0" collapsed="false">
      <c r="A22" s="7" t="s">
        <v>273</v>
      </c>
      <c r="B22" s="7" t="s">
        <v>274</v>
      </c>
      <c r="C22" s="7"/>
      <c r="D22" s="7" t="s">
        <v>276</v>
      </c>
      <c r="E22" s="7" t="s">
        <v>255</v>
      </c>
      <c r="F22" s="7" t="str">
        <f aca="false">A22&amp;"."&amp;B22&amp;"."&amp;D22</f>
        <v>traffic situation.parking.parking in / parking out (pull-out) - transversely</v>
      </c>
    </row>
    <row r="23" s="27" customFormat="true" ht="30" hidden="false" customHeight="false" outlineLevel="0" collapsed="false">
      <c r="A23" s="23" t="s">
        <v>273</v>
      </c>
      <c r="B23" s="24" t="s">
        <v>277</v>
      </c>
      <c r="C23" s="25"/>
      <c r="D23" s="7" t="s">
        <v>278</v>
      </c>
      <c r="E23" s="7" t="s">
        <v>255</v>
      </c>
      <c r="F23" s="7" t="str">
        <f aca="false">A23&amp;"."&amp;B23&amp;"."&amp;D23</f>
        <v>traffic situation.stopping procedure.stopping on a hill (with inclination)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 customFormat="false" ht="30" hidden="false" customHeight="false" outlineLevel="0" collapsed="false">
      <c r="A24" s="7" t="s">
        <v>273</v>
      </c>
      <c r="B24" s="7" t="s">
        <v>277</v>
      </c>
      <c r="C24" s="7"/>
      <c r="D24" s="7" t="s">
        <v>279</v>
      </c>
      <c r="E24" s="7" t="s">
        <v>255</v>
      </c>
      <c r="F24" s="7" t="str">
        <f aca="false">A24&amp;"."&amp;B24&amp;"."&amp;D24</f>
        <v>traffic situation.stopping procedure.stopping on the road in 1st place</v>
      </c>
    </row>
    <row r="25" customFormat="false" ht="30" hidden="false" customHeight="false" outlineLevel="0" collapsed="false">
      <c r="A25" s="7" t="s">
        <v>273</v>
      </c>
      <c r="B25" s="7" t="s">
        <v>277</v>
      </c>
      <c r="C25" s="7"/>
      <c r="D25" s="7" t="s">
        <v>280</v>
      </c>
      <c r="E25" s="7" t="s">
        <v>255</v>
      </c>
      <c r="F25" s="7" t="str">
        <f aca="false">A25&amp;"."&amp;B25&amp;"."&amp;D25</f>
        <v>traffic situation.stopping procedure.stopping on the road behind front vehicle</v>
      </c>
    </row>
    <row r="26" customFormat="false" ht="30" hidden="false" customHeight="false" outlineLevel="0" collapsed="false">
      <c r="A26" s="7" t="s">
        <v>273</v>
      </c>
      <c r="B26" s="7" t="s">
        <v>277</v>
      </c>
      <c r="C26" s="7"/>
      <c r="D26" s="7" t="s">
        <v>281</v>
      </c>
      <c r="E26" s="7" t="s">
        <v>255</v>
      </c>
      <c r="F26" s="7" t="str">
        <f aca="false">A26&amp;"."&amp;B26&amp;"."&amp;D26</f>
        <v>traffic situation.stopping procedure.stopping on the stopping sign</v>
      </c>
    </row>
    <row r="27" customFormat="false" ht="30" hidden="false" customHeight="false" outlineLevel="0" collapsed="false">
      <c r="A27" s="7" t="s">
        <v>273</v>
      </c>
      <c r="B27" s="7" t="s">
        <v>277</v>
      </c>
      <c r="C27" s="7"/>
      <c r="D27" s="7" t="s">
        <v>33</v>
      </c>
      <c r="E27" s="7" t="s">
        <v>255</v>
      </c>
      <c r="F27" s="7" t="str">
        <f aca="false">A27&amp;"."&amp;B27&amp;"."&amp;D27</f>
        <v>traffic situation.stopping procedure.stopping in front of crosswalk</v>
      </c>
    </row>
    <row r="28" customFormat="false" ht="30" hidden="false" customHeight="false" outlineLevel="0" collapsed="false">
      <c r="A28" s="7" t="s">
        <v>273</v>
      </c>
      <c r="B28" s="7" t="s">
        <v>277</v>
      </c>
      <c r="C28" s="7"/>
      <c r="D28" s="7" t="s">
        <v>282</v>
      </c>
      <c r="E28" s="7" t="s">
        <v>255</v>
      </c>
      <c r="F28" s="7" t="str">
        <f aca="false">A28&amp;"."&amp;B28&amp;"."&amp;D28</f>
        <v>traffic situation.stopping procedure.stopping in front of traffic light</v>
      </c>
    </row>
    <row r="29" customFormat="false" ht="30" hidden="false" customHeight="false" outlineLevel="0" collapsed="false">
      <c r="A29" s="7" t="s">
        <v>273</v>
      </c>
      <c r="B29" s="7" t="s">
        <v>283</v>
      </c>
      <c r="C29" s="7"/>
      <c r="D29" s="28" t="s">
        <v>284</v>
      </c>
      <c r="E29" s="7" t="s">
        <v>255</v>
      </c>
      <c r="F29" s="7" t="str">
        <f aca="false">A29&amp;"."&amp;B29&amp;"."&amp;D29</f>
        <v>traffic situation.intersection situation.driving direction across intersection</v>
      </c>
    </row>
    <row r="30" customFormat="false" ht="15" hidden="false" customHeight="false" outlineLevel="0" collapsed="false">
      <c r="A30" s="7" t="s">
        <v>273</v>
      </c>
      <c r="B30" s="7" t="s">
        <v>283</v>
      </c>
      <c r="C30" s="7"/>
      <c r="D30" s="28" t="s">
        <v>285</v>
      </c>
      <c r="E30" s="7" t="s">
        <v>255</v>
      </c>
      <c r="F30" s="7" t="str">
        <f aca="false">A30&amp;"."&amp;B30&amp;"."&amp;D30</f>
        <v>traffic situation.intersection situation.entering roundabout</v>
      </c>
    </row>
    <row r="31" customFormat="false" ht="15" hidden="false" customHeight="false" outlineLevel="0" collapsed="false">
      <c r="A31" s="7" t="s">
        <v>273</v>
      </c>
      <c r="B31" s="7" t="s">
        <v>283</v>
      </c>
      <c r="C31" s="7"/>
      <c r="D31" s="28" t="s">
        <v>286</v>
      </c>
      <c r="E31" s="7" t="s">
        <v>255</v>
      </c>
      <c r="F31" s="7" t="str">
        <f aca="false">A31&amp;"."&amp;B31&amp;"."&amp;D31</f>
        <v>traffic situation.intersection situation.entering priority road</v>
      </c>
    </row>
    <row r="32" customFormat="false" ht="15" hidden="false" customHeight="false" outlineLevel="0" collapsed="false">
      <c r="A32" s="7" t="s">
        <v>273</v>
      </c>
      <c r="B32" s="7" t="s">
        <v>287</v>
      </c>
      <c r="C32" s="7"/>
      <c r="D32" s="7" t="s">
        <v>39</v>
      </c>
      <c r="E32" s="7" t="s">
        <v>255</v>
      </c>
      <c r="F32" s="7" t="str">
        <f aca="false">A32&amp;"."&amp;B32&amp;"."&amp;D32</f>
        <v>traffic situation.traffic state.free lane-following</v>
      </c>
    </row>
    <row r="33" customFormat="false" ht="15" hidden="false" customHeight="false" outlineLevel="0" collapsed="false">
      <c r="A33" s="7" t="s">
        <v>273</v>
      </c>
      <c r="B33" s="7" t="s">
        <v>287</v>
      </c>
      <c r="C33" s="7"/>
      <c r="D33" s="28" t="s">
        <v>288</v>
      </c>
      <c r="E33" s="7" t="s">
        <v>289</v>
      </c>
      <c r="F33" s="7" t="str">
        <f aca="false">A33&amp;"."&amp;B33&amp;"."&amp;D33</f>
        <v>traffic situation.traffic state.distance of car-following</v>
      </c>
    </row>
    <row r="34" customFormat="false" ht="30" hidden="false" customHeight="false" outlineLevel="0" collapsed="false">
      <c r="A34" s="7" t="s">
        <v>273</v>
      </c>
      <c r="B34" s="7" t="s">
        <v>287</v>
      </c>
      <c r="C34" s="7"/>
      <c r="D34" s="28" t="s">
        <v>290</v>
      </c>
      <c r="E34" s="7" t="s">
        <v>291</v>
      </c>
      <c r="F34" s="7" t="str">
        <f aca="false">A34&amp;"."&amp;B34&amp;"."&amp;D34</f>
        <v>traffic situation.traffic state.traffic volume of car-following</v>
      </c>
    </row>
    <row r="35" customFormat="false" ht="30" hidden="false" customHeight="false" outlineLevel="0" collapsed="false">
      <c r="A35" s="7" t="s">
        <v>273</v>
      </c>
      <c r="B35" s="7" t="s">
        <v>287</v>
      </c>
      <c r="C35" s="7"/>
      <c r="D35" s="7" t="s">
        <v>292</v>
      </c>
      <c r="E35" s="7" t="s">
        <v>293</v>
      </c>
      <c r="F35" s="7" t="str">
        <f aca="false">A35&amp;"."&amp;B35&amp;"."&amp;D35</f>
        <v>traffic situation.traffic state.driving with parked cars on the roadside</v>
      </c>
    </row>
    <row r="36" customFormat="false" ht="30" hidden="false" customHeight="false" outlineLevel="0" collapsed="false">
      <c r="A36" s="7" t="s">
        <v>273</v>
      </c>
      <c r="B36" s="7" t="s">
        <v>287</v>
      </c>
      <c r="C36" s="7"/>
      <c r="D36" s="7" t="s">
        <v>49</v>
      </c>
      <c r="E36" s="7" t="s">
        <v>255</v>
      </c>
      <c r="F36" s="7" t="str">
        <f aca="false">A36&amp;"."&amp;B36&amp;"."&amp;D36</f>
        <v>traffic situation.traffic state.driving with oncoming traffic in sight</v>
      </c>
    </row>
    <row r="37" customFormat="false" ht="30" hidden="false" customHeight="false" outlineLevel="0" collapsed="false">
      <c r="A37" s="7" t="s">
        <v>273</v>
      </c>
      <c r="B37" s="7" t="s">
        <v>287</v>
      </c>
      <c r="C37" s="7"/>
      <c r="D37" s="7" t="s">
        <v>294</v>
      </c>
      <c r="E37" s="7" t="s">
        <v>289</v>
      </c>
      <c r="F37" s="7" t="str">
        <f aca="false">A37&amp;"."&amp;B37&amp;"."&amp;D37</f>
        <v>traffic situation.traffic state.driving with unexpected traffic jam</v>
      </c>
    </row>
    <row r="38" customFormat="false" ht="15" hidden="false" customHeight="false" outlineLevel="0" collapsed="false">
      <c r="A38" s="21"/>
      <c r="B38" s="21"/>
      <c r="C38" s="21"/>
      <c r="D38" s="21"/>
      <c r="E38" s="21"/>
      <c r="F38" s="22"/>
    </row>
    <row r="39" customFormat="false" ht="15" hidden="false" customHeight="false" outlineLevel="0" collapsed="false">
      <c r="A39" s="7" t="s">
        <v>295</v>
      </c>
      <c r="B39" s="7"/>
      <c r="C39" s="7"/>
      <c r="D39" s="7" t="s">
        <v>296</v>
      </c>
      <c r="E39" s="7" t="s">
        <v>289</v>
      </c>
      <c r="F39" s="7" t="str">
        <f aca="false">A39&amp;"."&amp;D39</f>
        <v>state of ego-motion.velocity</v>
      </c>
    </row>
    <row r="40" customFormat="false" ht="15" hidden="false" customHeight="false" outlineLevel="0" collapsed="false">
      <c r="A40" s="7" t="s">
        <v>295</v>
      </c>
      <c r="B40" s="7"/>
      <c r="C40" s="7"/>
      <c r="D40" s="7" t="s">
        <v>297</v>
      </c>
      <c r="E40" s="7" t="s">
        <v>289</v>
      </c>
      <c r="F40" s="7" t="str">
        <f aca="false">A40&amp;"."&amp;D40</f>
        <v>state of ego-motion.lateral acceleration</v>
      </c>
    </row>
    <row r="41" customFormat="false" ht="15" hidden="false" customHeight="false" outlineLevel="0" collapsed="false">
      <c r="A41" s="7" t="s">
        <v>295</v>
      </c>
      <c r="B41" s="7"/>
      <c r="C41" s="7"/>
      <c r="D41" s="7" t="s">
        <v>298</v>
      </c>
      <c r="E41" s="7" t="s">
        <v>289</v>
      </c>
      <c r="F41" s="7" t="str">
        <f aca="false">A41&amp;"."&amp;D41</f>
        <v>state of ego-motion.longitudinal acceleration</v>
      </c>
    </row>
    <row r="42" customFormat="false" ht="15" hidden="false" customHeight="false" outlineLevel="0" collapsed="false">
      <c r="A42" s="7" t="s">
        <v>295</v>
      </c>
      <c r="B42" s="7"/>
      <c r="C42" s="7"/>
      <c r="D42" s="7" t="s">
        <v>299</v>
      </c>
      <c r="E42" s="7" t="s">
        <v>289</v>
      </c>
      <c r="F42" s="7" t="str">
        <f aca="false">A42&amp;"."&amp;D42</f>
        <v>state of ego-motion.longitudinal deceleration</v>
      </c>
    </row>
    <row r="43" customFormat="false" ht="30" hidden="false" customHeight="false" outlineLevel="0" collapsed="false">
      <c r="A43" s="7" t="s">
        <v>295</v>
      </c>
      <c r="B43" s="7" t="s">
        <v>300</v>
      </c>
      <c r="C43" s="7"/>
      <c r="D43" s="7" t="s">
        <v>301</v>
      </c>
      <c r="E43" s="7" t="s">
        <v>302</v>
      </c>
      <c r="F43" s="7" t="str">
        <f aca="false">A43&amp;"."&amp;B43&amp;"."&amp;D43</f>
        <v>state of ego-motion.special maneuvers.evasive maneuver</v>
      </c>
    </row>
    <row r="44" customFormat="false" ht="30" hidden="false" customHeight="false" outlineLevel="0" collapsed="false">
      <c r="A44" s="7" t="s">
        <v>295</v>
      </c>
      <c r="B44" s="7" t="s">
        <v>300</v>
      </c>
      <c r="C44" s="7"/>
      <c r="D44" s="7" t="s">
        <v>303</v>
      </c>
      <c r="E44" s="7" t="s">
        <v>302</v>
      </c>
      <c r="F44" s="7" t="str">
        <f aca="false">A44&amp;"."&amp;B44&amp;"."&amp;D44</f>
        <v>state of ego-motion.special maneuvers.lane change</v>
      </c>
    </row>
    <row r="45" customFormat="false" ht="30" hidden="false" customHeight="false" outlineLevel="0" collapsed="false">
      <c r="A45" s="7" t="s">
        <v>295</v>
      </c>
      <c r="B45" s="7" t="s">
        <v>300</v>
      </c>
      <c r="C45" s="7"/>
      <c r="D45" s="7" t="s">
        <v>304</v>
      </c>
      <c r="E45" s="7" t="s">
        <v>302</v>
      </c>
      <c r="F45" s="7" t="str">
        <f aca="false">A45&amp;"."&amp;B45&amp;"."&amp;D45</f>
        <v>state of ego-motion.special maneuvers.driving reversly</v>
      </c>
    </row>
    <row r="46" customFormat="false" ht="30" hidden="false" customHeight="false" outlineLevel="0" collapsed="false">
      <c r="A46" s="7" t="s">
        <v>295</v>
      </c>
      <c r="B46" s="7" t="s">
        <v>300</v>
      </c>
      <c r="C46" s="7"/>
      <c r="D46" s="7" t="s">
        <v>305</v>
      </c>
      <c r="E46" s="7" t="s">
        <v>302</v>
      </c>
      <c r="F46" s="7" t="str">
        <f aca="false">A46&amp;"."&amp;B46&amp;"."&amp;D46</f>
        <v>state of ego-motion.special maneuvers.rapid load changing</v>
      </c>
    </row>
    <row r="47" customFormat="false" ht="45" hidden="false" customHeight="false" outlineLevel="0" collapsed="false">
      <c r="A47" s="7" t="s">
        <v>295</v>
      </c>
      <c r="B47" s="7" t="s">
        <v>300</v>
      </c>
      <c r="C47" s="7"/>
      <c r="D47" s="7" t="s">
        <v>306</v>
      </c>
      <c r="E47" s="7" t="s">
        <v>302</v>
      </c>
      <c r="F47" s="7" t="str">
        <f aca="false">A47&amp;"."&amp;B47&amp;"."&amp;D47</f>
        <v>state of ego-motion.special maneuvers.overtaking maneuver with lane change to opposite lane</v>
      </c>
    </row>
    <row r="48" customFormat="false" ht="15" hidden="false" customHeight="false" outlineLevel="0" collapsed="false">
      <c r="A48" s="21"/>
      <c r="B48" s="21"/>
      <c r="C48" s="21"/>
      <c r="D48" s="21"/>
      <c r="E48" s="21"/>
      <c r="F48" s="22"/>
    </row>
    <row r="49" customFormat="false" ht="15" hidden="false" customHeight="false" outlineLevel="0" collapsed="false">
      <c r="A49" s="7" t="s">
        <v>307</v>
      </c>
      <c r="B49" s="7" t="s">
        <v>308</v>
      </c>
      <c r="C49" s="7"/>
      <c r="D49" s="7" t="s">
        <v>309</v>
      </c>
      <c r="E49" s="7" t="s">
        <v>289</v>
      </c>
      <c r="F49" s="7" t="str">
        <f aca="false">A49&amp;"."&amp;B49&amp;"."&amp;D49</f>
        <v>environmental conditions.climatic conditions.crosswind</v>
      </c>
    </row>
    <row r="50" customFormat="false" ht="15" hidden="false" customHeight="false" outlineLevel="0" collapsed="false">
      <c r="A50" s="7" t="s">
        <v>307</v>
      </c>
      <c r="B50" s="7" t="s">
        <v>308</v>
      </c>
      <c r="C50" s="7"/>
      <c r="D50" s="7" t="s">
        <v>310</v>
      </c>
      <c r="E50" s="7" t="s">
        <v>289</v>
      </c>
      <c r="F50" s="7" t="str">
        <f aca="false">A50&amp;"."&amp;B50&amp;"."&amp;D50</f>
        <v>environmental conditions.climatic conditions.temperature</v>
      </c>
    </row>
    <row r="51" customFormat="false" ht="15" hidden="false" customHeight="false" outlineLevel="0" collapsed="false">
      <c r="A51" s="7" t="s">
        <v>307</v>
      </c>
      <c r="B51" s="7" t="s">
        <v>308</v>
      </c>
      <c r="C51" s="7"/>
      <c r="D51" s="7" t="s">
        <v>311</v>
      </c>
      <c r="E51" s="7" t="s">
        <v>289</v>
      </c>
      <c r="F51" s="7" t="str">
        <f aca="false">A51&amp;"."&amp;B51&amp;"."&amp;D51</f>
        <v>environmental conditions.climatic conditions.rain</v>
      </c>
    </row>
    <row r="52" customFormat="false" ht="30" hidden="false" customHeight="false" outlineLevel="0" collapsed="false">
      <c r="A52" s="7" t="s">
        <v>307</v>
      </c>
      <c r="B52" s="7" t="s">
        <v>312</v>
      </c>
      <c r="C52" s="7"/>
      <c r="D52" s="7" t="s">
        <v>313</v>
      </c>
      <c r="E52" s="7" t="s">
        <v>302</v>
      </c>
      <c r="F52" s="7" t="str">
        <f aca="false">A52&amp;"."&amp;B52&amp;"."&amp;D52</f>
        <v>environmental conditions.poor visibility.poor visibility through windshield</v>
      </c>
    </row>
    <row r="53" customFormat="false" ht="30" hidden="false" customHeight="false" outlineLevel="0" collapsed="false">
      <c r="A53" s="7" t="s">
        <v>307</v>
      </c>
      <c r="B53" s="7" t="s">
        <v>312</v>
      </c>
      <c r="C53" s="7"/>
      <c r="D53" s="7" t="s">
        <v>314</v>
      </c>
      <c r="E53" s="7" t="s">
        <v>302</v>
      </c>
      <c r="F53" s="7" t="str">
        <f aca="false">A53&amp;"."&amp;B53&amp;"."&amp;D53</f>
        <v>environmental conditions.poor visibility.poor visibility through the rear window</v>
      </c>
    </row>
    <row r="54" customFormat="false" ht="30" hidden="false" customHeight="false" outlineLevel="0" collapsed="false">
      <c r="A54" s="7" t="s">
        <v>307</v>
      </c>
      <c r="B54" s="7" t="s">
        <v>312</v>
      </c>
      <c r="C54" s="7"/>
      <c r="D54" s="7" t="s">
        <v>315</v>
      </c>
      <c r="E54" s="7" t="s">
        <v>302</v>
      </c>
      <c r="F54" s="7" t="str">
        <f aca="false">A54&amp;"."&amp;B54&amp;"."&amp;D54</f>
        <v>environmental conditions.poor visibility.poor visibility through the side windows</v>
      </c>
    </row>
    <row r="55" customFormat="false" ht="30" hidden="false" customHeight="false" outlineLevel="0" collapsed="false">
      <c r="A55" s="7" t="s">
        <v>307</v>
      </c>
      <c r="B55" s="7" t="s">
        <v>312</v>
      </c>
      <c r="C55" s="7"/>
      <c r="D55" s="7" t="s">
        <v>316</v>
      </c>
      <c r="E55" s="7" t="s">
        <v>302</v>
      </c>
      <c r="F55" s="7" t="str">
        <f aca="false">A55&amp;"."&amp;B55&amp;"."&amp;D55</f>
        <v>environmental conditions.poor visibility.poor visibility due to dense fog</v>
      </c>
    </row>
    <row r="56" customFormat="false" ht="30" hidden="false" customHeight="false" outlineLevel="0" collapsed="false">
      <c r="A56" s="7" t="s">
        <v>307</v>
      </c>
      <c r="B56" s="7" t="s">
        <v>317</v>
      </c>
      <c r="C56" s="7"/>
      <c r="D56" s="28" t="s">
        <v>318</v>
      </c>
      <c r="E56" s="7" t="s">
        <v>302</v>
      </c>
      <c r="F56" s="7" t="str">
        <f aca="false">A56&amp;"."&amp;B56&amp;"."&amp;D56</f>
        <v>environmental conditions.brightness.backlight (Gegenlicht)</v>
      </c>
    </row>
    <row r="57" customFormat="false" ht="15" hidden="false" customHeight="false" outlineLevel="0" collapsed="false">
      <c r="A57" s="7" t="s">
        <v>307</v>
      </c>
      <c r="B57" s="7" t="s">
        <v>317</v>
      </c>
      <c r="C57" s="7"/>
      <c r="D57" s="7" t="s">
        <v>319</v>
      </c>
      <c r="E57" s="7" t="s">
        <v>255</v>
      </c>
      <c r="F57" s="7" t="str">
        <f aca="false">A57&amp;"."&amp;B57&amp;"."&amp;D57</f>
        <v>environmental conditions.brightness.sunlight from back</v>
      </c>
    </row>
    <row r="58" customFormat="false" ht="15" hidden="false" customHeight="false" outlineLevel="0" collapsed="false">
      <c r="A58" s="7" t="s">
        <v>307</v>
      </c>
      <c r="B58" s="7" t="s">
        <v>317</v>
      </c>
      <c r="C58" s="7"/>
      <c r="D58" s="7" t="s">
        <v>320</v>
      </c>
      <c r="E58" s="7" t="s">
        <v>255</v>
      </c>
      <c r="F58" s="7" t="str">
        <f aca="false">A58&amp;"."&amp;B58&amp;"."&amp;D58</f>
        <v>environmental conditions.brightness.cloudy sky</v>
      </c>
    </row>
    <row r="59" customFormat="false" ht="45" hidden="false" customHeight="false" outlineLevel="0" collapsed="false">
      <c r="A59" s="7" t="s">
        <v>307</v>
      </c>
      <c r="B59" s="7" t="s">
        <v>321</v>
      </c>
      <c r="C59" s="7"/>
      <c r="D59" s="7" t="s">
        <v>322</v>
      </c>
      <c r="E59" s="7" t="s">
        <v>255</v>
      </c>
      <c r="F59" s="7" t="str">
        <f aca="false">A59&amp;"."&amp;B59&amp;"."&amp;D59</f>
        <v>environmental conditions.darkness.darkness with unrecognizable road boundary</v>
      </c>
    </row>
    <row r="60" customFormat="false" ht="30" hidden="false" customHeight="false" outlineLevel="0" collapsed="false">
      <c r="A60" s="7" t="s">
        <v>307</v>
      </c>
      <c r="B60" s="7" t="s">
        <v>321</v>
      </c>
      <c r="C60" s="7"/>
      <c r="D60" s="7" t="s">
        <v>323</v>
      </c>
      <c r="E60" s="7" t="s">
        <v>302</v>
      </c>
      <c r="F60" s="7" t="str">
        <f aca="false">A60&amp;"."&amp;B60&amp;"."&amp;D60</f>
        <v>environmental conditions.darkness.darkness with low residual light</v>
      </c>
    </row>
    <row r="61" customFormat="false" ht="15" hidden="false" customHeight="false" outlineLevel="0" collapsed="false">
      <c r="A61" s="21"/>
      <c r="B61" s="21"/>
      <c r="C61" s="21"/>
      <c r="D61" s="21"/>
      <c r="E61" s="21"/>
      <c r="F61" s="22"/>
    </row>
    <row r="62" customFormat="false" ht="15" hidden="false" customHeight="false" outlineLevel="0" collapsed="false">
      <c r="A62" s="7" t="s">
        <v>324</v>
      </c>
      <c r="B62" s="7" t="s">
        <v>325</v>
      </c>
      <c r="C62" s="7"/>
      <c r="D62" s="7" t="s">
        <v>326</v>
      </c>
      <c r="E62" s="7" t="s">
        <v>289</v>
      </c>
      <c r="F62" s="7" t="str">
        <f aca="false">A62&amp;"."&amp;B62&amp;"."&amp;D62</f>
        <v>road conditions.adhesion conditions.absolute friction coefficient</v>
      </c>
    </row>
    <row r="63" customFormat="false" ht="15" hidden="false" customHeight="false" outlineLevel="0" collapsed="false">
      <c r="A63" s="7" t="s">
        <v>324</v>
      </c>
      <c r="B63" s="7" t="s">
        <v>325</v>
      </c>
      <c r="C63" s="7"/>
      <c r="D63" s="7" t="s">
        <v>327</v>
      </c>
      <c r="E63" s="7" t="s">
        <v>289</v>
      </c>
      <c r="F63" s="7" t="str">
        <f aca="false">A63&amp;"."&amp;B63&amp;"."&amp;D63</f>
        <v>road conditions.adhesion conditions.u-split </v>
      </c>
    </row>
    <row r="64" customFormat="false" ht="15" hidden="false" customHeight="false" outlineLevel="0" collapsed="false">
      <c r="A64" s="7" t="s">
        <v>324</v>
      </c>
      <c r="B64" s="7" t="s">
        <v>325</v>
      </c>
      <c r="C64" s="7"/>
      <c r="D64" s="7" t="s">
        <v>328</v>
      </c>
      <c r="E64" s="7" t="s">
        <v>289</v>
      </c>
      <c r="F64" s="7" t="str">
        <f aca="false">A64&amp;"."&amp;B64&amp;"."&amp;D64</f>
        <v>road conditions.adhesion conditions.u-jump</v>
      </c>
    </row>
    <row r="65" customFormat="false" ht="15" hidden="false" customHeight="false" outlineLevel="0" collapsed="false">
      <c r="A65" s="7" t="s">
        <v>324</v>
      </c>
      <c r="B65" s="7" t="s">
        <v>329</v>
      </c>
      <c r="C65" s="7"/>
      <c r="D65" s="7" t="s">
        <v>330</v>
      </c>
      <c r="E65" s="7" t="s">
        <v>289</v>
      </c>
      <c r="F65" s="7" t="str">
        <f aca="false">A65&amp;"."&amp;B65&amp;"."&amp;D65</f>
        <v>road conditions.slope.descent</v>
      </c>
    </row>
    <row r="66" customFormat="false" ht="15" hidden="false" customHeight="false" outlineLevel="0" collapsed="false">
      <c r="A66" s="7" t="s">
        <v>324</v>
      </c>
      <c r="B66" s="7" t="s">
        <v>329</v>
      </c>
      <c r="C66" s="7"/>
      <c r="D66" s="7" t="s">
        <v>331</v>
      </c>
      <c r="E66" s="7" t="s">
        <v>289</v>
      </c>
      <c r="F66" s="7" t="str">
        <f aca="false">A66&amp;"."&amp;B66&amp;"."&amp;D66</f>
        <v>road conditions.slope.tilt</v>
      </c>
    </row>
    <row r="67" customFormat="false" ht="15" hidden="false" customHeight="false" outlineLevel="0" collapsed="false">
      <c r="A67" s="7" t="s">
        <v>324</v>
      </c>
      <c r="B67" s="7" t="s">
        <v>329</v>
      </c>
      <c r="C67" s="7"/>
      <c r="D67" s="23" t="s">
        <v>332</v>
      </c>
      <c r="E67" s="7" t="s">
        <v>289</v>
      </c>
      <c r="F67" s="7" t="str">
        <f aca="false">A67&amp;"."&amp;B67&amp;"."&amp;D67</f>
        <v>road conditions.slope.ascent</v>
      </c>
    </row>
    <row r="68" customFormat="false" ht="30" hidden="false" customHeight="false" outlineLevel="0" collapsed="false">
      <c r="A68" s="7" t="s">
        <v>324</v>
      </c>
      <c r="B68" s="7" t="s">
        <v>333</v>
      </c>
      <c r="C68" s="7"/>
      <c r="D68" s="7" t="s">
        <v>334</v>
      </c>
      <c r="E68" s="7" t="s">
        <v>302</v>
      </c>
      <c r="F68" s="7" t="str">
        <f aca="false">A68&amp;"."&amp;B68&amp;"."&amp;D68</f>
        <v>road conditions.marking.quality of lane marking</v>
      </c>
    </row>
    <row r="69" customFormat="false" ht="45" hidden="false" customHeight="false" outlineLevel="0" collapsed="false">
      <c r="A69" s="7" t="s">
        <v>324</v>
      </c>
      <c r="B69" s="7" t="s">
        <v>335</v>
      </c>
      <c r="C69" s="7"/>
      <c r="D69" s="7" t="s">
        <v>336</v>
      </c>
      <c r="E69" s="7" t="s">
        <v>302</v>
      </c>
      <c r="F69" s="7" t="str">
        <f aca="false">A69&amp;"."&amp;B69&amp;"."&amp;D69</f>
        <v>road conditions.unevenness.driving with considerable vertical excitation on the wheel</v>
      </c>
    </row>
    <row r="70" customFormat="false" ht="15" hidden="false" customHeight="false" outlineLevel="0" collapsed="false">
      <c r="A70" s="21"/>
      <c r="B70" s="21"/>
      <c r="C70" s="21"/>
      <c r="D70" s="21"/>
      <c r="E70" s="21"/>
      <c r="F70" s="22"/>
    </row>
    <row r="71" customFormat="false" ht="15" hidden="false" customHeight="false" outlineLevel="0" collapsed="false">
      <c r="A71" s="7" t="s">
        <v>337</v>
      </c>
      <c r="B71" s="7" t="s">
        <v>338</v>
      </c>
      <c r="C71" s="7" t="s">
        <v>339</v>
      </c>
      <c r="D71" s="7" t="s">
        <v>340</v>
      </c>
      <c r="E71" s="7" t="s">
        <v>255</v>
      </c>
      <c r="F71" s="7" t="str">
        <f aca="false">A71&amp;"."&amp;B71&amp;"."&amp;C71&amp;"."&amp;D71</f>
        <v>road boundary.left and right boundary.physically non traversable.guardrail</v>
      </c>
    </row>
    <row r="72" customFormat="false" ht="30" hidden="false" customHeight="false" outlineLevel="0" collapsed="false">
      <c r="A72" s="7" t="s">
        <v>337</v>
      </c>
      <c r="B72" s="7" t="s">
        <v>338</v>
      </c>
      <c r="C72" s="7" t="s">
        <v>339</v>
      </c>
      <c r="D72" s="7" t="s">
        <v>341</v>
      </c>
      <c r="E72" s="7" t="s">
        <v>302</v>
      </c>
      <c r="F72" s="7" t="str">
        <f aca="false">A72&amp;"."&amp;B72&amp;"."&amp;C72&amp;"."&amp;D72</f>
        <v>road boundary.left and right boundary.physically non traversable.bushes, trees and other plants</v>
      </c>
    </row>
    <row r="73" customFormat="false" ht="30" hidden="false" customHeight="false" outlineLevel="0" collapsed="false">
      <c r="A73" s="7" t="s">
        <v>337</v>
      </c>
      <c r="B73" s="7" t="s">
        <v>338</v>
      </c>
      <c r="C73" s="7" t="s">
        <v>339</v>
      </c>
      <c r="D73" s="7" t="s">
        <v>342</v>
      </c>
      <c r="E73" s="7" t="s">
        <v>302</v>
      </c>
      <c r="F73" s="7" t="str">
        <f aca="false">A73&amp;"."&amp;B73&amp;"."&amp;C73&amp;"."&amp;D73</f>
        <v>road boundary.left and right boundary.physically non traversable.curb</v>
      </c>
    </row>
    <row r="74" customFormat="false" ht="30" hidden="false" customHeight="false" outlineLevel="0" collapsed="false">
      <c r="A74" s="7" t="s">
        <v>337</v>
      </c>
      <c r="B74" s="7" t="s">
        <v>338</v>
      </c>
      <c r="C74" s="7" t="s">
        <v>339</v>
      </c>
      <c r="D74" s="7" t="s">
        <v>343</v>
      </c>
      <c r="E74" s="7" t="s">
        <v>302</v>
      </c>
      <c r="F74" s="7" t="str">
        <f aca="false">A74&amp;"."&amp;B74&amp;"."&amp;C74&amp;"."&amp;D74</f>
        <v>road boundary.left and right boundary.physically non traversable.wall</v>
      </c>
    </row>
    <row r="75" customFormat="false" ht="30" hidden="false" customHeight="false" outlineLevel="0" collapsed="false">
      <c r="A75" s="7" t="s">
        <v>337</v>
      </c>
      <c r="B75" s="7" t="s">
        <v>338</v>
      </c>
      <c r="C75" s="7" t="s">
        <v>339</v>
      </c>
      <c r="D75" s="7" t="s">
        <v>344</v>
      </c>
      <c r="E75" s="7" t="s">
        <v>302</v>
      </c>
      <c r="F75" s="7" t="str">
        <f aca="false">A75&amp;"."&amp;B75&amp;"."&amp;C75&amp;"."&amp;D75</f>
        <v>road boundary.left and right boundary.physically non traversable.barrier</v>
      </c>
    </row>
    <row r="76" customFormat="false" ht="30" hidden="false" customHeight="false" outlineLevel="0" collapsed="false">
      <c r="A76" s="7" t="s">
        <v>337</v>
      </c>
      <c r="B76" s="7" t="s">
        <v>338</v>
      </c>
      <c r="C76" s="7" t="s">
        <v>339</v>
      </c>
      <c r="D76" s="7" t="s">
        <v>345</v>
      </c>
      <c r="E76" s="7" t="s">
        <v>302</v>
      </c>
      <c r="F76" s="7" t="str">
        <f aca="false">A76&amp;"."&amp;B76&amp;"."&amp;C76&amp;"."&amp;D76</f>
        <v>road boundary.left and right boundary.physically non traversable.fence</v>
      </c>
    </row>
    <row r="77" customFormat="false" ht="15" hidden="false" customHeight="false" outlineLevel="0" collapsed="false">
      <c r="A77" s="7" t="s">
        <v>337</v>
      </c>
      <c r="B77" s="7" t="s">
        <v>338</v>
      </c>
      <c r="C77" s="7" t="s">
        <v>346</v>
      </c>
      <c r="D77" s="7" t="s">
        <v>347</v>
      </c>
      <c r="E77" s="7" t="s">
        <v>255</v>
      </c>
      <c r="F77" s="7" t="str">
        <f aca="false">A77&amp;"."&amp;B77&amp;"."&amp;C77&amp;"."&amp;D77</f>
        <v>road boundary.left and right boundary.traversable boundary.dotted line</v>
      </c>
    </row>
    <row r="78" customFormat="false" ht="30" hidden="false" customHeight="false" outlineLevel="0" collapsed="false">
      <c r="A78" s="7" t="s">
        <v>337</v>
      </c>
      <c r="B78" s="7" t="s">
        <v>338</v>
      </c>
      <c r="C78" s="7" t="s">
        <v>348</v>
      </c>
      <c r="D78" s="7" t="s">
        <v>349</v>
      </c>
      <c r="E78" s="7" t="s">
        <v>255</v>
      </c>
      <c r="F78" s="7" t="str">
        <f aca="false">A78&amp;"."&amp;B78&amp;"."&amp;C78&amp;"."&amp;D78</f>
        <v>road boundary.left and right boundary.boundary not allowed to traverse.continuous line</v>
      </c>
    </row>
    <row r="79" customFormat="false" ht="30" hidden="false" customHeight="false" outlineLevel="0" collapsed="false">
      <c r="A79" s="7" t="s">
        <v>337</v>
      </c>
      <c r="B79" s="7" t="s">
        <v>350</v>
      </c>
      <c r="C79" s="7" t="s">
        <v>351</v>
      </c>
      <c r="D79" s="7" t="s">
        <v>352</v>
      </c>
      <c r="E79" s="7" t="s">
        <v>353</v>
      </c>
      <c r="F79" s="7" t="str">
        <f aca="false">A79&amp;"."&amp;B79&amp;"."&amp;C79&amp;"."&amp;D79</f>
        <v>road boundary.front and rear boundary.temporarily bordered boundary.traffic light</v>
      </c>
    </row>
    <row r="80" customFormat="false" ht="30" hidden="false" customHeight="false" outlineLevel="0" collapsed="false">
      <c r="A80" s="7" t="s">
        <v>337</v>
      </c>
      <c r="B80" s="7" t="s">
        <v>350</v>
      </c>
      <c r="C80" s="7" t="s">
        <v>351</v>
      </c>
      <c r="D80" s="7" t="s">
        <v>354</v>
      </c>
      <c r="E80" s="7" t="s">
        <v>255</v>
      </c>
      <c r="F80" s="7" t="str">
        <f aca="false">A80&amp;"."&amp;B80&amp;"."&amp;C80&amp;"."&amp;D80</f>
        <v>road boundary.front and rear boundary.temporarily bordered boundary.stop line</v>
      </c>
    </row>
    <row r="81" customFormat="false" ht="30" hidden="false" customHeight="false" outlineLevel="0" collapsed="false">
      <c r="A81" s="7" t="s">
        <v>337</v>
      </c>
      <c r="B81" s="7" t="s">
        <v>350</v>
      </c>
      <c r="C81" s="7" t="s">
        <v>351</v>
      </c>
      <c r="D81" s="7" t="s">
        <v>355</v>
      </c>
      <c r="E81" s="7" t="s">
        <v>255</v>
      </c>
      <c r="F81" s="7" t="str">
        <f aca="false">A81&amp;"."&amp;B81&amp;"."&amp;C81&amp;"."&amp;D81</f>
        <v>road boundary.front and rear boundary.temporarily bordered boundary.crosswalk</v>
      </c>
    </row>
    <row r="82" customFormat="false" ht="30" hidden="false" customHeight="false" outlineLevel="0" collapsed="false">
      <c r="A82" s="7" t="s">
        <v>337</v>
      </c>
      <c r="B82" s="7" t="s">
        <v>350</v>
      </c>
      <c r="C82" s="7" t="s">
        <v>351</v>
      </c>
      <c r="D82" s="7" t="s">
        <v>356</v>
      </c>
      <c r="E82" s="7" t="s">
        <v>255</v>
      </c>
      <c r="F82" s="7" t="str">
        <f aca="false">A82&amp;"."&amp;B82&amp;"."&amp;C82&amp;"."&amp;D82</f>
        <v>road boundary.front and rear boundary.temporarily bordered boundary.yield sign</v>
      </c>
    </row>
    <row r="83" customFormat="false" ht="30" hidden="false" customHeight="false" outlineLevel="0" collapsed="false">
      <c r="A83" s="7" t="s">
        <v>337</v>
      </c>
      <c r="B83" s="7" t="s">
        <v>350</v>
      </c>
      <c r="C83" s="7" t="s">
        <v>357</v>
      </c>
      <c r="D83" s="7" t="s">
        <v>358</v>
      </c>
      <c r="E83" s="7" t="s">
        <v>255</v>
      </c>
      <c r="F83" s="29" t="str">
        <f aca="false">A83&amp;"."&amp;B83&amp;"."&amp;C83&amp;"."&amp;D83</f>
        <v>road boundary.front and rear boundary.permanently bordered boundary.front end of parking space</v>
      </c>
    </row>
    <row r="84" customFormat="false" ht="15" hidden="false" customHeight="false" outlineLevel="0" collapsed="false">
      <c r="A84" s="21"/>
      <c r="B84" s="21"/>
      <c r="C84" s="21"/>
      <c r="D84" s="21"/>
      <c r="E84" s="21"/>
      <c r="F84" s="22"/>
    </row>
    <row r="85" customFormat="false" ht="30" hidden="false" customHeight="false" outlineLevel="0" collapsed="false">
      <c r="A85" s="7" t="s">
        <v>359</v>
      </c>
      <c r="B85" s="7" t="s">
        <v>360</v>
      </c>
      <c r="C85" s="7"/>
      <c r="D85" s="7" t="s">
        <v>361</v>
      </c>
      <c r="E85" s="7" t="s">
        <v>255</v>
      </c>
      <c r="F85" s="29" t="str">
        <f aca="false">A85&amp;"."&amp;B85&amp;"."&amp;D85</f>
        <v>road topology.type of left environmental area.traffic lane with oncoming traffic</v>
      </c>
    </row>
    <row r="86" customFormat="false" ht="30" hidden="false" customHeight="false" outlineLevel="0" collapsed="false">
      <c r="A86" s="7" t="s">
        <v>359</v>
      </c>
      <c r="B86" s="7" t="s">
        <v>360</v>
      </c>
      <c r="C86" s="7"/>
      <c r="D86" s="7" t="s">
        <v>362</v>
      </c>
      <c r="E86" s="7" t="s">
        <v>255</v>
      </c>
      <c r="F86" s="29" t="str">
        <f aca="false">A86&amp;"."&amp;B86&amp;"."&amp;D86</f>
        <v>road topology.type of left environmental area.traffic lane in driving direction</v>
      </c>
    </row>
    <row r="87" customFormat="false" ht="30" hidden="false" customHeight="false" outlineLevel="0" collapsed="false">
      <c r="A87" s="7" t="s">
        <v>359</v>
      </c>
      <c r="B87" s="7" t="s">
        <v>360</v>
      </c>
      <c r="C87" s="7"/>
      <c r="D87" s="7" t="s">
        <v>363</v>
      </c>
      <c r="E87" s="7" t="s">
        <v>255</v>
      </c>
      <c r="F87" s="29" t="str">
        <f aca="false">A87&amp;"."&amp;B87&amp;"."&amp;D87</f>
        <v>road topology.type of left environmental area.sidewalk</v>
      </c>
    </row>
    <row r="88" customFormat="false" ht="30" hidden="false" customHeight="false" outlineLevel="0" collapsed="false">
      <c r="A88" s="7" t="s">
        <v>359</v>
      </c>
      <c r="B88" s="7" t="s">
        <v>360</v>
      </c>
      <c r="C88" s="7"/>
      <c r="D88" s="7" t="s">
        <v>364</v>
      </c>
      <c r="E88" s="7" t="s">
        <v>255</v>
      </c>
      <c r="F88" s="29" t="str">
        <f aca="false">A88&amp;"."&amp;B88&amp;"."&amp;D88</f>
        <v>road topology.type of left environmental area.occluded area</v>
      </c>
    </row>
    <row r="89" customFormat="false" ht="30" hidden="false" customHeight="false" outlineLevel="0" collapsed="false">
      <c r="A89" s="7" t="s">
        <v>359</v>
      </c>
      <c r="B89" s="7" t="s">
        <v>365</v>
      </c>
      <c r="C89" s="7"/>
      <c r="D89" s="7" t="s">
        <v>362</v>
      </c>
      <c r="E89" s="7" t="s">
        <v>255</v>
      </c>
      <c r="F89" s="29" t="str">
        <f aca="false">A89&amp;"."&amp;B89&amp;"."&amp;D89</f>
        <v>road topology.type of right environmental area.traffic lane in driving direction</v>
      </c>
    </row>
    <row r="90" customFormat="false" ht="30" hidden="false" customHeight="false" outlineLevel="0" collapsed="false">
      <c r="A90" s="7" t="s">
        <v>359</v>
      </c>
      <c r="B90" s="7" t="s">
        <v>365</v>
      </c>
      <c r="C90" s="7"/>
      <c r="D90" s="7" t="s">
        <v>361</v>
      </c>
      <c r="E90" s="7" t="s">
        <v>255</v>
      </c>
      <c r="F90" s="29" t="str">
        <f aca="false">A90&amp;"."&amp;B90&amp;"."&amp;D90</f>
        <v>road topology.type of right environmental area.traffic lane with oncoming traffic</v>
      </c>
    </row>
    <row r="91" customFormat="false" ht="30" hidden="false" customHeight="false" outlineLevel="0" collapsed="false">
      <c r="A91" s="7" t="s">
        <v>359</v>
      </c>
      <c r="B91" s="7" t="s">
        <v>365</v>
      </c>
      <c r="C91" s="7"/>
      <c r="D91" s="7" t="s">
        <v>366</v>
      </c>
      <c r="E91" s="7" t="s">
        <v>255</v>
      </c>
      <c r="F91" s="29" t="str">
        <f aca="false">A91&amp;"."&amp;B91&amp;"."&amp;D91</f>
        <v>road topology.type of right environmental area.not relevant environmental area</v>
      </c>
    </row>
    <row r="92" customFormat="false" ht="30" hidden="false" customHeight="false" outlineLevel="0" collapsed="false">
      <c r="A92" s="7" t="s">
        <v>359</v>
      </c>
      <c r="B92" s="7" t="s">
        <v>365</v>
      </c>
      <c r="C92" s="7"/>
      <c r="D92" s="7" t="s">
        <v>363</v>
      </c>
      <c r="E92" s="7" t="s">
        <v>255</v>
      </c>
      <c r="F92" s="29" t="str">
        <f aca="false">A92&amp;"."&amp;B92&amp;"."&amp;D92</f>
        <v>road topology.type of right environmental area.sidewalk</v>
      </c>
    </row>
    <row r="93" customFormat="false" ht="30" hidden="false" customHeight="false" outlineLevel="0" collapsed="false">
      <c r="A93" s="7" t="s">
        <v>359</v>
      </c>
      <c r="B93" s="7" t="s">
        <v>365</v>
      </c>
      <c r="C93" s="7"/>
      <c r="D93" s="7" t="s">
        <v>367</v>
      </c>
      <c r="E93" s="7" t="s">
        <v>255</v>
      </c>
      <c r="F93" s="29" t="str">
        <f aca="false">A93&amp;"."&amp;B93&amp;"."&amp;D93</f>
        <v>road topology.type of right environmental area.parking lane</v>
      </c>
    </row>
    <row r="94" customFormat="false" ht="30" hidden="false" customHeight="false" outlineLevel="0" collapsed="false">
      <c r="A94" s="7" t="s">
        <v>359</v>
      </c>
      <c r="B94" s="7" t="s">
        <v>365</v>
      </c>
      <c r="C94" s="7"/>
      <c r="D94" s="7" t="s">
        <v>368</v>
      </c>
      <c r="E94" s="7" t="s">
        <v>255</v>
      </c>
      <c r="F94" s="29" t="str">
        <f aca="false">A94&amp;"."&amp;B94&amp;"."&amp;D94</f>
        <v>road topology.type of right environmental area.gateway (Ein/Ausfahrt)</v>
      </c>
    </row>
    <row r="95" customFormat="false" ht="30" hidden="false" customHeight="false" outlineLevel="0" collapsed="false">
      <c r="A95" s="7" t="s">
        <v>359</v>
      </c>
      <c r="B95" s="7" t="s">
        <v>365</v>
      </c>
      <c r="C95" s="7"/>
      <c r="D95" s="7" t="s">
        <v>369</v>
      </c>
      <c r="E95" s="7" t="s">
        <v>255</v>
      </c>
      <c r="F95" s="29" t="str">
        <f aca="false">A95&amp;"."&amp;B95&amp;"."&amp;D95</f>
        <v>road topology.type of right environmental area.emergency lane</v>
      </c>
    </row>
    <row r="96" customFormat="false" ht="30" hidden="false" customHeight="false" outlineLevel="0" collapsed="false">
      <c r="A96" s="7" t="s">
        <v>359</v>
      </c>
      <c r="B96" s="7" t="s">
        <v>365</v>
      </c>
      <c r="C96" s="7"/>
      <c r="D96" s="7" t="s">
        <v>370</v>
      </c>
      <c r="E96" s="7" t="s">
        <v>255</v>
      </c>
      <c r="F96" s="29" t="str">
        <f aca="false">A96&amp;"."&amp;B96&amp;"."&amp;D96</f>
        <v>road topology.type of right environmental area.bus lane</v>
      </c>
    </row>
    <row r="97" customFormat="false" ht="30" hidden="false" customHeight="false" outlineLevel="0" collapsed="false">
      <c r="A97" s="7" t="s">
        <v>359</v>
      </c>
      <c r="B97" s="7" t="s">
        <v>365</v>
      </c>
      <c r="C97" s="7"/>
      <c r="D97" s="7" t="s">
        <v>371</v>
      </c>
      <c r="E97" s="7" t="s">
        <v>255</v>
      </c>
      <c r="F97" s="29" t="str">
        <f aca="false">A97&amp;"."&amp;B97&amp;"."&amp;D97</f>
        <v>road topology.type of right environmental area.bus stop</v>
      </c>
    </row>
    <row r="98" customFormat="false" ht="30" hidden="false" customHeight="false" outlineLevel="0" collapsed="false">
      <c r="A98" s="7" t="s">
        <v>359</v>
      </c>
      <c r="B98" s="7" t="s">
        <v>365</v>
      </c>
      <c r="C98" s="7"/>
      <c r="D98" s="7" t="s">
        <v>372</v>
      </c>
      <c r="E98" s="7" t="s">
        <v>255</v>
      </c>
      <c r="F98" s="29" t="str">
        <f aca="false">A98&amp;"."&amp;B98&amp;"."&amp;D98</f>
        <v>road topology.type of right environmental area.slip road</v>
      </c>
    </row>
    <row r="99" customFormat="false" ht="30" hidden="false" customHeight="false" outlineLevel="0" collapsed="false">
      <c r="A99" s="7" t="s">
        <v>359</v>
      </c>
      <c r="B99" s="7" t="s">
        <v>365</v>
      </c>
      <c r="C99" s="7"/>
      <c r="D99" s="7" t="s">
        <v>269</v>
      </c>
      <c r="E99" s="7" t="s">
        <v>255</v>
      </c>
      <c r="F99" s="29" t="str">
        <f aca="false">A99&amp;"."&amp;B99&amp;"."&amp;D99</f>
        <v>road topology.type of right environmental area.railway crossing</v>
      </c>
    </row>
    <row r="100" customFormat="false" ht="30" hidden="false" customHeight="false" outlineLevel="0" collapsed="false">
      <c r="A100" s="7" t="s">
        <v>359</v>
      </c>
      <c r="B100" s="7" t="s">
        <v>365</v>
      </c>
      <c r="C100" s="7"/>
      <c r="D100" s="7" t="s">
        <v>364</v>
      </c>
      <c r="E100" s="7" t="s">
        <v>255</v>
      </c>
      <c r="F100" s="29" t="str">
        <f aca="false">A100&amp;"."&amp;B100&amp;"."&amp;D100</f>
        <v>road topology.type of right environmental area.occluded area</v>
      </c>
    </row>
    <row r="101" customFormat="false" ht="30" hidden="false" customHeight="false" outlineLevel="0" collapsed="false">
      <c r="A101" s="7" t="s">
        <v>359</v>
      </c>
      <c r="B101" s="7" t="s">
        <v>365</v>
      </c>
      <c r="C101" s="7"/>
      <c r="D101" s="7" t="s">
        <v>373</v>
      </c>
      <c r="E101" s="7" t="s">
        <v>255</v>
      </c>
      <c r="F101" s="29" t="str">
        <f aca="false">A101&amp;"."&amp;B101&amp;"."&amp;D101</f>
        <v>road topology.type of right environmental area.tramway rails on the road in driving direction</v>
      </c>
    </row>
    <row r="102" customFormat="false" ht="30" hidden="false" customHeight="false" outlineLevel="0" collapsed="false">
      <c r="A102" s="7" t="s">
        <v>359</v>
      </c>
      <c r="B102" s="7" t="s">
        <v>365</v>
      </c>
      <c r="C102" s="7"/>
      <c r="D102" s="7" t="s">
        <v>355</v>
      </c>
      <c r="E102" s="7" t="s">
        <v>255</v>
      </c>
      <c r="F102" s="29" t="str">
        <f aca="false">A102&amp;"."&amp;B102&amp;"."&amp;D102</f>
        <v>road topology.type of right environmental area.crosswalk</v>
      </c>
    </row>
    <row r="103" customFormat="false" ht="30" hidden="false" customHeight="false" outlineLevel="0" collapsed="false">
      <c r="A103" s="7" t="s">
        <v>359</v>
      </c>
      <c r="B103" s="7" t="s">
        <v>365</v>
      </c>
      <c r="C103" s="7"/>
      <c r="D103" s="7" t="s">
        <v>374</v>
      </c>
      <c r="E103" s="7" t="s">
        <v>255</v>
      </c>
      <c r="F103" s="29" t="str">
        <f aca="false">A103&amp;"."&amp;B103&amp;"."&amp;D103</f>
        <v>road topology.type of right environmental area.bicycle lane</v>
      </c>
    </row>
    <row r="104" customFormat="false" ht="15" hidden="false" customHeight="false" outlineLevel="0" collapsed="false">
      <c r="A104" s="7" t="s">
        <v>359</v>
      </c>
      <c r="B104" s="7" t="s">
        <v>375</v>
      </c>
      <c r="C104" s="7"/>
      <c r="D104" s="7" t="s">
        <v>376</v>
      </c>
      <c r="E104" s="7" t="s">
        <v>289</v>
      </c>
      <c r="F104" s="29" t="str">
        <f aca="false">A104&amp;"."&amp;B104&amp;"."&amp;D104</f>
        <v>road topology.geometry.width of the ego-lane</v>
      </c>
    </row>
    <row r="105" customFormat="false" ht="15" hidden="false" customHeight="false" outlineLevel="0" collapsed="false">
      <c r="A105" s="7" t="s">
        <v>359</v>
      </c>
      <c r="B105" s="7" t="s">
        <v>375</v>
      </c>
      <c r="C105" s="7"/>
      <c r="D105" s="7" t="s">
        <v>377</v>
      </c>
      <c r="E105" s="7" t="s">
        <v>289</v>
      </c>
      <c r="F105" s="29" t="str">
        <f aca="false">A105&amp;"."&amp;B105&amp;"."&amp;D105</f>
        <v>road topology.geometry.width of the road</v>
      </c>
    </row>
    <row r="106" customFormat="false" ht="15" hidden="false" customHeight="false" outlineLevel="0" collapsed="false">
      <c r="A106" s="7" t="s">
        <v>359</v>
      </c>
      <c r="B106" s="7" t="s">
        <v>375</v>
      </c>
      <c r="C106" s="7"/>
      <c r="D106" s="7" t="s">
        <v>378</v>
      </c>
      <c r="E106" s="7" t="s">
        <v>379</v>
      </c>
      <c r="F106" s="29" t="str">
        <f aca="false">A106&amp;"."&amp;B106&amp;"."&amp;D106</f>
        <v>road topology.geometry.amount of traffic directions</v>
      </c>
    </row>
    <row r="107" customFormat="false" ht="15" hidden="false" customHeight="false" outlineLevel="0" collapsed="false">
      <c r="A107" s="7" t="s">
        <v>359</v>
      </c>
      <c r="B107" s="7" t="s">
        <v>375</v>
      </c>
      <c r="C107" s="7"/>
      <c r="D107" s="7" t="s">
        <v>380</v>
      </c>
      <c r="E107" s="7" t="s">
        <v>379</v>
      </c>
      <c r="F107" s="29" t="str">
        <f aca="false">A107&amp;"."&amp;B107&amp;"."&amp;D107</f>
        <v>road topology.geometry.amount of lanes</v>
      </c>
    </row>
    <row r="108" customFormat="false" ht="30" hidden="false" customHeight="false" outlineLevel="0" collapsed="false">
      <c r="A108" s="7" t="s">
        <v>359</v>
      </c>
      <c r="B108" s="7" t="s">
        <v>375</v>
      </c>
      <c r="C108" s="7"/>
      <c r="D108" s="7" t="s">
        <v>381</v>
      </c>
      <c r="E108" s="7" t="s">
        <v>289</v>
      </c>
      <c r="F108" s="29" t="str">
        <f aca="false">A108&amp;"."&amp;B108&amp;"."&amp;D108</f>
        <v>road topology.geometry.included angle between intersecting lanes</v>
      </c>
    </row>
    <row r="109" customFormat="false" ht="15" hidden="false" customHeight="false" outlineLevel="0" collapsed="false">
      <c r="A109" s="7" t="s">
        <v>359</v>
      </c>
      <c r="B109" s="7" t="s">
        <v>375</v>
      </c>
      <c r="C109" s="7"/>
      <c r="D109" s="28" t="s">
        <v>382</v>
      </c>
      <c r="E109" s="7" t="s">
        <v>289</v>
      </c>
      <c r="F109" s="29" t="str">
        <f aca="false">A109&amp;"."&amp;B109&amp;"."&amp;D109</f>
        <v>road topology.geometry.road curvature</v>
      </c>
    </row>
    <row r="110" customFormat="false" ht="30" hidden="false" customHeight="false" outlineLevel="0" collapsed="false">
      <c r="A110" s="7" t="s">
        <v>359</v>
      </c>
      <c r="B110" s="7" t="s">
        <v>375</v>
      </c>
      <c r="C110" s="7"/>
      <c r="D110" s="28" t="s">
        <v>383</v>
      </c>
      <c r="E110" s="7" t="s">
        <v>293</v>
      </c>
      <c r="F110" s="29" t="str">
        <f aca="false">A110&amp;"."&amp;B110&amp;"."&amp;D110</f>
        <v>road topology.geometry.other intersection</v>
      </c>
    </row>
    <row r="111" customFormat="false" ht="15" hidden="false" customHeight="false" outlineLevel="0" collapsed="false">
      <c r="A111" s="7" t="s">
        <v>359</v>
      </c>
      <c r="B111" s="7" t="s">
        <v>384</v>
      </c>
      <c r="C111" s="7"/>
      <c r="D111" s="7" t="s">
        <v>385</v>
      </c>
      <c r="E111" s="7" t="s">
        <v>289</v>
      </c>
      <c r="F111" s="29" t="str">
        <f aca="false">A111&amp;"."&amp;B111&amp;"."&amp;D111</f>
        <v>road topology.velocity limitation.speed limit from sign</v>
      </c>
    </row>
    <row r="112" customFormat="false" ht="30" hidden="false" customHeight="false" outlineLevel="0" collapsed="false">
      <c r="A112" s="7" t="s">
        <v>359</v>
      </c>
      <c r="B112" s="7" t="s">
        <v>384</v>
      </c>
      <c r="C112" s="7"/>
      <c r="D112" s="7" t="s">
        <v>386</v>
      </c>
      <c r="E112" s="7" t="s">
        <v>289</v>
      </c>
      <c r="F112" s="29" t="str">
        <f aca="false">A112&amp;"."&amp;B112&amp;"."&amp;D112</f>
        <v>road topology.velocity limitation.speed limit from road marking</v>
      </c>
    </row>
    <row r="113" customFormat="false" ht="15" hidden="false" customHeight="false" outlineLevel="0" collapsed="false">
      <c r="A113" s="7" t="s">
        <v>359</v>
      </c>
      <c r="B113" s="7" t="s">
        <v>384</v>
      </c>
      <c r="C113" s="7"/>
      <c r="D113" s="7" t="s">
        <v>387</v>
      </c>
      <c r="E113" s="7" t="s">
        <v>289</v>
      </c>
      <c r="F113" s="29" t="str">
        <f aca="false">A113&amp;"."&amp;B113&amp;"."&amp;D113</f>
        <v>road topology.velocity limitation.speed limit from location</v>
      </c>
    </row>
    <row r="114" customFormat="false" ht="15" hidden="false" customHeight="false" outlineLevel="0" collapsed="false">
      <c r="A114" s="21"/>
      <c r="B114" s="21"/>
      <c r="C114" s="21"/>
      <c r="D114" s="21"/>
      <c r="E114" s="21"/>
      <c r="F114" s="22"/>
    </row>
    <row r="115" customFormat="false" ht="15" hidden="false" customHeight="false" outlineLevel="0" collapsed="false">
      <c r="A115" s="7" t="s">
        <v>388</v>
      </c>
      <c r="B115" s="7" t="s">
        <v>389</v>
      </c>
      <c r="C115" s="7"/>
      <c r="D115" s="7" t="s">
        <v>390</v>
      </c>
      <c r="E115" s="7" t="s">
        <v>289</v>
      </c>
      <c r="F115" s="29" t="str">
        <f aca="false">A115&amp;"."&amp;B115&amp;"."&amp;D115</f>
        <v>object.motion state of object.position of the object</v>
      </c>
    </row>
    <row r="116" customFormat="false" ht="15" hidden="false" customHeight="false" outlineLevel="0" collapsed="false">
      <c r="A116" s="7" t="s">
        <v>388</v>
      </c>
      <c r="B116" s="7" t="s">
        <v>389</v>
      </c>
      <c r="C116" s="7"/>
      <c r="D116" s="7" t="s">
        <v>391</v>
      </c>
      <c r="E116" s="7" t="s">
        <v>289</v>
      </c>
      <c r="F116" s="29" t="str">
        <f aca="false">A116&amp;"."&amp;B116&amp;"."&amp;D116</f>
        <v>object.motion state of object.speed of the object</v>
      </c>
    </row>
    <row r="117" customFormat="false" ht="30" hidden="false" customHeight="false" outlineLevel="0" collapsed="false">
      <c r="A117" s="7" t="s">
        <v>388</v>
      </c>
      <c r="B117" s="7" t="s">
        <v>389</v>
      </c>
      <c r="C117" s="7"/>
      <c r="D117" s="7" t="s">
        <v>392</v>
      </c>
      <c r="E117" s="7" t="s">
        <v>289</v>
      </c>
      <c r="F117" s="29" t="str">
        <f aca="false">A117&amp;"."&amp;B117&amp;"."&amp;D117</f>
        <v>object.motion state of object.acceleration or deceleration of the object</v>
      </c>
    </row>
    <row r="118" customFormat="false" ht="30" hidden="false" customHeight="false" outlineLevel="0" collapsed="false">
      <c r="A118" s="7" t="s">
        <v>388</v>
      </c>
      <c r="B118" s="7" t="s">
        <v>393</v>
      </c>
      <c r="C118" s="7" t="s">
        <v>394</v>
      </c>
      <c r="D118" s="7" t="s">
        <v>395</v>
      </c>
      <c r="E118" s="7" t="s">
        <v>302</v>
      </c>
      <c r="F118" s="7" t="str">
        <f aca="false">A118&amp;"."&amp;B118&amp;"."&amp;C118&amp;"."&amp;D118</f>
        <v>object.object type.vulnerable road user.pedestrian</v>
      </c>
    </row>
    <row r="119" customFormat="false" ht="30" hidden="false" customHeight="false" outlineLevel="0" collapsed="false">
      <c r="A119" s="7" t="s">
        <v>388</v>
      </c>
      <c r="B119" s="7" t="s">
        <v>393</v>
      </c>
      <c r="C119" s="7" t="s">
        <v>394</v>
      </c>
      <c r="D119" s="7" t="s">
        <v>396</v>
      </c>
      <c r="E119" s="7" t="s">
        <v>302</v>
      </c>
      <c r="F119" s="7" t="str">
        <f aca="false">A119&amp;"."&amp;B119&amp;"."&amp;C119&amp;"."&amp;D119</f>
        <v>object.object type.vulnerable road user.cyclist</v>
      </c>
    </row>
    <row r="120" customFormat="false" ht="30" hidden="false" customHeight="false" outlineLevel="0" collapsed="false">
      <c r="A120" s="7" t="s">
        <v>388</v>
      </c>
      <c r="B120" s="7" t="s">
        <v>393</v>
      </c>
      <c r="C120" s="7" t="s">
        <v>394</v>
      </c>
      <c r="D120" s="7" t="s">
        <v>397</v>
      </c>
      <c r="E120" s="7" t="s">
        <v>302</v>
      </c>
      <c r="F120" s="7" t="str">
        <f aca="false">A120&amp;"."&amp;B120&amp;"."&amp;C120&amp;"."&amp;D120</f>
        <v>object.object type.vulnerable road user.motorcyclist</v>
      </c>
    </row>
    <row r="121" customFormat="false" ht="30" hidden="false" customHeight="false" outlineLevel="0" collapsed="false">
      <c r="A121" s="7" t="s">
        <v>388</v>
      </c>
      <c r="B121" s="7" t="s">
        <v>393</v>
      </c>
      <c r="C121" s="7" t="s">
        <v>398</v>
      </c>
      <c r="D121" s="7" t="s">
        <v>399</v>
      </c>
      <c r="E121" s="7" t="s">
        <v>302</v>
      </c>
      <c r="F121" s="7" t="str">
        <f aca="false">A121&amp;"."&amp;B121&amp;"."&amp;C121&amp;"."&amp;D121</f>
        <v>object.object type.other road user.car</v>
      </c>
    </row>
    <row r="122" customFormat="false" ht="30" hidden="false" customHeight="false" outlineLevel="0" collapsed="false">
      <c r="A122" s="7" t="s">
        <v>388</v>
      </c>
      <c r="B122" s="7" t="s">
        <v>393</v>
      </c>
      <c r="C122" s="7" t="s">
        <v>398</v>
      </c>
      <c r="D122" s="7" t="s">
        <v>400</v>
      </c>
      <c r="E122" s="7" t="s">
        <v>302</v>
      </c>
      <c r="F122" s="7" t="str">
        <f aca="false">A122&amp;"."&amp;B122&amp;"."&amp;C122&amp;"."&amp;D122</f>
        <v>object.object type.other road user.bus</v>
      </c>
    </row>
    <row r="123" customFormat="false" ht="30" hidden="false" customHeight="false" outlineLevel="0" collapsed="false">
      <c r="A123" s="7" t="s">
        <v>388</v>
      </c>
      <c r="B123" s="7" t="s">
        <v>393</v>
      </c>
      <c r="C123" s="7" t="s">
        <v>398</v>
      </c>
      <c r="D123" s="7" t="s">
        <v>401</v>
      </c>
      <c r="E123" s="7" t="s">
        <v>302</v>
      </c>
      <c r="F123" s="7" t="str">
        <f aca="false">A123&amp;"."&amp;B123&amp;"."&amp;C123&amp;"."&amp;D123</f>
        <v>object.object type.other road user.truck</v>
      </c>
    </row>
    <row r="124" customFormat="false" ht="30" hidden="false" customHeight="false" outlineLevel="0" collapsed="false">
      <c r="A124" s="7" t="s">
        <v>388</v>
      </c>
      <c r="B124" s="7" t="s">
        <v>393</v>
      </c>
      <c r="C124" s="7" t="s">
        <v>398</v>
      </c>
      <c r="D124" s="7" t="s">
        <v>402</v>
      </c>
      <c r="E124" s="7" t="s">
        <v>302</v>
      </c>
      <c r="F124" s="7" t="str">
        <f aca="false">A124&amp;"."&amp;B124&amp;"."&amp;C124&amp;"."&amp;D124</f>
        <v>object.object type.other road user.emergency vehicle</v>
      </c>
    </row>
    <row r="125" customFormat="false" ht="30" hidden="false" customHeight="false" outlineLevel="0" collapsed="false">
      <c r="A125" s="7" t="s">
        <v>388</v>
      </c>
      <c r="B125" s="7" t="s">
        <v>393</v>
      </c>
      <c r="C125" s="7" t="s">
        <v>403</v>
      </c>
      <c r="D125" s="7" t="s">
        <v>404</v>
      </c>
      <c r="E125" s="7" t="s">
        <v>405</v>
      </c>
      <c r="F125" s="7" t="str">
        <f aca="false">A125&amp;"."&amp;B125&amp;"."&amp;C125&amp;"."&amp;D125</f>
        <v>object.object type.traffic element.sign</v>
      </c>
    </row>
    <row r="126" customFormat="false" ht="30" hidden="false" customHeight="false" outlineLevel="0" collapsed="false">
      <c r="A126" s="7" t="s">
        <v>388</v>
      </c>
      <c r="B126" s="7" t="s">
        <v>393</v>
      </c>
      <c r="C126" s="7" t="s">
        <v>403</v>
      </c>
      <c r="D126" s="7" t="s">
        <v>352</v>
      </c>
      <c r="E126" s="7" t="s">
        <v>353</v>
      </c>
      <c r="F126" s="7" t="str">
        <f aca="false">A126&amp;"."&amp;B126&amp;"."&amp;C126&amp;"."&amp;D126</f>
        <v>object.object type.traffic element.traffic light</v>
      </c>
    </row>
    <row r="127" customFormat="false" ht="30" hidden="false" customHeight="false" outlineLevel="0" collapsed="false">
      <c r="A127" s="7" t="s">
        <v>388</v>
      </c>
      <c r="B127" s="7" t="s">
        <v>393</v>
      </c>
      <c r="C127" s="7" t="s">
        <v>403</v>
      </c>
      <c r="D127" s="7" t="s">
        <v>406</v>
      </c>
      <c r="E127" s="7" t="s">
        <v>302</v>
      </c>
      <c r="F127" s="7" t="str">
        <f aca="false">A127&amp;"."&amp;B127&amp;"."&amp;C127&amp;"."&amp;D127</f>
        <v>object.object type.traffic element.crosswalk marking</v>
      </c>
    </row>
    <row r="128" customFormat="false" ht="30" hidden="false" customHeight="false" outlineLevel="0" collapsed="false">
      <c r="A128" s="7" t="s">
        <v>388</v>
      </c>
      <c r="B128" s="7" t="s">
        <v>393</v>
      </c>
      <c r="C128" s="7" t="s">
        <v>403</v>
      </c>
      <c r="D128" s="7" t="s">
        <v>407</v>
      </c>
      <c r="E128" s="7" t="s">
        <v>302</v>
      </c>
      <c r="F128" s="7" t="str">
        <f aca="false">A128&amp;"."&amp;B128&amp;"."&amp;C128&amp;"."&amp;D128</f>
        <v>object.object type.traffic element.lane marking</v>
      </c>
    </row>
    <row r="129" customFormat="false" ht="30" hidden="false" customHeight="false" outlineLevel="0" collapsed="false">
      <c r="A129" s="7" t="s">
        <v>388</v>
      </c>
      <c r="B129" s="7" t="s">
        <v>393</v>
      </c>
      <c r="C129" s="7" t="s">
        <v>403</v>
      </c>
      <c r="D129" s="7" t="s">
        <v>354</v>
      </c>
      <c r="E129" s="7" t="s">
        <v>302</v>
      </c>
      <c r="F129" s="7" t="str">
        <f aca="false">A129&amp;"."&amp;B129&amp;"."&amp;C129&amp;"."&amp;D129</f>
        <v>object.object type.traffic element.stop line</v>
      </c>
    </row>
    <row r="130" customFormat="false" ht="30" hidden="false" customHeight="false" outlineLevel="0" collapsed="false">
      <c r="A130" s="7" t="s">
        <v>388</v>
      </c>
      <c r="B130" s="7" t="s">
        <v>393</v>
      </c>
      <c r="C130" s="7" t="s">
        <v>408</v>
      </c>
      <c r="D130" s="7" t="s">
        <v>409</v>
      </c>
      <c r="E130" s="7" t="s">
        <v>302</v>
      </c>
      <c r="F130" s="7" t="str">
        <f aca="false">A130&amp;"."&amp;B130&amp;"."&amp;C130&amp;"."&amp;D130</f>
        <v>object.object type.special object.additional light source</v>
      </c>
    </row>
    <row r="131" customFormat="false" ht="30" hidden="false" customHeight="false" outlineLevel="0" collapsed="false">
      <c r="A131" s="7" t="s">
        <v>388</v>
      </c>
      <c r="B131" s="7" t="s">
        <v>393</v>
      </c>
      <c r="C131" s="7" t="s">
        <v>408</v>
      </c>
      <c r="D131" s="7" t="s">
        <v>410</v>
      </c>
      <c r="E131" s="7" t="s">
        <v>302</v>
      </c>
      <c r="F131" s="7" t="str">
        <f aca="false">A131&amp;"."&amp;B131&amp;"."&amp;C131&amp;"."&amp;D131</f>
        <v>object.object type.special object.berries</v>
      </c>
    </row>
    <row r="132" customFormat="false" ht="30" hidden="false" customHeight="false" outlineLevel="0" collapsed="false">
      <c r="A132" s="7" t="s">
        <v>388</v>
      </c>
      <c r="B132" s="7" t="s">
        <v>393</v>
      </c>
      <c r="C132" s="7" t="s">
        <v>408</v>
      </c>
      <c r="D132" s="7" t="s">
        <v>411</v>
      </c>
      <c r="E132" s="7" t="s">
        <v>302</v>
      </c>
      <c r="F132" s="7" t="str">
        <f aca="false">A132&amp;"."&amp;B132&amp;"."&amp;C132&amp;"."&amp;D132</f>
        <v>object.object type.special object.leaves</v>
      </c>
    </row>
    <row r="133" customFormat="false" ht="30" hidden="false" customHeight="false" outlineLevel="0" collapsed="false">
      <c r="A133" s="7" t="s">
        <v>388</v>
      </c>
      <c r="B133" s="7" t="s">
        <v>393</v>
      </c>
      <c r="C133" s="7" t="s">
        <v>408</v>
      </c>
      <c r="D133" s="7" t="s">
        <v>412</v>
      </c>
      <c r="E133" s="7" t="s">
        <v>302</v>
      </c>
      <c r="F133" s="7" t="str">
        <f aca="false">A133&amp;"."&amp;B133&amp;"."&amp;C133&amp;"."&amp;D133</f>
        <v>object.object type.special object.cutting in vehicle</v>
      </c>
    </row>
    <row r="134" customFormat="false" ht="30" hidden="false" customHeight="false" outlineLevel="0" collapsed="false">
      <c r="A134" s="7" t="s">
        <v>388</v>
      </c>
      <c r="B134" s="7" t="s">
        <v>393</v>
      </c>
      <c r="C134" s="7" t="s">
        <v>408</v>
      </c>
      <c r="D134" s="7" t="s">
        <v>413</v>
      </c>
      <c r="E134" s="7" t="s">
        <v>302</v>
      </c>
      <c r="F134" s="7" t="str">
        <f aca="false">A134&amp;"."&amp;B134&amp;"."&amp;C134&amp;"."&amp;D134</f>
        <v>object.object type.special object.sheering out vehicle</v>
      </c>
    </row>
    <row r="135" customFormat="false" ht="30" hidden="false" customHeight="false" outlineLevel="0" collapsed="false">
      <c r="A135" s="7" t="s">
        <v>388</v>
      </c>
      <c r="B135" s="7" t="s">
        <v>393</v>
      </c>
      <c r="C135" s="7" t="s">
        <v>408</v>
      </c>
      <c r="D135" s="7" t="s">
        <v>414</v>
      </c>
      <c r="E135" s="7" t="s">
        <v>302</v>
      </c>
      <c r="F135" s="7" t="str">
        <f aca="false">A135&amp;"."&amp;B135&amp;"."&amp;C135&amp;"."&amp;D135</f>
        <v>object.object type.special object.unexpected obstacle, lost cargo or wild carcass</v>
      </c>
    </row>
    <row r="136" customFormat="false" ht="15" hidden="false" customHeight="false" outlineLevel="0" collapsed="false">
      <c r="A136" s="21"/>
      <c r="B136" s="21"/>
      <c r="C136" s="21"/>
      <c r="D136" s="21"/>
      <c r="E136" s="21"/>
      <c r="F136" s="22"/>
    </row>
  </sheetData>
  <mergeCells count="1">
    <mergeCell ref="B1:C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30" width="7.43"/>
    <col collapsed="false" customWidth="true" hidden="false" outlineLevel="0" max="2" min="2" style="16" width="56.28"/>
    <col collapsed="false" customWidth="true" hidden="false" outlineLevel="0" max="3" min="3" style="16" width="39"/>
    <col collapsed="false" customWidth="true" hidden="false" outlineLevel="0" max="4" min="4" style="16" width="7.43"/>
    <col collapsed="false" customWidth="true" hidden="false" outlineLevel="0" max="5" min="5" style="16" width="46.14"/>
    <col collapsed="false" customWidth="true" hidden="false" outlineLevel="0" max="6" min="6" style="31" width="31.86"/>
    <col collapsed="false" customWidth="true" hidden="false" outlineLevel="0" max="7" min="7" style="32" width="31.86"/>
    <col collapsed="false" customWidth="true" hidden="false" outlineLevel="0" max="8" min="8" style="32" width="11.57"/>
    <col collapsed="false" customWidth="true" hidden="true" outlineLevel="0" max="1025" min="9" style="33" width="11.57"/>
  </cols>
  <sheetData>
    <row r="1" s="40" customFormat="true" ht="15.75" hidden="false" customHeight="false" outlineLevel="0" collapsed="false">
      <c r="A1" s="34" t="s">
        <v>415</v>
      </c>
      <c r="B1" s="35" t="s">
        <v>416</v>
      </c>
      <c r="C1" s="36" t="s">
        <v>417</v>
      </c>
      <c r="D1" s="35" t="s">
        <v>418</v>
      </c>
      <c r="E1" s="37" t="s">
        <v>419</v>
      </c>
      <c r="F1" s="38"/>
      <c r="G1" s="39"/>
      <c r="H1" s="39"/>
    </row>
    <row r="2" customFormat="false" ht="68.65" hidden="false" customHeight="false" outlineLevel="0" collapsed="false">
      <c r="A2" s="41" t="s">
        <v>14</v>
      </c>
      <c r="B2" s="42" t="s">
        <v>15</v>
      </c>
      <c r="C2" s="42"/>
      <c r="D2" s="43" t="s">
        <v>24</v>
      </c>
      <c r="E2" s="7" t="s">
        <v>420</v>
      </c>
      <c r="F2" s="32"/>
      <c r="H2" s="32" t="s">
        <v>19</v>
      </c>
    </row>
    <row r="3" customFormat="false" ht="82.05" hidden="false" customHeight="false" outlineLevel="0" collapsed="false">
      <c r="A3" s="44" t="s">
        <v>16</v>
      </c>
      <c r="B3" s="7" t="s">
        <v>17</v>
      </c>
      <c r="C3" s="7"/>
      <c r="D3" s="28" t="s">
        <v>24</v>
      </c>
      <c r="E3" s="7" t="s">
        <v>420</v>
      </c>
      <c r="F3" s="32"/>
      <c r="H3" s="32" t="s">
        <v>21</v>
      </c>
    </row>
    <row r="4" customFormat="false" ht="82.05" hidden="false" customHeight="false" outlineLevel="0" collapsed="false">
      <c r="A4" s="44" t="s">
        <v>18</v>
      </c>
      <c r="B4" s="7" t="s">
        <v>19</v>
      </c>
      <c r="C4" s="7"/>
      <c r="D4" s="28" t="s">
        <v>24</v>
      </c>
      <c r="E4" s="7" t="s">
        <v>420</v>
      </c>
      <c r="F4" s="32"/>
      <c r="H4" s="32" t="s">
        <v>23</v>
      </c>
    </row>
    <row r="5" customFormat="false" ht="14.9" hidden="false" customHeight="false" outlineLevel="0" collapsed="false">
      <c r="A5" s="44" t="s">
        <v>20</v>
      </c>
      <c r="B5" s="7" t="s">
        <v>21</v>
      </c>
      <c r="C5" s="7"/>
      <c r="D5" s="28" t="s">
        <v>24</v>
      </c>
      <c r="E5" s="7" t="s">
        <v>420</v>
      </c>
    </row>
    <row r="6" customFormat="false" ht="14.9" hidden="false" customHeight="false" outlineLevel="0" collapsed="false">
      <c r="A6" s="44" t="s">
        <v>22</v>
      </c>
      <c r="B6" s="7" t="s">
        <v>23</v>
      </c>
      <c r="C6" s="7"/>
      <c r="D6" s="28" t="s">
        <v>24</v>
      </c>
      <c r="E6" s="7" t="s">
        <v>420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F16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P14" activeCellId="0" sqref="P14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70.71"/>
    <col collapsed="false" customWidth="true" hidden="false" outlineLevel="0" max="3" min="3" style="0" width="59.29"/>
    <col collapsed="false" customWidth="false" hidden="false" outlineLevel="0" max="4" min="4" style="10" width="11.43"/>
    <col collapsed="false" customWidth="true" hidden="false" outlineLevel="0" max="6" min="5" style="0" width="10.53"/>
    <col collapsed="false" customWidth="false" hidden="false" outlineLevel="0" max="7" min="7" style="10" width="11.43"/>
    <col collapsed="false" customWidth="true" hidden="false" outlineLevel="0" max="9" min="8" style="0" width="10.53"/>
    <col collapsed="false" customWidth="false" hidden="false" outlineLevel="0" max="10" min="10" style="10" width="11.43"/>
    <col collapsed="false" customWidth="true" hidden="false" outlineLevel="0" max="12" min="11" style="0" width="10.53"/>
    <col collapsed="false" customWidth="false" hidden="false" outlineLevel="0" max="13" min="13" style="10" width="11.43"/>
    <col collapsed="false" customWidth="true" hidden="false" outlineLevel="0" max="15" min="14" style="0" width="10.53"/>
    <col collapsed="false" customWidth="false" hidden="false" outlineLevel="0" max="16" min="16" style="10" width="11.43"/>
    <col collapsed="false" customWidth="true" hidden="false" outlineLevel="0" max="1025" min="17" style="0" width="10.53"/>
  </cols>
  <sheetData>
    <row r="1" customFormat="false" ht="15" hidden="false" customHeight="false" outlineLevel="0" collapsed="false">
      <c r="D1" s="11" t="s">
        <v>14</v>
      </c>
      <c r="E1" s="0" t="s">
        <v>15</v>
      </c>
      <c r="G1" s="11" t="s">
        <v>16</v>
      </c>
      <c r="H1" s="0" t="s">
        <v>17</v>
      </c>
      <c r="J1" s="11" t="s">
        <v>18</v>
      </c>
      <c r="K1" s="0" t="s">
        <v>19</v>
      </c>
      <c r="M1" s="11" t="s">
        <v>20</v>
      </c>
      <c r="N1" s="0" t="s">
        <v>21</v>
      </c>
      <c r="P1" s="11" t="s">
        <v>22</v>
      </c>
      <c r="Q1" s="0" t="s">
        <v>23</v>
      </c>
    </row>
    <row r="2" customFormat="false" ht="13.8" hidden="false" customHeight="false" outlineLevel="0" collapsed="false">
      <c r="D2" s="11" t="s">
        <v>24</v>
      </c>
      <c r="E2" s="0" t="s">
        <v>420</v>
      </c>
      <c r="G2" s="11" t="s">
        <v>24</v>
      </c>
      <c r="H2" s="0" t="s">
        <v>420</v>
      </c>
      <c r="J2" s="11" t="s">
        <v>24</v>
      </c>
      <c r="K2" s="0" t="s">
        <v>420</v>
      </c>
      <c r="M2" s="11" t="s">
        <v>24</v>
      </c>
      <c r="N2" s="0" t="s">
        <v>420</v>
      </c>
      <c r="P2" s="11" t="s">
        <v>24</v>
      </c>
      <c r="Q2" s="0" t="s">
        <v>420</v>
      </c>
    </row>
    <row r="3" s="12" customFormat="true" ht="15.75" hidden="false" customHeight="false" outlineLevel="0" collapsed="false">
      <c r="A3" s="12" t="s">
        <v>26</v>
      </c>
      <c r="B3" s="13" t="s">
        <v>27</v>
      </c>
      <c r="C3" s="13" t="s">
        <v>28</v>
      </c>
      <c r="D3" s="14" t="s">
        <v>29</v>
      </c>
      <c r="E3" s="14" t="s">
        <v>30</v>
      </c>
      <c r="F3" s="14" t="s">
        <v>31</v>
      </c>
      <c r="G3" s="14" t="s">
        <v>29</v>
      </c>
      <c r="H3" s="14" t="s">
        <v>30</v>
      </c>
      <c r="I3" s="14" t="s">
        <v>31</v>
      </c>
      <c r="J3" s="14" t="s">
        <v>29</v>
      </c>
      <c r="K3" s="14" t="s">
        <v>30</v>
      </c>
      <c r="L3" s="14" t="s">
        <v>31</v>
      </c>
      <c r="M3" s="14" t="s">
        <v>29</v>
      </c>
      <c r="N3" s="14" t="s">
        <v>30</v>
      </c>
      <c r="O3" s="14" t="s">
        <v>31</v>
      </c>
      <c r="P3" s="14" t="s">
        <v>29</v>
      </c>
      <c r="Q3" s="14" t="s">
        <v>30</v>
      </c>
      <c r="R3" s="14" t="s">
        <v>31</v>
      </c>
    </row>
    <row r="4" customFormat="false" ht="15.75" hidden="false" customHeight="false" outlineLevel="0" collapsed="false">
      <c r="A4" s="0" t="str">
        <f aca="false">IF(C4="","","bo" &amp; COUNTA($C$4:C4))</f>
        <v/>
      </c>
      <c r="B4" s="0" t="s">
        <v>421</v>
      </c>
      <c r="E4" s="0" t="s">
        <v>422</v>
      </c>
      <c r="H4" s="0" t="s">
        <v>422</v>
      </c>
      <c r="K4" s="0" t="s">
        <v>422</v>
      </c>
      <c r="N4" s="0" t="s">
        <v>422</v>
      </c>
      <c r="Q4" s="0" t="s">
        <v>422</v>
      </c>
    </row>
    <row r="5" customFormat="false" ht="15" hidden="false" customHeight="false" outlineLevel="0" collapsed="false">
      <c r="A5" s="0" t="str">
        <f aca="false">IF(C5="","","bo" &amp; COUNTA($C$4:C5))</f>
        <v/>
      </c>
      <c r="B5" s="0" t="s">
        <v>423</v>
      </c>
      <c r="E5" s="0" t="s">
        <v>422</v>
      </c>
      <c r="H5" s="0" t="s">
        <v>422</v>
      </c>
      <c r="K5" s="0" t="s">
        <v>422</v>
      </c>
      <c r="N5" s="0" t="s">
        <v>422</v>
      </c>
      <c r="Q5" s="0" t="s">
        <v>422</v>
      </c>
    </row>
    <row r="6" customFormat="false" ht="15" hidden="false" customHeight="false" outlineLevel="0" collapsed="false">
      <c r="A6" s="0" t="str">
        <f aca="false">IF(C6="","","bo" &amp; COUNTA($C$4:C6))</f>
        <v/>
      </c>
      <c r="B6" s="0" t="s">
        <v>424</v>
      </c>
      <c r="E6" s="0" t="s">
        <v>422</v>
      </c>
      <c r="H6" s="0" t="s">
        <v>422</v>
      </c>
      <c r="K6" s="0" t="s">
        <v>422</v>
      </c>
      <c r="N6" s="0" t="s">
        <v>422</v>
      </c>
      <c r="Q6" s="0" t="s">
        <v>422</v>
      </c>
    </row>
    <row r="7" customFormat="false" ht="15" hidden="false" customHeight="false" outlineLevel="0" collapsed="false">
      <c r="A7" s="0" t="str">
        <f aca="false">IF(C7="","","bo" &amp; COUNTA($C$4:C7))</f>
        <v/>
      </c>
      <c r="B7" s="0" t="s">
        <v>425</v>
      </c>
      <c r="E7" s="0" t="s">
        <v>422</v>
      </c>
      <c r="H7" s="0" t="s">
        <v>422</v>
      </c>
      <c r="K7" s="0" t="s">
        <v>422</v>
      </c>
      <c r="N7" s="0" t="s">
        <v>422</v>
      </c>
      <c r="Q7" s="0" t="s">
        <v>422</v>
      </c>
    </row>
    <row r="8" customFormat="false" ht="15" hidden="false" customHeight="false" outlineLevel="0" collapsed="false">
      <c r="A8" s="0" t="str">
        <f aca="false">IF(C8="","","bo" &amp; COUNTA($C$4:C8))</f>
        <v/>
      </c>
      <c r="B8" s="0" t="s">
        <v>426</v>
      </c>
      <c r="E8" s="0" t="s">
        <v>422</v>
      </c>
      <c r="H8" s="0" t="s">
        <v>422</v>
      </c>
      <c r="K8" s="0" t="s">
        <v>422</v>
      </c>
      <c r="N8" s="0" t="s">
        <v>422</v>
      </c>
      <c r="Q8" s="0" t="s">
        <v>422</v>
      </c>
    </row>
    <row r="9" customFormat="false" ht="15" hidden="false" customHeight="false" outlineLevel="0" collapsed="false">
      <c r="A9" s="0" t="str">
        <f aca="false">IF(C9="","","bo" &amp; COUNTA($C$4:C9))</f>
        <v/>
      </c>
      <c r="B9" s="0" t="s">
        <v>427</v>
      </c>
      <c r="E9" s="0" t="s">
        <v>428</v>
      </c>
      <c r="H9" s="0" t="s">
        <v>428</v>
      </c>
      <c r="K9" s="0" t="s">
        <v>428</v>
      </c>
      <c r="N9" s="0" t="s">
        <v>428</v>
      </c>
      <c r="Q9" s="0" t="s">
        <v>428</v>
      </c>
    </row>
    <row r="10" customFormat="false" ht="15" hidden="false" customHeight="false" outlineLevel="0" collapsed="false">
      <c r="A10" s="0" t="str">
        <f aca="false">IF(C10="","","bo" &amp; COUNTA($C$4:C10))</f>
        <v/>
      </c>
      <c r="B10" s="0" t="s">
        <v>429</v>
      </c>
      <c r="E10" s="0" t="s">
        <v>422</v>
      </c>
      <c r="H10" s="0" t="s">
        <v>422</v>
      </c>
      <c r="K10" s="0" t="s">
        <v>422</v>
      </c>
      <c r="N10" s="0" t="s">
        <v>422</v>
      </c>
      <c r="Q10" s="0" t="s">
        <v>422</v>
      </c>
    </row>
    <row r="11" customFormat="false" ht="15" hidden="false" customHeight="false" outlineLevel="0" collapsed="false">
      <c r="A11" s="0" t="str">
        <f aca="false">IF(C11="","","bo" &amp; COUNTA($C$4:C11))</f>
        <v/>
      </c>
      <c r="B11" s="0" t="s">
        <v>430</v>
      </c>
      <c r="E11" s="0" t="s">
        <v>422</v>
      </c>
      <c r="H11" s="0" t="s">
        <v>422</v>
      </c>
      <c r="K11" s="0" t="s">
        <v>422</v>
      </c>
      <c r="N11" s="0" t="s">
        <v>422</v>
      </c>
      <c r="Q11" s="0" t="s">
        <v>422</v>
      </c>
    </row>
    <row r="12" customFormat="false" ht="15" hidden="false" customHeight="false" outlineLevel="0" collapsed="false">
      <c r="A12" s="0" t="str">
        <f aca="false">IF(C12="","","bo" &amp; COUNTA($C$4:C12))</f>
        <v/>
      </c>
      <c r="B12" s="0" t="s">
        <v>431</v>
      </c>
      <c r="E12" s="0" t="s">
        <v>422</v>
      </c>
      <c r="H12" s="0" t="s">
        <v>422</v>
      </c>
      <c r="K12" s="0" t="s">
        <v>422</v>
      </c>
      <c r="N12" s="0" t="s">
        <v>422</v>
      </c>
      <c r="Q12" s="0" t="s">
        <v>422</v>
      </c>
    </row>
    <row r="13" customFormat="false" ht="15" hidden="false" customHeight="false" outlineLevel="0" collapsed="false">
      <c r="A13" s="0" t="str">
        <f aca="false">IF(C13="","","bo" &amp; COUNTA($C$4:C13))</f>
        <v/>
      </c>
      <c r="B13" s="0" t="s">
        <v>432</v>
      </c>
      <c r="E13" s="0" t="s">
        <v>422</v>
      </c>
      <c r="H13" s="0" t="s">
        <v>422</v>
      </c>
      <c r="K13" s="0" t="s">
        <v>422</v>
      </c>
      <c r="N13" s="0" t="s">
        <v>422</v>
      </c>
      <c r="Q13" s="0" t="s">
        <v>422</v>
      </c>
    </row>
    <row r="14" customFormat="false" ht="15" hidden="false" customHeight="false" outlineLevel="0" collapsed="false">
      <c r="A14" s="0" t="str">
        <f aca="false">IF(C14="","","bo" &amp; COUNTA($C$4:C14))</f>
        <v/>
      </c>
      <c r="B14" s="0" t="s">
        <v>433</v>
      </c>
      <c r="E14" s="0" t="s">
        <v>422</v>
      </c>
      <c r="H14" s="0" t="s">
        <v>422</v>
      </c>
      <c r="K14" s="0" t="s">
        <v>422</v>
      </c>
      <c r="N14" s="0" t="s">
        <v>422</v>
      </c>
      <c r="Q14" s="0" t="s">
        <v>422</v>
      </c>
    </row>
    <row r="15" customFormat="false" ht="15" hidden="false" customHeight="false" outlineLevel="0" collapsed="false">
      <c r="A15" s="0" t="str">
        <f aca="false">IF(C15="","","bo" &amp; COUNTA($C$4:C15))</f>
        <v/>
      </c>
      <c r="B15" s="0" t="s">
        <v>434</v>
      </c>
      <c r="E15" s="0" t="s">
        <v>422</v>
      </c>
      <c r="H15" s="0" t="s">
        <v>422</v>
      </c>
      <c r="K15" s="0" t="s">
        <v>422</v>
      </c>
      <c r="N15" s="0" t="s">
        <v>422</v>
      </c>
      <c r="Q15" s="0" t="s">
        <v>422</v>
      </c>
    </row>
    <row r="16" customFormat="false" ht="15" hidden="false" customHeight="false" outlineLevel="0" collapsed="false">
      <c r="A16" s="0" t="str">
        <f aca="false">IF(C16="","","bo" &amp; COUNTA($C$4:C16))</f>
        <v/>
      </c>
      <c r="B16" s="0" t="s">
        <v>435</v>
      </c>
      <c r="E16" s="0" t="s">
        <v>422</v>
      </c>
      <c r="H16" s="0" t="s">
        <v>422</v>
      </c>
      <c r="K16" s="0" t="s">
        <v>422</v>
      </c>
      <c r="N16" s="0" t="s">
        <v>422</v>
      </c>
      <c r="Q16" s="0" t="s">
        <v>422</v>
      </c>
    </row>
    <row r="17" customFormat="false" ht="15" hidden="false" customHeight="false" outlineLevel="0" collapsed="false">
      <c r="A17" s="0" t="str">
        <f aca="false">IF(C17="","","bo" &amp; COUNTA($C$4:C17))</f>
        <v/>
      </c>
      <c r="B17" s="0" t="s">
        <v>436</v>
      </c>
      <c r="E17" s="0" t="s">
        <v>422</v>
      </c>
      <c r="H17" s="0" t="s">
        <v>422</v>
      </c>
      <c r="K17" s="0" t="s">
        <v>422</v>
      </c>
      <c r="N17" s="0" t="s">
        <v>422</v>
      </c>
      <c r="Q17" s="0" t="s">
        <v>422</v>
      </c>
    </row>
    <row r="18" customFormat="false" ht="15" hidden="false" customHeight="false" outlineLevel="0" collapsed="false">
      <c r="A18" s="0" t="str">
        <f aca="false">IF(C18="","","bo" &amp; COUNTA($C$4:C18))</f>
        <v/>
      </c>
      <c r="B18" s="0" t="s">
        <v>437</v>
      </c>
      <c r="E18" s="0" t="s">
        <v>422</v>
      </c>
      <c r="H18" s="0" t="s">
        <v>422</v>
      </c>
      <c r="K18" s="0" t="s">
        <v>422</v>
      </c>
      <c r="N18" s="0" t="s">
        <v>422</v>
      </c>
      <c r="Q18" s="0" t="s">
        <v>422</v>
      </c>
    </row>
    <row r="19" customFormat="false" ht="15" hidden="false" customHeight="false" outlineLevel="0" collapsed="false">
      <c r="A19" s="0" t="str">
        <f aca="false">IF(C19="","","bo" &amp; COUNTA($C$4:C19))</f>
        <v/>
      </c>
      <c r="B19" s="0" t="s">
        <v>438</v>
      </c>
      <c r="E19" s="0" t="s">
        <v>422</v>
      </c>
      <c r="H19" s="0" t="s">
        <v>422</v>
      </c>
      <c r="K19" s="0" t="s">
        <v>422</v>
      </c>
      <c r="N19" s="0" t="s">
        <v>422</v>
      </c>
      <c r="Q19" s="0" t="s">
        <v>422</v>
      </c>
    </row>
    <row r="20" customFormat="false" ht="15" hidden="false" customHeight="false" outlineLevel="0" collapsed="false">
      <c r="A20" s="0" t="str">
        <f aca="false">IF(C20="","","bo" &amp; COUNTA($C$4:C20))</f>
        <v/>
      </c>
      <c r="B20" s="0" t="s">
        <v>439</v>
      </c>
      <c r="E20" s="0" t="s">
        <v>422</v>
      </c>
      <c r="H20" s="0" t="s">
        <v>422</v>
      </c>
      <c r="K20" s="0" t="s">
        <v>422</v>
      </c>
      <c r="N20" s="0" t="s">
        <v>422</v>
      </c>
      <c r="Q20" s="0" t="s">
        <v>422</v>
      </c>
    </row>
    <row r="21" customFormat="false" ht="15" hidden="false" customHeight="false" outlineLevel="0" collapsed="false">
      <c r="A21" s="0" t="str">
        <f aca="false">IF(C21="","","bo" &amp; COUNTA($C$4:C21))</f>
        <v/>
      </c>
      <c r="B21" s="0" t="s">
        <v>440</v>
      </c>
      <c r="E21" s="0" t="s">
        <v>422</v>
      </c>
      <c r="H21" s="0" t="s">
        <v>422</v>
      </c>
      <c r="K21" s="0" t="s">
        <v>422</v>
      </c>
      <c r="N21" s="0" t="s">
        <v>422</v>
      </c>
      <c r="Q21" s="0" t="s">
        <v>422</v>
      </c>
    </row>
    <row r="22" customFormat="false" ht="15" hidden="false" customHeight="false" outlineLevel="0" collapsed="false">
      <c r="A22" s="45" t="str">
        <f aca="false">IF(C22="","","bo" &amp; COUNTA($C$4:C22))</f>
        <v/>
      </c>
      <c r="B22" s="46"/>
      <c r="C22" s="46"/>
      <c r="D22" s="47"/>
      <c r="E22" s="46"/>
      <c r="F22" s="46"/>
      <c r="G22" s="47"/>
      <c r="H22" s="46"/>
      <c r="I22" s="46"/>
      <c r="J22" s="47"/>
      <c r="K22" s="46"/>
      <c r="L22" s="46"/>
      <c r="M22" s="47"/>
      <c r="N22" s="46"/>
      <c r="O22" s="46"/>
      <c r="P22" s="47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  <c r="IW22" s="46"/>
      <c r="IX22" s="46"/>
      <c r="IY22" s="46"/>
      <c r="IZ22" s="46"/>
      <c r="JA22" s="46"/>
      <c r="JB22" s="46"/>
      <c r="JC22" s="46"/>
      <c r="JD22" s="46"/>
      <c r="JE22" s="46"/>
      <c r="JF22" s="46"/>
      <c r="JG22" s="46"/>
      <c r="JH22" s="46"/>
      <c r="JI22" s="46"/>
      <c r="JJ22" s="46"/>
      <c r="JK22" s="46"/>
      <c r="JL22" s="46"/>
      <c r="JM22" s="46"/>
      <c r="JN22" s="46"/>
      <c r="JO22" s="46"/>
      <c r="JP22" s="46"/>
      <c r="JQ22" s="46"/>
      <c r="JR22" s="46"/>
      <c r="JS22" s="46"/>
      <c r="JT22" s="46"/>
      <c r="JU22" s="46"/>
      <c r="JV22" s="46"/>
      <c r="JW22" s="46"/>
      <c r="JX22" s="46"/>
      <c r="JY22" s="46"/>
      <c r="JZ22" s="46"/>
      <c r="KA22" s="46"/>
      <c r="KB22" s="46"/>
      <c r="KC22" s="46"/>
      <c r="KD22" s="46"/>
      <c r="KE22" s="46"/>
      <c r="KF22" s="46"/>
      <c r="KG22" s="46"/>
      <c r="KH22" s="46"/>
      <c r="KI22" s="46"/>
      <c r="KJ22" s="46"/>
      <c r="KK22" s="46"/>
      <c r="KL22" s="46"/>
      <c r="KM22" s="46"/>
      <c r="KN22" s="46"/>
      <c r="KO22" s="46"/>
      <c r="KP22" s="46"/>
      <c r="KQ22" s="46"/>
      <c r="KR22" s="46"/>
      <c r="KS22" s="46"/>
      <c r="KT22" s="46"/>
      <c r="KU22" s="46"/>
      <c r="KV22" s="46"/>
      <c r="KW22" s="46"/>
      <c r="KX22" s="46"/>
      <c r="KY22" s="46"/>
      <c r="KZ22" s="46"/>
      <c r="LA22" s="46"/>
      <c r="LB22" s="46"/>
      <c r="LC22" s="46"/>
      <c r="LD22" s="46"/>
      <c r="LE22" s="46"/>
      <c r="LF22" s="46"/>
      <c r="LG22" s="46"/>
      <c r="LH22" s="46"/>
      <c r="LI22" s="46"/>
      <c r="LJ22" s="46"/>
      <c r="LK22" s="46"/>
      <c r="LL22" s="46"/>
      <c r="LM22" s="46"/>
      <c r="LN22" s="46"/>
      <c r="LO22" s="46"/>
      <c r="LP22" s="46"/>
      <c r="LQ22" s="46"/>
      <c r="LR22" s="46"/>
      <c r="LS22" s="46"/>
      <c r="LT22" s="46"/>
      <c r="LU22" s="46"/>
      <c r="LV22" s="46"/>
      <c r="LW22" s="46"/>
      <c r="LX22" s="46"/>
      <c r="LY22" s="46"/>
      <c r="LZ22" s="46"/>
      <c r="MA22" s="46"/>
      <c r="MB22" s="46"/>
      <c r="MC22" s="46"/>
      <c r="MD22" s="46"/>
      <c r="ME22" s="46"/>
      <c r="MF22" s="46"/>
      <c r="MG22" s="46"/>
      <c r="MH22" s="46"/>
      <c r="MI22" s="46"/>
      <c r="MJ22" s="46"/>
      <c r="MK22" s="46"/>
      <c r="ML22" s="46"/>
      <c r="MM22" s="46"/>
      <c r="MN22" s="46"/>
      <c r="MO22" s="46"/>
      <c r="MP22" s="46"/>
      <c r="MQ22" s="46"/>
      <c r="MR22" s="46"/>
      <c r="MS22" s="46"/>
      <c r="MT22" s="46"/>
      <c r="MU22" s="46"/>
      <c r="MV22" s="46"/>
      <c r="MW22" s="46"/>
      <c r="MX22" s="46"/>
      <c r="MY22" s="46"/>
      <c r="MZ22" s="46"/>
      <c r="NA22" s="46"/>
      <c r="NB22" s="46"/>
      <c r="NC22" s="46"/>
      <c r="ND22" s="46"/>
      <c r="NE22" s="46"/>
      <c r="NF22" s="46"/>
      <c r="NG22" s="46"/>
      <c r="NH22" s="46"/>
      <c r="NI22" s="46"/>
      <c r="NJ22" s="46"/>
      <c r="NK22" s="46"/>
      <c r="NL22" s="46"/>
      <c r="NM22" s="46"/>
      <c r="NN22" s="46"/>
      <c r="NO22" s="46"/>
      <c r="NP22" s="46"/>
      <c r="NQ22" s="46"/>
      <c r="NR22" s="46"/>
      <c r="NS22" s="46"/>
      <c r="NT22" s="46"/>
      <c r="NU22" s="46"/>
      <c r="NV22" s="46"/>
      <c r="NW22" s="46"/>
      <c r="NX22" s="46"/>
      <c r="NY22" s="46"/>
      <c r="NZ22" s="46"/>
      <c r="OA22" s="46"/>
      <c r="OB22" s="46"/>
      <c r="OC22" s="46"/>
      <c r="OD22" s="46"/>
      <c r="OE22" s="46"/>
      <c r="OF22" s="46"/>
      <c r="OG22" s="46"/>
      <c r="OH22" s="46"/>
      <c r="OI22" s="46"/>
      <c r="OJ22" s="46"/>
      <c r="OK22" s="46"/>
      <c r="OL22" s="46"/>
      <c r="OM22" s="46"/>
      <c r="ON22" s="46"/>
      <c r="OO22" s="46"/>
      <c r="OP22" s="46"/>
      <c r="OQ22" s="46"/>
      <c r="OR22" s="46"/>
      <c r="OS22" s="46"/>
      <c r="OT22" s="46"/>
      <c r="OU22" s="46"/>
      <c r="OV22" s="46"/>
      <c r="OW22" s="46"/>
      <c r="OX22" s="46"/>
      <c r="OY22" s="46"/>
      <c r="OZ22" s="46"/>
      <c r="PA22" s="46"/>
      <c r="PB22" s="46"/>
      <c r="PC22" s="46"/>
      <c r="PD22" s="46"/>
      <c r="PE22" s="46"/>
      <c r="PF22" s="46"/>
      <c r="PG22" s="46"/>
      <c r="PH22" s="46"/>
      <c r="PI22" s="46"/>
      <c r="PJ22" s="46"/>
      <c r="PK22" s="46"/>
      <c r="PL22" s="46"/>
      <c r="PM22" s="46"/>
      <c r="PN22" s="46"/>
      <c r="PO22" s="46"/>
      <c r="PP22" s="46"/>
      <c r="PQ22" s="46"/>
      <c r="PR22" s="46"/>
      <c r="PS22" s="46"/>
      <c r="PT22" s="46"/>
      <c r="PU22" s="46"/>
      <c r="PV22" s="46"/>
      <c r="PW22" s="46"/>
      <c r="PX22" s="46"/>
      <c r="PY22" s="46"/>
      <c r="PZ22" s="46"/>
      <c r="QA22" s="46"/>
      <c r="QB22" s="46"/>
      <c r="QC22" s="46"/>
      <c r="QD22" s="46"/>
      <c r="QE22" s="46"/>
      <c r="QF22" s="46"/>
      <c r="QG22" s="46"/>
      <c r="QH22" s="46"/>
      <c r="QI22" s="46"/>
      <c r="QJ22" s="46"/>
      <c r="QK22" s="46"/>
      <c r="QL22" s="46"/>
      <c r="QM22" s="46"/>
      <c r="QN22" s="46"/>
      <c r="QO22" s="46"/>
      <c r="QP22" s="46"/>
      <c r="QQ22" s="46"/>
      <c r="QR22" s="46"/>
      <c r="QS22" s="46"/>
      <c r="QT22" s="46"/>
      <c r="QU22" s="46"/>
      <c r="QV22" s="46"/>
      <c r="QW22" s="46"/>
      <c r="QX22" s="46"/>
      <c r="QY22" s="46"/>
      <c r="QZ22" s="46"/>
      <c r="RA22" s="46"/>
      <c r="RB22" s="46"/>
      <c r="RC22" s="46"/>
      <c r="RD22" s="46"/>
      <c r="RE22" s="46"/>
      <c r="RF22" s="46"/>
      <c r="RG22" s="46"/>
      <c r="RH22" s="46"/>
      <c r="RI22" s="46"/>
      <c r="RJ22" s="46"/>
      <c r="RK22" s="46"/>
      <c r="RL22" s="46"/>
      <c r="RM22" s="46"/>
      <c r="RN22" s="46"/>
      <c r="RO22" s="46"/>
      <c r="RP22" s="46"/>
      <c r="RQ22" s="46"/>
      <c r="RR22" s="46"/>
      <c r="RS22" s="46"/>
      <c r="RT22" s="46"/>
      <c r="RU22" s="46"/>
      <c r="RV22" s="46"/>
      <c r="RW22" s="46"/>
      <c r="RX22" s="46"/>
      <c r="RY22" s="46"/>
      <c r="RZ22" s="46"/>
      <c r="SA22" s="46"/>
      <c r="SB22" s="46"/>
      <c r="SC22" s="46"/>
      <c r="SD22" s="46"/>
      <c r="SE22" s="46"/>
      <c r="SF22" s="48"/>
    </row>
    <row r="23" customFormat="false" ht="15" hidden="false" customHeight="false" outlineLevel="0" collapsed="false">
      <c r="A23" s="0" t="str">
        <f aca="false">IF(C23="","","bo" &amp; COUNTA($C$4:C23))</f>
        <v/>
      </c>
      <c r="B23" s="0" t="s">
        <v>441</v>
      </c>
      <c r="E23" s="0" t="s">
        <v>422</v>
      </c>
      <c r="H23" s="0" t="s">
        <v>422</v>
      </c>
      <c r="K23" s="0" t="s">
        <v>422</v>
      </c>
      <c r="N23" s="0" t="s">
        <v>422</v>
      </c>
      <c r="Q23" s="0" t="s">
        <v>422</v>
      </c>
    </row>
    <row r="24" customFormat="false" ht="15" hidden="false" customHeight="false" outlineLevel="0" collapsed="false">
      <c r="A24" s="0" t="str">
        <f aca="false">IF(C24="","","bo" &amp; COUNTA($C$4:C24))</f>
        <v/>
      </c>
      <c r="B24" s="0" t="s">
        <v>442</v>
      </c>
      <c r="E24" s="0" t="s">
        <v>422</v>
      </c>
      <c r="H24" s="0" t="s">
        <v>422</v>
      </c>
      <c r="K24" s="0" t="s">
        <v>422</v>
      </c>
      <c r="N24" s="0" t="s">
        <v>422</v>
      </c>
      <c r="Q24" s="0" t="s">
        <v>422</v>
      </c>
    </row>
    <row r="25" customFormat="false" ht="15" hidden="false" customHeight="false" outlineLevel="0" collapsed="false">
      <c r="A25" s="0" t="str">
        <f aca="false">IF(C25="","","bo" &amp; COUNTA($C$4:C25))</f>
        <v/>
      </c>
      <c r="B25" s="0" t="s">
        <v>443</v>
      </c>
      <c r="E25" s="0" t="s">
        <v>422</v>
      </c>
      <c r="H25" s="0" t="s">
        <v>422</v>
      </c>
      <c r="K25" s="0" t="s">
        <v>422</v>
      </c>
      <c r="N25" s="0" t="s">
        <v>422</v>
      </c>
      <c r="Q25" s="0" t="s">
        <v>422</v>
      </c>
    </row>
    <row r="26" customFormat="false" ht="15" hidden="false" customHeight="false" outlineLevel="0" collapsed="false">
      <c r="A26" s="0" t="str">
        <f aca="false">IF(C26="","","bo" &amp; COUNTA($C$4:C26))</f>
        <v/>
      </c>
      <c r="B26" s="0" t="s">
        <v>444</v>
      </c>
      <c r="E26" s="0" t="s">
        <v>428</v>
      </c>
      <c r="H26" s="0" t="s">
        <v>428</v>
      </c>
      <c r="K26" s="0" t="s">
        <v>428</v>
      </c>
      <c r="N26" s="0" t="s">
        <v>428</v>
      </c>
      <c r="Q26" s="0" t="s">
        <v>428</v>
      </c>
    </row>
    <row r="27" customFormat="false" ht="15" hidden="false" customHeight="false" outlineLevel="0" collapsed="false">
      <c r="A27" s="0" t="str">
        <f aca="false">IF(C27="","","bo" &amp; COUNTA($C$4:C27))</f>
        <v/>
      </c>
      <c r="B27" s="0" t="s">
        <v>445</v>
      </c>
      <c r="E27" s="0" t="s">
        <v>422</v>
      </c>
      <c r="H27" s="0" t="s">
        <v>422</v>
      </c>
      <c r="K27" s="0" t="s">
        <v>422</v>
      </c>
      <c r="N27" s="0" t="s">
        <v>422</v>
      </c>
      <c r="Q27" s="0" t="s">
        <v>422</v>
      </c>
    </row>
    <row r="28" customFormat="false" ht="15" hidden="false" customHeight="false" outlineLevel="0" collapsed="false">
      <c r="A28" s="0" t="str">
        <f aca="false">IF(C28="","","bo" &amp; COUNTA($C$4:C28))</f>
        <v/>
      </c>
      <c r="B28" s="0" t="s">
        <v>446</v>
      </c>
      <c r="E28" s="0" t="s">
        <v>422</v>
      </c>
      <c r="H28" s="0" t="s">
        <v>422</v>
      </c>
      <c r="K28" s="0" t="s">
        <v>422</v>
      </c>
      <c r="N28" s="0" t="s">
        <v>422</v>
      </c>
      <c r="Q28" s="0" t="s">
        <v>422</v>
      </c>
    </row>
    <row r="29" customFormat="false" ht="15" hidden="false" customHeight="false" outlineLevel="0" collapsed="false">
      <c r="A29" s="0" t="str">
        <f aca="false">IF(C29="","","bo" &amp; COUNTA($C$4:C29))</f>
        <v>bo1</v>
      </c>
      <c r="B29" s="0" t="s">
        <v>32</v>
      </c>
      <c r="C29" s="0" t="s">
        <v>33</v>
      </c>
      <c r="D29" s="10" t="s">
        <v>34</v>
      </c>
      <c r="G29" s="10" t="s">
        <v>34</v>
      </c>
      <c r="J29" s="10" t="s">
        <v>34</v>
      </c>
      <c r="M29" s="10" t="s">
        <v>34</v>
      </c>
      <c r="P29" s="10" t="s">
        <v>34</v>
      </c>
    </row>
    <row r="30" customFormat="false" ht="15" hidden="false" customHeight="false" outlineLevel="0" collapsed="false">
      <c r="A30" s="0" t="str">
        <f aca="false">IF(C30="","","bo" &amp; COUNTA($C$4:C30))</f>
        <v/>
      </c>
      <c r="B30" s="0" t="s">
        <v>447</v>
      </c>
      <c r="E30" s="0" t="s">
        <v>428</v>
      </c>
      <c r="H30" s="0" t="s">
        <v>428</v>
      </c>
      <c r="K30" s="0" t="s">
        <v>428</v>
      </c>
      <c r="N30" s="0" t="s">
        <v>428</v>
      </c>
      <c r="Q30" s="0" t="s">
        <v>428</v>
      </c>
    </row>
    <row r="31" customFormat="false" ht="15" hidden="false" customHeight="false" outlineLevel="0" collapsed="false">
      <c r="A31" s="0" t="str">
        <f aca="false">IF(C31="","","bo" &amp; COUNTA($C$4:C31))</f>
        <v>bo2</v>
      </c>
      <c r="B31" s="0" t="s">
        <v>35</v>
      </c>
      <c r="C31" s="0" t="s">
        <v>36</v>
      </c>
      <c r="D31" s="10" t="s">
        <v>34</v>
      </c>
      <c r="G31" s="10" t="s">
        <v>34</v>
      </c>
      <c r="J31" s="10" t="s">
        <v>34</v>
      </c>
      <c r="M31" s="10" t="s">
        <v>34</v>
      </c>
      <c r="P31" s="10" t="s">
        <v>34</v>
      </c>
    </row>
    <row r="32" customFormat="false" ht="15" hidden="false" customHeight="false" outlineLevel="0" collapsed="false">
      <c r="A32" s="0" t="str">
        <f aca="false">IF(C32="","","bo" &amp; COUNTA($C$4:C32))</f>
        <v>bo3</v>
      </c>
      <c r="B32" s="0" t="s">
        <v>35</v>
      </c>
      <c r="C32" s="0" t="s">
        <v>37</v>
      </c>
      <c r="D32" s="10" t="s">
        <v>34</v>
      </c>
      <c r="G32" s="10" t="s">
        <v>34</v>
      </c>
      <c r="J32" s="10" t="s">
        <v>34</v>
      </c>
      <c r="M32" s="10" t="s">
        <v>34</v>
      </c>
      <c r="P32" s="10" t="s">
        <v>34</v>
      </c>
    </row>
    <row r="33" customFormat="false" ht="15" hidden="false" customHeight="false" outlineLevel="0" collapsed="false">
      <c r="A33" s="0" t="str">
        <f aca="false">IF(C33="","","bo" &amp; COUNTA($C$4:C33))</f>
        <v/>
      </c>
      <c r="B33" s="0" t="s">
        <v>448</v>
      </c>
      <c r="E33" s="0" t="s">
        <v>422</v>
      </c>
      <c r="H33" s="0" t="s">
        <v>422</v>
      </c>
      <c r="K33" s="0" t="s">
        <v>422</v>
      </c>
      <c r="N33" s="0" t="s">
        <v>422</v>
      </c>
      <c r="Q33" s="0" t="s">
        <v>422</v>
      </c>
    </row>
    <row r="34" customFormat="false" ht="15" hidden="false" customHeight="false" outlineLevel="0" collapsed="false">
      <c r="A34" s="0" t="str">
        <f aca="false">IF(C34="","","bo" &amp; COUNTA($C$4:C34))</f>
        <v/>
      </c>
      <c r="B34" s="0" t="s">
        <v>449</v>
      </c>
      <c r="E34" s="0" t="s">
        <v>422</v>
      </c>
      <c r="H34" s="0" t="s">
        <v>422</v>
      </c>
      <c r="K34" s="0" t="s">
        <v>422</v>
      </c>
      <c r="N34" s="0" t="s">
        <v>422</v>
      </c>
      <c r="Q34" s="0" t="s">
        <v>422</v>
      </c>
    </row>
    <row r="35" customFormat="false" ht="15" hidden="false" customHeight="false" outlineLevel="0" collapsed="false">
      <c r="A35" s="0" t="str">
        <f aca="false">IF(C35="","","bo" &amp; COUNTA($C$4:C35))</f>
        <v>bo4</v>
      </c>
      <c r="B35" s="0" t="s">
        <v>38</v>
      </c>
      <c r="C35" s="0" t="s">
        <v>39</v>
      </c>
      <c r="D35" s="10" t="s">
        <v>34</v>
      </c>
      <c r="G35" s="10" t="s">
        <v>34</v>
      </c>
      <c r="J35" s="10" t="s">
        <v>34</v>
      </c>
      <c r="M35" s="10" t="s">
        <v>34</v>
      </c>
      <c r="P35" s="10" t="s">
        <v>34</v>
      </c>
    </row>
    <row r="36" customFormat="false" ht="15" hidden="false" customHeight="false" outlineLevel="0" collapsed="false">
      <c r="A36" s="0" t="str">
        <f aca="false">IF(C36="","","bo" &amp; COUNTA($C$4:C36))</f>
        <v>bo5</v>
      </c>
      <c r="B36" s="0" t="s">
        <v>40</v>
      </c>
      <c r="C36" s="0" t="s">
        <v>41</v>
      </c>
      <c r="D36" s="10" t="s">
        <v>42</v>
      </c>
      <c r="G36" s="10" t="s">
        <v>34</v>
      </c>
      <c r="J36" s="10" t="s">
        <v>34</v>
      </c>
      <c r="M36" s="10" t="s">
        <v>34</v>
      </c>
      <c r="P36" s="10" t="s">
        <v>34</v>
      </c>
    </row>
    <row r="37" customFormat="false" ht="15" hidden="false" customHeight="false" outlineLevel="0" collapsed="false">
      <c r="A37" s="0" t="str">
        <f aca="false">IF(C37="","","bo" &amp; COUNTA($C$4:C37))</f>
        <v>bo6</v>
      </c>
      <c r="B37" s="0" t="s">
        <v>43</v>
      </c>
      <c r="C37" s="0" t="s">
        <v>44</v>
      </c>
      <c r="D37" s="10" t="s">
        <v>45</v>
      </c>
      <c r="G37" s="10" t="s">
        <v>34</v>
      </c>
      <c r="J37" s="10" t="s">
        <v>34</v>
      </c>
      <c r="M37" s="10" t="s">
        <v>34</v>
      </c>
      <c r="P37" s="10" t="s">
        <v>34</v>
      </c>
    </row>
    <row r="38" customFormat="false" ht="15" hidden="false" customHeight="false" outlineLevel="0" collapsed="false">
      <c r="A38" s="0" t="str">
        <f aca="false">IF(C38="","","bo" &amp; COUNTA($C$4:C38))</f>
        <v>bo7</v>
      </c>
      <c r="B38" s="0" t="s">
        <v>46</v>
      </c>
      <c r="C38" s="0" t="s">
        <v>47</v>
      </c>
      <c r="D38" s="10" t="s">
        <v>42</v>
      </c>
      <c r="G38" s="10" t="s">
        <v>34</v>
      </c>
      <c r="J38" s="10" t="s">
        <v>34</v>
      </c>
      <c r="M38" s="10" t="s">
        <v>34</v>
      </c>
      <c r="P38" s="10" t="s">
        <v>34</v>
      </c>
    </row>
    <row r="39" customFormat="false" ht="15" hidden="false" customHeight="false" outlineLevel="0" collapsed="false">
      <c r="A39" s="0" t="str">
        <f aca="false">IF(C39="","","bo" &amp; COUNTA($C$4:C39))</f>
        <v>bo8</v>
      </c>
      <c r="B39" s="0" t="s">
        <v>48</v>
      </c>
      <c r="C39" s="0" t="s">
        <v>49</v>
      </c>
      <c r="D39" s="10" t="s">
        <v>34</v>
      </c>
      <c r="G39" s="10" t="s">
        <v>34</v>
      </c>
      <c r="J39" s="10" t="s">
        <v>34</v>
      </c>
      <c r="M39" s="10" t="s">
        <v>34</v>
      </c>
      <c r="P39" s="10" t="s">
        <v>34</v>
      </c>
    </row>
    <row r="40" customFormat="false" ht="15" hidden="false" customHeight="false" outlineLevel="0" collapsed="false">
      <c r="A40" s="0" t="str">
        <f aca="false">IF(C40="","","bo" &amp; COUNTA($C$4:C40))</f>
        <v>bo9</v>
      </c>
      <c r="B40" s="0" t="s">
        <v>50</v>
      </c>
      <c r="C40" s="0" t="s">
        <v>51</v>
      </c>
      <c r="D40" s="10" t="s">
        <v>52</v>
      </c>
      <c r="G40" s="10" t="s">
        <v>34</v>
      </c>
      <c r="J40" s="10" t="s">
        <v>34</v>
      </c>
      <c r="M40" s="10" t="s">
        <v>34</v>
      </c>
      <c r="P40" s="10" t="s">
        <v>34</v>
      </c>
    </row>
    <row r="41" customFormat="false" ht="15" hidden="false" customHeight="false" outlineLevel="0" collapsed="false">
      <c r="A41" s="45" t="str">
        <f aca="false">IF(C41="","","bo" &amp; COUNTA($C$4:C41))</f>
        <v/>
      </c>
      <c r="B41" s="46"/>
      <c r="C41" s="46"/>
      <c r="D41" s="47"/>
      <c r="E41" s="46"/>
      <c r="F41" s="46"/>
      <c r="G41" s="47"/>
      <c r="H41" s="46"/>
      <c r="I41" s="46"/>
      <c r="J41" s="47"/>
      <c r="K41" s="46"/>
      <c r="L41" s="46"/>
      <c r="M41" s="47"/>
      <c r="N41" s="46"/>
      <c r="O41" s="46"/>
      <c r="P41" s="47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46"/>
      <c r="KG41" s="46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46"/>
      <c r="KU41" s="46"/>
      <c r="KV41" s="46"/>
      <c r="KW41" s="46"/>
      <c r="KX41" s="46"/>
      <c r="KY41" s="46"/>
      <c r="KZ41" s="46"/>
      <c r="LA41" s="46"/>
      <c r="LB41" s="46"/>
      <c r="LC41" s="46"/>
      <c r="LD41" s="46"/>
      <c r="LE41" s="46"/>
      <c r="LF41" s="46"/>
      <c r="LG41" s="46"/>
      <c r="LH41" s="46"/>
      <c r="LI41" s="46"/>
      <c r="LJ41" s="46"/>
      <c r="LK41" s="46"/>
      <c r="LL41" s="46"/>
      <c r="LM41" s="46"/>
      <c r="LN41" s="46"/>
      <c r="LO41" s="46"/>
      <c r="LP41" s="46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46"/>
      <c r="NI41" s="46"/>
      <c r="NJ41" s="46"/>
      <c r="NK41" s="46"/>
      <c r="NL41" s="46"/>
      <c r="NM41" s="46"/>
      <c r="NN41" s="46"/>
      <c r="NO41" s="46"/>
      <c r="NP41" s="46"/>
      <c r="NQ41" s="46"/>
      <c r="NR41" s="46"/>
      <c r="NS41" s="46"/>
      <c r="NT41" s="46"/>
      <c r="NU41" s="46"/>
      <c r="NV41" s="46"/>
      <c r="NW41" s="46"/>
      <c r="NX41" s="46"/>
      <c r="NY41" s="46"/>
      <c r="NZ41" s="46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46"/>
      <c r="OX41" s="46"/>
      <c r="OY41" s="46"/>
      <c r="OZ41" s="46"/>
      <c r="PA41" s="46"/>
      <c r="PB41" s="46"/>
      <c r="PC41" s="46"/>
      <c r="PD41" s="46"/>
      <c r="PE41" s="46"/>
      <c r="PF41" s="46"/>
      <c r="PG41" s="46"/>
      <c r="PH41" s="46"/>
      <c r="PI41" s="46"/>
      <c r="PJ41" s="46"/>
      <c r="PK41" s="46"/>
      <c r="PL41" s="46"/>
      <c r="PM41" s="46"/>
      <c r="PN41" s="46"/>
      <c r="PO41" s="46"/>
      <c r="PP41" s="46"/>
      <c r="PQ41" s="46"/>
      <c r="PR41" s="46"/>
      <c r="PS41" s="46"/>
      <c r="PT41" s="46"/>
      <c r="PU41" s="46"/>
      <c r="PV41" s="46"/>
      <c r="PW41" s="46"/>
      <c r="PX41" s="46"/>
      <c r="PY41" s="46"/>
      <c r="PZ41" s="46"/>
      <c r="QA41" s="46"/>
      <c r="QB41" s="46"/>
      <c r="QC41" s="46"/>
      <c r="QD41" s="46"/>
      <c r="QE41" s="46"/>
      <c r="QF41" s="46"/>
      <c r="QG41" s="46"/>
      <c r="QH41" s="46"/>
      <c r="QI41" s="46"/>
      <c r="QJ41" s="46"/>
      <c r="QK41" s="46"/>
      <c r="QL41" s="46"/>
      <c r="QM41" s="46"/>
      <c r="QN41" s="46"/>
      <c r="QO41" s="46"/>
      <c r="QP41" s="46"/>
      <c r="QQ41" s="46"/>
      <c r="QR41" s="46"/>
      <c r="QS41" s="46"/>
      <c r="QT41" s="46"/>
      <c r="QU41" s="46"/>
      <c r="QV41" s="46"/>
      <c r="QW41" s="46"/>
      <c r="QX41" s="46"/>
      <c r="QY41" s="46"/>
      <c r="QZ41" s="46"/>
      <c r="RA41" s="46"/>
      <c r="RB41" s="46"/>
      <c r="RC41" s="46"/>
      <c r="RD41" s="46"/>
      <c r="RE41" s="46"/>
      <c r="RF41" s="46"/>
      <c r="RG41" s="46"/>
      <c r="RH41" s="46"/>
      <c r="RI41" s="46"/>
      <c r="RJ41" s="46"/>
      <c r="RK41" s="46"/>
      <c r="RL41" s="46"/>
      <c r="RM41" s="46"/>
      <c r="RN41" s="46"/>
      <c r="RO41" s="46"/>
      <c r="RP41" s="46"/>
      <c r="RQ41" s="46"/>
      <c r="RR41" s="46"/>
      <c r="RS41" s="46"/>
      <c r="RT41" s="46"/>
      <c r="RU41" s="46"/>
      <c r="RV41" s="46"/>
      <c r="RW41" s="46"/>
      <c r="RX41" s="46"/>
      <c r="RY41" s="46"/>
      <c r="RZ41" s="46"/>
      <c r="SA41" s="46"/>
      <c r="SB41" s="46"/>
      <c r="SC41" s="46"/>
      <c r="SD41" s="46"/>
      <c r="SE41" s="46"/>
      <c r="SF41" s="48"/>
    </row>
    <row r="42" customFormat="false" ht="15" hidden="false" customHeight="false" outlineLevel="0" collapsed="false">
      <c r="A42" s="0" t="str">
        <f aca="false">IF(C42="","","bo" &amp; COUNTA($C$4:C42))</f>
        <v>bo10</v>
      </c>
      <c r="B42" s="0" t="s">
        <v>53</v>
      </c>
      <c r="C42" s="0" t="s">
        <v>54</v>
      </c>
      <c r="D42" s="10" t="s">
        <v>34</v>
      </c>
      <c r="G42" s="10" t="s">
        <v>34</v>
      </c>
      <c r="J42" s="10" t="s">
        <v>34</v>
      </c>
      <c r="M42" s="10" t="s">
        <v>34</v>
      </c>
      <c r="P42" s="10" t="s">
        <v>34</v>
      </c>
    </row>
    <row r="43" customFormat="false" ht="15" hidden="false" customHeight="false" outlineLevel="0" collapsed="false">
      <c r="A43" s="0" t="str">
        <f aca="false">IF(C43="","","bo" &amp; COUNTA($C$4:C43))</f>
        <v>bo11</v>
      </c>
      <c r="B43" s="0" t="s">
        <v>55</v>
      </c>
      <c r="C43" s="0" t="s">
        <v>56</v>
      </c>
      <c r="D43" s="10" t="s">
        <v>57</v>
      </c>
      <c r="G43" s="10" t="s">
        <v>34</v>
      </c>
      <c r="J43" s="10" t="s">
        <v>57</v>
      </c>
      <c r="M43" s="10" t="s">
        <v>34</v>
      </c>
      <c r="P43" s="10" t="s">
        <v>34</v>
      </c>
    </row>
    <row r="44" customFormat="false" ht="15" hidden="false" customHeight="false" outlineLevel="0" collapsed="false">
      <c r="A44" s="0" t="str">
        <f aca="false">IF(C44="","","bo" &amp; COUNTA($C$4:C44))</f>
        <v>bo12</v>
      </c>
      <c r="B44" s="0" t="s">
        <v>58</v>
      </c>
      <c r="C44" s="0" t="s">
        <v>59</v>
      </c>
      <c r="D44" s="10" t="s">
        <v>52</v>
      </c>
      <c r="G44" s="10" t="s">
        <v>34</v>
      </c>
      <c r="J44" s="10" t="s">
        <v>34</v>
      </c>
      <c r="M44" s="10" t="s">
        <v>34</v>
      </c>
      <c r="P44" s="10" t="s">
        <v>34</v>
      </c>
    </row>
    <row r="45" customFormat="false" ht="15" hidden="false" customHeight="false" outlineLevel="0" collapsed="false">
      <c r="A45" s="0" t="str">
        <f aca="false">IF(C45="","","bo" &amp; COUNTA($C$4:C45))</f>
        <v>bo13</v>
      </c>
      <c r="B45" s="0" t="s">
        <v>60</v>
      </c>
      <c r="C45" s="0" t="s">
        <v>61</v>
      </c>
      <c r="D45" s="10" t="s">
        <v>34</v>
      </c>
      <c r="G45" s="10" t="s">
        <v>34</v>
      </c>
      <c r="J45" s="10" t="s">
        <v>34</v>
      </c>
      <c r="M45" s="10" t="s">
        <v>34</v>
      </c>
      <c r="P45" s="10" t="s">
        <v>34</v>
      </c>
    </row>
    <row r="46" customFormat="false" ht="15" hidden="false" customHeight="false" outlineLevel="0" collapsed="false">
      <c r="A46" s="0" t="str">
        <f aca="false">IF(C46="","","bo" &amp; COUNTA($C$4:C46))</f>
        <v>bo14</v>
      </c>
      <c r="B46" s="0" t="s">
        <v>62</v>
      </c>
      <c r="C46" s="0" t="s">
        <v>63</v>
      </c>
      <c r="D46" s="10" t="s">
        <v>57</v>
      </c>
      <c r="G46" s="10" t="s">
        <v>34</v>
      </c>
      <c r="J46" s="10" t="s">
        <v>57</v>
      </c>
      <c r="M46" s="10" t="s">
        <v>34</v>
      </c>
      <c r="P46" s="10" t="s">
        <v>34</v>
      </c>
    </row>
    <row r="47" customFormat="false" ht="15" hidden="false" customHeight="false" outlineLevel="0" collapsed="false">
      <c r="A47" s="0" t="str">
        <f aca="false">IF(C47="","","bo" &amp; COUNTA($C$4:C47))</f>
        <v/>
      </c>
      <c r="B47" s="0" t="s">
        <v>450</v>
      </c>
      <c r="E47" s="0" t="s">
        <v>422</v>
      </c>
      <c r="H47" s="0" t="s">
        <v>422</v>
      </c>
      <c r="K47" s="0" t="s">
        <v>422</v>
      </c>
      <c r="N47" s="0" t="s">
        <v>422</v>
      </c>
      <c r="Q47" s="0" t="s">
        <v>422</v>
      </c>
    </row>
    <row r="48" customFormat="false" ht="15" hidden="false" customHeight="false" outlineLevel="0" collapsed="false">
      <c r="A48" s="0" t="str">
        <f aca="false">IF(C48="","","bo" &amp; COUNTA($C$4:C48))</f>
        <v/>
      </c>
      <c r="B48" s="0" t="s">
        <v>451</v>
      </c>
      <c r="E48" s="0" t="s">
        <v>422</v>
      </c>
      <c r="H48" s="0" t="s">
        <v>422</v>
      </c>
      <c r="K48" s="0" t="s">
        <v>422</v>
      </c>
      <c r="N48" s="0" t="s">
        <v>422</v>
      </c>
      <c r="Q48" s="0" t="s">
        <v>422</v>
      </c>
    </row>
    <row r="49" customFormat="false" ht="15" hidden="false" customHeight="false" outlineLevel="0" collapsed="false">
      <c r="A49" s="0" t="str">
        <f aca="false">IF(C49="","","bo" &amp; COUNTA($C$4:C49))</f>
        <v/>
      </c>
      <c r="B49" s="0" t="s">
        <v>452</v>
      </c>
      <c r="E49" s="0" t="s">
        <v>422</v>
      </c>
      <c r="H49" s="0" t="s">
        <v>422</v>
      </c>
      <c r="K49" s="0" t="s">
        <v>422</v>
      </c>
      <c r="N49" s="0" t="s">
        <v>422</v>
      </c>
      <c r="Q49" s="0" t="s">
        <v>422</v>
      </c>
    </row>
    <row r="50" customFormat="false" ht="15" hidden="false" customHeight="false" outlineLevel="0" collapsed="false">
      <c r="A50" s="0" t="str">
        <f aca="false">IF(C50="","","bo" &amp; COUNTA($C$4:C50))</f>
        <v/>
      </c>
      <c r="B50" s="0" t="s">
        <v>453</v>
      </c>
      <c r="E50" s="0" t="s">
        <v>422</v>
      </c>
      <c r="H50" s="0" t="s">
        <v>422</v>
      </c>
      <c r="K50" s="0" t="s">
        <v>422</v>
      </c>
      <c r="N50" s="0" t="s">
        <v>422</v>
      </c>
      <c r="Q50" s="0" t="s">
        <v>422</v>
      </c>
    </row>
    <row r="51" customFormat="false" ht="15" hidden="false" customHeight="false" outlineLevel="0" collapsed="false">
      <c r="A51" s="45" t="str">
        <f aca="false">IF(C51="","","bo" &amp; COUNTA($C$4:C51))</f>
        <v/>
      </c>
      <c r="B51" s="46"/>
      <c r="C51" s="46"/>
      <c r="D51" s="47"/>
      <c r="E51" s="46"/>
      <c r="F51" s="46"/>
      <c r="G51" s="47"/>
      <c r="H51" s="46"/>
      <c r="I51" s="46"/>
      <c r="J51" s="47"/>
      <c r="K51" s="46"/>
      <c r="L51" s="46"/>
      <c r="M51" s="47"/>
      <c r="N51" s="46"/>
      <c r="O51" s="46"/>
      <c r="P51" s="47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  <c r="IW51" s="46"/>
      <c r="IX51" s="46"/>
      <c r="IY51" s="46"/>
      <c r="IZ51" s="46"/>
      <c r="JA51" s="46"/>
      <c r="JB51" s="46"/>
      <c r="JC51" s="46"/>
      <c r="JD51" s="46"/>
      <c r="JE51" s="46"/>
      <c r="JF51" s="46"/>
      <c r="JG51" s="46"/>
      <c r="JH51" s="46"/>
      <c r="JI51" s="46"/>
      <c r="JJ51" s="46"/>
      <c r="JK51" s="46"/>
      <c r="JL51" s="46"/>
      <c r="JM51" s="46"/>
      <c r="JN51" s="46"/>
      <c r="JO51" s="46"/>
      <c r="JP51" s="46"/>
      <c r="JQ51" s="46"/>
      <c r="JR51" s="46"/>
      <c r="JS51" s="46"/>
      <c r="JT51" s="46"/>
      <c r="JU51" s="46"/>
      <c r="JV51" s="46"/>
      <c r="JW51" s="46"/>
      <c r="JX51" s="46"/>
      <c r="JY51" s="46"/>
      <c r="JZ51" s="46"/>
      <c r="KA51" s="46"/>
      <c r="KB51" s="46"/>
      <c r="KC51" s="46"/>
      <c r="KD51" s="46"/>
      <c r="KE51" s="46"/>
      <c r="KF51" s="46"/>
      <c r="KG51" s="46"/>
      <c r="KH51" s="46"/>
      <c r="KI51" s="46"/>
      <c r="KJ51" s="46"/>
      <c r="KK51" s="46"/>
      <c r="KL51" s="46"/>
      <c r="KM51" s="46"/>
      <c r="KN51" s="46"/>
      <c r="KO51" s="46"/>
      <c r="KP51" s="46"/>
      <c r="KQ51" s="46"/>
      <c r="KR51" s="46"/>
      <c r="KS51" s="46"/>
      <c r="KT51" s="46"/>
      <c r="KU51" s="46"/>
      <c r="KV51" s="46"/>
      <c r="KW51" s="46"/>
      <c r="KX51" s="46"/>
      <c r="KY51" s="46"/>
      <c r="KZ51" s="46"/>
      <c r="LA51" s="46"/>
      <c r="LB51" s="46"/>
      <c r="LC51" s="46"/>
      <c r="LD51" s="46"/>
      <c r="LE51" s="46"/>
      <c r="LF51" s="46"/>
      <c r="LG51" s="46"/>
      <c r="LH51" s="46"/>
      <c r="LI51" s="46"/>
      <c r="LJ51" s="46"/>
      <c r="LK51" s="46"/>
      <c r="LL51" s="46"/>
      <c r="LM51" s="46"/>
      <c r="LN51" s="46"/>
      <c r="LO51" s="46"/>
      <c r="LP51" s="46"/>
      <c r="LQ51" s="46"/>
      <c r="LR51" s="46"/>
      <c r="LS51" s="46"/>
      <c r="LT51" s="46"/>
      <c r="LU51" s="46"/>
      <c r="LV51" s="46"/>
      <c r="LW51" s="46"/>
      <c r="LX51" s="46"/>
      <c r="LY51" s="46"/>
      <c r="LZ51" s="46"/>
      <c r="MA51" s="46"/>
      <c r="MB51" s="46"/>
      <c r="MC51" s="46"/>
      <c r="MD51" s="46"/>
      <c r="ME51" s="46"/>
      <c r="MF51" s="46"/>
      <c r="MG51" s="46"/>
      <c r="MH51" s="46"/>
      <c r="MI51" s="46"/>
      <c r="MJ51" s="46"/>
      <c r="MK51" s="46"/>
      <c r="ML51" s="46"/>
      <c r="MM51" s="46"/>
      <c r="MN51" s="46"/>
      <c r="MO51" s="46"/>
      <c r="MP51" s="46"/>
      <c r="MQ51" s="46"/>
      <c r="MR51" s="46"/>
      <c r="MS51" s="46"/>
      <c r="MT51" s="46"/>
      <c r="MU51" s="46"/>
      <c r="MV51" s="46"/>
      <c r="MW51" s="46"/>
      <c r="MX51" s="46"/>
      <c r="MY51" s="46"/>
      <c r="MZ51" s="46"/>
      <c r="NA51" s="46"/>
      <c r="NB51" s="46"/>
      <c r="NC51" s="46"/>
      <c r="ND51" s="46"/>
      <c r="NE51" s="46"/>
      <c r="NF51" s="46"/>
      <c r="NG51" s="46"/>
      <c r="NH51" s="46"/>
      <c r="NI51" s="46"/>
      <c r="NJ51" s="46"/>
      <c r="NK51" s="46"/>
      <c r="NL51" s="46"/>
      <c r="NM51" s="46"/>
      <c r="NN51" s="46"/>
      <c r="NO51" s="46"/>
      <c r="NP51" s="46"/>
      <c r="NQ51" s="46"/>
      <c r="NR51" s="46"/>
      <c r="NS51" s="46"/>
      <c r="NT51" s="46"/>
      <c r="NU51" s="46"/>
      <c r="NV51" s="46"/>
      <c r="NW51" s="46"/>
      <c r="NX51" s="46"/>
      <c r="NY51" s="46"/>
      <c r="NZ51" s="46"/>
      <c r="OA51" s="46"/>
      <c r="OB51" s="46"/>
      <c r="OC51" s="46"/>
      <c r="OD51" s="46"/>
      <c r="OE51" s="46"/>
      <c r="OF51" s="46"/>
      <c r="OG51" s="46"/>
      <c r="OH51" s="46"/>
      <c r="OI51" s="46"/>
      <c r="OJ51" s="46"/>
      <c r="OK51" s="46"/>
      <c r="OL51" s="46"/>
      <c r="OM51" s="46"/>
      <c r="ON51" s="46"/>
      <c r="OO51" s="46"/>
      <c r="OP51" s="46"/>
      <c r="OQ51" s="46"/>
      <c r="OR51" s="46"/>
      <c r="OS51" s="46"/>
      <c r="OT51" s="46"/>
      <c r="OU51" s="46"/>
      <c r="OV51" s="46"/>
      <c r="OW51" s="46"/>
      <c r="OX51" s="46"/>
      <c r="OY51" s="46"/>
      <c r="OZ51" s="46"/>
      <c r="PA51" s="46"/>
      <c r="PB51" s="46"/>
      <c r="PC51" s="46"/>
      <c r="PD51" s="46"/>
      <c r="PE51" s="46"/>
      <c r="PF51" s="46"/>
      <c r="PG51" s="46"/>
      <c r="PH51" s="46"/>
      <c r="PI51" s="46"/>
      <c r="PJ51" s="46"/>
      <c r="PK51" s="46"/>
      <c r="PL51" s="46"/>
      <c r="PM51" s="46"/>
      <c r="PN51" s="46"/>
      <c r="PO51" s="46"/>
      <c r="PP51" s="46"/>
      <c r="PQ51" s="46"/>
      <c r="PR51" s="46"/>
      <c r="PS51" s="46"/>
      <c r="PT51" s="46"/>
      <c r="PU51" s="46"/>
      <c r="PV51" s="46"/>
      <c r="PW51" s="46"/>
      <c r="PX51" s="46"/>
      <c r="PY51" s="46"/>
      <c r="PZ51" s="46"/>
      <c r="QA51" s="46"/>
      <c r="QB51" s="46"/>
      <c r="QC51" s="46"/>
      <c r="QD51" s="46"/>
      <c r="QE51" s="46"/>
      <c r="QF51" s="46"/>
      <c r="QG51" s="46"/>
      <c r="QH51" s="46"/>
      <c r="QI51" s="46"/>
      <c r="QJ51" s="46"/>
      <c r="QK51" s="46"/>
      <c r="QL51" s="46"/>
      <c r="QM51" s="46"/>
      <c r="QN51" s="46"/>
      <c r="QO51" s="46"/>
      <c r="QP51" s="46"/>
      <c r="QQ51" s="46"/>
      <c r="QR51" s="46"/>
      <c r="QS51" s="46"/>
      <c r="QT51" s="46"/>
      <c r="QU51" s="46"/>
      <c r="QV51" s="46"/>
      <c r="QW51" s="46"/>
      <c r="QX51" s="46"/>
      <c r="QY51" s="46"/>
      <c r="QZ51" s="46"/>
      <c r="RA51" s="46"/>
      <c r="RB51" s="46"/>
      <c r="RC51" s="46"/>
      <c r="RD51" s="46"/>
      <c r="RE51" s="46"/>
      <c r="RF51" s="46"/>
      <c r="RG51" s="46"/>
      <c r="RH51" s="46"/>
      <c r="RI51" s="46"/>
      <c r="RJ51" s="46"/>
      <c r="RK51" s="46"/>
      <c r="RL51" s="46"/>
      <c r="RM51" s="46"/>
      <c r="RN51" s="46"/>
      <c r="RO51" s="46"/>
      <c r="RP51" s="46"/>
      <c r="RQ51" s="46"/>
      <c r="RR51" s="46"/>
      <c r="RS51" s="46"/>
      <c r="RT51" s="46"/>
      <c r="RU51" s="46"/>
      <c r="RV51" s="46"/>
      <c r="RW51" s="46"/>
      <c r="RX51" s="46"/>
      <c r="RY51" s="46"/>
      <c r="RZ51" s="46"/>
      <c r="SA51" s="46"/>
      <c r="SB51" s="46"/>
      <c r="SC51" s="46"/>
      <c r="SD51" s="46"/>
      <c r="SE51" s="46"/>
      <c r="SF51" s="48"/>
    </row>
    <row r="52" customFormat="false" ht="15" hidden="false" customHeight="false" outlineLevel="0" collapsed="false">
      <c r="A52" s="0" t="str">
        <f aca="false">IF(C52="","","bo" &amp; COUNTA($C$4:C52))</f>
        <v>bo15</v>
      </c>
      <c r="B52" s="0" t="s">
        <v>64</v>
      </c>
      <c r="C52" s="0" t="s">
        <v>65</v>
      </c>
      <c r="D52" s="10" t="s">
        <v>34</v>
      </c>
      <c r="G52" s="10" t="s">
        <v>34</v>
      </c>
      <c r="J52" s="10" t="s">
        <v>34</v>
      </c>
      <c r="M52" s="10" t="s">
        <v>34</v>
      </c>
      <c r="P52" s="10" t="s">
        <v>34</v>
      </c>
    </row>
    <row r="53" customFormat="false" ht="15" hidden="false" customHeight="false" outlineLevel="0" collapsed="false">
      <c r="A53" s="0" t="str">
        <f aca="false">IF(C53="","","bo" &amp; COUNTA($C$4:C53))</f>
        <v>bo16</v>
      </c>
      <c r="B53" s="0" t="s">
        <v>66</v>
      </c>
      <c r="C53" s="0" t="s">
        <v>67</v>
      </c>
      <c r="D53" s="10" t="s">
        <v>34</v>
      </c>
      <c r="G53" s="10" t="s">
        <v>34</v>
      </c>
      <c r="J53" s="10" t="s">
        <v>34</v>
      </c>
      <c r="M53" s="10" t="s">
        <v>34</v>
      </c>
      <c r="P53" s="10" t="s">
        <v>34</v>
      </c>
    </row>
    <row r="54" customFormat="false" ht="15" hidden="false" customHeight="false" outlineLevel="0" collapsed="false">
      <c r="A54" s="0" t="str">
        <f aca="false">IF(C54="","","bo" &amp; COUNTA($C$4:C54))</f>
        <v>bo17</v>
      </c>
      <c r="B54" s="0" t="s">
        <v>66</v>
      </c>
      <c r="C54" s="0" t="s">
        <v>68</v>
      </c>
      <c r="D54" s="10" t="s">
        <v>34</v>
      </c>
      <c r="G54" s="10" t="s">
        <v>34</v>
      </c>
      <c r="J54" s="10" t="s">
        <v>34</v>
      </c>
      <c r="M54" s="10" t="s">
        <v>34</v>
      </c>
      <c r="P54" s="10" t="s">
        <v>34</v>
      </c>
    </row>
    <row r="55" customFormat="false" ht="15" hidden="false" customHeight="false" outlineLevel="0" collapsed="false">
      <c r="A55" s="0" t="str">
        <f aca="false">IF(C55="","","bo" &amp; COUNTA($C$4:C55))</f>
        <v>bo18</v>
      </c>
      <c r="B55" s="0" t="s">
        <v>69</v>
      </c>
      <c r="C55" s="0" t="s">
        <v>70</v>
      </c>
      <c r="D55" s="10" t="s">
        <v>42</v>
      </c>
      <c r="G55" s="10" t="s">
        <v>45</v>
      </c>
      <c r="J55" s="10" t="s">
        <v>45</v>
      </c>
      <c r="M55" s="10" t="s">
        <v>52</v>
      </c>
      <c r="P55" s="10" t="s">
        <v>57</v>
      </c>
    </row>
    <row r="56" customFormat="false" ht="15" hidden="false" customHeight="false" outlineLevel="0" collapsed="false">
      <c r="A56" s="0" t="str">
        <f aca="false">IF(C56="","","bo" &amp; COUNTA($C$4:C56))</f>
        <v>bo19</v>
      </c>
      <c r="B56" s="0" t="s">
        <v>71</v>
      </c>
      <c r="C56" s="0" t="s">
        <v>72</v>
      </c>
      <c r="D56" s="10" t="s">
        <v>42</v>
      </c>
      <c r="G56" s="10" t="s">
        <v>34</v>
      </c>
      <c r="J56" s="10" t="s">
        <v>34</v>
      </c>
      <c r="M56" s="10" t="s">
        <v>34</v>
      </c>
      <c r="P56" s="10" t="s">
        <v>34</v>
      </c>
    </row>
    <row r="57" customFormat="false" ht="15" hidden="false" customHeight="false" outlineLevel="0" collapsed="false">
      <c r="A57" s="0" t="str">
        <f aca="false">IF(C57="","","bo" &amp; COUNTA($C$4:C57))</f>
        <v>bo20</v>
      </c>
      <c r="B57" s="0" t="s">
        <v>73</v>
      </c>
      <c r="C57" s="0" t="s">
        <v>74</v>
      </c>
      <c r="D57" s="10" t="s">
        <v>34</v>
      </c>
      <c r="G57" s="10" t="s">
        <v>34</v>
      </c>
      <c r="J57" s="10" t="s">
        <v>34</v>
      </c>
      <c r="M57" s="10" t="s">
        <v>34</v>
      </c>
      <c r="P57" s="10" t="s">
        <v>34</v>
      </c>
    </row>
    <row r="58" customFormat="false" ht="15" hidden="false" customHeight="false" outlineLevel="0" collapsed="false">
      <c r="A58" s="0" t="str">
        <f aca="false">IF(C58="","","bo" &amp; COUNTA($C$4:C58))</f>
        <v>bo21</v>
      </c>
      <c r="B58" s="0" t="s">
        <v>75</v>
      </c>
      <c r="C58" s="0" t="s">
        <v>76</v>
      </c>
      <c r="D58" s="10" t="s">
        <v>34</v>
      </c>
      <c r="G58" s="10" t="s">
        <v>34</v>
      </c>
      <c r="J58" s="10" t="s">
        <v>34</v>
      </c>
      <c r="M58" s="10" t="s">
        <v>34</v>
      </c>
      <c r="P58" s="10" t="s">
        <v>34</v>
      </c>
    </row>
    <row r="59" customFormat="false" ht="15" hidden="false" customHeight="false" outlineLevel="0" collapsed="false">
      <c r="A59" s="0" t="str">
        <f aca="false">IF(C59="","","bo" &amp; COUNTA($C$4:C59))</f>
        <v>bo22</v>
      </c>
      <c r="B59" s="0" t="s">
        <v>77</v>
      </c>
      <c r="C59" s="0" t="s">
        <v>78</v>
      </c>
      <c r="D59" s="10" t="s">
        <v>42</v>
      </c>
      <c r="G59" s="10" t="s">
        <v>52</v>
      </c>
      <c r="J59" s="10" t="s">
        <v>34</v>
      </c>
      <c r="M59" s="10" t="s">
        <v>34</v>
      </c>
      <c r="P59" s="10" t="s">
        <v>57</v>
      </c>
    </row>
    <row r="60" customFormat="false" ht="15" hidden="false" customHeight="false" outlineLevel="0" collapsed="false">
      <c r="A60" s="0" t="str">
        <f aca="false">IF(C60="","","bo" &amp; COUNTA($C$4:C60))</f>
        <v>bo23</v>
      </c>
      <c r="B60" s="0" t="s">
        <v>79</v>
      </c>
      <c r="C60" s="0" t="s">
        <v>80</v>
      </c>
      <c r="D60" s="10" t="s">
        <v>42</v>
      </c>
      <c r="G60" s="10" t="s">
        <v>34</v>
      </c>
      <c r="J60" s="10" t="s">
        <v>34</v>
      </c>
      <c r="M60" s="10" t="s">
        <v>34</v>
      </c>
      <c r="P60" s="10" t="s">
        <v>34</v>
      </c>
    </row>
    <row r="61" customFormat="false" ht="15" hidden="false" customHeight="false" outlineLevel="0" collapsed="false">
      <c r="A61" s="0" t="str">
        <f aca="false">IF(C61="","","bo" &amp; COUNTA($C$4:C61))</f>
        <v>bo24</v>
      </c>
      <c r="B61" s="0" t="s">
        <v>81</v>
      </c>
      <c r="C61" s="0" t="s">
        <v>82</v>
      </c>
      <c r="D61" s="10" t="s">
        <v>45</v>
      </c>
      <c r="G61" s="10" t="s">
        <v>42</v>
      </c>
      <c r="J61" s="10" t="s">
        <v>34</v>
      </c>
      <c r="M61" s="10" t="s">
        <v>34</v>
      </c>
      <c r="P61" s="10" t="s">
        <v>34</v>
      </c>
    </row>
    <row r="62" customFormat="false" ht="15" hidden="false" customHeight="false" outlineLevel="0" collapsed="false">
      <c r="A62" s="0" t="str">
        <f aca="false">IF(C62="","","bo" &amp; COUNTA($C$4:C62))</f>
        <v>bo25</v>
      </c>
      <c r="B62" s="0" t="s">
        <v>83</v>
      </c>
      <c r="C62" s="0" t="s">
        <v>84</v>
      </c>
      <c r="D62" s="10" t="s">
        <v>52</v>
      </c>
      <c r="G62" s="10" t="s">
        <v>34</v>
      </c>
      <c r="J62" s="10" t="s">
        <v>34</v>
      </c>
      <c r="M62" s="10" t="s">
        <v>34</v>
      </c>
      <c r="P62" s="10" t="s">
        <v>52</v>
      </c>
    </row>
    <row r="63" customFormat="false" ht="15" hidden="false" customHeight="false" outlineLevel="0" collapsed="false">
      <c r="A63" s="0" t="str">
        <f aca="false">IF(C63="","","bo" &amp; COUNTA($C$4:C63))</f>
        <v>bo26</v>
      </c>
      <c r="B63" s="0" t="s">
        <v>85</v>
      </c>
      <c r="C63" s="0" t="s">
        <v>86</v>
      </c>
      <c r="D63" s="10" t="s">
        <v>34</v>
      </c>
      <c r="G63" s="10" t="s">
        <v>34</v>
      </c>
      <c r="J63" s="10" t="s">
        <v>34</v>
      </c>
      <c r="M63" s="10" t="s">
        <v>34</v>
      </c>
      <c r="P63" s="10" t="s">
        <v>34</v>
      </c>
    </row>
    <row r="64" customFormat="false" ht="15" hidden="false" customHeight="false" outlineLevel="0" collapsed="false">
      <c r="A64" s="0" t="str">
        <f aca="false">IF(C64="","","bo" &amp; COUNTA($C$4:C64))</f>
        <v>bo27</v>
      </c>
      <c r="B64" s="0" t="s">
        <v>87</v>
      </c>
      <c r="C64" s="0" t="s">
        <v>88</v>
      </c>
      <c r="D64" s="10" t="s">
        <v>89</v>
      </c>
      <c r="G64" s="10" t="s">
        <v>34</v>
      </c>
      <c r="J64" s="10" t="s">
        <v>34</v>
      </c>
      <c r="M64" s="10" t="s">
        <v>34</v>
      </c>
      <c r="P64" s="10" t="s">
        <v>34</v>
      </c>
    </row>
    <row r="65" customFormat="false" ht="15" hidden="false" customHeight="false" outlineLevel="0" collapsed="false">
      <c r="A65" s="45" t="str">
        <f aca="false">IF(C65="","","bo" &amp; COUNTA($C$4:C65))</f>
        <v/>
      </c>
      <c r="B65" s="46"/>
      <c r="C65" s="46"/>
      <c r="D65" s="47"/>
      <c r="E65" s="46"/>
      <c r="F65" s="46"/>
      <c r="G65" s="47"/>
      <c r="H65" s="46"/>
      <c r="I65" s="46"/>
      <c r="J65" s="47"/>
      <c r="K65" s="46"/>
      <c r="L65" s="46"/>
      <c r="M65" s="47"/>
      <c r="N65" s="46"/>
      <c r="O65" s="46"/>
      <c r="P65" s="47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6"/>
      <c r="CZ65" s="46"/>
      <c r="DA65" s="46"/>
      <c r="DB65" s="46"/>
      <c r="DC65" s="46"/>
      <c r="DD65" s="46"/>
      <c r="DE65" s="46"/>
      <c r="DF65" s="46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46"/>
      <c r="DR65" s="46"/>
      <c r="DS65" s="46"/>
      <c r="DT65" s="46"/>
      <c r="DU65" s="46"/>
      <c r="DV65" s="46"/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  <c r="IW65" s="46"/>
      <c r="IX65" s="46"/>
      <c r="IY65" s="46"/>
      <c r="IZ65" s="46"/>
      <c r="JA65" s="46"/>
      <c r="JB65" s="46"/>
      <c r="JC65" s="46"/>
      <c r="JD65" s="46"/>
      <c r="JE65" s="46"/>
      <c r="JF65" s="46"/>
      <c r="JG65" s="46"/>
      <c r="JH65" s="46"/>
      <c r="JI65" s="46"/>
      <c r="JJ65" s="46"/>
      <c r="JK65" s="46"/>
      <c r="JL65" s="46"/>
      <c r="JM65" s="46"/>
      <c r="JN65" s="46"/>
      <c r="JO65" s="46"/>
      <c r="JP65" s="46"/>
      <c r="JQ65" s="46"/>
      <c r="JR65" s="46"/>
      <c r="JS65" s="46"/>
      <c r="JT65" s="46"/>
      <c r="JU65" s="46"/>
      <c r="JV65" s="46"/>
      <c r="JW65" s="46"/>
      <c r="JX65" s="46"/>
      <c r="JY65" s="46"/>
      <c r="JZ65" s="46"/>
      <c r="KA65" s="46"/>
      <c r="KB65" s="46"/>
      <c r="KC65" s="46"/>
      <c r="KD65" s="46"/>
      <c r="KE65" s="46"/>
      <c r="KF65" s="46"/>
      <c r="KG65" s="46"/>
      <c r="KH65" s="46"/>
      <c r="KI65" s="46"/>
      <c r="KJ65" s="46"/>
      <c r="KK65" s="46"/>
      <c r="KL65" s="46"/>
      <c r="KM65" s="46"/>
      <c r="KN65" s="46"/>
      <c r="KO65" s="46"/>
      <c r="KP65" s="46"/>
      <c r="KQ65" s="46"/>
      <c r="KR65" s="46"/>
      <c r="KS65" s="46"/>
      <c r="KT65" s="46"/>
      <c r="KU65" s="46"/>
      <c r="KV65" s="46"/>
      <c r="KW65" s="46"/>
      <c r="KX65" s="46"/>
      <c r="KY65" s="46"/>
      <c r="KZ65" s="46"/>
      <c r="LA65" s="46"/>
      <c r="LB65" s="46"/>
      <c r="LC65" s="46"/>
      <c r="LD65" s="46"/>
      <c r="LE65" s="46"/>
      <c r="LF65" s="46"/>
      <c r="LG65" s="46"/>
      <c r="LH65" s="46"/>
      <c r="LI65" s="46"/>
      <c r="LJ65" s="46"/>
      <c r="LK65" s="46"/>
      <c r="LL65" s="46"/>
      <c r="LM65" s="46"/>
      <c r="LN65" s="46"/>
      <c r="LO65" s="46"/>
      <c r="LP65" s="46"/>
      <c r="LQ65" s="46"/>
      <c r="LR65" s="46"/>
      <c r="LS65" s="46"/>
      <c r="LT65" s="46"/>
      <c r="LU65" s="46"/>
      <c r="LV65" s="46"/>
      <c r="LW65" s="46"/>
      <c r="LX65" s="46"/>
      <c r="LY65" s="46"/>
      <c r="LZ65" s="46"/>
      <c r="MA65" s="46"/>
      <c r="MB65" s="46"/>
      <c r="MC65" s="46"/>
      <c r="MD65" s="46"/>
      <c r="ME65" s="46"/>
      <c r="MF65" s="46"/>
      <c r="MG65" s="46"/>
      <c r="MH65" s="46"/>
      <c r="MI65" s="46"/>
      <c r="MJ65" s="46"/>
      <c r="MK65" s="46"/>
      <c r="ML65" s="46"/>
      <c r="MM65" s="46"/>
      <c r="MN65" s="46"/>
      <c r="MO65" s="46"/>
      <c r="MP65" s="46"/>
      <c r="MQ65" s="46"/>
      <c r="MR65" s="46"/>
      <c r="MS65" s="46"/>
      <c r="MT65" s="46"/>
      <c r="MU65" s="46"/>
      <c r="MV65" s="46"/>
      <c r="MW65" s="46"/>
      <c r="MX65" s="46"/>
      <c r="MY65" s="46"/>
      <c r="MZ65" s="46"/>
      <c r="NA65" s="46"/>
      <c r="NB65" s="46"/>
      <c r="NC65" s="46"/>
      <c r="ND65" s="46"/>
      <c r="NE65" s="46"/>
      <c r="NF65" s="46"/>
      <c r="NG65" s="46"/>
      <c r="NH65" s="46"/>
      <c r="NI65" s="46"/>
      <c r="NJ65" s="46"/>
      <c r="NK65" s="46"/>
      <c r="NL65" s="46"/>
      <c r="NM65" s="46"/>
      <c r="NN65" s="46"/>
      <c r="NO65" s="46"/>
      <c r="NP65" s="46"/>
      <c r="NQ65" s="46"/>
      <c r="NR65" s="46"/>
      <c r="NS65" s="46"/>
      <c r="NT65" s="46"/>
      <c r="NU65" s="46"/>
      <c r="NV65" s="46"/>
      <c r="NW65" s="46"/>
      <c r="NX65" s="46"/>
      <c r="NY65" s="46"/>
      <c r="NZ65" s="46"/>
      <c r="OA65" s="46"/>
      <c r="OB65" s="46"/>
      <c r="OC65" s="46"/>
      <c r="OD65" s="46"/>
      <c r="OE65" s="46"/>
      <c r="OF65" s="46"/>
      <c r="OG65" s="46"/>
      <c r="OH65" s="46"/>
      <c r="OI65" s="46"/>
      <c r="OJ65" s="46"/>
      <c r="OK65" s="46"/>
      <c r="OL65" s="46"/>
      <c r="OM65" s="46"/>
      <c r="ON65" s="46"/>
      <c r="OO65" s="46"/>
      <c r="OP65" s="46"/>
      <c r="OQ65" s="46"/>
      <c r="OR65" s="46"/>
      <c r="OS65" s="46"/>
      <c r="OT65" s="46"/>
      <c r="OU65" s="46"/>
      <c r="OV65" s="46"/>
      <c r="OW65" s="46"/>
      <c r="OX65" s="46"/>
      <c r="OY65" s="46"/>
      <c r="OZ65" s="46"/>
      <c r="PA65" s="46"/>
      <c r="PB65" s="46"/>
      <c r="PC65" s="46"/>
      <c r="PD65" s="46"/>
      <c r="PE65" s="46"/>
      <c r="PF65" s="46"/>
      <c r="PG65" s="46"/>
      <c r="PH65" s="46"/>
      <c r="PI65" s="46"/>
      <c r="PJ65" s="46"/>
      <c r="PK65" s="46"/>
      <c r="PL65" s="46"/>
      <c r="PM65" s="46"/>
      <c r="PN65" s="46"/>
      <c r="PO65" s="46"/>
      <c r="PP65" s="46"/>
      <c r="PQ65" s="46"/>
      <c r="PR65" s="46"/>
      <c r="PS65" s="46"/>
      <c r="PT65" s="46"/>
      <c r="PU65" s="46"/>
      <c r="PV65" s="46"/>
      <c r="PW65" s="46"/>
      <c r="PX65" s="46"/>
      <c r="PY65" s="46"/>
      <c r="PZ65" s="46"/>
      <c r="QA65" s="46"/>
      <c r="QB65" s="46"/>
      <c r="QC65" s="46"/>
      <c r="QD65" s="46"/>
      <c r="QE65" s="46"/>
      <c r="QF65" s="46"/>
      <c r="QG65" s="46"/>
      <c r="QH65" s="46"/>
      <c r="QI65" s="46"/>
      <c r="QJ65" s="46"/>
      <c r="QK65" s="46"/>
      <c r="QL65" s="46"/>
      <c r="QM65" s="46"/>
      <c r="QN65" s="46"/>
      <c r="QO65" s="46"/>
      <c r="QP65" s="46"/>
      <c r="QQ65" s="46"/>
      <c r="QR65" s="46"/>
      <c r="QS65" s="46"/>
      <c r="QT65" s="46"/>
      <c r="QU65" s="46"/>
      <c r="QV65" s="46"/>
      <c r="QW65" s="46"/>
      <c r="QX65" s="46"/>
      <c r="QY65" s="46"/>
      <c r="QZ65" s="46"/>
      <c r="RA65" s="46"/>
      <c r="RB65" s="46"/>
      <c r="RC65" s="46"/>
      <c r="RD65" s="46"/>
      <c r="RE65" s="46"/>
      <c r="RF65" s="46"/>
      <c r="RG65" s="46"/>
      <c r="RH65" s="46"/>
      <c r="RI65" s="46"/>
      <c r="RJ65" s="46"/>
      <c r="RK65" s="46"/>
      <c r="RL65" s="46"/>
      <c r="RM65" s="46"/>
      <c r="RN65" s="46"/>
      <c r="RO65" s="46"/>
      <c r="RP65" s="46"/>
      <c r="RQ65" s="46"/>
      <c r="RR65" s="46"/>
      <c r="RS65" s="46"/>
      <c r="RT65" s="46"/>
      <c r="RU65" s="46"/>
      <c r="RV65" s="46"/>
      <c r="RW65" s="46"/>
      <c r="RX65" s="46"/>
      <c r="RY65" s="46"/>
      <c r="RZ65" s="46"/>
      <c r="SA65" s="46"/>
      <c r="SB65" s="46"/>
      <c r="SC65" s="46"/>
      <c r="SD65" s="46"/>
      <c r="SE65" s="46"/>
      <c r="SF65" s="48"/>
    </row>
    <row r="66" customFormat="false" ht="15" hidden="false" customHeight="false" outlineLevel="0" collapsed="false">
      <c r="A66" s="0" t="str">
        <f aca="false">IF(C66="","","bo" &amp; COUNTA($C$4:C66))</f>
        <v>bo28</v>
      </c>
      <c r="B66" s="0" t="s">
        <v>90</v>
      </c>
      <c r="C66" s="0" t="s">
        <v>91</v>
      </c>
      <c r="D66" s="10" t="s">
        <v>34</v>
      </c>
      <c r="G66" s="10" t="s">
        <v>34</v>
      </c>
      <c r="J66" s="10" t="s">
        <v>34</v>
      </c>
      <c r="M66" s="10" t="s">
        <v>34</v>
      </c>
      <c r="P66" s="10" t="s">
        <v>34</v>
      </c>
    </row>
    <row r="67" customFormat="false" ht="15" hidden="false" customHeight="false" outlineLevel="0" collapsed="false">
      <c r="A67" s="0" t="str">
        <f aca="false">IF(C67="","","bo" &amp; COUNTA($C$4:C67))</f>
        <v>bo29</v>
      </c>
      <c r="B67" s="0" t="s">
        <v>92</v>
      </c>
      <c r="C67" s="0" t="s">
        <v>93</v>
      </c>
      <c r="D67" s="10" t="s">
        <v>34</v>
      </c>
      <c r="G67" s="10" t="s">
        <v>34</v>
      </c>
      <c r="J67" s="10" t="s">
        <v>34</v>
      </c>
      <c r="M67" s="10" t="s">
        <v>34</v>
      </c>
      <c r="P67" s="10" t="s">
        <v>34</v>
      </c>
    </row>
    <row r="68" customFormat="false" ht="15" hidden="false" customHeight="false" outlineLevel="0" collapsed="false">
      <c r="A68" s="0" t="str">
        <f aca="false">IF(C68="","","bo" &amp; COUNTA($C$4:C68))</f>
        <v>bo30</v>
      </c>
      <c r="B68" s="0" t="s">
        <v>94</v>
      </c>
      <c r="C68" s="0" t="s">
        <v>95</v>
      </c>
      <c r="D68" s="10" t="s">
        <v>34</v>
      </c>
      <c r="G68" s="10" t="s">
        <v>34</v>
      </c>
      <c r="J68" s="10" t="s">
        <v>34</v>
      </c>
      <c r="M68" s="10" t="s">
        <v>34</v>
      </c>
      <c r="P68" s="10" t="s">
        <v>34</v>
      </c>
    </row>
    <row r="69" customFormat="false" ht="15" hidden="false" customHeight="false" outlineLevel="0" collapsed="false">
      <c r="A69" s="0" t="str">
        <f aca="false">IF(C69="","","bo" &amp; COUNTA($C$4:C69))</f>
        <v>bo31</v>
      </c>
      <c r="B69" s="0" t="s">
        <v>96</v>
      </c>
      <c r="C69" s="0" t="s">
        <v>97</v>
      </c>
      <c r="D69" s="10" t="s">
        <v>42</v>
      </c>
      <c r="G69" s="10" t="s">
        <v>34</v>
      </c>
      <c r="J69" s="10" t="s">
        <v>34</v>
      </c>
      <c r="M69" s="10" t="s">
        <v>34</v>
      </c>
      <c r="P69" s="10" t="s">
        <v>34</v>
      </c>
    </row>
    <row r="70" customFormat="false" ht="15" hidden="false" customHeight="false" outlineLevel="0" collapsed="false">
      <c r="A70" s="0" t="str">
        <f aca="false">IF(C70="","","bo" &amp; COUNTA($C$4:C70))</f>
        <v>bo32</v>
      </c>
      <c r="B70" s="0" t="s">
        <v>98</v>
      </c>
      <c r="C70" s="0" t="s">
        <v>99</v>
      </c>
      <c r="D70" s="10" t="s">
        <v>57</v>
      </c>
      <c r="G70" s="10" t="s">
        <v>34</v>
      </c>
      <c r="J70" s="10" t="s">
        <v>100</v>
      </c>
      <c r="M70" s="10" t="s">
        <v>34</v>
      </c>
      <c r="P70" s="10" t="s">
        <v>34</v>
      </c>
    </row>
    <row r="71" customFormat="false" ht="15" hidden="false" customHeight="false" outlineLevel="0" collapsed="false">
      <c r="A71" s="0" t="str">
        <f aca="false">IF(C71="","","bo" &amp; COUNTA($C$4:C71))</f>
        <v>bo33</v>
      </c>
      <c r="B71" s="0" t="s">
        <v>101</v>
      </c>
      <c r="C71" s="0" t="s">
        <v>102</v>
      </c>
      <c r="D71" s="10" t="s">
        <v>42</v>
      </c>
      <c r="G71" s="10" t="s">
        <v>34</v>
      </c>
      <c r="J71" s="10" t="s">
        <v>34</v>
      </c>
      <c r="M71" s="10" t="s">
        <v>34</v>
      </c>
      <c r="P71" s="10" t="s">
        <v>34</v>
      </c>
    </row>
    <row r="72" customFormat="false" ht="15" hidden="false" customHeight="false" outlineLevel="0" collapsed="false">
      <c r="A72" s="0" t="str">
        <f aca="false">IF(C72="","","bo" &amp; COUNTA($C$4:C72))</f>
        <v>bo34</v>
      </c>
      <c r="B72" s="0" t="s">
        <v>103</v>
      </c>
      <c r="C72" s="0" t="s">
        <v>104</v>
      </c>
      <c r="D72" s="10" t="s">
        <v>34</v>
      </c>
      <c r="G72" s="10" t="s">
        <v>34</v>
      </c>
      <c r="J72" s="10" t="s">
        <v>34</v>
      </c>
      <c r="M72" s="10" t="s">
        <v>34</v>
      </c>
      <c r="P72" s="10" t="s">
        <v>34</v>
      </c>
    </row>
    <row r="73" customFormat="false" ht="15" hidden="false" customHeight="false" outlineLevel="0" collapsed="false">
      <c r="A73" s="0" t="str">
        <f aca="false">IF(C73="","","bo" &amp; COUNTA($C$4:C73))</f>
        <v>bo35</v>
      </c>
      <c r="B73" s="0" t="s">
        <v>105</v>
      </c>
      <c r="C73" s="0" t="s">
        <v>106</v>
      </c>
      <c r="D73" s="10" t="s">
        <v>45</v>
      </c>
      <c r="G73" s="10" t="s">
        <v>34</v>
      </c>
      <c r="J73" s="10" t="s">
        <v>100</v>
      </c>
      <c r="M73" s="10" t="s">
        <v>34</v>
      </c>
      <c r="P73" s="10" t="s">
        <v>34</v>
      </c>
    </row>
    <row r="74" customFormat="false" ht="15" hidden="false" customHeight="false" outlineLevel="0" collapsed="false">
      <c r="A74" s="45" t="str">
        <f aca="false">IF(C74="","","bo" &amp; COUNTA($C$4:C74))</f>
        <v/>
      </c>
      <c r="B74" s="46"/>
      <c r="C74" s="46"/>
      <c r="D74" s="47"/>
      <c r="E74" s="46"/>
      <c r="F74" s="46"/>
      <c r="G74" s="47"/>
      <c r="H74" s="46"/>
      <c r="I74" s="46"/>
      <c r="J74" s="47"/>
      <c r="K74" s="46"/>
      <c r="L74" s="46"/>
      <c r="M74" s="47"/>
      <c r="N74" s="46"/>
      <c r="O74" s="46"/>
      <c r="P74" s="47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6"/>
      <c r="DD74" s="46"/>
      <c r="DE74" s="46"/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/>
      <c r="DT74" s="46"/>
      <c r="DU74" s="46"/>
      <c r="DV74" s="46"/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  <c r="IW74" s="46"/>
      <c r="IX74" s="46"/>
      <c r="IY74" s="46"/>
      <c r="IZ74" s="46"/>
      <c r="JA74" s="46"/>
      <c r="JB74" s="46"/>
      <c r="JC74" s="46"/>
      <c r="JD74" s="46"/>
      <c r="JE74" s="46"/>
      <c r="JF74" s="46"/>
      <c r="JG74" s="46"/>
      <c r="JH74" s="46"/>
      <c r="JI74" s="46"/>
      <c r="JJ74" s="46"/>
      <c r="JK74" s="46"/>
      <c r="JL74" s="46"/>
      <c r="JM74" s="46"/>
      <c r="JN74" s="46"/>
      <c r="JO74" s="46"/>
      <c r="JP74" s="46"/>
      <c r="JQ74" s="46"/>
      <c r="JR74" s="46"/>
      <c r="JS74" s="46"/>
      <c r="JT74" s="46"/>
      <c r="JU74" s="46"/>
      <c r="JV74" s="46"/>
      <c r="JW74" s="46"/>
      <c r="JX74" s="46"/>
      <c r="JY74" s="46"/>
      <c r="JZ74" s="46"/>
      <c r="KA74" s="46"/>
      <c r="KB74" s="46"/>
      <c r="KC74" s="46"/>
      <c r="KD74" s="46"/>
      <c r="KE74" s="46"/>
      <c r="KF74" s="46"/>
      <c r="KG74" s="46"/>
      <c r="KH74" s="46"/>
      <c r="KI74" s="46"/>
      <c r="KJ74" s="46"/>
      <c r="KK74" s="46"/>
      <c r="KL74" s="46"/>
      <c r="KM74" s="46"/>
      <c r="KN74" s="46"/>
      <c r="KO74" s="46"/>
      <c r="KP74" s="46"/>
      <c r="KQ74" s="46"/>
      <c r="KR74" s="46"/>
      <c r="KS74" s="46"/>
      <c r="KT74" s="46"/>
      <c r="KU74" s="46"/>
      <c r="KV74" s="46"/>
      <c r="KW74" s="46"/>
      <c r="KX74" s="46"/>
      <c r="KY74" s="46"/>
      <c r="KZ74" s="46"/>
      <c r="LA74" s="46"/>
      <c r="LB74" s="46"/>
      <c r="LC74" s="46"/>
      <c r="LD74" s="46"/>
      <c r="LE74" s="46"/>
      <c r="LF74" s="46"/>
      <c r="LG74" s="46"/>
      <c r="LH74" s="46"/>
      <c r="LI74" s="46"/>
      <c r="LJ74" s="46"/>
      <c r="LK74" s="46"/>
      <c r="LL74" s="46"/>
      <c r="LM74" s="46"/>
      <c r="LN74" s="46"/>
      <c r="LO74" s="46"/>
      <c r="LP74" s="46"/>
      <c r="LQ74" s="46"/>
      <c r="LR74" s="46"/>
      <c r="LS74" s="46"/>
      <c r="LT74" s="46"/>
      <c r="LU74" s="46"/>
      <c r="LV74" s="46"/>
      <c r="LW74" s="46"/>
      <c r="LX74" s="46"/>
      <c r="LY74" s="46"/>
      <c r="LZ74" s="46"/>
      <c r="MA74" s="46"/>
      <c r="MB74" s="46"/>
      <c r="MC74" s="46"/>
      <c r="MD74" s="46"/>
      <c r="ME74" s="46"/>
      <c r="MF74" s="46"/>
      <c r="MG74" s="46"/>
      <c r="MH74" s="46"/>
      <c r="MI74" s="46"/>
      <c r="MJ74" s="46"/>
      <c r="MK74" s="46"/>
      <c r="ML74" s="46"/>
      <c r="MM74" s="46"/>
      <c r="MN74" s="46"/>
      <c r="MO74" s="46"/>
      <c r="MP74" s="46"/>
      <c r="MQ74" s="46"/>
      <c r="MR74" s="46"/>
      <c r="MS74" s="46"/>
      <c r="MT74" s="46"/>
      <c r="MU74" s="46"/>
      <c r="MV74" s="46"/>
      <c r="MW74" s="46"/>
      <c r="MX74" s="46"/>
      <c r="MY74" s="46"/>
      <c r="MZ74" s="46"/>
      <c r="NA74" s="46"/>
      <c r="NB74" s="46"/>
      <c r="NC74" s="46"/>
      <c r="ND74" s="46"/>
      <c r="NE74" s="46"/>
      <c r="NF74" s="46"/>
      <c r="NG74" s="46"/>
      <c r="NH74" s="46"/>
      <c r="NI74" s="46"/>
      <c r="NJ74" s="46"/>
      <c r="NK74" s="46"/>
      <c r="NL74" s="46"/>
      <c r="NM74" s="46"/>
      <c r="NN74" s="46"/>
      <c r="NO74" s="46"/>
      <c r="NP74" s="46"/>
      <c r="NQ74" s="46"/>
      <c r="NR74" s="46"/>
      <c r="NS74" s="46"/>
      <c r="NT74" s="46"/>
      <c r="NU74" s="46"/>
      <c r="NV74" s="46"/>
      <c r="NW74" s="46"/>
      <c r="NX74" s="46"/>
      <c r="NY74" s="46"/>
      <c r="NZ74" s="46"/>
      <c r="OA74" s="46"/>
      <c r="OB74" s="46"/>
      <c r="OC74" s="46"/>
      <c r="OD74" s="46"/>
      <c r="OE74" s="46"/>
      <c r="OF74" s="46"/>
      <c r="OG74" s="46"/>
      <c r="OH74" s="46"/>
      <c r="OI74" s="46"/>
      <c r="OJ74" s="46"/>
      <c r="OK74" s="46"/>
      <c r="OL74" s="46"/>
      <c r="OM74" s="46"/>
      <c r="ON74" s="46"/>
      <c r="OO74" s="46"/>
      <c r="OP74" s="46"/>
      <c r="OQ74" s="46"/>
      <c r="OR74" s="46"/>
      <c r="OS74" s="46"/>
      <c r="OT74" s="46"/>
      <c r="OU74" s="46"/>
      <c r="OV74" s="46"/>
      <c r="OW74" s="46"/>
      <c r="OX74" s="46"/>
      <c r="OY74" s="46"/>
      <c r="OZ74" s="46"/>
      <c r="PA74" s="46"/>
      <c r="PB74" s="46"/>
      <c r="PC74" s="46"/>
      <c r="PD74" s="46"/>
      <c r="PE74" s="46"/>
      <c r="PF74" s="46"/>
      <c r="PG74" s="46"/>
      <c r="PH74" s="46"/>
      <c r="PI74" s="46"/>
      <c r="PJ74" s="46"/>
      <c r="PK74" s="46"/>
      <c r="PL74" s="46"/>
      <c r="PM74" s="46"/>
      <c r="PN74" s="46"/>
      <c r="PO74" s="46"/>
      <c r="PP74" s="46"/>
      <c r="PQ74" s="46"/>
      <c r="PR74" s="46"/>
      <c r="PS74" s="46"/>
      <c r="PT74" s="46"/>
      <c r="PU74" s="46"/>
      <c r="PV74" s="46"/>
      <c r="PW74" s="46"/>
      <c r="PX74" s="46"/>
      <c r="PY74" s="46"/>
      <c r="PZ74" s="46"/>
      <c r="QA74" s="46"/>
      <c r="QB74" s="46"/>
      <c r="QC74" s="46"/>
      <c r="QD74" s="46"/>
      <c r="QE74" s="46"/>
      <c r="QF74" s="46"/>
      <c r="QG74" s="46"/>
      <c r="QH74" s="46"/>
      <c r="QI74" s="46"/>
      <c r="QJ74" s="46"/>
      <c r="QK74" s="46"/>
      <c r="QL74" s="46"/>
      <c r="QM74" s="46"/>
      <c r="QN74" s="46"/>
      <c r="QO74" s="46"/>
      <c r="QP74" s="46"/>
      <c r="QQ74" s="46"/>
      <c r="QR74" s="46"/>
      <c r="QS74" s="46"/>
      <c r="QT74" s="46"/>
      <c r="QU74" s="46"/>
      <c r="QV74" s="46"/>
      <c r="QW74" s="46"/>
      <c r="QX74" s="46"/>
      <c r="QY74" s="46"/>
      <c r="QZ74" s="46"/>
      <c r="RA74" s="46"/>
      <c r="RB74" s="46"/>
      <c r="RC74" s="46"/>
      <c r="RD74" s="46"/>
      <c r="RE74" s="46"/>
      <c r="RF74" s="46"/>
      <c r="RG74" s="46"/>
      <c r="RH74" s="46"/>
      <c r="RI74" s="46"/>
      <c r="RJ74" s="46"/>
      <c r="RK74" s="46"/>
      <c r="RL74" s="46"/>
      <c r="RM74" s="46"/>
      <c r="RN74" s="46"/>
      <c r="RO74" s="46"/>
      <c r="RP74" s="46"/>
      <c r="RQ74" s="46"/>
      <c r="RR74" s="46"/>
      <c r="RS74" s="46"/>
      <c r="RT74" s="46"/>
      <c r="RU74" s="46"/>
      <c r="RV74" s="46"/>
      <c r="RW74" s="46"/>
      <c r="RX74" s="46"/>
      <c r="RY74" s="46"/>
      <c r="RZ74" s="46"/>
      <c r="SA74" s="46"/>
      <c r="SB74" s="46"/>
      <c r="SC74" s="46"/>
      <c r="SD74" s="46"/>
      <c r="SE74" s="46"/>
      <c r="SF74" s="48"/>
    </row>
    <row r="75" customFormat="false" ht="15" hidden="false" customHeight="false" outlineLevel="0" collapsed="false">
      <c r="A75" s="0" t="str">
        <f aca="false">IF(C75="","","bo" &amp; COUNTA($C$4:C75))</f>
        <v>bo36</v>
      </c>
      <c r="B75" s="0" t="s">
        <v>107</v>
      </c>
      <c r="C75" s="0" t="s">
        <v>108</v>
      </c>
      <c r="D75" s="10" t="s">
        <v>34</v>
      </c>
      <c r="G75" s="10" t="s">
        <v>34</v>
      </c>
      <c r="J75" s="10" t="s">
        <v>34</v>
      </c>
      <c r="M75" s="10" t="s">
        <v>34</v>
      </c>
      <c r="P75" s="10" t="s">
        <v>34</v>
      </c>
    </row>
    <row r="76" customFormat="false" ht="15" hidden="false" customHeight="false" outlineLevel="0" collapsed="false">
      <c r="A76" s="0" t="str">
        <f aca="false">IF(C76="","","bo" &amp; COUNTA($C$4:C76))</f>
        <v>bo37</v>
      </c>
      <c r="B76" s="0" t="s">
        <v>109</v>
      </c>
      <c r="C76" s="0" t="s">
        <v>110</v>
      </c>
      <c r="D76" s="10" t="s">
        <v>57</v>
      </c>
      <c r="G76" s="10" t="s">
        <v>34</v>
      </c>
      <c r="J76" s="10" t="s">
        <v>34</v>
      </c>
      <c r="M76" s="10" t="s">
        <v>34</v>
      </c>
      <c r="P76" s="10" t="s">
        <v>34</v>
      </c>
    </row>
    <row r="77" customFormat="false" ht="15" hidden="false" customHeight="false" outlineLevel="0" collapsed="false">
      <c r="A77" s="0" t="str">
        <f aca="false">IF(C77="","","bo" &amp; COUNTA($C$4:C77))</f>
        <v>bo38</v>
      </c>
      <c r="B77" s="0" t="s">
        <v>111</v>
      </c>
      <c r="C77" s="0" t="s">
        <v>112</v>
      </c>
      <c r="D77" s="10" t="s">
        <v>34</v>
      </c>
      <c r="G77" s="10" t="s">
        <v>34</v>
      </c>
      <c r="J77" s="10" t="s">
        <v>34</v>
      </c>
      <c r="M77" s="10" t="s">
        <v>34</v>
      </c>
      <c r="P77" s="10" t="s">
        <v>34</v>
      </c>
    </row>
    <row r="78" customFormat="false" ht="15" hidden="false" customHeight="false" outlineLevel="0" collapsed="false">
      <c r="A78" s="0" t="str">
        <f aca="false">IF(C78="","","bo" &amp; COUNTA($C$4:C78))</f>
        <v>bo39</v>
      </c>
      <c r="B78" s="0" t="s">
        <v>113</v>
      </c>
      <c r="C78" s="0" t="s">
        <v>114</v>
      </c>
      <c r="D78" s="10" t="s">
        <v>34</v>
      </c>
      <c r="G78" s="10" t="s">
        <v>34</v>
      </c>
      <c r="J78" s="10" t="s">
        <v>34</v>
      </c>
      <c r="M78" s="10" t="s">
        <v>34</v>
      </c>
      <c r="P78" s="10" t="s">
        <v>34</v>
      </c>
    </row>
    <row r="79" customFormat="false" ht="15" hidden="false" customHeight="false" outlineLevel="0" collapsed="false">
      <c r="A79" s="0" t="str">
        <f aca="false">IF(C79="","","bo" &amp; COUNTA($C$4:C79))</f>
        <v>bo40</v>
      </c>
      <c r="B79" s="0" t="s">
        <v>115</v>
      </c>
      <c r="C79" s="0" t="s">
        <v>116</v>
      </c>
      <c r="D79" s="10" t="s">
        <v>34</v>
      </c>
      <c r="G79" s="10" t="s">
        <v>34</v>
      </c>
      <c r="J79" s="10" t="s">
        <v>34</v>
      </c>
      <c r="M79" s="10" t="s">
        <v>34</v>
      </c>
      <c r="P79" s="10" t="s">
        <v>34</v>
      </c>
    </row>
    <row r="80" customFormat="false" ht="15" hidden="false" customHeight="false" outlineLevel="0" collapsed="false">
      <c r="A80" s="0" t="str">
        <f aca="false">IF(C80="","","bo" &amp; COUNTA($C$4:C80))</f>
        <v>bo41</v>
      </c>
      <c r="B80" s="0" t="s">
        <v>117</v>
      </c>
      <c r="C80" s="0" t="s">
        <v>118</v>
      </c>
      <c r="D80" s="10" t="s">
        <v>34</v>
      </c>
      <c r="G80" s="10" t="s">
        <v>34</v>
      </c>
      <c r="J80" s="10" t="s">
        <v>34</v>
      </c>
      <c r="M80" s="10" t="s">
        <v>34</v>
      </c>
      <c r="P80" s="10" t="s">
        <v>34</v>
      </c>
    </row>
    <row r="81" customFormat="false" ht="15" hidden="false" customHeight="false" outlineLevel="0" collapsed="false">
      <c r="A81" s="0" t="str">
        <f aca="false">IF(C81="","","bo" &amp; COUNTA($C$4:C81))</f>
        <v>bo42</v>
      </c>
      <c r="B81" s="0" t="s">
        <v>119</v>
      </c>
      <c r="C81" s="0" t="s">
        <v>120</v>
      </c>
      <c r="D81" s="10" t="s">
        <v>34</v>
      </c>
      <c r="G81" s="10" t="s">
        <v>34</v>
      </c>
      <c r="J81" s="10" t="s">
        <v>34</v>
      </c>
      <c r="M81" s="10" t="s">
        <v>34</v>
      </c>
      <c r="P81" s="10" t="s">
        <v>34</v>
      </c>
    </row>
    <row r="82" customFormat="false" ht="15" hidden="false" customHeight="false" outlineLevel="0" collapsed="false">
      <c r="A82" s="0" t="str">
        <f aca="false">IF(C82="","","bo" &amp; COUNTA($C$4:C82))</f>
        <v>bo43</v>
      </c>
      <c r="B82" s="0" t="s">
        <v>121</v>
      </c>
      <c r="C82" s="0" t="s">
        <v>122</v>
      </c>
      <c r="D82" s="10" t="s">
        <v>34</v>
      </c>
      <c r="G82" s="10" t="s">
        <v>34</v>
      </c>
      <c r="J82" s="10" t="s">
        <v>34</v>
      </c>
      <c r="M82" s="10" t="s">
        <v>34</v>
      </c>
      <c r="P82" s="10" t="s">
        <v>34</v>
      </c>
    </row>
    <row r="83" customFormat="false" ht="15" hidden="false" customHeight="false" outlineLevel="0" collapsed="false">
      <c r="A83" s="0" t="str">
        <f aca="false">IF(C83="","","bo" &amp; COUNTA($C$4:C83))</f>
        <v>bo44</v>
      </c>
      <c r="B83" s="0" t="s">
        <v>123</v>
      </c>
      <c r="C83" s="2" t="s">
        <v>124</v>
      </c>
      <c r="D83" s="10" t="s">
        <v>34</v>
      </c>
      <c r="G83" s="10" t="s">
        <v>34</v>
      </c>
      <c r="J83" s="10" t="s">
        <v>34</v>
      </c>
      <c r="M83" s="10" t="s">
        <v>34</v>
      </c>
      <c r="P83" s="10" t="s">
        <v>34</v>
      </c>
    </row>
    <row r="84" customFormat="false" ht="15" hidden="false" customHeight="false" outlineLevel="0" collapsed="false">
      <c r="A84" s="0" t="str">
        <f aca="false">IF(C84="","","bo" &amp; COUNTA($C$4:C84))</f>
        <v>bo45</v>
      </c>
      <c r="B84" s="0" t="s">
        <v>125</v>
      </c>
      <c r="C84" s="0" t="s">
        <v>126</v>
      </c>
      <c r="D84" s="10" t="s">
        <v>34</v>
      </c>
      <c r="G84" s="10" t="s">
        <v>34</v>
      </c>
      <c r="J84" s="10" t="s">
        <v>34</v>
      </c>
      <c r="M84" s="10" t="s">
        <v>34</v>
      </c>
      <c r="P84" s="10" t="s">
        <v>34</v>
      </c>
    </row>
    <row r="85" customFormat="false" ht="15" hidden="false" customHeight="false" outlineLevel="0" collapsed="false">
      <c r="A85" s="0" t="str">
        <f aca="false">IF(C85="","","bo" &amp; COUNTA($C$4:C85))</f>
        <v>bo46</v>
      </c>
      <c r="B85" s="0" t="s">
        <v>127</v>
      </c>
      <c r="C85" s="0" t="s">
        <v>128</v>
      </c>
      <c r="D85" s="10" t="s">
        <v>34</v>
      </c>
      <c r="G85" s="10" t="s">
        <v>34</v>
      </c>
      <c r="J85" s="10" t="s">
        <v>34</v>
      </c>
      <c r="M85" s="10" t="s">
        <v>34</v>
      </c>
      <c r="P85" s="10" t="s">
        <v>34</v>
      </c>
    </row>
    <row r="86" customFormat="false" ht="15" hidden="false" customHeight="false" outlineLevel="0" collapsed="false">
      <c r="A86" s="0" t="str">
        <f aca="false">IF(C86="","","bo" &amp; COUNTA($C$4:C86))</f>
        <v/>
      </c>
      <c r="B86" s="0" t="s">
        <v>454</v>
      </c>
      <c r="E86" s="0" t="s">
        <v>422</v>
      </c>
      <c r="H86" s="0" t="s">
        <v>422</v>
      </c>
      <c r="K86" s="0" t="s">
        <v>422</v>
      </c>
      <c r="N86" s="0" t="s">
        <v>422</v>
      </c>
      <c r="Q86" s="0" t="s">
        <v>422</v>
      </c>
    </row>
    <row r="87" customFormat="false" ht="15" hidden="false" customHeight="false" outlineLevel="0" collapsed="false">
      <c r="A87" s="0" t="str">
        <f aca="false">IF(C87="","","bo" &amp; COUNTA($C$4:C87))</f>
        <v/>
      </c>
      <c r="B87" s="0" t="s">
        <v>455</v>
      </c>
      <c r="E87" s="0" t="s">
        <v>422</v>
      </c>
      <c r="H87" s="0" t="s">
        <v>422</v>
      </c>
      <c r="K87" s="0" t="s">
        <v>422</v>
      </c>
      <c r="N87" s="0" t="s">
        <v>422</v>
      </c>
      <c r="Q87" s="0" t="s">
        <v>422</v>
      </c>
    </row>
    <row r="88" customFormat="false" ht="15" hidden="false" customHeight="false" outlineLevel="0" collapsed="false">
      <c r="A88" s="45" t="str">
        <f aca="false">IF(C88="","","bo" &amp; COUNTA($C$4:C88))</f>
        <v/>
      </c>
      <c r="B88" s="46"/>
      <c r="C88" s="46"/>
      <c r="D88" s="47"/>
      <c r="E88" s="46"/>
      <c r="F88" s="46"/>
      <c r="G88" s="47"/>
      <c r="H88" s="46"/>
      <c r="I88" s="46"/>
      <c r="J88" s="47"/>
      <c r="K88" s="46"/>
      <c r="L88" s="46"/>
      <c r="M88" s="47"/>
      <c r="N88" s="46"/>
      <c r="O88" s="46"/>
      <c r="P88" s="47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  <c r="IW88" s="46"/>
      <c r="IX88" s="46"/>
      <c r="IY88" s="46"/>
      <c r="IZ88" s="46"/>
      <c r="JA88" s="46"/>
      <c r="JB88" s="46"/>
      <c r="JC88" s="46"/>
      <c r="JD88" s="46"/>
      <c r="JE88" s="46"/>
      <c r="JF88" s="46"/>
      <c r="JG88" s="46"/>
      <c r="JH88" s="46"/>
      <c r="JI88" s="46"/>
      <c r="JJ88" s="46"/>
      <c r="JK88" s="46"/>
      <c r="JL88" s="46"/>
      <c r="JM88" s="46"/>
      <c r="JN88" s="46"/>
      <c r="JO88" s="46"/>
      <c r="JP88" s="46"/>
      <c r="JQ88" s="46"/>
      <c r="JR88" s="46"/>
      <c r="JS88" s="46"/>
      <c r="JT88" s="46"/>
      <c r="JU88" s="46"/>
      <c r="JV88" s="46"/>
      <c r="JW88" s="46"/>
      <c r="JX88" s="46"/>
      <c r="JY88" s="46"/>
      <c r="JZ88" s="46"/>
      <c r="KA88" s="46"/>
      <c r="KB88" s="46"/>
      <c r="KC88" s="46"/>
      <c r="KD88" s="46"/>
      <c r="KE88" s="46"/>
      <c r="KF88" s="46"/>
      <c r="KG88" s="46"/>
      <c r="KH88" s="46"/>
      <c r="KI88" s="46"/>
      <c r="KJ88" s="46"/>
      <c r="KK88" s="46"/>
      <c r="KL88" s="46"/>
      <c r="KM88" s="46"/>
      <c r="KN88" s="46"/>
      <c r="KO88" s="46"/>
      <c r="KP88" s="46"/>
      <c r="KQ88" s="46"/>
      <c r="KR88" s="46"/>
      <c r="KS88" s="46"/>
      <c r="KT88" s="46"/>
      <c r="KU88" s="46"/>
      <c r="KV88" s="46"/>
      <c r="KW88" s="46"/>
      <c r="KX88" s="46"/>
      <c r="KY88" s="46"/>
      <c r="KZ88" s="46"/>
      <c r="LA88" s="46"/>
      <c r="LB88" s="46"/>
      <c r="LC88" s="46"/>
      <c r="LD88" s="46"/>
      <c r="LE88" s="46"/>
      <c r="LF88" s="46"/>
      <c r="LG88" s="46"/>
      <c r="LH88" s="46"/>
      <c r="LI88" s="46"/>
      <c r="LJ88" s="46"/>
      <c r="LK88" s="46"/>
      <c r="LL88" s="46"/>
      <c r="LM88" s="46"/>
      <c r="LN88" s="46"/>
      <c r="LO88" s="46"/>
      <c r="LP88" s="46"/>
      <c r="LQ88" s="46"/>
      <c r="LR88" s="46"/>
      <c r="LS88" s="46"/>
      <c r="LT88" s="46"/>
      <c r="LU88" s="46"/>
      <c r="LV88" s="46"/>
      <c r="LW88" s="46"/>
      <c r="LX88" s="46"/>
      <c r="LY88" s="46"/>
      <c r="LZ88" s="46"/>
      <c r="MA88" s="46"/>
      <c r="MB88" s="46"/>
      <c r="MC88" s="46"/>
      <c r="MD88" s="46"/>
      <c r="ME88" s="46"/>
      <c r="MF88" s="46"/>
      <c r="MG88" s="46"/>
      <c r="MH88" s="46"/>
      <c r="MI88" s="46"/>
      <c r="MJ88" s="46"/>
      <c r="MK88" s="46"/>
      <c r="ML88" s="46"/>
      <c r="MM88" s="46"/>
      <c r="MN88" s="46"/>
      <c r="MO88" s="46"/>
      <c r="MP88" s="46"/>
      <c r="MQ88" s="46"/>
      <c r="MR88" s="46"/>
      <c r="MS88" s="46"/>
      <c r="MT88" s="46"/>
      <c r="MU88" s="46"/>
      <c r="MV88" s="46"/>
      <c r="MW88" s="46"/>
      <c r="MX88" s="46"/>
      <c r="MY88" s="46"/>
      <c r="MZ88" s="46"/>
      <c r="NA88" s="46"/>
      <c r="NB88" s="46"/>
      <c r="NC88" s="46"/>
      <c r="ND88" s="46"/>
      <c r="NE88" s="46"/>
      <c r="NF88" s="46"/>
      <c r="NG88" s="46"/>
      <c r="NH88" s="46"/>
      <c r="NI88" s="46"/>
      <c r="NJ88" s="46"/>
      <c r="NK88" s="46"/>
      <c r="NL88" s="46"/>
      <c r="NM88" s="46"/>
      <c r="NN88" s="46"/>
      <c r="NO88" s="46"/>
      <c r="NP88" s="46"/>
      <c r="NQ88" s="46"/>
      <c r="NR88" s="46"/>
      <c r="NS88" s="46"/>
      <c r="NT88" s="46"/>
      <c r="NU88" s="46"/>
      <c r="NV88" s="46"/>
      <c r="NW88" s="46"/>
      <c r="NX88" s="46"/>
      <c r="NY88" s="46"/>
      <c r="NZ88" s="46"/>
      <c r="OA88" s="46"/>
      <c r="OB88" s="46"/>
      <c r="OC88" s="46"/>
      <c r="OD88" s="46"/>
      <c r="OE88" s="46"/>
      <c r="OF88" s="46"/>
      <c r="OG88" s="46"/>
      <c r="OH88" s="46"/>
      <c r="OI88" s="46"/>
      <c r="OJ88" s="46"/>
      <c r="OK88" s="46"/>
      <c r="OL88" s="46"/>
      <c r="OM88" s="46"/>
      <c r="ON88" s="46"/>
      <c r="OO88" s="46"/>
      <c r="OP88" s="46"/>
      <c r="OQ88" s="46"/>
      <c r="OR88" s="46"/>
      <c r="OS88" s="46"/>
      <c r="OT88" s="46"/>
      <c r="OU88" s="46"/>
      <c r="OV88" s="46"/>
      <c r="OW88" s="46"/>
      <c r="OX88" s="46"/>
      <c r="OY88" s="46"/>
      <c r="OZ88" s="46"/>
      <c r="PA88" s="46"/>
      <c r="PB88" s="46"/>
      <c r="PC88" s="46"/>
      <c r="PD88" s="46"/>
      <c r="PE88" s="46"/>
      <c r="PF88" s="46"/>
      <c r="PG88" s="46"/>
      <c r="PH88" s="46"/>
      <c r="PI88" s="46"/>
      <c r="PJ88" s="46"/>
      <c r="PK88" s="46"/>
      <c r="PL88" s="46"/>
      <c r="PM88" s="46"/>
      <c r="PN88" s="46"/>
      <c r="PO88" s="46"/>
      <c r="PP88" s="46"/>
      <c r="PQ88" s="46"/>
      <c r="PR88" s="46"/>
      <c r="PS88" s="46"/>
      <c r="PT88" s="46"/>
      <c r="PU88" s="46"/>
      <c r="PV88" s="46"/>
      <c r="PW88" s="46"/>
      <c r="PX88" s="46"/>
      <c r="PY88" s="46"/>
      <c r="PZ88" s="46"/>
      <c r="QA88" s="46"/>
      <c r="QB88" s="46"/>
      <c r="QC88" s="46"/>
      <c r="QD88" s="46"/>
      <c r="QE88" s="46"/>
      <c r="QF88" s="46"/>
      <c r="QG88" s="46"/>
      <c r="QH88" s="46"/>
      <c r="QI88" s="46"/>
      <c r="QJ88" s="46"/>
      <c r="QK88" s="46"/>
      <c r="QL88" s="46"/>
      <c r="QM88" s="46"/>
      <c r="QN88" s="46"/>
      <c r="QO88" s="46"/>
      <c r="QP88" s="46"/>
      <c r="QQ88" s="46"/>
      <c r="QR88" s="46"/>
      <c r="QS88" s="46"/>
      <c r="QT88" s="46"/>
      <c r="QU88" s="46"/>
      <c r="QV88" s="46"/>
      <c r="QW88" s="46"/>
      <c r="QX88" s="46"/>
      <c r="QY88" s="46"/>
      <c r="QZ88" s="46"/>
      <c r="RA88" s="46"/>
      <c r="RB88" s="46"/>
      <c r="RC88" s="46"/>
      <c r="RD88" s="46"/>
      <c r="RE88" s="46"/>
      <c r="RF88" s="46"/>
      <c r="RG88" s="46"/>
      <c r="RH88" s="46"/>
      <c r="RI88" s="46"/>
      <c r="RJ88" s="46"/>
      <c r="RK88" s="46"/>
      <c r="RL88" s="46"/>
      <c r="RM88" s="46"/>
      <c r="RN88" s="46"/>
      <c r="RO88" s="46"/>
      <c r="RP88" s="46"/>
      <c r="RQ88" s="46"/>
      <c r="RR88" s="46"/>
      <c r="RS88" s="46"/>
      <c r="RT88" s="46"/>
      <c r="RU88" s="46"/>
      <c r="RV88" s="46"/>
      <c r="RW88" s="46"/>
      <c r="RX88" s="46"/>
      <c r="RY88" s="46"/>
      <c r="RZ88" s="46"/>
      <c r="SA88" s="46"/>
      <c r="SB88" s="46"/>
      <c r="SC88" s="46"/>
      <c r="SD88" s="46"/>
      <c r="SE88" s="46"/>
      <c r="SF88" s="48"/>
    </row>
    <row r="89" customFormat="false" ht="15" hidden="false" customHeight="false" outlineLevel="0" collapsed="false">
      <c r="A89" s="0" t="str">
        <f aca="false">IF(C89="","","bo" &amp; COUNTA($C$4:C89))</f>
        <v>bo47</v>
      </c>
      <c r="B89" s="0" t="s">
        <v>129</v>
      </c>
      <c r="C89" s="0" t="s">
        <v>130</v>
      </c>
      <c r="D89" s="10" t="s">
        <v>34</v>
      </c>
      <c r="G89" s="10" t="s">
        <v>34</v>
      </c>
      <c r="J89" s="10" t="s">
        <v>34</v>
      </c>
      <c r="M89" s="10" t="s">
        <v>34</v>
      </c>
      <c r="P89" s="10" t="s">
        <v>34</v>
      </c>
    </row>
    <row r="90" customFormat="false" ht="15" hidden="false" customHeight="false" outlineLevel="0" collapsed="false">
      <c r="A90" s="0" t="str">
        <f aca="false">IF(C90="","","bo" &amp; COUNTA($C$4:C90))</f>
        <v>bo48</v>
      </c>
      <c r="B90" s="0" t="s">
        <v>131</v>
      </c>
      <c r="C90" s="0" t="s">
        <v>132</v>
      </c>
      <c r="D90" s="10" t="s">
        <v>34</v>
      </c>
      <c r="G90" s="10" t="s">
        <v>34</v>
      </c>
      <c r="J90" s="10" t="s">
        <v>34</v>
      </c>
      <c r="M90" s="10" t="s">
        <v>34</v>
      </c>
      <c r="P90" s="10" t="s">
        <v>34</v>
      </c>
    </row>
    <row r="91" customFormat="false" ht="15" hidden="false" customHeight="false" outlineLevel="0" collapsed="false">
      <c r="A91" s="0" t="str">
        <f aca="false">IF(C91="","","bo" &amp; COUNTA($C$4:C91))</f>
        <v>bo49</v>
      </c>
      <c r="B91" s="0" t="s">
        <v>133</v>
      </c>
      <c r="C91" s="0" t="s">
        <v>134</v>
      </c>
      <c r="D91" s="10" t="s">
        <v>34</v>
      </c>
      <c r="G91" s="10" t="s">
        <v>34</v>
      </c>
      <c r="J91" s="10" t="s">
        <v>34</v>
      </c>
      <c r="M91" s="10" t="s">
        <v>34</v>
      </c>
      <c r="P91" s="10" t="s">
        <v>34</v>
      </c>
    </row>
    <row r="92" customFormat="false" ht="15" hidden="false" customHeight="false" outlineLevel="0" collapsed="false">
      <c r="A92" s="0" t="str">
        <f aca="false">IF(C92="","","bo" &amp; COUNTA($C$4:C92))</f>
        <v>bo50</v>
      </c>
      <c r="B92" s="0" t="s">
        <v>135</v>
      </c>
      <c r="C92" s="0" t="s">
        <v>136</v>
      </c>
      <c r="D92" s="10" t="s">
        <v>34</v>
      </c>
      <c r="G92" s="10" t="s">
        <v>34</v>
      </c>
      <c r="J92" s="10" t="s">
        <v>34</v>
      </c>
      <c r="M92" s="10" t="s">
        <v>34</v>
      </c>
      <c r="P92" s="10" t="s">
        <v>34</v>
      </c>
    </row>
    <row r="93" customFormat="false" ht="15" hidden="false" customHeight="false" outlineLevel="0" collapsed="false">
      <c r="A93" s="0" t="str">
        <f aca="false">IF(C93="","","bo" &amp; COUNTA($C$4:C93))</f>
        <v>bo51</v>
      </c>
      <c r="B93" s="0" t="s">
        <v>137</v>
      </c>
      <c r="C93" s="0" t="s">
        <v>138</v>
      </c>
      <c r="D93" s="10" t="s">
        <v>34</v>
      </c>
      <c r="G93" s="10" t="s">
        <v>34</v>
      </c>
      <c r="J93" s="10" t="s">
        <v>34</v>
      </c>
      <c r="M93" s="10" t="s">
        <v>34</v>
      </c>
      <c r="P93" s="10" t="s">
        <v>34</v>
      </c>
    </row>
    <row r="94" customFormat="false" ht="15" hidden="false" customHeight="false" outlineLevel="0" collapsed="false">
      <c r="A94" s="0" t="str">
        <f aca="false">IF(C94="","","bo" &amp; COUNTA($C$4:C94))</f>
        <v/>
      </c>
      <c r="B94" s="0" t="s">
        <v>456</v>
      </c>
      <c r="E94" s="0" t="s">
        <v>422</v>
      </c>
      <c r="H94" s="0" t="s">
        <v>422</v>
      </c>
      <c r="K94" s="0" t="s">
        <v>422</v>
      </c>
      <c r="N94" s="0" t="s">
        <v>422</v>
      </c>
      <c r="Q94" s="0" t="s">
        <v>422</v>
      </c>
    </row>
    <row r="95" customFormat="false" ht="15" hidden="false" customHeight="false" outlineLevel="0" collapsed="false">
      <c r="A95" s="0" t="str">
        <f aca="false">IF(C95="","","bo" &amp; COUNTA($C$4:C95))</f>
        <v>bo52</v>
      </c>
      <c r="B95" s="0" t="s">
        <v>139</v>
      </c>
      <c r="C95" s="0" t="s">
        <v>140</v>
      </c>
      <c r="D95" s="10" t="s">
        <v>34</v>
      </c>
      <c r="G95" s="10" t="s">
        <v>34</v>
      </c>
      <c r="J95" s="10" t="s">
        <v>34</v>
      </c>
      <c r="M95" s="10" t="s">
        <v>34</v>
      </c>
      <c r="P95" s="10" t="s">
        <v>34</v>
      </c>
    </row>
    <row r="96" customFormat="false" ht="15" hidden="false" customHeight="false" outlineLevel="0" collapsed="false">
      <c r="A96" s="0" t="str">
        <f aca="false">IF(C96="","","bo" &amp; COUNTA($C$4:C96))</f>
        <v>bo53</v>
      </c>
      <c r="B96" s="0" t="s">
        <v>141</v>
      </c>
      <c r="C96" s="0" t="s">
        <v>142</v>
      </c>
      <c r="D96" s="10" t="s">
        <v>34</v>
      </c>
      <c r="G96" s="10" t="s">
        <v>34</v>
      </c>
      <c r="J96" s="10" t="s">
        <v>34</v>
      </c>
      <c r="M96" s="10" t="s">
        <v>34</v>
      </c>
      <c r="P96" s="10" t="s">
        <v>34</v>
      </c>
    </row>
    <row r="97" customFormat="false" ht="15" hidden="false" customHeight="false" outlineLevel="0" collapsed="false">
      <c r="A97" s="0" t="str">
        <f aca="false">IF(C97="","","bo" &amp; COUNTA($C$4:C97))</f>
        <v>bo54</v>
      </c>
      <c r="B97" s="0" t="s">
        <v>143</v>
      </c>
      <c r="C97" s="0" t="s">
        <v>144</v>
      </c>
      <c r="D97" s="10" t="s">
        <v>34</v>
      </c>
      <c r="G97" s="10" t="s">
        <v>34</v>
      </c>
      <c r="J97" s="10" t="s">
        <v>34</v>
      </c>
      <c r="M97" s="10" t="s">
        <v>34</v>
      </c>
      <c r="P97" s="10" t="s">
        <v>34</v>
      </c>
    </row>
    <row r="98" customFormat="false" ht="15" hidden="false" customHeight="false" outlineLevel="0" collapsed="false">
      <c r="A98" s="0" t="str">
        <f aca="false">IF(C98="","","bo" &amp; COUNTA($C$4:C98))</f>
        <v>bo55</v>
      </c>
      <c r="B98" s="0" t="s">
        <v>145</v>
      </c>
      <c r="C98" s="0" t="s">
        <v>146</v>
      </c>
      <c r="D98" s="10" t="s">
        <v>34</v>
      </c>
      <c r="G98" s="10" t="s">
        <v>34</v>
      </c>
      <c r="J98" s="10" t="s">
        <v>34</v>
      </c>
      <c r="M98" s="10" t="s">
        <v>34</v>
      </c>
      <c r="P98" s="10" t="s">
        <v>34</v>
      </c>
    </row>
    <row r="99" customFormat="false" ht="15" hidden="false" customHeight="false" outlineLevel="0" collapsed="false">
      <c r="A99" s="0" t="str">
        <f aca="false">IF(C99="","","bo" &amp; COUNTA($C$4:C99))</f>
        <v>bo56</v>
      </c>
      <c r="B99" s="0" t="s">
        <v>147</v>
      </c>
      <c r="C99" s="0" t="s">
        <v>148</v>
      </c>
      <c r="D99" s="10" t="s">
        <v>34</v>
      </c>
      <c r="G99" s="10" t="s">
        <v>34</v>
      </c>
      <c r="J99" s="10" t="s">
        <v>34</v>
      </c>
      <c r="M99" s="10" t="s">
        <v>34</v>
      </c>
      <c r="P99" s="10" t="s">
        <v>34</v>
      </c>
    </row>
    <row r="100" customFormat="false" ht="15" hidden="false" customHeight="false" outlineLevel="0" collapsed="false">
      <c r="A100" s="0" t="str">
        <f aca="false">IF(C100="","","bo" &amp; COUNTA($C$4:C100))</f>
        <v>bo57</v>
      </c>
      <c r="B100" s="0" t="s">
        <v>149</v>
      </c>
      <c r="C100" s="0" t="s">
        <v>150</v>
      </c>
      <c r="D100" s="10" t="s">
        <v>34</v>
      </c>
      <c r="G100" s="10" t="s">
        <v>34</v>
      </c>
      <c r="J100" s="10" t="s">
        <v>34</v>
      </c>
      <c r="M100" s="10" t="s">
        <v>34</v>
      </c>
      <c r="P100" s="10" t="s">
        <v>34</v>
      </c>
    </row>
    <row r="101" customFormat="false" ht="15" hidden="false" customHeight="false" outlineLevel="0" collapsed="false">
      <c r="A101" s="0" t="str">
        <f aca="false">IF(C101="","","bo" &amp; COUNTA($C$4:C101))</f>
        <v>bo58</v>
      </c>
      <c r="B101" s="0" t="s">
        <v>151</v>
      </c>
      <c r="C101" s="0" t="s">
        <v>152</v>
      </c>
      <c r="D101" s="10" t="s">
        <v>34</v>
      </c>
      <c r="G101" s="10" t="s">
        <v>34</v>
      </c>
      <c r="J101" s="10" t="s">
        <v>34</v>
      </c>
      <c r="M101" s="10" t="s">
        <v>34</v>
      </c>
      <c r="P101" s="10" t="s">
        <v>34</v>
      </c>
    </row>
    <row r="102" customFormat="false" ht="15" hidden="false" customHeight="false" outlineLevel="0" collapsed="false">
      <c r="A102" s="0" t="str">
        <f aca="false">IF(C102="","","bo" &amp; COUNTA($C$4:C102))</f>
        <v>bo59</v>
      </c>
      <c r="B102" s="0" t="s">
        <v>153</v>
      </c>
      <c r="C102" s="0" t="s">
        <v>154</v>
      </c>
      <c r="D102" s="10" t="s">
        <v>34</v>
      </c>
      <c r="G102" s="10" t="s">
        <v>34</v>
      </c>
      <c r="J102" s="10" t="s">
        <v>34</v>
      </c>
      <c r="M102" s="10" t="s">
        <v>34</v>
      </c>
      <c r="P102" s="10" t="s">
        <v>34</v>
      </c>
    </row>
    <row r="103" customFormat="false" ht="15" hidden="false" customHeight="false" outlineLevel="0" collapsed="false">
      <c r="A103" s="0" t="str">
        <f aca="false">IF(C103="","","bo" &amp; COUNTA($C$4:C103))</f>
        <v>bo60</v>
      </c>
      <c r="B103" s="0" t="s">
        <v>155</v>
      </c>
      <c r="C103" s="0" t="s">
        <v>156</v>
      </c>
      <c r="D103" s="10" t="s">
        <v>34</v>
      </c>
      <c r="G103" s="10" t="s">
        <v>34</v>
      </c>
      <c r="J103" s="10" t="s">
        <v>34</v>
      </c>
      <c r="M103" s="10" t="s">
        <v>34</v>
      </c>
      <c r="P103" s="10" t="s">
        <v>34</v>
      </c>
    </row>
    <row r="104" customFormat="false" ht="15" hidden="false" customHeight="false" outlineLevel="0" collapsed="false">
      <c r="A104" s="0" t="str">
        <f aca="false">IF(C104="","","bo" &amp; COUNTA($C$4:C104))</f>
        <v>bo61</v>
      </c>
      <c r="B104" s="0" t="s">
        <v>157</v>
      </c>
      <c r="C104" s="0" t="s">
        <v>158</v>
      </c>
      <c r="D104" s="10" t="s">
        <v>34</v>
      </c>
      <c r="G104" s="10" t="s">
        <v>34</v>
      </c>
      <c r="J104" s="10" t="s">
        <v>34</v>
      </c>
      <c r="M104" s="10" t="s">
        <v>34</v>
      </c>
      <c r="P104" s="10" t="s">
        <v>34</v>
      </c>
    </row>
    <row r="105" customFormat="false" ht="15" hidden="false" customHeight="false" outlineLevel="0" collapsed="false">
      <c r="A105" s="0" t="str">
        <f aca="false">IF(C105="","","bo" &amp; COUNTA($C$4:C105))</f>
        <v>bo62</v>
      </c>
      <c r="B105" s="0" t="s">
        <v>159</v>
      </c>
      <c r="C105" s="0" t="s">
        <v>160</v>
      </c>
      <c r="D105" s="10" t="s">
        <v>34</v>
      </c>
      <c r="G105" s="10" t="s">
        <v>34</v>
      </c>
      <c r="J105" s="10" t="s">
        <v>34</v>
      </c>
      <c r="M105" s="10" t="s">
        <v>34</v>
      </c>
      <c r="P105" s="10" t="s">
        <v>34</v>
      </c>
    </row>
    <row r="106" customFormat="false" ht="15" hidden="false" customHeight="false" outlineLevel="0" collapsed="false">
      <c r="A106" s="0" t="str">
        <f aca="false">IF(C106="","","bo" &amp; COUNTA($C$4:C106))</f>
        <v>bo63</v>
      </c>
      <c r="B106" s="0" t="s">
        <v>161</v>
      </c>
      <c r="C106" s="0" t="s">
        <v>162</v>
      </c>
      <c r="D106" s="10" t="s">
        <v>34</v>
      </c>
      <c r="G106" s="10" t="s">
        <v>34</v>
      </c>
      <c r="J106" s="10" t="s">
        <v>34</v>
      </c>
      <c r="M106" s="10" t="s">
        <v>34</v>
      </c>
      <c r="P106" s="10" t="s">
        <v>34</v>
      </c>
    </row>
    <row r="107" customFormat="false" ht="15" hidden="false" customHeight="false" outlineLevel="0" collapsed="false">
      <c r="A107" s="0" t="str">
        <f aca="false">IF(C107="","","bo" &amp; COUNTA($C$4:C107))</f>
        <v>bo64</v>
      </c>
      <c r="B107" s="0" t="s">
        <v>163</v>
      </c>
      <c r="C107" s="0" t="s">
        <v>164</v>
      </c>
      <c r="D107" s="10" t="s">
        <v>34</v>
      </c>
      <c r="G107" s="10" t="s">
        <v>34</v>
      </c>
      <c r="J107" s="10" t="s">
        <v>34</v>
      </c>
      <c r="M107" s="10" t="s">
        <v>34</v>
      </c>
      <c r="P107" s="10" t="s">
        <v>34</v>
      </c>
    </row>
    <row r="108" customFormat="false" ht="15" hidden="false" customHeight="false" outlineLevel="0" collapsed="false">
      <c r="A108" s="0" t="str">
        <f aca="false">IF(C108="","","bo" &amp; COUNTA($C$4:C108))</f>
        <v>bo65</v>
      </c>
      <c r="B108" s="0" t="s">
        <v>165</v>
      </c>
      <c r="C108" s="0" t="s">
        <v>166</v>
      </c>
      <c r="D108" s="10" t="s">
        <v>57</v>
      </c>
      <c r="G108" s="10" t="s">
        <v>34</v>
      </c>
      <c r="J108" s="10" t="s">
        <v>100</v>
      </c>
      <c r="M108" s="10" t="s">
        <v>34</v>
      </c>
      <c r="P108" s="10" t="s">
        <v>34</v>
      </c>
    </row>
    <row r="109" customFormat="false" ht="15" hidden="false" customHeight="false" outlineLevel="0" collapsed="false">
      <c r="A109" s="0" t="str">
        <f aca="false">IF(C109="","","bo" &amp; COUNTA($C$4:C109))</f>
        <v>bo66</v>
      </c>
      <c r="B109" s="0" t="s">
        <v>167</v>
      </c>
      <c r="C109" s="0" t="s">
        <v>168</v>
      </c>
      <c r="D109" s="10" t="s">
        <v>57</v>
      </c>
      <c r="G109" s="10" t="s">
        <v>34</v>
      </c>
      <c r="J109" s="10" t="s">
        <v>100</v>
      </c>
      <c r="M109" s="10" t="s">
        <v>34</v>
      </c>
      <c r="P109" s="10" t="s">
        <v>34</v>
      </c>
    </row>
    <row r="110" customFormat="false" ht="15" hidden="false" customHeight="false" outlineLevel="0" collapsed="false">
      <c r="A110" s="0" t="str">
        <f aca="false">IF(C110="","","bo" &amp; COUNTA($C$4:C110))</f>
        <v>bo67</v>
      </c>
      <c r="B110" s="0" t="s">
        <v>167</v>
      </c>
      <c r="C110" s="0" t="s">
        <v>169</v>
      </c>
      <c r="D110" s="10" t="s">
        <v>34</v>
      </c>
      <c r="G110" s="10" t="s">
        <v>34</v>
      </c>
      <c r="J110" s="10" t="s">
        <v>34</v>
      </c>
      <c r="M110" s="10" t="s">
        <v>57</v>
      </c>
      <c r="P110" s="10" t="s">
        <v>34</v>
      </c>
    </row>
    <row r="111" customFormat="false" ht="15" hidden="false" customHeight="false" outlineLevel="0" collapsed="false">
      <c r="A111" s="0" t="str">
        <f aca="false">IF(C111="","","bo" &amp; COUNTA($C$4:C111))</f>
        <v/>
      </c>
      <c r="B111" s="0" t="s">
        <v>457</v>
      </c>
      <c r="E111" s="0" t="s">
        <v>458</v>
      </c>
      <c r="H111" s="0" t="s">
        <v>458</v>
      </c>
      <c r="K111" s="0" t="s">
        <v>458</v>
      </c>
      <c r="N111" s="0" t="s">
        <v>458</v>
      </c>
      <c r="Q111" s="0" t="s">
        <v>458</v>
      </c>
    </row>
    <row r="112" customFormat="false" ht="15" hidden="false" customHeight="false" outlineLevel="0" collapsed="false">
      <c r="A112" s="0" t="str">
        <f aca="false">IF(C112="","","bo" &amp; COUNTA($C$4:C112))</f>
        <v>bo68</v>
      </c>
      <c r="B112" s="0" t="s">
        <v>170</v>
      </c>
      <c r="C112" s="0" t="s">
        <v>171</v>
      </c>
      <c r="D112" s="10" t="s">
        <v>34</v>
      </c>
      <c r="G112" s="10" t="s">
        <v>34</v>
      </c>
      <c r="J112" s="10" t="s">
        <v>34</v>
      </c>
      <c r="M112" s="10" t="s">
        <v>34</v>
      </c>
      <c r="P112" s="10" t="s">
        <v>34</v>
      </c>
    </row>
    <row r="113" customFormat="false" ht="15" hidden="false" customHeight="false" outlineLevel="0" collapsed="false">
      <c r="A113" s="0" t="str">
        <f aca="false">IF(C113="","","bo" &amp; COUNTA($C$4:C113))</f>
        <v>bo69</v>
      </c>
      <c r="B113" s="0" t="s">
        <v>172</v>
      </c>
      <c r="C113" s="0" t="s">
        <v>173</v>
      </c>
      <c r="D113" s="10" t="s">
        <v>34</v>
      </c>
      <c r="G113" s="10" t="s">
        <v>34</v>
      </c>
      <c r="J113" s="10" t="s">
        <v>34</v>
      </c>
      <c r="M113" s="10" t="s">
        <v>42</v>
      </c>
      <c r="P113" s="10" t="s">
        <v>34</v>
      </c>
    </row>
    <row r="114" customFormat="false" ht="15" hidden="false" customHeight="false" outlineLevel="0" collapsed="false">
      <c r="A114" s="0" t="str">
        <f aca="false">IF(C114="","","bo" &amp; COUNTA($C$4:C114))</f>
        <v>bo70</v>
      </c>
      <c r="B114" s="0" t="s">
        <v>174</v>
      </c>
      <c r="C114" s="0" t="s">
        <v>175</v>
      </c>
      <c r="D114" s="10" t="s">
        <v>57</v>
      </c>
      <c r="G114" s="10" t="s">
        <v>34</v>
      </c>
      <c r="J114" s="10" t="s">
        <v>45</v>
      </c>
      <c r="M114" s="10" t="s">
        <v>34</v>
      </c>
      <c r="P114" s="10" t="s">
        <v>34</v>
      </c>
    </row>
    <row r="115" customFormat="false" ht="15" hidden="false" customHeight="false" outlineLevel="0" collapsed="false">
      <c r="A115" s="0" t="str">
        <f aca="false">IF(C115="","","bo" &amp; COUNTA($C$4:C115))</f>
        <v>bo71</v>
      </c>
      <c r="B115" s="0" t="s">
        <v>176</v>
      </c>
      <c r="C115" s="0" t="s">
        <v>177</v>
      </c>
      <c r="D115" s="10" t="s">
        <v>34</v>
      </c>
      <c r="G115" s="10" t="s">
        <v>34</v>
      </c>
      <c r="J115" s="10" t="s">
        <v>34</v>
      </c>
      <c r="M115" s="10" t="s">
        <v>34</v>
      </c>
      <c r="P115" s="10" t="s">
        <v>89</v>
      </c>
    </row>
    <row r="116" customFormat="false" ht="15" hidden="false" customHeight="false" outlineLevel="0" collapsed="false">
      <c r="A116" s="0" t="str">
        <f aca="false">IF(C116="","","bo" &amp; COUNTA($C$4:C116))</f>
        <v>bo72</v>
      </c>
      <c r="B116" s="0" t="s">
        <v>178</v>
      </c>
      <c r="C116" s="0" t="s">
        <v>179</v>
      </c>
      <c r="D116" s="10" t="s">
        <v>34</v>
      </c>
      <c r="G116" s="10" t="s">
        <v>34</v>
      </c>
      <c r="J116" s="10" t="s">
        <v>34</v>
      </c>
      <c r="M116" s="10" t="s">
        <v>34</v>
      </c>
      <c r="P116" s="10" t="s">
        <v>34</v>
      </c>
    </row>
    <row r="117" customFormat="false" ht="15" hidden="false" customHeight="false" outlineLevel="0" collapsed="false">
      <c r="A117" s="0" t="str">
        <f aca="false">IF(C117="","","bo" &amp; COUNTA($C$4:C117))</f>
        <v>bo73</v>
      </c>
      <c r="B117" s="0" t="s">
        <v>180</v>
      </c>
      <c r="C117" s="0" t="s">
        <v>181</v>
      </c>
      <c r="D117" s="10" t="s">
        <v>34</v>
      </c>
      <c r="G117" s="10" t="s">
        <v>34</v>
      </c>
      <c r="J117" s="10" t="s">
        <v>34</v>
      </c>
      <c r="M117" s="10" t="s">
        <v>34</v>
      </c>
      <c r="P117" s="10" t="s">
        <v>34</v>
      </c>
    </row>
    <row r="118" customFormat="false" ht="15" hidden="false" customHeight="false" outlineLevel="0" collapsed="false">
      <c r="A118" s="0" t="str">
        <f aca="false">IF(C118="","","bo" &amp; COUNTA($C$4:C118))</f>
        <v>bo74</v>
      </c>
      <c r="B118" s="0" t="s">
        <v>182</v>
      </c>
      <c r="C118" s="0" t="s">
        <v>183</v>
      </c>
      <c r="D118" s="10" t="s">
        <v>34</v>
      </c>
      <c r="G118" s="10" t="s">
        <v>34</v>
      </c>
      <c r="J118" s="10" t="s">
        <v>34</v>
      </c>
      <c r="M118" s="10" t="s">
        <v>34</v>
      </c>
      <c r="P118" s="10" t="s">
        <v>34</v>
      </c>
    </row>
    <row r="119" customFormat="false" ht="15" hidden="false" customHeight="false" outlineLevel="0" collapsed="false">
      <c r="A119" s="45" t="str">
        <f aca="false">IF(C119="","","bo" &amp; COUNTA($C$4:C119))</f>
        <v/>
      </c>
      <c r="B119" s="46"/>
      <c r="C119" s="46"/>
      <c r="D119" s="47"/>
      <c r="E119" s="46"/>
      <c r="F119" s="46"/>
      <c r="G119" s="47"/>
      <c r="H119" s="46"/>
      <c r="I119" s="46"/>
      <c r="J119" s="47"/>
      <c r="K119" s="46"/>
      <c r="L119" s="46"/>
      <c r="M119" s="47"/>
      <c r="N119" s="46"/>
      <c r="O119" s="46"/>
      <c r="P119" s="47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6"/>
      <c r="CY119" s="46"/>
      <c r="CZ119" s="46"/>
      <c r="DA119" s="46"/>
      <c r="DB119" s="46"/>
      <c r="DC119" s="46"/>
      <c r="DD119" s="46"/>
      <c r="DE119" s="46"/>
      <c r="DF119" s="46"/>
      <c r="DG119" s="46"/>
      <c r="DH119" s="46"/>
      <c r="DI119" s="46"/>
      <c r="DJ119" s="46"/>
      <c r="DK119" s="46"/>
      <c r="DL119" s="46"/>
      <c r="DM119" s="46"/>
      <c r="DN119" s="46"/>
      <c r="DO119" s="46"/>
      <c r="DP119" s="46"/>
      <c r="DQ119" s="46"/>
      <c r="DR119" s="46"/>
      <c r="DS119" s="46"/>
      <c r="DT119" s="46"/>
      <c r="DU119" s="46"/>
      <c r="DV119" s="46"/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  <c r="IW119" s="46"/>
      <c r="IX119" s="46"/>
      <c r="IY119" s="46"/>
      <c r="IZ119" s="46"/>
      <c r="JA119" s="46"/>
      <c r="JB119" s="46"/>
      <c r="JC119" s="46"/>
      <c r="JD119" s="46"/>
      <c r="JE119" s="46"/>
      <c r="JF119" s="46"/>
      <c r="JG119" s="46"/>
      <c r="JH119" s="46"/>
      <c r="JI119" s="46"/>
      <c r="JJ119" s="46"/>
      <c r="JK119" s="46"/>
      <c r="JL119" s="46"/>
      <c r="JM119" s="46"/>
      <c r="JN119" s="46"/>
      <c r="JO119" s="46"/>
      <c r="JP119" s="46"/>
      <c r="JQ119" s="46"/>
      <c r="JR119" s="46"/>
      <c r="JS119" s="46"/>
      <c r="JT119" s="46"/>
      <c r="JU119" s="46"/>
      <c r="JV119" s="46"/>
      <c r="JW119" s="46"/>
      <c r="JX119" s="46"/>
      <c r="JY119" s="46"/>
      <c r="JZ119" s="46"/>
      <c r="KA119" s="46"/>
      <c r="KB119" s="46"/>
      <c r="KC119" s="46"/>
      <c r="KD119" s="46"/>
      <c r="KE119" s="46"/>
      <c r="KF119" s="46"/>
      <c r="KG119" s="46"/>
      <c r="KH119" s="46"/>
      <c r="KI119" s="46"/>
      <c r="KJ119" s="46"/>
      <c r="KK119" s="46"/>
      <c r="KL119" s="46"/>
      <c r="KM119" s="46"/>
      <c r="KN119" s="46"/>
      <c r="KO119" s="46"/>
      <c r="KP119" s="46"/>
      <c r="KQ119" s="46"/>
      <c r="KR119" s="46"/>
      <c r="KS119" s="46"/>
      <c r="KT119" s="46"/>
      <c r="KU119" s="46"/>
      <c r="KV119" s="46"/>
      <c r="KW119" s="46"/>
      <c r="KX119" s="46"/>
      <c r="KY119" s="46"/>
      <c r="KZ119" s="46"/>
      <c r="LA119" s="46"/>
      <c r="LB119" s="46"/>
      <c r="LC119" s="46"/>
      <c r="LD119" s="46"/>
      <c r="LE119" s="46"/>
      <c r="LF119" s="46"/>
      <c r="LG119" s="46"/>
      <c r="LH119" s="46"/>
      <c r="LI119" s="46"/>
      <c r="LJ119" s="46"/>
      <c r="LK119" s="46"/>
      <c r="LL119" s="46"/>
      <c r="LM119" s="46"/>
      <c r="LN119" s="46"/>
      <c r="LO119" s="46"/>
      <c r="LP119" s="46"/>
      <c r="LQ119" s="46"/>
      <c r="LR119" s="46"/>
      <c r="LS119" s="46"/>
      <c r="LT119" s="46"/>
      <c r="LU119" s="46"/>
      <c r="LV119" s="46"/>
      <c r="LW119" s="46"/>
      <c r="LX119" s="46"/>
      <c r="LY119" s="46"/>
      <c r="LZ119" s="46"/>
      <c r="MA119" s="46"/>
      <c r="MB119" s="46"/>
      <c r="MC119" s="46"/>
      <c r="MD119" s="46"/>
      <c r="ME119" s="46"/>
      <c r="MF119" s="46"/>
      <c r="MG119" s="46"/>
      <c r="MH119" s="46"/>
      <c r="MI119" s="46"/>
      <c r="MJ119" s="46"/>
      <c r="MK119" s="46"/>
      <c r="ML119" s="46"/>
      <c r="MM119" s="46"/>
      <c r="MN119" s="46"/>
      <c r="MO119" s="46"/>
      <c r="MP119" s="46"/>
      <c r="MQ119" s="46"/>
      <c r="MR119" s="46"/>
      <c r="MS119" s="46"/>
      <c r="MT119" s="46"/>
      <c r="MU119" s="46"/>
      <c r="MV119" s="46"/>
      <c r="MW119" s="46"/>
      <c r="MX119" s="46"/>
      <c r="MY119" s="46"/>
      <c r="MZ119" s="46"/>
      <c r="NA119" s="46"/>
      <c r="NB119" s="46"/>
      <c r="NC119" s="46"/>
      <c r="ND119" s="46"/>
      <c r="NE119" s="46"/>
      <c r="NF119" s="46"/>
      <c r="NG119" s="46"/>
      <c r="NH119" s="46"/>
      <c r="NI119" s="46"/>
      <c r="NJ119" s="46"/>
      <c r="NK119" s="46"/>
      <c r="NL119" s="46"/>
      <c r="NM119" s="46"/>
      <c r="NN119" s="46"/>
      <c r="NO119" s="46"/>
      <c r="NP119" s="46"/>
      <c r="NQ119" s="46"/>
      <c r="NR119" s="46"/>
      <c r="NS119" s="46"/>
      <c r="NT119" s="46"/>
      <c r="NU119" s="46"/>
      <c r="NV119" s="46"/>
      <c r="NW119" s="46"/>
      <c r="NX119" s="46"/>
      <c r="NY119" s="46"/>
      <c r="NZ119" s="46"/>
      <c r="OA119" s="46"/>
      <c r="OB119" s="46"/>
      <c r="OC119" s="46"/>
      <c r="OD119" s="46"/>
      <c r="OE119" s="46"/>
      <c r="OF119" s="46"/>
      <c r="OG119" s="46"/>
      <c r="OH119" s="46"/>
      <c r="OI119" s="46"/>
      <c r="OJ119" s="46"/>
      <c r="OK119" s="46"/>
      <c r="OL119" s="46"/>
      <c r="OM119" s="46"/>
      <c r="ON119" s="46"/>
      <c r="OO119" s="46"/>
      <c r="OP119" s="46"/>
      <c r="OQ119" s="46"/>
      <c r="OR119" s="46"/>
      <c r="OS119" s="46"/>
      <c r="OT119" s="46"/>
      <c r="OU119" s="46"/>
      <c r="OV119" s="46"/>
      <c r="OW119" s="46"/>
      <c r="OX119" s="46"/>
      <c r="OY119" s="46"/>
      <c r="OZ119" s="46"/>
      <c r="PA119" s="46"/>
      <c r="PB119" s="46"/>
      <c r="PC119" s="46"/>
      <c r="PD119" s="46"/>
      <c r="PE119" s="46"/>
      <c r="PF119" s="46"/>
      <c r="PG119" s="46"/>
      <c r="PH119" s="46"/>
      <c r="PI119" s="46"/>
      <c r="PJ119" s="46"/>
      <c r="PK119" s="46"/>
      <c r="PL119" s="46"/>
      <c r="PM119" s="46"/>
      <c r="PN119" s="46"/>
      <c r="PO119" s="46"/>
      <c r="PP119" s="46"/>
      <c r="PQ119" s="46"/>
      <c r="PR119" s="46"/>
      <c r="PS119" s="46"/>
      <c r="PT119" s="46"/>
      <c r="PU119" s="46"/>
      <c r="PV119" s="46"/>
      <c r="PW119" s="46"/>
      <c r="PX119" s="46"/>
      <c r="PY119" s="46"/>
      <c r="PZ119" s="46"/>
      <c r="QA119" s="46"/>
      <c r="QB119" s="46"/>
      <c r="QC119" s="46"/>
      <c r="QD119" s="46"/>
      <c r="QE119" s="46"/>
      <c r="QF119" s="46"/>
      <c r="QG119" s="46"/>
      <c r="QH119" s="46"/>
      <c r="QI119" s="46"/>
      <c r="QJ119" s="46"/>
      <c r="QK119" s="46"/>
      <c r="QL119" s="46"/>
      <c r="QM119" s="46"/>
      <c r="QN119" s="46"/>
      <c r="QO119" s="46"/>
      <c r="QP119" s="46"/>
      <c r="QQ119" s="46"/>
      <c r="QR119" s="46"/>
      <c r="QS119" s="46"/>
      <c r="QT119" s="46"/>
      <c r="QU119" s="46"/>
      <c r="QV119" s="46"/>
      <c r="QW119" s="46"/>
      <c r="QX119" s="46"/>
      <c r="QY119" s="46"/>
      <c r="QZ119" s="46"/>
      <c r="RA119" s="46"/>
      <c r="RB119" s="46"/>
      <c r="RC119" s="46"/>
      <c r="RD119" s="46"/>
      <c r="RE119" s="46"/>
      <c r="RF119" s="46"/>
      <c r="RG119" s="46"/>
      <c r="RH119" s="46"/>
      <c r="RI119" s="46"/>
      <c r="RJ119" s="46"/>
      <c r="RK119" s="46"/>
      <c r="RL119" s="46"/>
      <c r="RM119" s="46"/>
      <c r="RN119" s="46"/>
      <c r="RO119" s="46"/>
      <c r="RP119" s="46"/>
      <c r="RQ119" s="46"/>
      <c r="RR119" s="46"/>
      <c r="RS119" s="46"/>
      <c r="RT119" s="46"/>
      <c r="RU119" s="46"/>
      <c r="RV119" s="46"/>
      <c r="RW119" s="46"/>
      <c r="RX119" s="46"/>
      <c r="RY119" s="46"/>
      <c r="RZ119" s="46"/>
      <c r="SA119" s="46"/>
      <c r="SB119" s="46"/>
      <c r="SC119" s="46"/>
      <c r="SD119" s="46"/>
      <c r="SE119" s="46"/>
      <c r="SF119" s="48"/>
    </row>
    <row r="120" customFormat="false" ht="15" hidden="false" customHeight="false" outlineLevel="0" collapsed="false">
      <c r="A120" s="0" t="str">
        <f aca="false">IF(C120="","","bo" &amp; COUNTA($C$4:C120))</f>
        <v>bo75</v>
      </c>
      <c r="B120" s="0" t="s">
        <v>184</v>
      </c>
      <c r="C120" s="0" t="s">
        <v>185</v>
      </c>
      <c r="D120" s="10" t="s">
        <v>34</v>
      </c>
      <c r="G120" s="10" t="s">
        <v>34</v>
      </c>
      <c r="J120" s="10" t="s">
        <v>34</v>
      </c>
      <c r="M120" s="10" t="s">
        <v>34</v>
      </c>
      <c r="P120" s="10" t="s">
        <v>34</v>
      </c>
    </row>
    <row r="121" customFormat="false" ht="15" hidden="false" customHeight="false" outlineLevel="0" collapsed="false">
      <c r="A121" s="0" t="str">
        <f aca="false">IF(C121="","","bo" &amp; COUNTA($C$4:C121))</f>
        <v>bo76</v>
      </c>
      <c r="B121" s="0" t="s">
        <v>186</v>
      </c>
      <c r="C121" s="0" t="s">
        <v>187</v>
      </c>
      <c r="D121" s="10" t="s">
        <v>34</v>
      </c>
      <c r="G121" s="10" t="s">
        <v>34</v>
      </c>
      <c r="J121" s="10" t="s">
        <v>34</v>
      </c>
      <c r="M121" s="10" t="s">
        <v>34</v>
      </c>
      <c r="P121" s="10" t="s">
        <v>34</v>
      </c>
    </row>
    <row r="122" customFormat="false" ht="15" hidden="false" customHeight="false" outlineLevel="0" collapsed="false">
      <c r="A122" s="0" t="str">
        <f aca="false">IF(C122="","","bo" &amp; COUNTA($C$4:C122))</f>
        <v>bo77</v>
      </c>
      <c r="B122" s="0" t="s">
        <v>188</v>
      </c>
      <c r="C122" s="0" t="s">
        <v>189</v>
      </c>
      <c r="D122" s="10" t="s">
        <v>34</v>
      </c>
      <c r="G122" s="10" t="s">
        <v>34</v>
      </c>
      <c r="J122" s="10" t="s">
        <v>34</v>
      </c>
      <c r="M122" s="10" t="s">
        <v>34</v>
      </c>
      <c r="P122" s="10" t="s">
        <v>34</v>
      </c>
    </row>
    <row r="123" customFormat="false" ht="15" hidden="false" customHeight="false" outlineLevel="0" collapsed="false">
      <c r="A123" s="0" t="str">
        <f aca="false">IF(C123="","","bo" &amp; COUNTA($C$4:C123))</f>
        <v>bo78</v>
      </c>
      <c r="B123" s="0" t="s">
        <v>190</v>
      </c>
      <c r="C123" s="0" t="s">
        <v>191</v>
      </c>
      <c r="D123" s="10" t="s">
        <v>52</v>
      </c>
      <c r="G123" s="10" t="s">
        <v>34</v>
      </c>
      <c r="J123" s="10" t="s">
        <v>34</v>
      </c>
      <c r="M123" s="10" t="s">
        <v>34</v>
      </c>
      <c r="P123" s="10" t="s">
        <v>34</v>
      </c>
    </row>
    <row r="124" customFormat="false" ht="15" hidden="false" customHeight="false" outlineLevel="0" collapsed="false">
      <c r="A124" s="0" t="str">
        <f aca="false">IF(C124="","","bo" &amp; COUNTA($C$4:C124))</f>
        <v>bo79</v>
      </c>
      <c r="B124" s="0" t="s">
        <v>192</v>
      </c>
      <c r="C124" s="0" t="s">
        <v>193</v>
      </c>
      <c r="D124" s="10" t="s">
        <v>57</v>
      </c>
      <c r="G124" s="10" t="s">
        <v>34</v>
      </c>
      <c r="J124" s="10" t="s">
        <v>34</v>
      </c>
      <c r="M124" s="10" t="s">
        <v>34</v>
      </c>
      <c r="P124" s="10" t="s">
        <v>34</v>
      </c>
    </row>
    <row r="125" customFormat="false" ht="15" hidden="false" customHeight="false" outlineLevel="0" collapsed="false">
      <c r="A125" s="0" t="str">
        <f aca="false">IF(C125="","","bo" &amp; COUNTA($C$4:C125))</f>
        <v>bo80</v>
      </c>
      <c r="B125" s="0" t="s">
        <v>194</v>
      </c>
      <c r="C125" s="0" t="s">
        <v>195</v>
      </c>
      <c r="D125" s="10" t="s">
        <v>52</v>
      </c>
      <c r="G125" s="10" t="s">
        <v>34</v>
      </c>
      <c r="J125" s="10" t="s">
        <v>34</v>
      </c>
      <c r="M125" s="10" t="s">
        <v>34</v>
      </c>
      <c r="P125" s="10" t="s">
        <v>34</v>
      </c>
    </row>
    <row r="126" customFormat="false" ht="15" hidden="false" customHeight="false" outlineLevel="0" collapsed="false">
      <c r="A126" s="0" t="str">
        <f aca="false">IF(C126="","","bo" &amp; COUNTA($C$4:C126))</f>
        <v>bo81</v>
      </c>
      <c r="B126" s="0" t="s">
        <v>196</v>
      </c>
      <c r="C126" s="0" t="s">
        <v>197</v>
      </c>
      <c r="D126" s="10" t="s">
        <v>42</v>
      </c>
      <c r="G126" s="10" t="s">
        <v>34</v>
      </c>
      <c r="J126" s="10" t="s">
        <v>34</v>
      </c>
      <c r="M126" s="10" t="s">
        <v>34</v>
      </c>
      <c r="P126" s="10" t="s">
        <v>34</v>
      </c>
    </row>
    <row r="127" customFormat="false" ht="15" hidden="false" customHeight="false" outlineLevel="0" collapsed="false">
      <c r="A127" s="0" t="str">
        <f aca="false">IF(C127="","","bo" &amp; COUNTA($C$4:C127))</f>
        <v>bo82</v>
      </c>
      <c r="B127" s="0" t="s">
        <v>196</v>
      </c>
      <c r="C127" s="0" t="s">
        <v>198</v>
      </c>
      <c r="D127" s="10" t="s">
        <v>42</v>
      </c>
      <c r="G127" s="10" t="s">
        <v>34</v>
      </c>
      <c r="J127" s="10" t="s">
        <v>34</v>
      </c>
      <c r="M127" s="10" t="s">
        <v>34</v>
      </c>
      <c r="P127" s="10" t="s">
        <v>34</v>
      </c>
    </row>
    <row r="128" customFormat="false" ht="15" hidden="false" customHeight="false" outlineLevel="0" collapsed="false">
      <c r="A128" s="0" t="str">
        <f aca="false">IF(C128="","","bo" &amp; COUNTA($C$4:C128))</f>
        <v>bo83</v>
      </c>
      <c r="B128" s="0" t="s">
        <v>199</v>
      </c>
      <c r="C128" s="0" t="s">
        <v>200</v>
      </c>
      <c r="D128" s="10" t="s">
        <v>42</v>
      </c>
      <c r="G128" s="10" t="s">
        <v>34</v>
      </c>
      <c r="J128" s="10" t="s">
        <v>34</v>
      </c>
      <c r="M128" s="10" t="s">
        <v>34</v>
      </c>
      <c r="P128" s="10" t="s">
        <v>34</v>
      </c>
    </row>
    <row r="129" customFormat="false" ht="15" hidden="false" customHeight="false" outlineLevel="0" collapsed="false">
      <c r="A129" s="0" t="str">
        <f aca="false">IF(C129="","","bo" &amp; COUNTA($C$4:C129))</f>
        <v>bo84</v>
      </c>
      <c r="B129" s="0" t="s">
        <v>199</v>
      </c>
      <c r="C129" s="0" t="s">
        <v>201</v>
      </c>
      <c r="D129" s="10" t="s">
        <v>42</v>
      </c>
      <c r="G129" s="10" t="s">
        <v>34</v>
      </c>
      <c r="J129" s="10" t="s">
        <v>34</v>
      </c>
      <c r="M129" s="10" t="s">
        <v>34</v>
      </c>
      <c r="P129" s="10" t="s">
        <v>34</v>
      </c>
    </row>
    <row r="130" customFormat="false" ht="15" hidden="false" customHeight="false" outlineLevel="0" collapsed="false">
      <c r="A130" s="0" t="str">
        <f aca="false">IF(C130="","","bo" &amp; COUNTA($C$4:C130))</f>
        <v>bo85</v>
      </c>
      <c r="B130" s="0" t="s">
        <v>202</v>
      </c>
      <c r="C130" s="0" t="s">
        <v>203</v>
      </c>
      <c r="D130" s="10" t="s">
        <v>42</v>
      </c>
      <c r="G130" s="10" t="s">
        <v>34</v>
      </c>
      <c r="J130" s="10" t="s">
        <v>34</v>
      </c>
      <c r="M130" s="10" t="s">
        <v>34</v>
      </c>
      <c r="P130" s="10" t="s">
        <v>34</v>
      </c>
    </row>
    <row r="131" customFormat="false" ht="15" hidden="false" customHeight="false" outlineLevel="0" collapsed="false">
      <c r="A131" s="0" t="str">
        <f aca="false">IF(C131="","","bo" &amp; COUNTA($C$4:C131))</f>
        <v>bo86</v>
      </c>
      <c r="B131" s="0" t="s">
        <v>202</v>
      </c>
      <c r="C131" s="0" t="s">
        <v>204</v>
      </c>
      <c r="D131" s="10" t="s">
        <v>42</v>
      </c>
      <c r="G131" s="10" t="s">
        <v>34</v>
      </c>
      <c r="J131" s="10" t="s">
        <v>34</v>
      </c>
      <c r="M131" s="10" t="s">
        <v>34</v>
      </c>
      <c r="P131" s="10" t="s">
        <v>34</v>
      </c>
    </row>
    <row r="132" customFormat="false" ht="15" hidden="false" customHeight="false" outlineLevel="0" collapsed="false">
      <c r="A132" s="0" t="str">
        <f aca="false">IF(C132="","","bo" &amp; COUNTA($C$4:C132))</f>
        <v/>
      </c>
      <c r="B132" s="0" t="s">
        <v>459</v>
      </c>
      <c r="E132" s="0" t="s">
        <v>422</v>
      </c>
      <c r="H132" s="0" t="s">
        <v>422</v>
      </c>
      <c r="K132" s="0" t="s">
        <v>422</v>
      </c>
      <c r="N132" s="0" t="s">
        <v>422</v>
      </c>
      <c r="Q132" s="0" t="s">
        <v>422</v>
      </c>
    </row>
    <row r="133" customFormat="false" ht="15" hidden="false" customHeight="false" outlineLevel="0" collapsed="false">
      <c r="A133" s="0" t="str">
        <f aca="false">IF(C133="","","bo" &amp; COUNTA($C$4:C133))</f>
        <v>bo87</v>
      </c>
      <c r="B133" s="0" t="s">
        <v>205</v>
      </c>
      <c r="C133" s="0" t="s">
        <v>206</v>
      </c>
      <c r="D133" s="10" t="s">
        <v>34</v>
      </c>
      <c r="G133" s="10" t="s">
        <v>89</v>
      </c>
      <c r="J133" s="10" t="s">
        <v>34</v>
      </c>
      <c r="M133" s="10" t="s">
        <v>34</v>
      </c>
      <c r="P133" s="10" t="s">
        <v>34</v>
      </c>
    </row>
    <row r="134" customFormat="false" ht="15" hidden="false" customHeight="false" outlineLevel="0" collapsed="false">
      <c r="A134" s="0" t="str">
        <f aca="false">IF(C134="","","bo" &amp; COUNTA($C$4:C134))</f>
        <v>bo88</v>
      </c>
      <c r="B134" s="0" t="s">
        <v>205</v>
      </c>
      <c r="C134" s="0" t="s">
        <v>207</v>
      </c>
      <c r="D134" s="10" t="s">
        <v>52</v>
      </c>
      <c r="G134" s="10" t="s">
        <v>34</v>
      </c>
      <c r="J134" s="10" t="s">
        <v>34</v>
      </c>
      <c r="M134" s="10" t="s">
        <v>34</v>
      </c>
      <c r="P134" s="10" t="s">
        <v>34</v>
      </c>
    </row>
    <row r="135" customFormat="false" ht="15" hidden="false" customHeight="false" outlineLevel="0" collapsed="false">
      <c r="A135" s="0" t="str">
        <f aca="false">IF(C135="","","bo" &amp; COUNTA($C$4:C135))</f>
        <v>bo89</v>
      </c>
      <c r="B135" s="0" t="s">
        <v>208</v>
      </c>
      <c r="C135" s="0" t="s">
        <v>209</v>
      </c>
      <c r="D135" s="10" t="s">
        <v>42</v>
      </c>
      <c r="G135" s="10" t="s">
        <v>34</v>
      </c>
      <c r="J135" s="10" t="s">
        <v>34</v>
      </c>
      <c r="M135" s="10" t="s">
        <v>34</v>
      </c>
      <c r="P135" s="10" t="s">
        <v>34</v>
      </c>
    </row>
    <row r="136" customFormat="false" ht="15" hidden="false" customHeight="false" outlineLevel="0" collapsed="false">
      <c r="A136" s="0" t="str">
        <f aca="false">IF(C136="","","bo" &amp; COUNTA($C$4:C136))</f>
        <v>bo90</v>
      </c>
      <c r="B136" s="0" t="s">
        <v>210</v>
      </c>
      <c r="C136" s="0" t="s">
        <v>211</v>
      </c>
      <c r="D136" s="10" t="s">
        <v>42</v>
      </c>
      <c r="G136" s="10" t="s">
        <v>34</v>
      </c>
      <c r="J136" s="10" t="s">
        <v>34</v>
      </c>
      <c r="M136" s="10" t="s">
        <v>34</v>
      </c>
      <c r="P136" s="10" t="s">
        <v>34</v>
      </c>
    </row>
    <row r="137" customFormat="false" ht="15" hidden="false" customHeight="false" outlineLevel="0" collapsed="false">
      <c r="A137" s="0" t="str">
        <f aca="false">IF(C137="","","bo" &amp; COUNTA($C$4:C137))</f>
        <v>bo91</v>
      </c>
      <c r="B137" s="0" t="s">
        <v>212</v>
      </c>
      <c r="C137" s="0" t="s">
        <v>213</v>
      </c>
      <c r="D137" s="10" t="s">
        <v>34</v>
      </c>
      <c r="G137" s="10" t="s">
        <v>52</v>
      </c>
      <c r="J137" s="10" t="s">
        <v>34</v>
      </c>
      <c r="M137" s="10" t="s">
        <v>34</v>
      </c>
      <c r="P137" s="10" t="s">
        <v>34</v>
      </c>
    </row>
    <row r="138" customFormat="false" ht="15" hidden="false" customHeight="false" outlineLevel="0" collapsed="false">
      <c r="A138" s="0" t="str">
        <f aca="false">IF(C138="","","bo" &amp; COUNTA($C$4:C138))</f>
        <v>bo92</v>
      </c>
      <c r="B138" s="0" t="s">
        <v>212</v>
      </c>
      <c r="C138" s="0" t="s">
        <v>214</v>
      </c>
      <c r="D138" s="10" t="s">
        <v>89</v>
      </c>
      <c r="G138" s="10" t="s">
        <v>34</v>
      </c>
      <c r="J138" s="10" t="s">
        <v>34</v>
      </c>
      <c r="M138" s="10" t="s">
        <v>34</v>
      </c>
      <c r="P138" s="10" t="s">
        <v>34</v>
      </c>
    </row>
    <row r="139" customFormat="false" ht="15" hidden="false" customHeight="false" outlineLevel="0" collapsed="false">
      <c r="A139" s="0" t="str">
        <f aca="false">IF(C139="","","bo" &amp; COUNTA($C$4:C139))</f>
        <v>bo93</v>
      </c>
      <c r="B139" s="0" t="s">
        <v>215</v>
      </c>
      <c r="C139" s="0" t="s">
        <v>216</v>
      </c>
      <c r="D139" s="10" t="s">
        <v>89</v>
      </c>
      <c r="G139" s="10" t="s">
        <v>34</v>
      </c>
      <c r="J139" s="10" t="s">
        <v>34</v>
      </c>
      <c r="M139" s="10" t="s">
        <v>34</v>
      </c>
      <c r="P139" s="10" t="s">
        <v>34</v>
      </c>
    </row>
    <row r="140" customFormat="false" ht="15" hidden="false" customHeight="false" outlineLevel="0" collapsed="false">
      <c r="A140" s="0" t="str">
        <f aca="false">IF(C140="","","bo" &amp; COUNTA($C$4:C140))</f>
        <v>bo94</v>
      </c>
      <c r="B140" s="0" t="s">
        <v>215</v>
      </c>
      <c r="C140" s="0" t="s">
        <v>217</v>
      </c>
      <c r="D140" s="10" t="s">
        <v>34</v>
      </c>
      <c r="G140" s="10" t="s">
        <v>34</v>
      </c>
      <c r="J140" s="10" t="s">
        <v>57</v>
      </c>
      <c r="M140" s="10" t="s">
        <v>34</v>
      </c>
      <c r="P140" s="10" t="s">
        <v>34</v>
      </c>
    </row>
    <row r="141" customFormat="false" ht="15" hidden="false" customHeight="false" outlineLevel="0" collapsed="false">
      <c r="A141" s="0" t="str">
        <f aca="false">IF(C141="","","bo" &amp; COUNTA($C$4:C141))</f>
        <v>bo95</v>
      </c>
      <c r="B141" s="0" t="s">
        <v>215</v>
      </c>
      <c r="C141" s="0" t="s">
        <v>218</v>
      </c>
      <c r="D141" s="10" t="s">
        <v>34</v>
      </c>
      <c r="G141" s="10" t="s">
        <v>34</v>
      </c>
      <c r="J141" s="10" t="s">
        <v>34</v>
      </c>
      <c r="M141" s="10" t="s">
        <v>42</v>
      </c>
      <c r="P141" s="10" t="s">
        <v>34</v>
      </c>
    </row>
    <row r="142" customFormat="false" ht="15" hidden="false" customHeight="false" outlineLevel="0" collapsed="false">
      <c r="A142" s="0" t="str">
        <f aca="false">IF(C142="","","bo" &amp; COUNTA($C$4:C142))</f>
        <v>bo96</v>
      </c>
      <c r="B142" s="0" t="s">
        <v>215</v>
      </c>
      <c r="C142" s="0" t="s">
        <v>219</v>
      </c>
      <c r="D142" s="10" t="s">
        <v>42</v>
      </c>
      <c r="G142" s="10" t="s">
        <v>34</v>
      </c>
      <c r="J142" s="10" t="s">
        <v>34</v>
      </c>
      <c r="M142" s="10" t="s">
        <v>34</v>
      </c>
      <c r="P142" s="10" t="s">
        <v>34</v>
      </c>
    </row>
    <row r="143" customFormat="false" ht="15" hidden="false" customHeight="false" outlineLevel="0" collapsed="false">
      <c r="A143" s="0" t="str">
        <f aca="false">IF(C143="","","bo" &amp; COUNTA($C$4:C143))</f>
        <v>bo97</v>
      </c>
      <c r="B143" s="0" t="s">
        <v>215</v>
      </c>
      <c r="C143" s="0" t="s">
        <v>220</v>
      </c>
      <c r="D143" s="10" t="s">
        <v>42</v>
      </c>
      <c r="G143" s="10" t="s">
        <v>34</v>
      </c>
      <c r="J143" s="10" t="s">
        <v>34</v>
      </c>
      <c r="M143" s="10" t="s">
        <v>34</v>
      </c>
      <c r="P143" s="10" t="s">
        <v>34</v>
      </c>
    </row>
    <row r="144" customFormat="false" ht="15" hidden="false" customHeight="false" outlineLevel="0" collapsed="false">
      <c r="A144" s="0" t="str">
        <f aca="false">IF(C144="","","bo" &amp; COUNTA($C$4:C144))</f>
        <v>bo98</v>
      </c>
      <c r="B144" s="0" t="s">
        <v>215</v>
      </c>
      <c r="C144" s="0" t="s">
        <v>221</v>
      </c>
      <c r="D144" s="10" t="s">
        <v>34</v>
      </c>
      <c r="G144" s="10" t="s">
        <v>34</v>
      </c>
      <c r="J144" s="10" t="s">
        <v>34</v>
      </c>
      <c r="M144" s="10" t="s">
        <v>89</v>
      </c>
      <c r="P144" s="10" t="s">
        <v>34</v>
      </c>
    </row>
    <row r="145" customFormat="false" ht="15" hidden="false" customHeight="false" outlineLevel="0" collapsed="false">
      <c r="A145" s="0" t="str">
        <f aca="false">IF(C145="","","bo" &amp; COUNTA($C$4:C145))</f>
        <v>bo99</v>
      </c>
      <c r="B145" s="0" t="s">
        <v>222</v>
      </c>
      <c r="C145" s="0" t="s">
        <v>223</v>
      </c>
      <c r="D145" s="10" t="s">
        <v>34</v>
      </c>
      <c r="G145" s="10" t="s">
        <v>34</v>
      </c>
      <c r="J145" s="10" t="s">
        <v>42</v>
      </c>
      <c r="M145" s="10" t="s">
        <v>34</v>
      </c>
      <c r="P145" s="10" t="s">
        <v>34</v>
      </c>
    </row>
    <row r="146" customFormat="false" ht="15" hidden="false" customHeight="false" outlineLevel="0" collapsed="false">
      <c r="A146" s="0" t="str">
        <f aca="false">IF(C146="","","bo" &amp; COUNTA($C$4:C146))</f>
        <v>bo100</v>
      </c>
      <c r="B146" s="0" t="s">
        <v>222</v>
      </c>
      <c r="C146" s="0" t="s">
        <v>224</v>
      </c>
      <c r="D146" s="10" t="s">
        <v>89</v>
      </c>
      <c r="G146" s="10" t="s">
        <v>34</v>
      </c>
      <c r="J146" s="10" t="s">
        <v>34</v>
      </c>
      <c r="M146" s="10" t="s">
        <v>34</v>
      </c>
      <c r="P146" s="10" t="s">
        <v>34</v>
      </c>
    </row>
    <row r="147" customFormat="false" ht="15" hidden="false" customHeight="false" outlineLevel="0" collapsed="false">
      <c r="A147" s="0" t="str">
        <f aca="false">IF(C147="","","bo" &amp; COUNTA($C$4:C147))</f>
        <v>bo101</v>
      </c>
      <c r="B147" s="0" t="s">
        <v>225</v>
      </c>
      <c r="C147" s="0" t="s">
        <v>226</v>
      </c>
      <c r="D147" s="10" t="s">
        <v>45</v>
      </c>
      <c r="G147" s="10" t="s">
        <v>89</v>
      </c>
      <c r="J147" s="10" t="s">
        <v>34</v>
      </c>
      <c r="M147" s="10" t="s">
        <v>34</v>
      </c>
      <c r="P147" s="10" t="s">
        <v>34</v>
      </c>
    </row>
    <row r="148" customFormat="false" ht="15" hidden="false" customHeight="false" outlineLevel="0" collapsed="false">
      <c r="A148" s="0" t="str">
        <f aca="false">IF(C148="","","bo" &amp; COUNTA($C$4:C148))</f>
        <v>bo102</v>
      </c>
      <c r="B148" s="0" t="s">
        <v>227</v>
      </c>
      <c r="C148" s="0" t="s">
        <v>228</v>
      </c>
      <c r="D148" s="10" t="s">
        <v>34</v>
      </c>
      <c r="G148" s="10" t="s">
        <v>34</v>
      </c>
      <c r="J148" s="10" t="s">
        <v>34</v>
      </c>
      <c r="M148" s="10" t="s">
        <v>34</v>
      </c>
      <c r="P148" s="10" t="s">
        <v>34</v>
      </c>
    </row>
    <row r="149" customFormat="false" ht="15" hidden="false" customHeight="false" outlineLevel="0" collapsed="false">
      <c r="A149" s="0" t="str">
        <f aca="false">IF(C149="","","bo" &amp; COUNTA($C$4:C149))</f>
        <v>bo103</v>
      </c>
      <c r="B149" s="0" t="s">
        <v>229</v>
      </c>
      <c r="C149" s="0" t="s">
        <v>230</v>
      </c>
      <c r="D149" s="10" t="s">
        <v>34</v>
      </c>
      <c r="G149" s="10" t="s">
        <v>34</v>
      </c>
      <c r="J149" s="10" t="s">
        <v>34</v>
      </c>
      <c r="M149" s="10" t="s">
        <v>34</v>
      </c>
      <c r="P149" s="10" t="s">
        <v>34</v>
      </c>
    </row>
    <row r="150" customFormat="false" ht="15" hidden="false" customHeight="false" outlineLevel="0" collapsed="false">
      <c r="A150" s="0" t="str">
        <f aca="false">IF(C150="","","bo" &amp; COUNTA($C$4:C150))</f>
        <v>bo104</v>
      </c>
      <c r="B150" s="0" t="s">
        <v>231</v>
      </c>
      <c r="C150" s="0" t="s">
        <v>232</v>
      </c>
      <c r="D150" s="10" t="s">
        <v>34</v>
      </c>
      <c r="G150" s="10" t="s">
        <v>34</v>
      </c>
      <c r="J150" s="10" t="s">
        <v>34</v>
      </c>
      <c r="M150" s="10" t="s">
        <v>34</v>
      </c>
      <c r="P150" s="10" t="s">
        <v>34</v>
      </c>
    </row>
    <row r="151" customFormat="false" ht="15" hidden="false" customHeight="false" outlineLevel="0" collapsed="false">
      <c r="A151" s="0" t="str">
        <f aca="false">IF(C151="","","bo" &amp; COUNTA($C$4:C151))</f>
        <v>bo105</v>
      </c>
      <c r="B151" s="0" t="s">
        <v>233</v>
      </c>
      <c r="C151" s="0" t="s">
        <v>234</v>
      </c>
      <c r="D151" s="10" t="s">
        <v>34</v>
      </c>
      <c r="G151" s="10" t="s">
        <v>57</v>
      </c>
      <c r="J151" s="10" t="s">
        <v>34</v>
      </c>
      <c r="M151" s="10" t="s">
        <v>34</v>
      </c>
      <c r="P151" s="10" t="s">
        <v>34</v>
      </c>
    </row>
    <row r="152" customFormat="false" ht="15" hidden="false" customHeight="false" outlineLevel="0" collapsed="false">
      <c r="A152" s="0" t="str">
        <f aca="false">IF(C152="","","bo" &amp; COUNTA($C$4:C152))</f>
        <v>bo106</v>
      </c>
      <c r="B152" s="0" t="s">
        <v>233</v>
      </c>
      <c r="C152" s="0" t="s">
        <v>235</v>
      </c>
      <c r="D152" s="10" t="s">
        <v>34</v>
      </c>
      <c r="G152" s="10" t="s">
        <v>42</v>
      </c>
      <c r="J152" s="10" t="s">
        <v>34</v>
      </c>
      <c r="M152" s="10" t="s">
        <v>34</v>
      </c>
      <c r="P152" s="10" t="s">
        <v>34</v>
      </c>
    </row>
    <row r="153" customFormat="false" ht="15" hidden="false" customHeight="false" outlineLevel="0" collapsed="false">
      <c r="A153" s="0" t="str">
        <f aca="false">IF(C153="","","bo" &amp; COUNTA($C$4:C153))</f>
        <v>bo107</v>
      </c>
      <c r="B153" s="0" t="s">
        <v>233</v>
      </c>
      <c r="C153" s="0" t="s">
        <v>236</v>
      </c>
      <c r="D153" s="10" t="s">
        <v>34</v>
      </c>
      <c r="G153" s="10" t="s">
        <v>34</v>
      </c>
      <c r="J153" s="10" t="s">
        <v>34</v>
      </c>
      <c r="M153" s="10" t="s">
        <v>57</v>
      </c>
      <c r="P153" s="10" t="s">
        <v>34</v>
      </c>
    </row>
    <row r="154" customFormat="false" ht="15" hidden="false" customHeight="false" outlineLevel="0" collapsed="false">
      <c r="A154" s="0" t="str">
        <f aca="false">IF(C154="","","bo" &amp; COUNTA($C$4:C154))</f>
        <v>bo108</v>
      </c>
      <c r="B154" s="0" t="s">
        <v>237</v>
      </c>
      <c r="C154" s="0" t="s">
        <v>238</v>
      </c>
      <c r="D154" s="10" t="s">
        <v>34</v>
      </c>
      <c r="G154" s="10" t="s">
        <v>34</v>
      </c>
      <c r="J154" s="10" t="s">
        <v>34</v>
      </c>
      <c r="M154" s="10" t="s">
        <v>34</v>
      </c>
      <c r="P154" s="10" t="s">
        <v>34</v>
      </c>
    </row>
    <row r="155" customFormat="false" ht="15" hidden="false" customHeight="false" outlineLevel="0" collapsed="false">
      <c r="A155" s="0" t="str">
        <f aca="false">IF(C155="","","bo" &amp; COUNTA($C$4:C155))</f>
        <v>bo109</v>
      </c>
      <c r="B155" s="0" t="s">
        <v>239</v>
      </c>
      <c r="C155" s="0" t="s">
        <v>240</v>
      </c>
      <c r="D155" s="10" t="s">
        <v>34</v>
      </c>
      <c r="G155" s="10" t="s">
        <v>42</v>
      </c>
      <c r="J155" s="10" t="s">
        <v>34</v>
      </c>
      <c r="M155" s="10" t="s">
        <v>34</v>
      </c>
      <c r="P155" s="10" t="s">
        <v>34</v>
      </c>
    </row>
    <row r="156" customFormat="false" ht="15" hidden="false" customHeight="false" outlineLevel="0" collapsed="false">
      <c r="A156" s="0" t="str">
        <f aca="false">IF(C156="","","bo" &amp; COUNTA($C$4:C156))</f>
        <v>bo110</v>
      </c>
      <c r="B156" s="0" t="s">
        <v>239</v>
      </c>
      <c r="C156" s="0" t="s">
        <v>241</v>
      </c>
      <c r="D156" s="10" t="s">
        <v>34</v>
      </c>
      <c r="G156" s="10" t="s">
        <v>57</v>
      </c>
      <c r="J156" s="10" t="s">
        <v>34</v>
      </c>
      <c r="M156" s="10" t="s">
        <v>34</v>
      </c>
      <c r="P156" s="10" t="s">
        <v>34</v>
      </c>
    </row>
    <row r="157" customFormat="false" ht="15" hidden="false" customHeight="false" outlineLevel="0" collapsed="false">
      <c r="A157" s="0" t="str">
        <f aca="false">IF(C157="","","bo" &amp; COUNTA($C$4:C157))</f>
        <v>bo111</v>
      </c>
      <c r="B157" s="0" t="s">
        <v>239</v>
      </c>
      <c r="C157" s="0" t="s">
        <v>242</v>
      </c>
      <c r="D157" s="10" t="s">
        <v>34</v>
      </c>
      <c r="G157" s="10" t="s">
        <v>34</v>
      </c>
      <c r="J157" s="10" t="s">
        <v>34</v>
      </c>
      <c r="M157" s="10" t="s">
        <v>34</v>
      </c>
      <c r="P157" s="10" t="s">
        <v>34</v>
      </c>
    </row>
    <row r="158" customFormat="false" ht="15" hidden="false" customHeight="false" outlineLevel="0" collapsed="false">
      <c r="A158" s="0" t="str">
        <f aca="false">IF(C158="","","bo" &amp; COUNTA($C$4:C158))</f>
        <v>bo112</v>
      </c>
      <c r="B158" s="0" t="s">
        <v>243</v>
      </c>
      <c r="C158" s="0" t="s">
        <v>244</v>
      </c>
      <c r="D158" s="10" t="s">
        <v>57</v>
      </c>
      <c r="G158" s="10" t="s">
        <v>34</v>
      </c>
      <c r="J158" s="10" t="s">
        <v>34</v>
      </c>
      <c r="M158" s="10" t="s">
        <v>34</v>
      </c>
      <c r="P158" s="10" t="s">
        <v>34</v>
      </c>
    </row>
    <row r="159" customFormat="false" ht="15" hidden="false" customHeight="false" outlineLevel="0" collapsed="false">
      <c r="A159" s="0" t="str">
        <f aca="false">IF(C159="","","bo" &amp; COUNTA($C$4:C159))</f>
        <v>bo113</v>
      </c>
      <c r="B159" s="0" t="s">
        <v>245</v>
      </c>
      <c r="C159" s="0" t="s">
        <v>246</v>
      </c>
      <c r="D159" s="10" t="s">
        <v>52</v>
      </c>
      <c r="G159" s="10" t="s">
        <v>34</v>
      </c>
      <c r="J159" s="10" t="s">
        <v>34</v>
      </c>
      <c r="M159" s="10" t="s">
        <v>34</v>
      </c>
      <c r="P159" s="10" t="s">
        <v>34</v>
      </c>
    </row>
    <row r="160" customFormat="false" ht="15" hidden="false" customHeight="false" outlineLevel="0" collapsed="false">
      <c r="A160" s="0" t="str">
        <f aca="false">IF(C160="","","bo" &amp; COUNTA($C$4:C160))</f>
        <v>bo114</v>
      </c>
      <c r="B160" s="0" t="s">
        <v>247</v>
      </c>
      <c r="C160" s="0" t="s">
        <v>248</v>
      </c>
      <c r="D160" s="10" t="s">
        <v>34</v>
      </c>
      <c r="G160" s="10" t="s">
        <v>34</v>
      </c>
      <c r="J160" s="10" t="s">
        <v>34</v>
      </c>
      <c r="M160" s="10" t="s">
        <v>34</v>
      </c>
      <c r="P160" s="10" t="s">
        <v>34</v>
      </c>
    </row>
  </sheetData>
  <autoFilter ref="A3:R3"/>
  <dataValidations count="1">
    <dataValidation allowBlank="true" operator="between" showDropDown="false" showErrorMessage="true" showInputMessage="true" sqref="D4:D160 G4:G160 J4:J160 M4:M160 P4:P160" type="list">
      <formula1>"certain,almost certain,likely,unlikely,unknown,almost impossible,impossible"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1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L7" activeCellId="0" sqref="L7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2" customFormat="false" ht="15" hidden="false" customHeight="false" outlineLevel="0" collapsed="false">
      <c r="C2" s="0" t="s">
        <v>14</v>
      </c>
      <c r="E2" s="0" t="s">
        <v>16</v>
      </c>
      <c r="G2" s="0" t="s">
        <v>18</v>
      </c>
      <c r="I2" s="0" t="s">
        <v>20</v>
      </c>
      <c r="K2" s="0" t="s">
        <v>22</v>
      </c>
    </row>
    <row r="3" s="49" customFormat="true" ht="15.75" hidden="false" customHeight="false" outlineLevel="0" collapsed="false">
      <c r="A3" s="49" t="s">
        <v>26</v>
      </c>
      <c r="B3" s="49" t="s">
        <v>418</v>
      </c>
      <c r="C3" s="50" t="s">
        <v>460</v>
      </c>
      <c r="D3" s="50" t="s">
        <v>461</v>
      </c>
      <c r="E3" s="50" t="s">
        <v>462</v>
      </c>
      <c r="F3" s="50" t="s">
        <v>463</v>
      </c>
      <c r="G3" s="50" t="s">
        <v>464</v>
      </c>
      <c r="H3" s="50" t="s">
        <v>465</v>
      </c>
      <c r="I3" s="50" t="s">
        <v>466</v>
      </c>
      <c r="J3" s="50" t="s">
        <v>467</v>
      </c>
      <c r="K3" s="50" t="s">
        <v>468</v>
      </c>
      <c r="L3" s="50" t="s">
        <v>469</v>
      </c>
      <c r="M3" s="49" t="s">
        <v>14</v>
      </c>
      <c r="N3" s="49" t="s">
        <v>16</v>
      </c>
      <c r="O3" s="49" t="s">
        <v>18</v>
      </c>
      <c r="P3" s="49" t="s">
        <v>20</v>
      </c>
      <c r="Q3" s="49" t="s">
        <v>22</v>
      </c>
      <c r="R3" s="49" t="s">
        <v>470</v>
      </c>
      <c r="S3" s="49" t="s">
        <v>471</v>
      </c>
      <c r="T3" s="51" t="s">
        <v>472</v>
      </c>
      <c r="U3" s="51" t="s">
        <v>416</v>
      </c>
    </row>
    <row r="4" customFormat="false" ht="135" hidden="false" customHeight="false" outlineLevel="0" collapsed="false">
      <c r="A4" s="0" t="s">
        <v>473</v>
      </c>
      <c r="B4" s="0" t="s">
        <v>24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1</v>
      </c>
      <c r="K4" s="0" t="n">
        <v>0</v>
      </c>
      <c r="L4" s="0" t="n">
        <v>1</v>
      </c>
      <c r="M4" s="0" t="str">
        <f aca="false" t="array" ref="M4:M4">IFERROR(INDEX('2_use case specifier adjusted'!$D4:$AJ4,MATCH(M$3&amp;$B4,'2_use case specifier adjusted'!$D$1:$AJ$1&amp;'2_use case specifier adjusted'!$D$2:$AJ$2,0)),0)</f>
        <v>impossible</v>
      </c>
      <c r="N4" s="0" t="str">
        <f aca="false" t="array" ref="N4:N4">IFERROR(INDEX('2_use case specifier adjusted'!$D4:$AJ4,MATCH(N$3&amp;$B4,'2_use case specifier adjusted'!$D$1:$AJ$1&amp;'2_use case specifier adjusted'!$D$2:$AJ$2,0)),0)</f>
        <v>impossible</v>
      </c>
      <c r="O4" s="0" t="str">
        <f aca="false" t="array" ref="O4:O4">IFERROR(INDEX('2_use case specifier adjusted'!$D4:$AJ4,MATCH(O$3&amp;$B4,'2_use case specifier adjusted'!$D$1:$AJ$1&amp;'2_use case specifier adjusted'!$D$2:$AJ$2,0)),0)</f>
        <v>impossible</v>
      </c>
      <c r="P4" s="0" t="str">
        <f aca="false" t="array" ref="P4:P4">IFERROR(INDEX('2_use case specifier adjusted'!$D4:$AJ4,MATCH(P$3&amp;$B4,'2_use case specifier adjusted'!$D$1:$AJ$1&amp;'2_use case specifier adjusted'!$D$2:$AJ$2,0)),0)</f>
        <v>impossible</v>
      </c>
      <c r="Q4" s="0" t="str">
        <f aca="false" t="array" ref="Q4:Q4">IFERROR(INDEX('2_use case specifier adjusted'!$D4:$AJ4,MATCH(Q$3&amp;$B4,'2_use case specifier adjusted'!$D$1:$AJ$1&amp;'2_use case specifier adjusted'!$D$2:$AJ$2,0)),0)</f>
        <v>impossible</v>
      </c>
      <c r="R4" s="0" t="str">
        <f aca="false">VLOOKUP($A4,'2_use case specifier'!$A$4:$ZZ$160,3,0)</f>
        <v>stopping in front of crosswalk</v>
      </c>
      <c r="S4" s="2" t="s">
        <v>474</v>
      </c>
      <c r="T4" s="52" t="s">
        <v>475</v>
      </c>
      <c r="U4" s="0" t="s">
        <v>15</v>
      </c>
    </row>
    <row r="5" customFormat="false" ht="108.2" hidden="false" customHeight="false" outlineLevel="0" collapsed="false">
      <c r="A5" s="0" t="s">
        <v>476</v>
      </c>
      <c r="B5" s="0" t="s">
        <v>24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1</v>
      </c>
      <c r="M5" s="0" t="str">
        <f aca="false" t="array" ref="M5:M5">IFERROR(INDEX('2_use case specifier adjusted'!$D5:$AJ5,MATCH(M$3&amp;$B5,'2_use case specifier adjusted'!$D$1:$AJ$1&amp;'2_use case specifier adjusted'!$D$2:$AJ$2,0)),0)</f>
        <v>impossible</v>
      </c>
      <c r="N5" s="0" t="str">
        <f aca="false" t="array" ref="N5:N5">IFERROR(INDEX('2_use case specifier adjusted'!$D5:$AJ5,MATCH(N$3&amp;$B5,'2_use case specifier adjusted'!$D$1:$AJ$1&amp;'2_use case specifier adjusted'!$D$2:$AJ$2,0)),0)</f>
        <v>impossible</v>
      </c>
      <c r="O5" s="0" t="str">
        <f aca="false" t="array" ref="O5:O5">IFERROR(INDEX('2_use case specifier adjusted'!$D5:$AJ5,MATCH(O$3&amp;$B5,'2_use case specifier adjusted'!$D$1:$AJ$1&amp;'2_use case specifier adjusted'!$D$2:$AJ$2,0)),0)</f>
        <v>impossible</v>
      </c>
      <c r="P5" s="0" t="str">
        <f aca="false" t="array" ref="P5:P5">IFERROR(INDEX('2_use case specifier adjusted'!$D5:$AJ5,MATCH(P$3&amp;$B5,'2_use case specifier adjusted'!$D$1:$AJ$1&amp;'2_use case specifier adjusted'!$D$2:$AJ$2,0)),0)</f>
        <v>impossible</v>
      </c>
      <c r="Q5" s="0" t="str">
        <f aca="false" t="array" ref="Q5:Q5">IFERROR(INDEX('2_use case specifier adjusted'!$D5:$AJ5,MATCH(Q$3&amp;$B5,'2_use case specifier adjusted'!$D$1:$AJ$1&amp;'2_use case specifier adjusted'!$D$2:$AJ$2,0)),0)</f>
        <v>impossible</v>
      </c>
      <c r="R5" s="0" t="str">
        <f aca="false">VLOOKUP($A5,'2_use case specifier'!$A$4:$ZZ$160,3,0)</f>
        <v>turn right</v>
      </c>
      <c r="S5" s="2" t="s">
        <v>474</v>
      </c>
      <c r="T5" s="52" t="s">
        <v>477</v>
      </c>
      <c r="U5" s="0" t="s">
        <v>17</v>
      </c>
    </row>
    <row r="6" customFormat="false" ht="108.2" hidden="false" customHeight="false" outlineLevel="0" collapsed="false">
      <c r="A6" s="0" t="s">
        <v>478</v>
      </c>
      <c r="B6" s="0" t="s">
        <v>24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1</v>
      </c>
      <c r="M6" s="0" t="str">
        <f aca="false" t="array" ref="M6:M6">IFERROR(INDEX('2_use case specifier adjusted'!$D6:$AJ6,MATCH(M$3&amp;$B6,'2_use case specifier adjusted'!$D$1:$AJ$1&amp;'2_use case specifier adjusted'!$D$2:$AJ$2,0)),0)</f>
        <v>impossible</v>
      </c>
      <c r="N6" s="0" t="str">
        <f aca="false" t="array" ref="N6:N6">IFERROR(INDEX('2_use case specifier adjusted'!$D6:$AJ6,MATCH(N$3&amp;$B6,'2_use case specifier adjusted'!$D$1:$AJ$1&amp;'2_use case specifier adjusted'!$D$2:$AJ$2,0)),0)</f>
        <v>impossible</v>
      </c>
      <c r="O6" s="0" t="str">
        <f aca="false" t="array" ref="O6:O6">IFERROR(INDEX('2_use case specifier adjusted'!$D6:$AJ6,MATCH(O$3&amp;$B6,'2_use case specifier adjusted'!$D$1:$AJ$1&amp;'2_use case specifier adjusted'!$D$2:$AJ$2,0)),0)</f>
        <v>impossible</v>
      </c>
      <c r="P6" s="0" t="str">
        <f aca="false" t="array" ref="P6:P6">IFERROR(INDEX('2_use case specifier adjusted'!$D6:$AJ6,MATCH(P$3&amp;$B6,'2_use case specifier adjusted'!$D$1:$AJ$1&amp;'2_use case specifier adjusted'!$D$2:$AJ$2,0)),0)</f>
        <v>impossible</v>
      </c>
      <c r="Q6" s="0" t="str">
        <f aca="false" t="array" ref="Q6:Q6">IFERROR(INDEX('2_use case specifier adjusted'!$D6:$AJ6,MATCH(Q$3&amp;$B6,'2_use case specifier adjusted'!$D$1:$AJ$1&amp;'2_use case specifier adjusted'!$D$2:$AJ$2,0)),0)</f>
        <v>impossible</v>
      </c>
      <c r="R6" s="0" t="str">
        <f aca="false">VLOOKUP($A6,'2_use case specifier'!$A$4:$ZZ$160,3,0)</f>
        <v>turn left</v>
      </c>
      <c r="S6" s="2" t="s">
        <v>474</v>
      </c>
      <c r="T6" s="52" t="s">
        <v>479</v>
      </c>
      <c r="U6" s="0" t="s">
        <v>19</v>
      </c>
    </row>
    <row r="7" customFormat="false" ht="121.05" hidden="false" customHeight="false" outlineLevel="0" collapsed="false">
      <c r="A7" s="0" t="s">
        <v>480</v>
      </c>
      <c r="B7" s="0" t="s">
        <v>24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1</v>
      </c>
      <c r="M7" s="0" t="str">
        <f aca="false" t="array" ref="M7:M7">IFERROR(INDEX('2_use case specifier adjusted'!$D7:$AJ7,MATCH(M$3&amp;$B7,'2_use case specifier adjusted'!$D$1:$AJ$1&amp;'2_use case specifier adjusted'!$D$2:$AJ$2,0)),0)</f>
        <v>impossible</v>
      </c>
      <c r="N7" s="0" t="str">
        <f aca="false" t="array" ref="N7:N7">IFERROR(INDEX('2_use case specifier adjusted'!$D7:$AJ7,MATCH(N$3&amp;$B7,'2_use case specifier adjusted'!$D$1:$AJ$1&amp;'2_use case specifier adjusted'!$D$2:$AJ$2,0)),0)</f>
        <v>impossible</v>
      </c>
      <c r="O7" s="0" t="str">
        <f aca="false" t="array" ref="O7:O7">IFERROR(INDEX('2_use case specifier adjusted'!$D7:$AJ7,MATCH(O$3&amp;$B7,'2_use case specifier adjusted'!$D$1:$AJ$1&amp;'2_use case specifier adjusted'!$D$2:$AJ$2,0)),0)</f>
        <v>impossible</v>
      </c>
      <c r="P7" s="0" t="str">
        <f aca="false" t="array" ref="P7:P7">IFERROR(INDEX('2_use case specifier adjusted'!$D7:$AJ7,MATCH(P$3&amp;$B7,'2_use case specifier adjusted'!$D$1:$AJ$1&amp;'2_use case specifier adjusted'!$D$2:$AJ$2,0)),0)</f>
        <v>impossible</v>
      </c>
      <c r="Q7" s="0" t="str">
        <f aca="false" t="array" ref="Q7:Q7">IFERROR(INDEX('2_use case specifier adjusted'!$D7:$AJ7,MATCH(Q$3&amp;$B7,'2_use case specifier adjusted'!$D$1:$AJ$1&amp;'2_use case specifier adjusted'!$D$2:$AJ$2,0)),0)</f>
        <v>impossible</v>
      </c>
      <c r="R7" s="0" t="str">
        <f aca="false">VLOOKUP($A7,'2_use case specifier'!$A$4:$ZZ$160,3,0)</f>
        <v>free lane-following</v>
      </c>
      <c r="S7" s="2" t="s">
        <v>474</v>
      </c>
      <c r="T7" s="52" t="s">
        <v>481</v>
      </c>
      <c r="U7" s="0" t="s">
        <v>21</v>
      </c>
    </row>
    <row r="8" customFormat="false" ht="148.9" hidden="false" customHeight="false" outlineLevel="0" collapsed="false">
      <c r="A8" s="0" t="s">
        <v>482</v>
      </c>
      <c r="B8" s="0" t="s">
        <v>24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1</v>
      </c>
      <c r="M8" s="0" t="str">
        <f aca="false" t="array" ref="M8:M8">IFERROR(INDEX('2_use case specifier adjusted'!$D8:$AJ8,MATCH(M$3&amp;$B8,'2_use case specifier adjusted'!$D$1:$AJ$1&amp;'2_use case specifier adjusted'!$D$2:$AJ$2,0)),0)</f>
        <v>certain</v>
      </c>
      <c r="N8" s="0" t="str">
        <f aca="false" t="array" ref="N8:N8">IFERROR(INDEX('2_use case specifier adjusted'!$D8:$AJ8,MATCH(N$3&amp;$B8,'2_use case specifier adjusted'!$D$1:$AJ$1&amp;'2_use case specifier adjusted'!$D$2:$AJ$2,0)),0)</f>
        <v>impossible</v>
      </c>
      <c r="O8" s="0" t="str">
        <f aca="false" t="array" ref="O8:O8">IFERROR(INDEX('2_use case specifier adjusted'!$D8:$AJ8,MATCH(O$3&amp;$B8,'2_use case specifier adjusted'!$D$1:$AJ$1&amp;'2_use case specifier adjusted'!$D$2:$AJ$2,0)),0)</f>
        <v>impossible</v>
      </c>
      <c r="P8" s="0" t="str">
        <f aca="false" t="array" ref="P8:P8">IFERROR(INDEX('2_use case specifier adjusted'!$D8:$AJ8,MATCH(P$3&amp;$B8,'2_use case specifier adjusted'!$D$1:$AJ$1&amp;'2_use case specifier adjusted'!$D$2:$AJ$2,0)),0)</f>
        <v>impossible</v>
      </c>
      <c r="Q8" s="0" t="str">
        <f aca="false" t="array" ref="Q8:Q8">IFERROR(INDEX('2_use case specifier adjusted'!$D8:$AJ8,MATCH(Q$3&amp;$B8,'2_use case specifier adjusted'!$D$1:$AJ$1&amp;'2_use case specifier adjusted'!$D$2:$AJ$2,0)),0)</f>
        <v>impossible</v>
      </c>
      <c r="R8" s="0" t="str">
        <f aca="false">VLOOKUP($A8,'2_use case specifier'!$A$4:$ZZ$160,3,0)</f>
        <v>low distance car-following</v>
      </c>
      <c r="S8" s="2" t="s">
        <v>474</v>
      </c>
      <c r="T8" s="52" t="s">
        <v>483</v>
      </c>
      <c r="U8" s="0" t="s">
        <v>23</v>
      </c>
    </row>
    <row r="9" customFormat="false" ht="135" hidden="false" customHeight="false" outlineLevel="0" collapsed="false">
      <c r="A9" s="0" t="s">
        <v>484</v>
      </c>
      <c r="B9" s="0" t="s">
        <v>24</v>
      </c>
      <c r="C9" s="0" t="n">
        <v>0</v>
      </c>
      <c r="D9" s="0" t="n">
        <v>0.3</v>
      </c>
      <c r="E9" s="0" t="n">
        <v>0</v>
      </c>
      <c r="F9" s="0" t="n">
        <v>1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1</v>
      </c>
      <c r="M9" s="0" t="str">
        <f aca="false" t="array" ref="M9:M9">IFERROR(INDEX('2_use case specifier adjusted'!$D9:$AJ9,MATCH(M$3&amp;$B9,'2_use case specifier adjusted'!$D$1:$AJ$1&amp;'2_use case specifier adjusted'!$D$2:$AJ$2,0)),0)</f>
        <v>unlikely</v>
      </c>
      <c r="N9" s="0" t="str">
        <f aca="false" t="array" ref="N9:N9">IFERROR(INDEX('2_use case specifier adjusted'!$D9:$AJ9,MATCH(N$3&amp;$B9,'2_use case specifier adjusted'!$D$1:$AJ$1&amp;'2_use case specifier adjusted'!$D$2:$AJ$2,0)),0)</f>
        <v>impossible</v>
      </c>
      <c r="O9" s="0" t="str">
        <f aca="false" t="array" ref="O9:O9">IFERROR(INDEX('2_use case specifier adjusted'!$D9:$AJ9,MATCH(O$3&amp;$B9,'2_use case specifier adjusted'!$D$1:$AJ$1&amp;'2_use case specifier adjusted'!$D$2:$AJ$2,0)),0)</f>
        <v>impossible</v>
      </c>
      <c r="P9" s="0" t="str">
        <f aca="false" t="array" ref="P9:P9">IFERROR(INDEX('2_use case specifier adjusted'!$D9:$AJ9,MATCH(P$3&amp;$B9,'2_use case specifier adjusted'!$D$1:$AJ$1&amp;'2_use case specifier adjusted'!$D$2:$AJ$2,0)),0)</f>
        <v>impossible</v>
      </c>
      <c r="Q9" s="0" t="str">
        <f aca="false" t="array" ref="Q9:Q9">IFERROR(INDEX('2_use case specifier adjusted'!$D9:$AJ9,MATCH(Q$3&amp;$B9,'2_use case specifier adjusted'!$D$1:$AJ$1&amp;'2_use case specifier adjusted'!$D$2:$AJ$2,0)),0)</f>
        <v>impossible</v>
      </c>
      <c r="R9" s="0" t="str">
        <f aca="false">VLOOKUP($A9,'2_use case specifier'!$A$4:$ZZ$160,3,0)</f>
        <v>high traffic density</v>
      </c>
      <c r="S9" s="2" t="s">
        <v>474</v>
      </c>
      <c r="T9" s="52" t="s">
        <v>485</v>
      </c>
    </row>
    <row r="10" customFormat="false" ht="148.9" hidden="false" customHeight="false" outlineLevel="0" collapsed="false">
      <c r="A10" s="0" t="s">
        <v>486</v>
      </c>
      <c r="B10" s="0" t="s">
        <v>24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1</v>
      </c>
      <c r="M10" s="0" t="str">
        <f aca="false" t="array" ref="M10:M10">IFERROR(INDEX('2_use case specifier adjusted'!$D10:$AJ10,MATCH(M$3&amp;$B10,'2_use case specifier adjusted'!$D$1:$AJ$1&amp;'2_use case specifier adjusted'!$D$2:$AJ$2,0)),0)</f>
        <v>certain</v>
      </c>
      <c r="N10" s="0" t="str">
        <f aca="false" t="array" ref="N10:N10">IFERROR(INDEX('2_use case specifier adjusted'!$D10:$AJ10,MATCH(N$3&amp;$B10,'2_use case specifier adjusted'!$D$1:$AJ$1&amp;'2_use case specifier adjusted'!$D$2:$AJ$2,0)),0)</f>
        <v>impossible</v>
      </c>
      <c r="O10" s="0" t="str">
        <f aca="false" t="array" ref="O10:O10">IFERROR(INDEX('2_use case specifier adjusted'!$D10:$AJ10,MATCH(O$3&amp;$B10,'2_use case specifier adjusted'!$D$1:$AJ$1&amp;'2_use case specifier adjusted'!$D$2:$AJ$2,0)),0)</f>
        <v>impossible</v>
      </c>
      <c r="P10" s="0" t="str">
        <f aca="false" t="array" ref="P10:P10">IFERROR(INDEX('2_use case specifier adjusted'!$D10:$AJ10,MATCH(P$3&amp;$B10,'2_use case specifier adjusted'!$D$1:$AJ$1&amp;'2_use case specifier adjusted'!$D$2:$AJ$2,0)),0)</f>
        <v>impossible</v>
      </c>
      <c r="Q10" s="0" t="str">
        <f aca="false" t="array" ref="Q10:Q10">IFERROR(INDEX('2_use case specifier adjusted'!$D10:$AJ10,MATCH(Q$3&amp;$B10,'2_use case specifier adjusted'!$D$1:$AJ$1&amp;'2_use case specifier adjusted'!$D$2:$AJ$2,0)),0)</f>
        <v>impossible</v>
      </c>
      <c r="R10" s="0" t="str">
        <f aca="false">VLOOKUP($A10,'2_use case specifier'!$A$4:$ZZ$160,3,0)</f>
        <v>high parked car size on the roadside</v>
      </c>
      <c r="S10" s="2" t="s">
        <v>474</v>
      </c>
      <c r="T10" s="52" t="s">
        <v>487</v>
      </c>
    </row>
    <row r="11" customFormat="false" ht="161.75" hidden="false" customHeight="false" outlineLevel="0" collapsed="false">
      <c r="A11" s="0" t="s">
        <v>488</v>
      </c>
      <c r="B11" s="0" t="s">
        <v>24</v>
      </c>
      <c r="C11" s="0" t="n">
        <v>0</v>
      </c>
      <c r="D11" s="0" t="n">
        <v>1</v>
      </c>
      <c r="E11" s="0" t="n">
        <v>0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1</v>
      </c>
      <c r="M11" s="0" t="str">
        <f aca="false" t="array" ref="M11:M11">IFERROR(INDEX('2_use case specifier adjusted'!$D11:$AJ11,MATCH(M$3&amp;$B11,'2_use case specifier adjusted'!$D$1:$AJ$1&amp;'2_use case specifier adjusted'!$D$2:$AJ$2,0)),0)</f>
        <v>impossible</v>
      </c>
      <c r="N11" s="0" t="str">
        <f aca="false" t="array" ref="N11:N11">IFERROR(INDEX('2_use case specifier adjusted'!$D11:$AJ11,MATCH(N$3&amp;$B11,'2_use case specifier adjusted'!$D$1:$AJ$1&amp;'2_use case specifier adjusted'!$D$2:$AJ$2,0)),0)</f>
        <v>impossible</v>
      </c>
      <c r="O11" s="0" t="str">
        <f aca="false" t="array" ref="O11:O11">IFERROR(INDEX('2_use case specifier adjusted'!$D11:$AJ11,MATCH(O$3&amp;$B11,'2_use case specifier adjusted'!$D$1:$AJ$1&amp;'2_use case specifier adjusted'!$D$2:$AJ$2,0)),0)</f>
        <v>impossible</v>
      </c>
      <c r="P11" s="0" t="str">
        <f aca="false" t="array" ref="P11:P11">IFERROR(INDEX('2_use case specifier adjusted'!$D11:$AJ11,MATCH(P$3&amp;$B11,'2_use case specifier adjusted'!$D$1:$AJ$1&amp;'2_use case specifier adjusted'!$D$2:$AJ$2,0)),0)</f>
        <v>impossible</v>
      </c>
      <c r="Q11" s="0" t="str">
        <f aca="false" t="array" ref="Q11:Q11">IFERROR(INDEX('2_use case specifier adjusted'!$D11:$AJ11,MATCH(Q$3&amp;$B11,'2_use case specifier adjusted'!$D$1:$AJ$1&amp;'2_use case specifier adjusted'!$D$2:$AJ$2,0)),0)</f>
        <v>impossible</v>
      </c>
      <c r="R11" s="0" t="str">
        <f aca="false">VLOOKUP($A11,'2_use case specifier'!$A$4:$ZZ$160,3,0)</f>
        <v>driving with oncoming traffic in sight</v>
      </c>
      <c r="S11" s="2" t="s">
        <v>474</v>
      </c>
      <c r="T11" s="52" t="s">
        <v>489</v>
      </c>
    </row>
    <row r="12" customFormat="false" ht="148.9" hidden="false" customHeight="false" outlineLevel="0" collapsed="false">
      <c r="A12" s="0" t="s">
        <v>490</v>
      </c>
      <c r="B12" s="0" t="s">
        <v>24</v>
      </c>
      <c r="C12" s="0" t="n">
        <v>0</v>
      </c>
      <c r="D12" s="0" t="n">
        <v>0.7</v>
      </c>
      <c r="E12" s="0" t="n">
        <v>0</v>
      </c>
      <c r="F12" s="0" t="n">
        <v>1</v>
      </c>
      <c r="G12" s="0" t="n">
        <v>0</v>
      </c>
      <c r="H12" s="0" t="n">
        <v>1</v>
      </c>
      <c r="I12" s="0" t="n">
        <v>0</v>
      </c>
      <c r="J12" s="0" t="n">
        <v>1</v>
      </c>
      <c r="K12" s="0" t="n">
        <v>0</v>
      </c>
      <c r="L12" s="0" t="n">
        <v>1</v>
      </c>
      <c r="M12" s="0" t="str">
        <f aca="false" t="array" ref="M12:M12">IFERROR(INDEX('2_use case specifier adjusted'!$D12:$AJ12,MATCH(M$3&amp;$B12,'2_use case specifier adjusted'!$D$1:$AJ$1&amp;'2_use case specifier adjusted'!$D$2:$AJ$2,0)),0)</f>
        <v>almost impossible</v>
      </c>
      <c r="N12" s="0" t="str">
        <f aca="false" t="array" ref="N12:N12">IFERROR(INDEX('2_use case specifier adjusted'!$D12:$AJ12,MATCH(N$3&amp;$B12,'2_use case specifier adjusted'!$D$1:$AJ$1&amp;'2_use case specifier adjusted'!$D$2:$AJ$2,0)),0)</f>
        <v>impossible</v>
      </c>
      <c r="O12" s="0" t="str">
        <f aca="false" t="array" ref="O12:O12">IFERROR(INDEX('2_use case specifier adjusted'!$D12:$AJ12,MATCH(O$3&amp;$B12,'2_use case specifier adjusted'!$D$1:$AJ$1&amp;'2_use case specifier adjusted'!$D$2:$AJ$2,0)),0)</f>
        <v>impossible</v>
      </c>
      <c r="P12" s="0" t="str">
        <f aca="false" t="array" ref="P12:P12">IFERROR(INDEX('2_use case specifier adjusted'!$D12:$AJ12,MATCH(P$3&amp;$B12,'2_use case specifier adjusted'!$D$1:$AJ$1&amp;'2_use case specifier adjusted'!$D$2:$AJ$2,0)),0)</f>
        <v>impossible</v>
      </c>
      <c r="Q12" s="0" t="str">
        <f aca="false" t="array" ref="Q12:Q12">IFERROR(INDEX('2_use case specifier adjusted'!$D12:$AJ12,MATCH(Q$3&amp;$B12,'2_use case specifier adjusted'!$D$1:$AJ$1&amp;'2_use case specifier adjusted'!$D$2:$AJ$2,0)),0)</f>
        <v>impossible</v>
      </c>
      <c r="R12" s="0" t="str">
        <f aca="false">VLOOKUP($A12,'2_use case specifier'!$A$4:$ZZ$160,3,0)</f>
        <v>high traffic jam suddenness</v>
      </c>
      <c r="S12" s="2" t="s">
        <v>474</v>
      </c>
      <c r="T12" s="52" t="s">
        <v>491</v>
      </c>
    </row>
    <row r="13" customFormat="false" ht="121.05" hidden="false" customHeight="false" outlineLevel="0" collapsed="false">
      <c r="A13" s="0" t="s">
        <v>492</v>
      </c>
      <c r="B13" s="0" t="s">
        <v>24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1</v>
      </c>
      <c r="M13" s="0" t="str">
        <f aca="false" t="array" ref="M13:M13">IFERROR(INDEX('2_use case specifier adjusted'!$D13:$AJ13,MATCH(M$3&amp;$B13,'2_use case specifier adjusted'!$D$1:$AJ$1&amp;'2_use case specifier adjusted'!$D$2:$AJ$2,0)),0)</f>
        <v>impossible</v>
      </c>
      <c r="N13" s="0" t="str">
        <f aca="false" t="array" ref="N13:N13">IFERROR(INDEX('2_use case specifier adjusted'!$D13:$AJ13,MATCH(N$3&amp;$B13,'2_use case specifier adjusted'!$D$1:$AJ$1&amp;'2_use case specifier adjusted'!$D$2:$AJ$2,0)),0)</f>
        <v>impossible</v>
      </c>
      <c r="O13" s="0" t="str">
        <f aca="false" t="array" ref="O13:O13">IFERROR(INDEX('2_use case specifier adjusted'!$D13:$AJ13,MATCH(O$3&amp;$B13,'2_use case specifier adjusted'!$D$1:$AJ$1&amp;'2_use case specifier adjusted'!$D$2:$AJ$2,0)),0)</f>
        <v>impossible</v>
      </c>
      <c r="P13" s="0" t="str">
        <f aca="false" t="array" ref="P13:P13">IFERROR(INDEX('2_use case specifier adjusted'!$D13:$AJ13,MATCH(P$3&amp;$B13,'2_use case specifier adjusted'!$D$1:$AJ$1&amp;'2_use case specifier adjusted'!$D$2:$AJ$2,0)),0)</f>
        <v>impossible</v>
      </c>
      <c r="Q13" s="0" t="str">
        <f aca="false" t="array" ref="Q13:Q13">IFERROR(INDEX('2_use case specifier adjusted'!$D13:$AJ13,MATCH(Q$3&amp;$B13,'2_use case specifier adjusted'!$D$1:$AJ$1&amp;'2_use case specifier adjusted'!$D$2:$AJ$2,0)),0)</f>
        <v>impossible</v>
      </c>
      <c r="R13" s="0" t="str">
        <f aca="false">VLOOKUP($A13,'2_use case specifier'!$A$4:$ZZ$160,3,0)</f>
        <v>high velocity</v>
      </c>
      <c r="S13" s="2" t="s">
        <v>474</v>
      </c>
      <c r="T13" s="52" t="s">
        <v>493</v>
      </c>
    </row>
    <row r="14" customFormat="false" ht="148.9" hidden="false" customHeight="false" outlineLevel="0" collapsed="false">
      <c r="A14" s="0" t="s">
        <v>494</v>
      </c>
      <c r="B14" s="0" t="s">
        <v>24</v>
      </c>
      <c r="C14" s="0" t="n">
        <v>0.3</v>
      </c>
      <c r="D14" s="0" t="n">
        <v>0</v>
      </c>
      <c r="E14" s="0" t="n">
        <v>0</v>
      </c>
      <c r="F14" s="0" t="n">
        <v>1</v>
      </c>
      <c r="G14" s="0" t="n">
        <v>0.3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1</v>
      </c>
      <c r="M14" s="0" t="str">
        <f aca="false" t="array" ref="M14:M14">IFERROR(INDEX('2_use case specifier adjusted'!$D14:$AJ14,MATCH(M$3&amp;$B14,'2_use case specifier adjusted'!$D$1:$AJ$1&amp;'2_use case specifier adjusted'!$D$2:$AJ$2,0)),0)</f>
        <v>likely</v>
      </c>
      <c r="N14" s="0" t="str">
        <f aca="false" t="array" ref="N14:N14">IFERROR(INDEX('2_use case specifier adjusted'!$D14:$AJ14,MATCH(N$3&amp;$B14,'2_use case specifier adjusted'!$D$1:$AJ$1&amp;'2_use case specifier adjusted'!$D$2:$AJ$2,0)),0)</f>
        <v>impossible</v>
      </c>
      <c r="O14" s="0" t="str">
        <f aca="false" t="array" ref="O14:O14">IFERROR(INDEX('2_use case specifier adjusted'!$D14:$AJ14,MATCH(O$3&amp;$B14,'2_use case specifier adjusted'!$D$1:$AJ$1&amp;'2_use case specifier adjusted'!$D$2:$AJ$2,0)),0)</f>
        <v>likely</v>
      </c>
      <c r="P14" s="0" t="str">
        <f aca="false" t="array" ref="P14:P14">IFERROR(INDEX('2_use case specifier adjusted'!$D14:$AJ14,MATCH(P$3&amp;$B14,'2_use case specifier adjusted'!$D$1:$AJ$1&amp;'2_use case specifier adjusted'!$D$2:$AJ$2,0)),0)</f>
        <v>impossible</v>
      </c>
      <c r="Q14" s="0" t="str">
        <f aca="false" t="array" ref="Q14:Q14">IFERROR(INDEX('2_use case specifier adjusted'!$D14:$AJ14,MATCH(Q$3&amp;$B14,'2_use case specifier adjusted'!$D$1:$AJ$1&amp;'2_use case specifier adjusted'!$D$2:$AJ$2,0)),0)</f>
        <v>impossible</v>
      </c>
      <c r="R14" s="0" t="str">
        <f aca="false">VLOOKUP($A14,'2_use case specifier'!$A$4:$ZZ$160,3,0)</f>
        <v>high lateral acceleration</v>
      </c>
      <c r="S14" s="2" t="s">
        <v>474</v>
      </c>
      <c r="T14" s="52" t="s">
        <v>495</v>
      </c>
    </row>
    <row r="15" customFormat="false" ht="161.75" hidden="false" customHeight="false" outlineLevel="0" collapsed="false">
      <c r="A15" s="0" t="s">
        <v>496</v>
      </c>
      <c r="B15" s="0" t="s">
        <v>24</v>
      </c>
      <c r="C15" s="0" t="n">
        <v>0</v>
      </c>
      <c r="D15" s="0" t="n">
        <v>0.7</v>
      </c>
      <c r="E15" s="0" t="n">
        <v>0</v>
      </c>
      <c r="F15" s="0" t="n">
        <v>1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1</v>
      </c>
      <c r="M15" s="0" t="str">
        <f aca="false" t="array" ref="M15:M15">IFERROR(INDEX('2_use case specifier adjusted'!$D15:$AJ15,MATCH(M$3&amp;$B15,'2_use case specifier adjusted'!$D$1:$AJ$1&amp;'2_use case specifier adjusted'!$D$2:$AJ$2,0)),0)</f>
        <v>almost impossible</v>
      </c>
      <c r="N15" s="0" t="str">
        <f aca="false" t="array" ref="N15:N15">IFERROR(INDEX('2_use case specifier adjusted'!$D15:$AJ15,MATCH(N$3&amp;$B15,'2_use case specifier adjusted'!$D$1:$AJ$1&amp;'2_use case specifier adjusted'!$D$2:$AJ$2,0)),0)</f>
        <v>impossible</v>
      </c>
      <c r="O15" s="0" t="str">
        <f aca="false" t="array" ref="O15:O15">IFERROR(INDEX('2_use case specifier adjusted'!$D15:$AJ15,MATCH(O$3&amp;$B15,'2_use case specifier adjusted'!$D$1:$AJ$1&amp;'2_use case specifier adjusted'!$D$2:$AJ$2,0)),0)</f>
        <v>impossible</v>
      </c>
      <c r="P15" s="0" t="str">
        <f aca="false" t="array" ref="P15:P15">IFERROR(INDEX('2_use case specifier adjusted'!$D15:$AJ15,MATCH(P$3&amp;$B15,'2_use case specifier adjusted'!$D$1:$AJ$1&amp;'2_use case specifier adjusted'!$D$2:$AJ$2,0)),0)</f>
        <v>impossible</v>
      </c>
      <c r="Q15" s="0" t="str">
        <f aca="false" t="array" ref="Q15:Q15">IFERROR(INDEX('2_use case specifier adjusted'!$D15:$AJ15,MATCH(Q$3&amp;$B15,'2_use case specifier adjusted'!$D$1:$AJ$1&amp;'2_use case specifier adjusted'!$D$2:$AJ$2,0)),0)</f>
        <v>impossible</v>
      </c>
      <c r="R15" s="0" t="str">
        <f aca="false">VLOOKUP($A15,'2_use case specifier'!$A$4:$ZZ$160,3,0)</f>
        <v>high longitudinal acceleration</v>
      </c>
      <c r="S15" s="2" t="s">
        <v>474</v>
      </c>
      <c r="T15" s="52" t="s">
        <v>497</v>
      </c>
    </row>
    <row r="16" customFormat="false" ht="161.75" hidden="false" customHeight="false" outlineLevel="0" collapsed="false">
      <c r="A16" s="0" t="s">
        <v>498</v>
      </c>
      <c r="B16" s="0" t="s">
        <v>24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0</v>
      </c>
      <c r="L16" s="0" t="n">
        <v>1</v>
      </c>
      <c r="M16" s="0" t="str">
        <f aca="false" t="array" ref="M16:M16">IFERROR(INDEX('2_use case specifier adjusted'!$D16:$AJ16,MATCH(M$3&amp;$B16,'2_use case specifier adjusted'!$D$1:$AJ$1&amp;'2_use case specifier adjusted'!$D$2:$AJ$2,0)),0)</f>
        <v>impossible</v>
      </c>
      <c r="N16" s="0" t="str">
        <f aca="false" t="array" ref="N16:N16">IFERROR(INDEX('2_use case specifier adjusted'!$D16:$AJ16,MATCH(N$3&amp;$B16,'2_use case specifier adjusted'!$D$1:$AJ$1&amp;'2_use case specifier adjusted'!$D$2:$AJ$2,0)),0)</f>
        <v>impossible</v>
      </c>
      <c r="O16" s="0" t="str">
        <f aca="false" t="array" ref="O16:O16">IFERROR(INDEX('2_use case specifier adjusted'!$D16:$AJ16,MATCH(O$3&amp;$B16,'2_use case specifier adjusted'!$D$1:$AJ$1&amp;'2_use case specifier adjusted'!$D$2:$AJ$2,0)),0)</f>
        <v>impossible</v>
      </c>
      <c r="P16" s="0" t="str">
        <f aca="false" t="array" ref="P16:P16">IFERROR(INDEX('2_use case specifier adjusted'!$D16:$AJ16,MATCH(P$3&amp;$B16,'2_use case specifier adjusted'!$D$1:$AJ$1&amp;'2_use case specifier adjusted'!$D$2:$AJ$2,0)),0)</f>
        <v>impossible</v>
      </c>
      <c r="Q16" s="0" t="str">
        <f aca="false" t="array" ref="Q16:Q16">IFERROR(INDEX('2_use case specifier adjusted'!$D16:$AJ16,MATCH(Q$3&amp;$B16,'2_use case specifier adjusted'!$D$1:$AJ$1&amp;'2_use case specifier adjusted'!$D$2:$AJ$2,0)),0)</f>
        <v>impossible</v>
      </c>
      <c r="R16" s="0" t="str">
        <f aca="false">VLOOKUP($A16,'2_use case specifier'!$A$4:$ZZ$160,3,0)</f>
        <v>high longitudinal deceleration</v>
      </c>
      <c r="S16" s="2" t="s">
        <v>474</v>
      </c>
      <c r="T16" s="52" t="s">
        <v>499</v>
      </c>
    </row>
    <row r="17" customFormat="false" ht="148.9" hidden="false" customHeight="false" outlineLevel="0" collapsed="false">
      <c r="A17" s="0" t="s">
        <v>500</v>
      </c>
      <c r="B17" s="0" t="s">
        <v>24</v>
      </c>
      <c r="C17" s="0" t="n">
        <v>0.3</v>
      </c>
      <c r="D17" s="0" t="n">
        <v>0</v>
      </c>
      <c r="E17" s="0" t="n">
        <v>0</v>
      </c>
      <c r="F17" s="0" t="n">
        <v>1</v>
      </c>
      <c r="G17" s="0" t="n">
        <v>0.3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1</v>
      </c>
      <c r="M17" s="0" t="str">
        <f aca="false" t="array" ref="M17:M17">IFERROR(INDEX('2_use case specifier adjusted'!$D17:$AJ17,MATCH(M$3&amp;$B17,'2_use case specifier adjusted'!$D$1:$AJ$1&amp;'2_use case specifier adjusted'!$D$2:$AJ$2,0)),0)</f>
        <v>likely</v>
      </c>
      <c r="N17" s="0" t="str">
        <f aca="false" t="array" ref="N17:N17">IFERROR(INDEX('2_use case specifier adjusted'!$D17:$AJ17,MATCH(N$3&amp;$B17,'2_use case specifier adjusted'!$D$1:$AJ$1&amp;'2_use case specifier adjusted'!$D$2:$AJ$2,0)),0)</f>
        <v>impossible</v>
      </c>
      <c r="O17" s="0" t="str">
        <f aca="false" t="array" ref="O17:O17">IFERROR(INDEX('2_use case specifier adjusted'!$D17:$AJ17,MATCH(O$3&amp;$B17,'2_use case specifier adjusted'!$D$1:$AJ$1&amp;'2_use case specifier adjusted'!$D$2:$AJ$2,0)),0)</f>
        <v>likely</v>
      </c>
      <c r="P17" s="0" t="str">
        <f aca="false" t="array" ref="P17:P17">IFERROR(INDEX('2_use case specifier adjusted'!$D17:$AJ17,MATCH(P$3&amp;$B17,'2_use case specifier adjusted'!$D$1:$AJ$1&amp;'2_use case specifier adjusted'!$D$2:$AJ$2,0)),0)</f>
        <v>impossible</v>
      </c>
      <c r="Q17" s="0" t="str">
        <f aca="false" t="array" ref="Q17:Q17">IFERROR(INDEX('2_use case specifier adjusted'!$D17:$AJ17,MATCH(Q$3&amp;$B17,'2_use case specifier adjusted'!$D$1:$AJ$1&amp;'2_use case specifier adjusted'!$D$2:$AJ$2,0)),0)</f>
        <v>impossible</v>
      </c>
      <c r="R17" s="0" t="str">
        <f aca="false">VLOOKUP($A17,'2_use case specifier'!$A$4:$ZZ$160,3,0)</f>
        <v>high criticality evasive maneuver</v>
      </c>
      <c r="S17" s="2" t="s">
        <v>474</v>
      </c>
      <c r="T17" s="52" t="s">
        <v>501</v>
      </c>
    </row>
    <row r="18" customFormat="false" ht="135" hidden="false" customHeight="false" outlineLevel="0" collapsed="false">
      <c r="A18" s="0" t="s">
        <v>502</v>
      </c>
      <c r="B18" s="0" t="s">
        <v>24</v>
      </c>
      <c r="C18" s="0" t="n">
        <v>0</v>
      </c>
      <c r="D18" s="0" t="n">
        <v>1</v>
      </c>
      <c r="E18" s="0" t="n">
        <v>0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0</v>
      </c>
      <c r="L18" s="0" t="n">
        <v>1</v>
      </c>
      <c r="M18" s="0" t="str">
        <f aca="false" t="array" ref="M18:M18">IFERROR(INDEX('2_use case specifier adjusted'!$D18:$AJ18,MATCH(M$3&amp;$B18,'2_use case specifier adjusted'!$D$1:$AJ$1&amp;'2_use case specifier adjusted'!$D$2:$AJ$2,0)),0)</f>
        <v>impossible</v>
      </c>
      <c r="N18" s="0" t="str">
        <f aca="false" t="array" ref="N18:N18">IFERROR(INDEX('2_use case specifier adjusted'!$D18:$AJ18,MATCH(N$3&amp;$B18,'2_use case specifier adjusted'!$D$1:$AJ$1&amp;'2_use case specifier adjusted'!$D$2:$AJ$2,0)),0)</f>
        <v>impossible</v>
      </c>
      <c r="O18" s="0" t="str">
        <f aca="false" t="array" ref="O18:O18">IFERROR(INDEX('2_use case specifier adjusted'!$D18:$AJ18,MATCH(O$3&amp;$B18,'2_use case specifier adjusted'!$D$1:$AJ$1&amp;'2_use case specifier adjusted'!$D$2:$AJ$2,0)),0)</f>
        <v>impossible</v>
      </c>
      <c r="P18" s="0" t="str">
        <f aca="false" t="array" ref="P18:P18">IFERROR(INDEX('2_use case specifier adjusted'!$D18:$AJ18,MATCH(P$3&amp;$B18,'2_use case specifier adjusted'!$D$1:$AJ$1&amp;'2_use case specifier adjusted'!$D$2:$AJ$2,0)),0)</f>
        <v>impossible</v>
      </c>
      <c r="Q18" s="0" t="str">
        <f aca="false" t="array" ref="Q18:Q18">IFERROR(INDEX('2_use case specifier adjusted'!$D18:$AJ18,MATCH(Q$3&amp;$B18,'2_use case specifier adjusted'!$D$1:$AJ$1&amp;'2_use case specifier adjusted'!$D$2:$AJ$2,0)),0)</f>
        <v>impossible</v>
      </c>
      <c r="R18" s="0" t="str">
        <f aca="false">VLOOKUP($A18,'2_use case specifier'!$A$4:$ZZ$160,3,0)</f>
        <v>high crosswind intensity</v>
      </c>
      <c r="S18" s="2" t="s">
        <v>474</v>
      </c>
      <c r="T18" s="52" t="s">
        <v>503</v>
      </c>
    </row>
    <row r="19" customFormat="false" ht="135" hidden="false" customHeight="false" outlineLevel="0" collapsed="false">
      <c r="A19" s="0" t="s">
        <v>504</v>
      </c>
      <c r="B19" s="0" t="s">
        <v>24</v>
      </c>
      <c r="C19" s="0" t="n">
        <v>0</v>
      </c>
      <c r="D19" s="0" t="n">
        <v>1</v>
      </c>
      <c r="E19" s="0" t="n">
        <v>0</v>
      </c>
      <c r="F19" s="0" t="n">
        <v>1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0</v>
      </c>
      <c r="L19" s="0" t="n">
        <v>1</v>
      </c>
      <c r="M19" s="0" t="str">
        <f aca="false" t="array" ref="M19:M19">IFERROR(INDEX('2_use case specifier adjusted'!$D19:$AJ19,MATCH(M$3&amp;$B19,'2_use case specifier adjusted'!$D$1:$AJ$1&amp;'2_use case specifier adjusted'!$D$2:$AJ$2,0)),0)</f>
        <v>impossible</v>
      </c>
      <c r="N19" s="0" t="str">
        <f aca="false" t="array" ref="N19:N19">IFERROR(INDEX('2_use case specifier adjusted'!$D19:$AJ19,MATCH(N$3&amp;$B19,'2_use case specifier adjusted'!$D$1:$AJ$1&amp;'2_use case specifier adjusted'!$D$2:$AJ$2,0)),0)</f>
        <v>impossible</v>
      </c>
      <c r="O19" s="0" t="str">
        <f aca="false" t="array" ref="O19:O19">IFERROR(INDEX('2_use case specifier adjusted'!$D19:$AJ19,MATCH(O$3&amp;$B19,'2_use case specifier adjusted'!$D$1:$AJ$1&amp;'2_use case specifier adjusted'!$D$2:$AJ$2,0)),0)</f>
        <v>impossible</v>
      </c>
      <c r="P19" s="0" t="str">
        <f aca="false" t="array" ref="P19:P19">IFERROR(INDEX('2_use case specifier adjusted'!$D19:$AJ19,MATCH(P$3&amp;$B19,'2_use case specifier adjusted'!$D$1:$AJ$1&amp;'2_use case specifier adjusted'!$D$2:$AJ$2,0)),0)</f>
        <v>impossible</v>
      </c>
      <c r="Q19" s="0" t="str">
        <f aca="false" t="array" ref="Q19:Q19">IFERROR(INDEX('2_use case specifier adjusted'!$D19:$AJ19,MATCH(Q$3&amp;$B19,'2_use case specifier adjusted'!$D$1:$AJ$1&amp;'2_use case specifier adjusted'!$D$2:$AJ$2,0)),0)</f>
        <v>impossible</v>
      </c>
      <c r="R19" s="0" t="str">
        <f aca="false">VLOOKUP($A19,'2_use case specifier'!$A$4:$ZZ$160,3,0)</f>
        <v>low temperature</v>
      </c>
      <c r="S19" s="2" t="s">
        <v>474</v>
      </c>
      <c r="T19" s="52" t="s">
        <v>505</v>
      </c>
    </row>
    <row r="20" customFormat="false" ht="135" hidden="false" customHeight="false" outlineLevel="0" collapsed="false">
      <c r="A20" s="0" t="s">
        <v>506</v>
      </c>
      <c r="B20" s="0" t="s">
        <v>24</v>
      </c>
      <c r="C20" s="0" t="n">
        <v>0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0</v>
      </c>
      <c r="J20" s="0" t="n">
        <v>1</v>
      </c>
      <c r="K20" s="0" t="n">
        <v>0</v>
      </c>
      <c r="L20" s="0" t="n">
        <v>1</v>
      </c>
      <c r="M20" s="0" t="str">
        <f aca="false" t="array" ref="M20:M20">IFERROR(INDEX('2_use case specifier adjusted'!$D20:$AJ20,MATCH(M$3&amp;$B20,'2_use case specifier adjusted'!$D$1:$AJ$1&amp;'2_use case specifier adjusted'!$D$2:$AJ$2,0)),0)</f>
        <v>impossible</v>
      </c>
      <c r="N20" s="0" t="str">
        <f aca="false" t="array" ref="N20:N20">IFERROR(INDEX('2_use case specifier adjusted'!$D20:$AJ20,MATCH(N$3&amp;$B20,'2_use case specifier adjusted'!$D$1:$AJ$1&amp;'2_use case specifier adjusted'!$D$2:$AJ$2,0)),0)</f>
        <v>impossible</v>
      </c>
      <c r="O20" s="0" t="str">
        <f aca="false" t="array" ref="O20:O20">IFERROR(INDEX('2_use case specifier adjusted'!$D20:$AJ20,MATCH(O$3&amp;$B20,'2_use case specifier adjusted'!$D$1:$AJ$1&amp;'2_use case specifier adjusted'!$D$2:$AJ$2,0)),0)</f>
        <v>impossible</v>
      </c>
      <c r="P20" s="0" t="str">
        <f aca="false" t="array" ref="P20:P20">IFERROR(INDEX('2_use case specifier adjusted'!$D20:$AJ20,MATCH(P$3&amp;$B20,'2_use case specifier adjusted'!$D$1:$AJ$1&amp;'2_use case specifier adjusted'!$D$2:$AJ$2,0)),0)</f>
        <v>impossible</v>
      </c>
      <c r="Q20" s="0" t="str">
        <f aca="false" t="array" ref="Q20:Q20">IFERROR(INDEX('2_use case specifier adjusted'!$D20:$AJ20,MATCH(Q$3&amp;$B20,'2_use case specifier adjusted'!$D$1:$AJ$1&amp;'2_use case specifier adjusted'!$D$2:$AJ$2,0)),0)</f>
        <v>impossible</v>
      </c>
      <c r="R20" s="0" t="str">
        <f aca="false">VLOOKUP($A20,'2_use case specifier'!$A$4:$ZZ$160,3,0)</f>
        <v>high temperature</v>
      </c>
      <c r="S20" s="2" t="s">
        <v>474</v>
      </c>
      <c r="T20" s="52" t="s">
        <v>507</v>
      </c>
    </row>
    <row r="21" customFormat="false" ht="121.05" hidden="false" customHeight="false" outlineLevel="0" collapsed="false">
      <c r="A21" s="0" t="s">
        <v>508</v>
      </c>
      <c r="B21" s="0" t="s">
        <v>24</v>
      </c>
      <c r="C21" s="0" t="n">
        <v>1</v>
      </c>
      <c r="D21" s="0" t="n">
        <v>0</v>
      </c>
      <c r="E21" s="0" t="n">
        <v>0</v>
      </c>
      <c r="F21" s="0" t="n">
        <v>0.3</v>
      </c>
      <c r="G21" s="0" t="n">
        <v>0</v>
      </c>
      <c r="H21" s="0" t="n">
        <v>0.3</v>
      </c>
      <c r="I21" s="0" t="n">
        <v>0</v>
      </c>
      <c r="J21" s="0" t="n">
        <v>0.7</v>
      </c>
      <c r="K21" s="0" t="n">
        <v>0.3</v>
      </c>
      <c r="L21" s="0" t="n">
        <v>0</v>
      </c>
      <c r="M21" s="0" t="str">
        <f aca="false" t="array" ref="M21:M21">IFERROR(INDEX('2_use case specifier adjusted'!$D21:$AJ21,MATCH(M$3&amp;$B21,'2_use case specifier adjusted'!$D$1:$AJ$1&amp;'2_use case specifier adjusted'!$D$2:$AJ$2,0)),0)</f>
        <v>certain</v>
      </c>
      <c r="N21" s="0" t="str">
        <f aca="false" t="array" ref="N21:N21">IFERROR(INDEX('2_use case specifier adjusted'!$D21:$AJ21,MATCH(N$3&amp;$B21,'2_use case specifier adjusted'!$D$1:$AJ$1&amp;'2_use case specifier adjusted'!$D$2:$AJ$2,0)),0)</f>
        <v>unlikely</v>
      </c>
      <c r="O21" s="0" t="str">
        <f aca="false" t="array" ref="O21:O21">IFERROR(INDEX('2_use case specifier adjusted'!$D21:$AJ21,MATCH(O$3&amp;$B21,'2_use case specifier adjusted'!$D$1:$AJ$1&amp;'2_use case specifier adjusted'!$D$2:$AJ$2,0)),0)</f>
        <v>unlikely</v>
      </c>
      <c r="P21" s="0" t="str">
        <f aca="false" t="array" ref="P21:P21">IFERROR(INDEX('2_use case specifier adjusted'!$D21:$AJ21,MATCH(P$3&amp;$B21,'2_use case specifier adjusted'!$D$1:$AJ$1&amp;'2_use case specifier adjusted'!$D$2:$AJ$2,0)),0)</f>
        <v>almost impossible</v>
      </c>
      <c r="Q21" s="0" t="str">
        <f aca="false" t="array" ref="Q21:Q21">IFERROR(INDEX('2_use case specifier adjusted'!$D21:$AJ21,MATCH(Q$3&amp;$B21,'2_use case specifier adjusted'!$D$1:$AJ$1&amp;'2_use case specifier adjusted'!$D$2:$AJ$2,0)),0)</f>
        <v>likely</v>
      </c>
      <c r="R21" s="0" t="str">
        <f aca="false">VLOOKUP($A21,'2_use case specifier'!$A$4:$ZZ$160,3,0)</f>
        <v>high rain intensity</v>
      </c>
      <c r="S21" s="2" t="s">
        <v>474</v>
      </c>
      <c r="T21" s="52" t="s">
        <v>509</v>
      </c>
    </row>
    <row r="22" customFormat="false" ht="135" hidden="false" customHeight="false" outlineLevel="0" collapsed="false">
      <c r="A22" s="0" t="s">
        <v>510</v>
      </c>
      <c r="B22" s="0" t="s">
        <v>24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1</v>
      </c>
      <c r="I22" s="0" t="n">
        <v>0</v>
      </c>
      <c r="J22" s="0" t="n">
        <v>1</v>
      </c>
      <c r="K22" s="0" t="n">
        <v>0</v>
      </c>
      <c r="L22" s="0" t="n">
        <v>1</v>
      </c>
      <c r="M22" s="0" t="str">
        <f aca="false" t="array" ref="M22:M22">IFERROR(INDEX('2_use case specifier adjusted'!$D22:$AJ22,MATCH(M$3&amp;$B22,'2_use case specifier adjusted'!$D$1:$AJ$1&amp;'2_use case specifier adjusted'!$D$2:$AJ$2,0)),0)</f>
        <v>certain</v>
      </c>
      <c r="N22" s="0" t="str">
        <f aca="false" t="array" ref="N22:N22">IFERROR(INDEX('2_use case specifier adjusted'!$D22:$AJ22,MATCH(N$3&amp;$B22,'2_use case specifier adjusted'!$D$1:$AJ$1&amp;'2_use case specifier adjusted'!$D$2:$AJ$2,0)),0)</f>
        <v>impossible</v>
      </c>
      <c r="O22" s="0" t="str">
        <f aca="false" t="array" ref="O22:O22">IFERROR(INDEX('2_use case specifier adjusted'!$D22:$AJ22,MATCH(O$3&amp;$B22,'2_use case specifier adjusted'!$D$1:$AJ$1&amp;'2_use case specifier adjusted'!$D$2:$AJ$2,0)),0)</f>
        <v>impossible</v>
      </c>
      <c r="P22" s="0" t="str">
        <f aca="false" t="array" ref="P22:P22">IFERROR(INDEX('2_use case specifier adjusted'!$D22:$AJ22,MATCH(P$3&amp;$B22,'2_use case specifier adjusted'!$D$1:$AJ$1&amp;'2_use case specifier adjusted'!$D$2:$AJ$2,0)),0)</f>
        <v>impossible</v>
      </c>
      <c r="Q22" s="0" t="str">
        <f aca="false" t="array" ref="Q22:Q22">IFERROR(INDEX('2_use case specifier adjusted'!$D22:$AJ22,MATCH(Q$3&amp;$B22,'2_use case specifier adjusted'!$D$1:$AJ$1&amp;'2_use case specifier adjusted'!$D$2:$AJ$2,0)),0)</f>
        <v>impossible</v>
      </c>
      <c r="R22" s="0" t="str">
        <f aca="false">VLOOKUP($A22,'2_use case specifier'!$A$4:$ZZ$160,3,0)</f>
        <v>low visibility windshield</v>
      </c>
      <c r="S22" s="2" t="s">
        <v>474</v>
      </c>
      <c r="T22" s="52" t="s">
        <v>511</v>
      </c>
    </row>
    <row r="23" customFormat="false" ht="148.9" hidden="false" customHeight="false" outlineLevel="0" collapsed="false">
      <c r="A23" s="0" t="s">
        <v>512</v>
      </c>
      <c r="B23" s="0" t="s">
        <v>24</v>
      </c>
      <c r="C23" s="0" t="n">
        <v>0</v>
      </c>
      <c r="D23" s="0" t="n">
        <v>1</v>
      </c>
      <c r="E23" s="0" t="n">
        <v>0</v>
      </c>
      <c r="F23" s="0" t="n">
        <v>1</v>
      </c>
      <c r="G23" s="0" t="n">
        <v>0</v>
      </c>
      <c r="H23" s="0" t="n">
        <v>1</v>
      </c>
      <c r="I23" s="0" t="n">
        <v>0</v>
      </c>
      <c r="J23" s="0" t="n">
        <v>1</v>
      </c>
      <c r="K23" s="0" t="n">
        <v>0</v>
      </c>
      <c r="L23" s="0" t="n">
        <v>1</v>
      </c>
      <c r="M23" s="0" t="str">
        <f aca="false" t="array" ref="M23:M23">IFERROR(INDEX('2_use case specifier adjusted'!$D23:$AJ23,MATCH(M$3&amp;$B23,'2_use case specifier adjusted'!$D$1:$AJ$1&amp;'2_use case specifier adjusted'!$D$2:$AJ$2,0)),0)</f>
        <v>impossible</v>
      </c>
      <c r="N23" s="0" t="str">
        <f aca="false" t="array" ref="N23:N23">IFERROR(INDEX('2_use case specifier adjusted'!$D23:$AJ23,MATCH(N$3&amp;$B23,'2_use case specifier adjusted'!$D$1:$AJ$1&amp;'2_use case specifier adjusted'!$D$2:$AJ$2,0)),0)</f>
        <v>impossible</v>
      </c>
      <c r="O23" s="0" t="str">
        <f aca="false" t="array" ref="O23:O23">IFERROR(INDEX('2_use case specifier adjusted'!$D23:$AJ23,MATCH(O$3&amp;$B23,'2_use case specifier adjusted'!$D$1:$AJ$1&amp;'2_use case specifier adjusted'!$D$2:$AJ$2,0)),0)</f>
        <v>impossible</v>
      </c>
      <c r="P23" s="0" t="str">
        <f aca="false" t="array" ref="P23:P23">IFERROR(INDEX('2_use case specifier adjusted'!$D23:$AJ23,MATCH(P$3&amp;$B23,'2_use case specifier adjusted'!$D$1:$AJ$1&amp;'2_use case specifier adjusted'!$D$2:$AJ$2,0)),0)</f>
        <v>impossible</v>
      </c>
      <c r="Q23" s="0" t="str">
        <f aca="false" t="array" ref="Q23:Q23">IFERROR(INDEX('2_use case specifier adjusted'!$D23:$AJ23,MATCH(Q$3&amp;$B23,'2_use case specifier adjusted'!$D$1:$AJ$1&amp;'2_use case specifier adjusted'!$D$2:$AJ$2,0)),0)</f>
        <v>impossible</v>
      </c>
      <c r="R23" s="0" t="str">
        <f aca="false">VLOOKUP($A23,'2_use case specifier'!$A$4:$ZZ$160,3,0)</f>
        <v>low visibility rear window</v>
      </c>
      <c r="S23" s="2" t="s">
        <v>474</v>
      </c>
      <c r="T23" s="52" t="s">
        <v>513</v>
      </c>
    </row>
    <row r="24" customFormat="false" ht="148.9" hidden="false" customHeight="false" outlineLevel="0" collapsed="false">
      <c r="A24" s="0" t="s">
        <v>514</v>
      </c>
      <c r="B24" s="0" t="s">
        <v>24</v>
      </c>
      <c r="C24" s="0" t="n">
        <v>0</v>
      </c>
      <c r="D24" s="0" t="n">
        <v>1</v>
      </c>
      <c r="E24" s="0" t="n">
        <v>0</v>
      </c>
      <c r="F24" s="0" t="n">
        <v>1</v>
      </c>
      <c r="G24" s="0" t="n">
        <v>0</v>
      </c>
      <c r="H24" s="0" t="n">
        <v>1</v>
      </c>
      <c r="I24" s="0" t="n">
        <v>0</v>
      </c>
      <c r="J24" s="0" t="n">
        <v>1</v>
      </c>
      <c r="K24" s="0" t="n">
        <v>0</v>
      </c>
      <c r="L24" s="0" t="n">
        <v>1</v>
      </c>
      <c r="M24" s="0" t="str">
        <f aca="false" t="array" ref="M24:M24">IFERROR(INDEX('2_use case specifier adjusted'!$D24:$AJ24,MATCH(M$3&amp;$B24,'2_use case specifier adjusted'!$D$1:$AJ$1&amp;'2_use case specifier adjusted'!$D$2:$AJ$2,0)),0)</f>
        <v>impossible</v>
      </c>
      <c r="N24" s="0" t="str">
        <f aca="false" t="array" ref="N24:N24">IFERROR(INDEX('2_use case specifier adjusted'!$D24:$AJ24,MATCH(N$3&amp;$B24,'2_use case specifier adjusted'!$D$1:$AJ$1&amp;'2_use case specifier adjusted'!$D$2:$AJ$2,0)),0)</f>
        <v>impossible</v>
      </c>
      <c r="O24" s="0" t="str">
        <f aca="false" t="array" ref="O24:O24">IFERROR(INDEX('2_use case specifier adjusted'!$D24:$AJ24,MATCH(O$3&amp;$B24,'2_use case specifier adjusted'!$D$1:$AJ$1&amp;'2_use case specifier adjusted'!$D$2:$AJ$2,0)),0)</f>
        <v>impossible</v>
      </c>
      <c r="P24" s="0" t="str">
        <f aca="false" t="array" ref="P24:P24">IFERROR(INDEX('2_use case specifier adjusted'!$D24:$AJ24,MATCH(P$3&amp;$B24,'2_use case specifier adjusted'!$D$1:$AJ$1&amp;'2_use case specifier adjusted'!$D$2:$AJ$2,0)),0)</f>
        <v>impossible</v>
      </c>
      <c r="Q24" s="0" t="str">
        <f aca="false" t="array" ref="Q24:Q24">IFERROR(INDEX('2_use case specifier adjusted'!$D24:$AJ24,MATCH(Q$3&amp;$B24,'2_use case specifier adjusted'!$D$1:$AJ$1&amp;'2_use case specifier adjusted'!$D$2:$AJ$2,0)),0)</f>
        <v>impossible</v>
      </c>
      <c r="R24" s="0" t="str">
        <f aca="false">VLOOKUP($A24,'2_use case specifier'!$A$4:$ZZ$160,3,0)</f>
        <v>low visibility side windows</v>
      </c>
      <c r="S24" s="2" t="s">
        <v>474</v>
      </c>
      <c r="T24" s="52" t="s">
        <v>515</v>
      </c>
    </row>
    <row r="25" customFormat="false" ht="121.05" hidden="false" customHeight="false" outlineLevel="0" collapsed="false">
      <c r="A25" s="0" t="s">
        <v>516</v>
      </c>
      <c r="B25" s="0" t="s">
        <v>24</v>
      </c>
      <c r="C25" s="0" t="n">
        <v>1</v>
      </c>
      <c r="D25" s="0" t="n">
        <v>0</v>
      </c>
      <c r="E25" s="0" t="n">
        <v>0</v>
      </c>
      <c r="F25" s="0" t="n">
        <v>0.7</v>
      </c>
      <c r="G25" s="0" t="n">
        <v>0</v>
      </c>
      <c r="H25" s="0" t="n">
        <v>1</v>
      </c>
      <c r="I25" s="0" t="n">
        <v>0</v>
      </c>
      <c r="J25" s="0" t="n">
        <v>1</v>
      </c>
      <c r="K25" s="0" t="n">
        <v>0.3</v>
      </c>
      <c r="L25" s="0" t="n">
        <v>0</v>
      </c>
      <c r="M25" s="0" t="str">
        <f aca="false" t="array" ref="M25:M25">IFERROR(INDEX('2_use case specifier adjusted'!$D25:$AJ25,MATCH(M$3&amp;$B25,'2_use case specifier adjusted'!$D$1:$AJ$1&amp;'2_use case specifier adjusted'!$D$2:$AJ$2,0)),0)</f>
        <v>certain</v>
      </c>
      <c r="N25" s="0" t="str">
        <f aca="false" t="array" ref="N25:N25">IFERROR(INDEX('2_use case specifier adjusted'!$D25:$AJ25,MATCH(N$3&amp;$B25,'2_use case specifier adjusted'!$D$1:$AJ$1&amp;'2_use case specifier adjusted'!$D$2:$AJ$2,0)),0)</f>
        <v>almost impossible</v>
      </c>
      <c r="O25" s="0" t="str">
        <f aca="false" t="array" ref="O25:O25">IFERROR(INDEX('2_use case specifier adjusted'!$D25:$AJ25,MATCH(O$3&amp;$B25,'2_use case specifier adjusted'!$D$1:$AJ$1&amp;'2_use case specifier adjusted'!$D$2:$AJ$2,0)),0)</f>
        <v>impossible</v>
      </c>
      <c r="P25" s="0" t="str">
        <f aca="false" t="array" ref="P25:P25">IFERROR(INDEX('2_use case specifier adjusted'!$D25:$AJ25,MATCH(P$3&amp;$B25,'2_use case specifier adjusted'!$D$1:$AJ$1&amp;'2_use case specifier adjusted'!$D$2:$AJ$2,0)),0)</f>
        <v>impossible</v>
      </c>
      <c r="Q25" s="0" t="str">
        <f aca="false" t="array" ref="Q25:Q25">IFERROR(INDEX('2_use case specifier adjusted'!$D25:$AJ25,MATCH(Q$3&amp;$B25,'2_use case specifier adjusted'!$D$1:$AJ$1&amp;'2_use case specifier adjusted'!$D$2:$AJ$2,0)),0)</f>
        <v>likely</v>
      </c>
      <c r="R25" s="0" t="str">
        <f aca="false">VLOOKUP($A25,'2_use case specifier'!$A$4:$ZZ$160,3,0)</f>
        <v>high fog density</v>
      </c>
      <c r="S25" s="2" t="s">
        <v>474</v>
      </c>
      <c r="T25" s="52" t="s">
        <v>517</v>
      </c>
    </row>
    <row r="26" customFormat="false" ht="135" hidden="false" customHeight="false" outlineLevel="0" collapsed="false">
      <c r="A26" s="0" t="s">
        <v>518</v>
      </c>
      <c r="B26" s="0" t="s">
        <v>24</v>
      </c>
      <c r="C26" s="0" t="n">
        <v>1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0</v>
      </c>
      <c r="L26" s="0" t="n">
        <v>1</v>
      </c>
      <c r="M26" s="0" t="str">
        <f aca="false" t="array" ref="M26:M26">IFERROR(INDEX('2_use case specifier adjusted'!$D26:$AJ26,MATCH(M$3&amp;$B26,'2_use case specifier adjusted'!$D$1:$AJ$1&amp;'2_use case specifier adjusted'!$D$2:$AJ$2,0)),0)</f>
        <v>certain</v>
      </c>
      <c r="N26" s="0" t="str">
        <f aca="false" t="array" ref="N26:N26">IFERROR(INDEX('2_use case specifier adjusted'!$D26:$AJ26,MATCH(N$3&amp;$B26,'2_use case specifier adjusted'!$D$1:$AJ$1&amp;'2_use case specifier adjusted'!$D$2:$AJ$2,0)),0)</f>
        <v>impossible</v>
      </c>
      <c r="O26" s="0" t="str">
        <f aca="false" t="array" ref="O26:O26">IFERROR(INDEX('2_use case specifier adjusted'!$D26:$AJ26,MATCH(O$3&amp;$B26,'2_use case specifier adjusted'!$D$1:$AJ$1&amp;'2_use case specifier adjusted'!$D$2:$AJ$2,0)),0)</f>
        <v>impossible</v>
      </c>
      <c r="P26" s="0" t="str">
        <f aca="false" t="array" ref="P26:P26">IFERROR(INDEX('2_use case specifier adjusted'!$D26:$AJ26,MATCH(P$3&amp;$B26,'2_use case specifier adjusted'!$D$1:$AJ$1&amp;'2_use case specifier adjusted'!$D$2:$AJ$2,0)),0)</f>
        <v>impossible</v>
      </c>
      <c r="Q26" s="0" t="str">
        <f aca="false" t="array" ref="Q26:Q26">IFERROR(INDEX('2_use case specifier adjusted'!$D26:$AJ26,MATCH(Q$3&amp;$B26,'2_use case specifier adjusted'!$D$1:$AJ$1&amp;'2_use case specifier adjusted'!$D$2:$AJ$2,0)),0)</f>
        <v>impossible</v>
      </c>
      <c r="R26" s="0" t="str">
        <f aca="false">VLOOKUP($A26,'2_use case specifier'!$A$4:$ZZ$160,3,0)</f>
        <v>high backlight instensity</v>
      </c>
      <c r="S26" s="2" t="s">
        <v>474</v>
      </c>
      <c r="T26" s="52" t="s">
        <v>519</v>
      </c>
    </row>
    <row r="27" customFormat="false" ht="148.9" hidden="false" customHeight="false" outlineLevel="0" collapsed="false">
      <c r="A27" s="0" t="s">
        <v>520</v>
      </c>
      <c r="B27" s="0" t="s">
        <v>24</v>
      </c>
      <c r="C27" s="0" t="n">
        <v>0</v>
      </c>
      <c r="D27" s="0" t="n">
        <v>0.3</v>
      </c>
      <c r="E27" s="0" t="n">
        <v>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1</v>
      </c>
      <c r="M27" s="0" t="str">
        <f aca="false" t="array" ref="M27:M27">IFERROR(INDEX('2_use case specifier adjusted'!$D27:$AJ27,MATCH(M$3&amp;$B27,'2_use case specifier adjusted'!$D$1:$AJ$1&amp;'2_use case specifier adjusted'!$D$2:$AJ$2,0)),0)</f>
        <v>unlikely</v>
      </c>
      <c r="N27" s="0" t="str">
        <f aca="false" t="array" ref="N27:N27">IFERROR(INDEX('2_use case specifier adjusted'!$D27:$AJ27,MATCH(N$3&amp;$B27,'2_use case specifier adjusted'!$D$1:$AJ$1&amp;'2_use case specifier adjusted'!$D$2:$AJ$2,0)),0)</f>
        <v>certain</v>
      </c>
      <c r="O27" s="0" t="str">
        <f aca="false" t="array" ref="O27:O27">IFERROR(INDEX('2_use case specifier adjusted'!$D27:$AJ27,MATCH(O$3&amp;$B27,'2_use case specifier adjusted'!$D$1:$AJ$1&amp;'2_use case specifier adjusted'!$D$2:$AJ$2,0)),0)</f>
        <v>impossible</v>
      </c>
      <c r="P27" s="0" t="str">
        <f aca="false" t="array" ref="P27:P27">IFERROR(INDEX('2_use case specifier adjusted'!$D27:$AJ27,MATCH(P$3&amp;$B27,'2_use case specifier adjusted'!$D$1:$AJ$1&amp;'2_use case specifier adjusted'!$D$2:$AJ$2,0)),0)</f>
        <v>impossible</v>
      </c>
      <c r="Q27" s="0" t="str">
        <f aca="false" t="array" ref="Q27:Q27">IFERROR(INDEX('2_use case specifier adjusted'!$D27:$AJ27,MATCH(Q$3&amp;$B27,'2_use case specifier adjusted'!$D$1:$AJ$1&amp;'2_use case specifier adjusted'!$D$2:$AJ$2,0)),0)</f>
        <v>impossible</v>
      </c>
      <c r="R27" s="0" t="str">
        <f aca="false">VLOOKUP($A27,'2_use case specifier'!$A$4:$ZZ$160,3,0)</f>
        <v>high sunlight instensity from back</v>
      </c>
      <c r="S27" s="2" t="s">
        <v>474</v>
      </c>
      <c r="T27" s="52" t="s">
        <v>521</v>
      </c>
    </row>
    <row r="28" customFormat="false" ht="148.9" hidden="false" customHeight="false" outlineLevel="0" collapsed="false">
      <c r="A28" s="0" t="s">
        <v>522</v>
      </c>
      <c r="B28" s="0" t="s">
        <v>24</v>
      </c>
      <c r="C28" s="0" t="n">
        <v>0</v>
      </c>
      <c r="D28" s="0" t="n">
        <v>0.7</v>
      </c>
      <c r="E28" s="0" t="n">
        <v>0</v>
      </c>
      <c r="F28" s="0" t="n">
        <v>1</v>
      </c>
      <c r="G28" s="0" t="n">
        <v>0</v>
      </c>
      <c r="H28" s="0" t="n">
        <v>1</v>
      </c>
      <c r="I28" s="0" t="n">
        <v>0</v>
      </c>
      <c r="J28" s="0" t="n">
        <v>1</v>
      </c>
      <c r="K28" s="0" t="n">
        <v>0</v>
      </c>
      <c r="L28" s="0" t="n">
        <v>0.7</v>
      </c>
      <c r="M28" s="0" t="str">
        <f aca="false" t="array" ref="M28:M28">IFERROR(INDEX('2_use case specifier adjusted'!$D28:$AJ28,MATCH(M$3&amp;$B28,'2_use case specifier adjusted'!$D$1:$AJ$1&amp;'2_use case specifier adjusted'!$D$2:$AJ$2,0)),0)</f>
        <v>almost impossible</v>
      </c>
      <c r="N28" s="0" t="str">
        <f aca="false" t="array" ref="N28:N28">IFERROR(INDEX('2_use case specifier adjusted'!$D28:$AJ28,MATCH(N$3&amp;$B28,'2_use case specifier adjusted'!$D$1:$AJ$1&amp;'2_use case specifier adjusted'!$D$2:$AJ$2,0)),0)</f>
        <v>impossible</v>
      </c>
      <c r="O28" s="0" t="str">
        <f aca="false" t="array" ref="O28:O28">IFERROR(INDEX('2_use case specifier adjusted'!$D28:$AJ28,MATCH(O$3&amp;$B28,'2_use case specifier adjusted'!$D$1:$AJ$1&amp;'2_use case specifier adjusted'!$D$2:$AJ$2,0)),0)</f>
        <v>impossible</v>
      </c>
      <c r="P28" s="0" t="str">
        <f aca="false" t="array" ref="P28:P28">IFERROR(INDEX('2_use case specifier adjusted'!$D28:$AJ28,MATCH(P$3&amp;$B28,'2_use case specifier adjusted'!$D$1:$AJ$1&amp;'2_use case specifier adjusted'!$D$2:$AJ$2,0)),0)</f>
        <v>impossible</v>
      </c>
      <c r="Q28" s="0" t="str">
        <f aca="false" t="array" ref="Q28:Q28">IFERROR(INDEX('2_use case specifier adjusted'!$D28:$AJ28,MATCH(Q$3&amp;$B28,'2_use case specifier adjusted'!$D$1:$AJ$1&amp;'2_use case specifier adjusted'!$D$2:$AJ$2,0)),0)</f>
        <v>almost impossible</v>
      </c>
      <c r="R28" s="0" t="str">
        <f aca="false">VLOOKUP($A28,'2_use case specifier'!$A$4:$ZZ$160,3,0)</f>
        <v>high brightness cloudy sky in dawn</v>
      </c>
      <c r="S28" s="2" t="s">
        <v>474</v>
      </c>
      <c r="T28" s="52" t="s">
        <v>523</v>
      </c>
    </row>
    <row r="29" customFormat="false" ht="175.7" hidden="false" customHeight="false" outlineLevel="0" collapsed="false">
      <c r="A29" s="0" t="s">
        <v>524</v>
      </c>
      <c r="B29" s="0" t="s">
        <v>24</v>
      </c>
      <c r="C29" s="0" t="n">
        <v>0</v>
      </c>
      <c r="D29" s="0" t="n">
        <v>1</v>
      </c>
      <c r="E29" s="0" t="n">
        <v>0</v>
      </c>
      <c r="F29" s="0" t="n">
        <v>1</v>
      </c>
      <c r="G29" s="0" t="n">
        <v>0</v>
      </c>
      <c r="H29" s="0" t="n">
        <v>1</v>
      </c>
      <c r="I29" s="0" t="n">
        <v>0</v>
      </c>
      <c r="J29" s="0" t="n">
        <v>1</v>
      </c>
      <c r="K29" s="0" t="n">
        <v>0</v>
      </c>
      <c r="L29" s="0" t="n">
        <v>1</v>
      </c>
      <c r="M29" s="0" t="str">
        <f aca="false" t="array" ref="M29:M29">IFERROR(INDEX('2_use case specifier adjusted'!$D29:$AJ29,MATCH(M$3&amp;$B29,'2_use case specifier adjusted'!$D$1:$AJ$1&amp;'2_use case specifier adjusted'!$D$2:$AJ$2,0)),0)</f>
        <v>impossible</v>
      </c>
      <c r="N29" s="0" t="str">
        <f aca="false" t="array" ref="N29:N29">IFERROR(INDEX('2_use case specifier adjusted'!$D29:$AJ29,MATCH(N$3&amp;$B29,'2_use case specifier adjusted'!$D$1:$AJ$1&amp;'2_use case specifier adjusted'!$D$2:$AJ$2,0)),0)</f>
        <v>impossible</v>
      </c>
      <c r="O29" s="0" t="str">
        <f aca="false" t="array" ref="O29:O29">IFERROR(INDEX('2_use case specifier adjusted'!$D29:$AJ29,MATCH(O$3&amp;$B29,'2_use case specifier adjusted'!$D$1:$AJ$1&amp;'2_use case specifier adjusted'!$D$2:$AJ$2,0)),0)</f>
        <v>impossible</v>
      </c>
      <c r="P29" s="0" t="str">
        <f aca="false" t="array" ref="P29:P29">IFERROR(INDEX('2_use case specifier adjusted'!$D29:$AJ29,MATCH(P$3&amp;$B29,'2_use case specifier adjusted'!$D$1:$AJ$1&amp;'2_use case specifier adjusted'!$D$2:$AJ$2,0)),0)</f>
        <v>impossible</v>
      </c>
      <c r="Q29" s="0" t="str">
        <f aca="false" t="array" ref="Q29:Q29">IFERROR(INDEX('2_use case specifier adjusted'!$D29:$AJ29,MATCH(Q$3&amp;$B29,'2_use case specifier adjusted'!$D$1:$AJ$1&amp;'2_use case specifier adjusted'!$D$2:$AJ$2,0)),0)</f>
        <v>impossible</v>
      </c>
      <c r="R29" s="0" t="str">
        <f aca="false">VLOOKUP($A29,'2_use case specifier'!$A$4:$ZZ$160,3,0)</f>
        <v>low recognizability road boundary in darkness</v>
      </c>
      <c r="S29" s="2" t="s">
        <v>474</v>
      </c>
      <c r="T29" s="52" t="s">
        <v>525</v>
      </c>
    </row>
    <row r="30" customFormat="false" ht="175.7" hidden="false" customHeight="false" outlineLevel="0" collapsed="false">
      <c r="A30" s="0" t="s">
        <v>526</v>
      </c>
      <c r="B30" s="0" t="s">
        <v>24</v>
      </c>
      <c r="C30" s="0" t="n">
        <v>0.7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1</v>
      </c>
      <c r="K30" s="0" t="n">
        <v>0</v>
      </c>
      <c r="L30" s="0" t="n">
        <v>1</v>
      </c>
      <c r="M30" s="0" t="str">
        <f aca="false" t="array" ref="M30:M30">IFERROR(INDEX('2_use case specifier adjusted'!$D30:$AJ30,MATCH(M$3&amp;$B30,'2_use case specifier adjusted'!$D$1:$AJ$1&amp;'2_use case specifier adjusted'!$D$2:$AJ$2,0)),0)</f>
        <v>almost certain</v>
      </c>
      <c r="N30" s="0" t="str">
        <f aca="false" t="array" ref="N30:N30">IFERROR(INDEX('2_use case specifier adjusted'!$D30:$AJ30,MATCH(N$3&amp;$B30,'2_use case specifier adjusted'!$D$1:$AJ$1&amp;'2_use case specifier adjusted'!$D$2:$AJ$2,0)),0)</f>
        <v>impossible</v>
      </c>
      <c r="O30" s="0" t="str">
        <f aca="false" t="array" ref="O30:O30">IFERROR(INDEX('2_use case specifier adjusted'!$D30:$AJ30,MATCH(O$3&amp;$B30,'2_use case specifier adjusted'!$D$1:$AJ$1&amp;'2_use case specifier adjusted'!$D$2:$AJ$2,0)),0)</f>
        <v>impossible</v>
      </c>
      <c r="P30" s="0" t="str">
        <f aca="false" t="array" ref="P30:P30">IFERROR(INDEX('2_use case specifier adjusted'!$D30:$AJ30,MATCH(P$3&amp;$B30,'2_use case specifier adjusted'!$D$1:$AJ$1&amp;'2_use case specifier adjusted'!$D$2:$AJ$2,0)),0)</f>
        <v>impossible</v>
      </c>
      <c r="Q30" s="0" t="str">
        <f aca="false" t="array" ref="Q30:Q30">IFERROR(INDEX('2_use case specifier adjusted'!$D30:$AJ30,MATCH(Q$3&amp;$B30,'2_use case specifier adjusted'!$D$1:$AJ$1&amp;'2_use case specifier adjusted'!$D$2:$AJ$2,0)),0)</f>
        <v>impossible</v>
      </c>
      <c r="R30" s="0" t="str">
        <f aca="false">VLOOKUP($A30,'2_use case specifier'!$A$4:$ZZ$160,3,0)</f>
        <v>low residual light instensity in darkness</v>
      </c>
      <c r="S30" s="2" t="s">
        <v>474</v>
      </c>
      <c r="T30" s="52" t="s">
        <v>527</v>
      </c>
    </row>
    <row r="31" customFormat="false" ht="135" hidden="false" customHeight="false" outlineLevel="0" collapsed="false">
      <c r="A31" s="0" t="s">
        <v>528</v>
      </c>
      <c r="B31" s="0" t="s">
        <v>24</v>
      </c>
      <c r="C31" s="0" t="n">
        <v>0</v>
      </c>
      <c r="D31" s="0" t="n">
        <v>1</v>
      </c>
      <c r="E31" s="0" t="n">
        <v>0</v>
      </c>
      <c r="F31" s="0" t="n">
        <v>1</v>
      </c>
      <c r="G31" s="0" t="n">
        <v>0</v>
      </c>
      <c r="H31" s="0" t="n">
        <v>1</v>
      </c>
      <c r="I31" s="0" t="n">
        <v>0</v>
      </c>
      <c r="J31" s="0" t="n">
        <v>1</v>
      </c>
      <c r="K31" s="0" t="n">
        <v>0</v>
      </c>
      <c r="L31" s="0" t="n">
        <v>1</v>
      </c>
      <c r="M31" s="0" t="str">
        <f aca="false" t="array" ref="M31:M31">IFERROR(INDEX('2_use case specifier adjusted'!$D31:$AJ31,MATCH(M$3&amp;$B31,'2_use case specifier adjusted'!$D$1:$AJ$1&amp;'2_use case specifier adjusted'!$D$2:$AJ$2,0)),0)</f>
        <v>impossible</v>
      </c>
      <c r="N31" s="0" t="str">
        <f aca="false" t="array" ref="N31:N31">IFERROR(INDEX('2_use case specifier adjusted'!$D31:$AJ31,MATCH(N$3&amp;$B31,'2_use case specifier adjusted'!$D$1:$AJ$1&amp;'2_use case specifier adjusted'!$D$2:$AJ$2,0)),0)</f>
        <v>impossible</v>
      </c>
      <c r="O31" s="0" t="str">
        <f aca="false" t="array" ref="O31:O31">IFERROR(INDEX('2_use case specifier adjusted'!$D31:$AJ31,MATCH(O$3&amp;$B31,'2_use case specifier adjusted'!$D$1:$AJ$1&amp;'2_use case specifier adjusted'!$D$2:$AJ$2,0)),0)</f>
        <v>impossible</v>
      </c>
      <c r="P31" s="0" t="str">
        <f aca="false" t="array" ref="P31:P31">IFERROR(INDEX('2_use case specifier adjusted'!$D31:$AJ31,MATCH(P$3&amp;$B31,'2_use case specifier adjusted'!$D$1:$AJ$1&amp;'2_use case specifier adjusted'!$D$2:$AJ$2,0)),0)</f>
        <v>impossible</v>
      </c>
      <c r="Q31" s="0" t="str">
        <f aca="false" t="array" ref="Q31:Q31">IFERROR(INDEX('2_use case specifier adjusted'!$D31:$AJ31,MATCH(Q$3&amp;$B31,'2_use case specifier adjusted'!$D$1:$AJ$1&amp;'2_use case specifier adjusted'!$D$2:$AJ$2,0)),0)</f>
        <v>impossible</v>
      </c>
      <c r="R31" s="0" t="str">
        <f aca="false">VLOOKUP($A31,'2_use case specifier'!$A$4:$ZZ$160,3,0)</f>
        <v>low friction coefficient</v>
      </c>
      <c r="S31" s="2" t="s">
        <v>474</v>
      </c>
      <c r="T31" s="52" t="s">
        <v>529</v>
      </c>
    </row>
    <row r="32" customFormat="false" ht="121.05" hidden="false" customHeight="false" outlineLevel="0" collapsed="false">
      <c r="A32" s="0" t="s">
        <v>530</v>
      </c>
      <c r="B32" s="0" t="s">
        <v>24</v>
      </c>
      <c r="C32" s="0" t="n">
        <v>0</v>
      </c>
      <c r="D32" s="0" t="n">
        <v>1</v>
      </c>
      <c r="E32" s="0" t="n">
        <v>0</v>
      </c>
      <c r="F32" s="0" t="n">
        <v>1</v>
      </c>
      <c r="G32" s="0" t="n">
        <v>0</v>
      </c>
      <c r="H32" s="0" t="n">
        <v>1</v>
      </c>
      <c r="I32" s="0" t="n">
        <v>0</v>
      </c>
      <c r="J32" s="0" t="n">
        <v>1</v>
      </c>
      <c r="K32" s="0" t="n">
        <v>0</v>
      </c>
      <c r="L32" s="0" t="n">
        <v>1</v>
      </c>
      <c r="M32" s="0" t="str">
        <f aca="false" t="array" ref="M32:M32">IFERROR(INDEX('2_use case specifier adjusted'!$D32:$AJ32,MATCH(M$3&amp;$B32,'2_use case specifier adjusted'!$D$1:$AJ$1&amp;'2_use case specifier adjusted'!$D$2:$AJ$2,0)),0)</f>
        <v>impossible</v>
      </c>
      <c r="N32" s="0" t="str">
        <f aca="false" t="array" ref="N32:N32">IFERROR(INDEX('2_use case specifier adjusted'!$D32:$AJ32,MATCH(N$3&amp;$B32,'2_use case specifier adjusted'!$D$1:$AJ$1&amp;'2_use case specifier adjusted'!$D$2:$AJ$2,0)),0)</f>
        <v>impossible</v>
      </c>
      <c r="O32" s="0" t="str">
        <f aca="false" t="array" ref="O32:O32">IFERROR(INDEX('2_use case specifier adjusted'!$D32:$AJ32,MATCH(O$3&amp;$B32,'2_use case specifier adjusted'!$D$1:$AJ$1&amp;'2_use case specifier adjusted'!$D$2:$AJ$2,0)),0)</f>
        <v>impossible</v>
      </c>
      <c r="P32" s="0" t="str">
        <f aca="false" t="array" ref="P32:P32">IFERROR(INDEX('2_use case specifier adjusted'!$D32:$AJ32,MATCH(P$3&amp;$B32,'2_use case specifier adjusted'!$D$1:$AJ$1&amp;'2_use case specifier adjusted'!$D$2:$AJ$2,0)),0)</f>
        <v>impossible</v>
      </c>
      <c r="Q32" s="0" t="str">
        <f aca="false" t="array" ref="Q32:Q32">IFERROR(INDEX('2_use case specifier adjusted'!$D32:$AJ32,MATCH(Q$3&amp;$B32,'2_use case specifier adjusted'!$D$1:$AJ$1&amp;'2_use case specifier adjusted'!$D$2:$AJ$2,0)),0)</f>
        <v>impossible</v>
      </c>
      <c r="R32" s="0" t="str">
        <f aca="false">VLOOKUP($A32,'2_use case specifier'!$A$4:$ZZ$160,3,0)</f>
        <v>high u-split delta</v>
      </c>
      <c r="S32" s="2" t="s">
        <v>474</v>
      </c>
      <c r="T32" s="52" t="s">
        <v>531</v>
      </c>
    </row>
    <row r="33" customFormat="false" ht="121.05" hidden="false" customHeight="false" outlineLevel="0" collapsed="false">
      <c r="A33" s="0" t="s">
        <v>532</v>
      </c>
      <c r="B33" s="0" t="s">
        <v>24</v>
      </c>
      <c r="C33" s="0" t="n">
        <v>0</v>
      </c>
      <c r="D33" s="0" t="n">
        <v>1</v>
      </c>
      <c r="E33" s="0" t="n">
        <v>0</v>
      </c>
      <c r="F33" s="0" t="n">
        <v>1</v>
      </c>
      <c r="G33" s="0" t="n">
        <v>0</v>
      </c>
      <c r="H33" s="0" t="n">
        <v>1</v>
      </c>
      <c r="I33" s="0" t="n">
        <v>0</v>
      </c>
      <c r="J33" s="0" t="n">
        <v>1</v>
      </c>
      <c r="K33" s="0" t="n">
        <v>0</v>
      </c>
      <c r="L33" s="0" t="n">
        <v>1</v>
      </c>
      <c r="M33" s="0" t="str">
        <f aca="false" t="array" ref="M33:M33">IFERROR(INDEX('2_use case specifier adjusted'!$D33:$AJ33,MATCH(M$3&amp;$B33,'2_use case specifier adjusted'!$D$1:$AJ$1&amp;'2_use case specifier adjusted'!$D$2:$AJ$2,0)),0)</f>
        <v>impossible</v>
      </c>
      <c r="N33" s="0" t="str">
        <f aca="false" t="array" ref="N33:N33">IFERROR(INDEX('2_use case specifier adjusted'!$D33:$AJ33,MATCH(N$3&amp;$B33,'2_use case specifier adjusted'!$D$1:$AJ$1&amp;'2_use case specifier adjusted'!$D$2:$AJ$2,0)),0)</f>
        <v>impossible</v>
      </c>
      <c r="O33" s="0" t="str">
        <f aca="false" t="array" ref="O33:O33">IFERROR(INDEX('2_use case specifier adjusted'!$D33:$AJ33,MATCH(O$3&amp;$B33,'2_use case specifier adjusted'!$D$1:$AJ$1&amp;'2_use case specifier adjusted'!$D$2:$AJ$2,0)),0)</f>
        <v>impossible</v>
      </c>
      <c r="P33" s="0" t="str">
        <f aca="false" t="array" ref="P33:P33">IFERROR(INDEX('2_use case specifier adjusted'!$D33:$AJ33,MATCH(P$3&amp;$B33,'2_use case specifier adjusted'!$D$1:$AJ$1&amp;'2_use case specifier adjusted'!$D$2:$AJ$2,0)),0)</f>
        <v>impossible</v>
      </c>
      <c r="Q33" s="0" t="str">
        <f aca="false" t="array" ref="Q33:Q33">IFERROR(INDEX('2_use case specifier adjusted'!$D33:$AJ33,MATCH(Q$3&amp;$B33,'2_use case specifier adjusted'!$D$1:$AJ$1&amp;'2_use case specifier adjusted'!$D$2:$AJ$2,0)),0)</f>
        <v>impossible</v>
      </c>
      <c r="R33" s="0" t="str">
        <f aca="false">VLOOKUP($A33,'2_use case specifier'!$A$4:$ZZ$160,3,0)</f>
        <v>high u-jump delta</v>
      </c>
      <c r="S33" s="2" t="s">
        <v>474</v>
      </c>
      <c r="T33" s="52" t="s">
        <v>533</v>
      </c>
    </row>
    <row r="34" customFormat="false" ht="188.55" hidden="false" customHeight="false" outlineLevel="0" collapsed="false">
      <c r="A34" s="0" t="s">
        <v>534</v>
      </c>
      <c r="B34" s="0" t="s">
        <v>24</v>
      </c>
      <c r="C34" s="0" t="n">
        <v>1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1</v>
      </c>
      <c r="I34" s="0" t="n">
        <v>0</v>
      </c>
      <c r="J34" s="0" t="n">
        <v>1</v>
      </c>
      <c r="K34" s="0" t="n">
        <v>0</v>
      </c>
      <c r="L34" s="0" t="n">
        <v>1</v>
      </c>
      <c r="M34" s="0" t="str">
        <f aca="false" t="array" ref="M34:M34">IFERROR(INDEX('2_use case specifier adjusted'!$D34:$AJ34,MATCH(M$3&amp;$B34,'2_use case specifier adjusted'!$D$1:$AJ$1&amp;'2_use case specifier adjusted'!$D$2:$AJ$2,0)),0)</f>
        <v>certain</v>
      </c>
      <c r="N34" s="0" t="str">
        <f aca="false" t="array" ref="N34:N34">IFERROR(INDEX('2_use case specifier adjusted'!$D34:$AJ34,MATCH(N$3&amp;$B34,'2_use case specifier adjusted'!$D$1:$AJ$1&amp;'2_use case specifier adjusted'!$D$2:$AJ$2,0)),0)</f>
        <v>impossible</v>
      </c>
      <c r="O34" s="0" t="str">
        <f aca="false" t="array" ref="O34:O34">IFERROR(INDEX('2_use case specifier adjusted'!$D34:$AJ34,MATCH(O$3&amp;$B34,'2_use case specifier adjusted'!$D$1:$AJ$1&amp;'2_use case specifier adjusted'!$D$2:$AJ$2,0)),0)</f>
        <v>impossible</v>
      </c>
      <c r="P34" s="0" t="str">
        <f aca="false" t="array" ref="P34:P34">IFERROR(INDEX('2_use case specifier adjusted'!$D34:$AJ34,MATCH(P$3&amp;$B34,'2_use case specifier adjusted'!$D$1:$AJ$1&amp;'2_use case specifier adjusted'!$D$2:$AJ$2,0)),0)</f>
        <v>impossible</v>
      </c>
      <c r="Q34" s="0" t="str">
        <f aca="false" t="array" ref="Q34:Q34">IFERROR(INDEX('2_use case specifier adjusted'!$D34:$AJ34,MATCH(Q$3&amp;$B34,'2_use case specifier adjusted'!$D$1:$AJ$1&amp;'2_use case specifier adjusted'!$D$2:$AJ$2,0)),0)</f>
        <v>impossible</v>
      </c>
      <c r="R34" s="0" t="str">
        <f aca="false">VLOOKUP($A34,'2_use case specifier'!$A$4:$ZZ$160,3,0)</f>
        <v>high gradient change (descending to ascending or level)</v>
      </c>
      <c r="S34" s="2" t="s">
        <v>474</v>
      </c>
      <c r="T34" s="52" t="s">
        <v>535</v>
      </c>
    </row>
    <row r="35" customFormat="false" ht="135" hidden="false" customHeight="false" outlineLevel="0" collapsed="false">
      <c r="A35" s="0" t="s">
        <v>536</v>
      </c>
      <c r="B35" s="0" t="s">
        <v>24</v>
      </c>
      <c r="C35" s="0" t="n">
        <v>0.3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1</v>
      </c>
      <c r="M35" s="0" t="str">
        <f aca="false" t="array" ref="M35:M35">IFERROR(INDEX('2_use case specifier adjusted'!$D35:$AJ35,MATCH(M$3&amp;$B35,'2_use case specifier adjusted'!$D$1:$AJ$1&amp;'2_use case specifier adjusted'!$D$2:$AJ$2,0)),0)</f>
        <v>likely</v>
      </c>
      <c r="N35" s="0" t="str">
        <f aca="false" t="array" ref="N35:N35">IFERROR(INDEX('2_use case specifier adjusted'!$D35:$AJ35,MATCH(N$3&amp;$B35,'2_use case specifier adjusted'!$D$1:$AJ$1&amp;'2_use case specifier adjusted'!$D$2:$AJ$2,0)),0)</f>
        <v>impossible</v>
      </c>
      <c r="O35" s="0" t="str">
        <f aca="false" t="array" ref="O35:O35">IFERROR(INDEX('2_use case specifier adjusted'!$D35:$AJ35,MATCH(O$3&amp;$B35,'2_use case specifier adjusted'!$D$1:$AJ$1&amp;'2_use case specifier adjusted'!$D$2:$AJ$2,0)),0)</f>
        <v>unknown</v>
      </c>
      <c r="P35" s="0" t="str">
        <f aca="false" t="array" ref="P35:P35">IFERROR(INDEX('2_use case specifier adjusted'!$D35:$AJ35,MATCH(P$3&amp;$B35,'2_use case specifier adjusted'!$D$1:$AJ$1&amp;'2_use case specifier adjusted'!$D$2:$AJ$2,0)),0)</f>
        <v>impossible</v>
      </c>
      <c r="Q35" s="0" t="str">
        <f aca="false" t="array" ref="Q35:Q35">IFERROR(INDEX('2_use case specifier adjusted'!$D35:$AJ35,MATCH(Q$3&amp;$B35,'2_use case specifier adjusted'!$D$1:$AJ$1&amp;'2_use case specifier adjusted'!$D$2:$AJ$2,0)),0)</f>
        <v>impossible</v>
      </c>
      <c r="R35" s="0" t="str">
        <f aca="false">VLOOKUP($A35,'2_use case specifier'!$A$4:$ZZ$160,3,0)</f>
        <v>high tilt angle change</v>
      </c>
      <c r="S35" s="2" t="s">
        <v>474</v>
      </c>
      <c r="T35" s="52" t="s">
        <v>537</v>
      </c>
    </row>
    <row r="36" customFormat="false" ht="188.55" hidden="false" customHeight="false" outlineLevel="0" collapsed="false">
      <c r="A36" s="0" t="s">
        <v>538</v>
      </c>
      <c r="B36" s="0" t="s">
        <v>24</v>
      </c>
      <c r="C36" s="0" t="n">
        <v>1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1</v>
      </c>
      <c r="I36" s="0" t="n">
        <v>0</v>
      </c>
      <c r="J36" s="0" t="n">
        <v>1</v>
      </c>
      <c r="K36" s="0" t="n">
        <v>0</v>
      </c>
      <c r="L36" s="0" t="n">
        <v>1</v>
      </c>
      <c r="M36" s="0" t="str">
        <f aca="false" t="array" ref="M36:M36">IFERROR(INDEX('2_use case specifier adjusted'!$D36:$AJ36,MATCH(M$3&amp;$B36,'2_use case specifier adjusted'!$D$1:$AJ$1&amp;'2_use case specifier adjusted'!$D$2:$AJ$2,0)),0)</f>
        <v>certain</v>
      </c>
      <c r="N36" s="0" t="str">
        <f aca="false" t="array" ref="N36:N36">IFERROR(INDEX('2_use case specifier adjusted'!$D36:$AJ36,MATCH(N$3&amp;$B36,'2_use case specifier adjusted'!$D$1:$AJ$1&amp;'2_use case specifier adjusted'!$D$2:$AJ$2,0)),0)</f>
        <v>impossible</v>
      </c>
      <c r="O36" s="0" t="str">
        <f aca="false" t="array" ref="O36:O36">IFERROR(INDEX('2_use case specifier adjusted'!$D36:$AJ36,MATCH(O$3&amp;$B36,'2_use case specifier adjusted'!$D$1:$AJ$1&amp;'2_use case specifier adjusted'!$D$2:$AJ$2,0)),0)</f>
        <v>impossible</v>
      </c>
      <c r="P36" s="0" t="str">
        <f aca="false" t="array" ref="P36:P36">IFERROR(INDEX('2_use case specifier adjusted'!$D36:$AJ36,MATCH(P$3&amp;$B36,'2_use case specifier adjusted'!$D$1:$AJ$1&amp;'2_use case specifier adjusted'!$D$2:$AJ$2,0)),0)</f>
        <v>impossible</v>
      </c>
      <c r="Q36" s="0" t="str">
        <f aca="false" t="array" ref="Q36:Q36">IFERROR(INDEX('2_use case specifier adjusted'!$D36:$AJ36,MATCH(Q$3&amp;$B36,'2_use case specifier adjusted'!$D$1:$AJ$1&amp;'2_use case specifier adjusted'!$D$2:$AJ$2,0)),0)</f>
        <v>impossible</v>
      </c>
      <c r="R36" s="0" t="str">
        <f aca="false">VLOOKUP($A36,'2_use case specifier'!$A$4:$ZZ$160,3,0)</f>
        <v>high gradient change (ascending to descending or level)</v>
      </c>
      <c r="S36" s="2" t="s">
        <v>474</v>
      </c>
      <c r="T36" s="52" t="s">
        <v>539</v>
      </c>
    </row>
    <row r="37" customFormat="false" ht="148.9" hidden="false" customHeight="false" outlineLevel="0" collapsed="false">
      <c r="A37" s="0" t="s">
        <v>540</v>
      </c>
      <c r="B37" s="0" t="s">
        <v>24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0</v>
      </c>
      <c r="H37" s="0" t="n">
        <v>1</v>
      </c>
      <c r="I37" s="0" t="n">
        <v>0</v>
      </c>
      <c r="J37" s="0" t="n">
        <v>1</v>
      </c>
      <c r="K37" s="0" t="n">
        <v>0</v>
      </c>
      <c r="L37" s="0" t="n">
        <v>1</v>
      </c>
      <c r="M37" s="0" t="str">
        <f aca="false" t="array" ref="M37:M37">IFERROR(INDEX('2_use case specifier adjusted'!$D37:$AJ37,MATCH(M$3&amp;$B37,'2_use case specifier adjusted'!$D$1:$AJ$1&amp;'2_use case specifier adjusted'!$D$2:$AJ$2,0)),0)</f>
        <v>impossible</v>
      </c>
      <c r="N37" s="0" t="str">
        <f aca="false" t="array" ref="N37:N37">IFERROR(INDEX('2_use case specifier adjusted'!$D37:$AJ37,MATCH(N$3&amp;$B37,'2_use case specifier adjusted'!$D$1:$AJ$1&amp;'2_use case specifier adjusted'!$D$2:$AJ$2,0)),0)</f>
        <v>impossible</v>
      </c>
      <c r="O37" s="0" t="str">
        <f aca="false" t="array" ref="O37:O37">IFERROR(INDEX('2_use case specifier adjusted'!$D37:$AJ37,MATCH(O$3&amp;$B37,'2_use case specifier adjusted'!$D$1:$AJ$1&amp;'2_use case specifier adjusted'!$D$2:$AJ$2,0)),0)</f>
        <v>impossible</v>
      </c>
      <c r="P37" s="0" t="str">
        <f aca="false" t="array" ref="P37:P37">IFERROR(INDEX('2_use case specifier adjusted'!$D37:$AJ37,MATCH(P$3&amp;$B37,'2_use case specifier adjusted'!$D$1:$AJ$1&amp;'2_use case specifier adjusted'!$D$2:$AJ$2,0)),0)</f>
        <v>impossible</v>
      </c>
      <c r="Q37" s="0" t="str">
        <f aca="false" t="array" ref="Q37:Q37">IFERROR(INDEX('2_use case specifier adjusted'!$D37:$AJ37,MATCH(Q$3&amp;$B37,'2_use case specifier adjusted'!$D$1:$AJ$1&amp;'2_use case specifier adjusted'!$D$2:$AJ$2,0)),0)</f>
        <v>impossible</v>
      </c>
      <c r="R37" s="0" t="str">
        <f aca="false">VLOOKUP($A37,'2_use case specifier'!$A$4:$ZZ$160,3,0)</f>
        <v>low visibility of lane marking</v>
      </c>
      <c r="S37" s="2" t="s">
        <v>474</v>
      </c>
      <c r="T37" s="52" t="s">
        <v>541</v>
      </c>
    </row>
    <row r="38" customFormat="false" ht="148.9" hidden="false" customHeight="false" outlineLevel="0" collapsed="false">
      <c r="A38" s="0" t="s">
        <v>542</v>
      </c>
      <c r="B38" s="0" t="s">
        <v>24</v>
      </c>
      <c r="C38" s="0" t="n">
        <v>0</v>
      </c>
      <c r="D38" s="0" t="n">
        <v>0.3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1</v>
      </c>
      <c r="M38" s="0" t="str">
        <f aca="false" t="array" ref="M38:M38">IFERROR(INDEX('2_use case specifier adjusted'!$D38:$AJ38,MATCH(M$3&amp;$B38,'2_use case specifier adjusted'!$D$1:$AJ$1&amp;'2_use case specifier adjusted'!$D$2:$AJ$2,0)),0)</f>
        <v>unlikely</v>
      </c>
      <c r="N38" s="0" t="str">
        <f aca="false" t="array" ref="N38:N38">IFERROR(INDEX('2_use case specifier adjusted'!$D38:$AJ38,MATCH(N$3&amp;$B38,'2_use case specifier adjusted'!$D$1:$AJ$1&amp;'2_use case specifier adjusted'!$D$2:$AJ$2,0)),0)</f>
        <v>impossible</v>
      </c>
      <c r="O38" s="0" t="str">
        <f aca="false" t="array" ref="O38:O38">IFERROR(INDEX('2_use case specifier adjusted'!$D38:$AJ38,MATCH(O$3&amp;$B38,'2_use case specifier adjusted'!$D$1:$AJ$1&amp;'2_use case specifier adjusted'!$D$2:$AJ$2,0)),0)</f>
        <v>unknown</v>
      </c>
      <c r="P38" s="0" t="str">
        <f aca="false" t="array" ref="P38:P38">IFERROR(INDEX('2_use case specifier adjusted'!$D38:$AJ38,MATCH(P$3&amp;$B38,'2_use case specifier adjusted'!$D$1:$AJ$1&amp;'2_use case specifier adjusted'!$D$2:$AJ$2,0)),0)</f>
        <v>impossible</v>
      </c>
      <c r="Q38" s="0" t="str">
        <f aca="false" t="array" ref="Q38:Q38">IFERROR(INDEX('2_use case specifier adjusted'!$D38:$AJ38,MATCH(Q$3&amp;$B38,'2_use case specifier adjusted'!$D$1:$AJ$1&amp;'2_use case specifier adjusted'!$D$2:$AJ$2,0)),0)</f>
        <v>impossible</v>
      </c>
      <c r="R38" s="0" t="str">
        <f aca="false">VLOOKUP($A38,'2_use case specifier'!$A$4:$ZZ$160,3,0)</f>
        <v>high vertical unevenness</v>
      </c>
      <c r="S38" s="2" t="s">
        <v>474</v>
      </c>
      <c r="T38" s="52" t="s">
        <v>543</v>
      </c>
    </row>
    <row r="39" customFormat="false" ht="135" hidden="false" customHeight="false" outlineLevel="0" collapsed="false">
      <c r="A39" s="0" t="s">
        <v>544</v>
      </c>
      <c r="B39" s="0" t="s">
        <v>24</v>
      </c>
      <c r="C39" s="0" t="n">
        <v>0</v>
      </c>
      <c r="D39" s="0" t="n">
        <v>1</v>
      </c>
      <c r="E39" s="0" t="n">
        <v>0</v>
      </c>
      <c r="F39" s="0" t="n">
        <v>1</v>
      </c>
      <c r="G39" s="0" t="n">
        <v>0</v>
      </c>
      <c r="H39" s="0" t="n">
        <v>1</v>
      </c>
      <c r="I39" s="0" t="n">
        <v>0</v>
      </c>
      <c r="J39" s="0" t="n">
        <v>1</v>
      </c>
      <c r="K39" s="0" t="n">
        <v>0</v>
      </c>
      <c r="L39" s="0" t="n">
        <v>1</v>
      </c>
      <c r="M39" s="0" t="str">
        <f aca="false" t="array" ref="M39:M39">IFERROR(INDEX('2_use case specifier adjusted'!$D39:$AJ39,MATCH(M$3&amp;$B39,'2_use case specifier adjusted'!$D$1:$AJ$1&amp;'2_use case specifier adjusted'!$D$2:$AJ$2,0)),0)</f>
        <v>impossible</v>
      </c>
      <c r="N39" s="0" t="str">
        <f aca="false" t="array" ref="N39:N39">IFERROR(INDEX('2_use case specifier adjusted'!$D39:$AJ39,MATCH(N$3&amp;$B39,'2_use case specifier adjusted'!$D$1:$AJ$1&amp;'2_use case specifier adjusted'!$D$2:$AJ$2,0)),0)</f>
        <v>impossible</v>
      </c>
      <c r="O39" s="0" t="str">
        <f aca="false" t="array" ref="O39:O39">IFERROR(INDEX('2_use case specifier adjusted'!$D39:$AJ39,MATCH(O$3&amp;$B39,'2_use case specifier adjusted'!$D$1:$AJ$1&amp;'2_use case specifier adjusted'!$D$2:$AJ$2,0)),0)</f>
        <v>impossible</v>
      </c>
      <c r="P39" s="0" t="str">
        <f aca="false" t="array" ref="P39:P39">IFERROR(INDEX('2_use case specifier adjusted'!$D39:$AJ39,MATCH(P$3&amp;$B39,'2_use case specifier adjusted'!$D$1:$AJ$1&amp;'2_use case specifier adjusted'!$D$2:$AJ$2,0)),0)</f>
        <v>impossible</v>
      </c>
      <c r="Q39" s="0" t="str">
        <f aca="false" t="array" ref="Q39:Q39">IFERROR(INDEX('2_use case specifier adjusted'!$D39:$AJ39,MATCH(Q$3&amp;$B39,'2_use case specifier adjusted'!$D$1:$AJ$1&amp;'2_use case specifier adjusted'!$D$2:$AJ$2,0)),0)</f>
        <v>impossible</v>
      </c>
      <c r="R39" s="0" t="str">
        <f aca="false">VLOOKUP($A39,'2_use case specifier'!$A$4:$ZZ$160,3,0)</f>
        <v>guardrail l/r boundary</v>
      </c>
      <c r="S39" s="2" t="s">
        <v>474</v>
      </c>
      <c r="T39" s="52" t="s">
        <v>545</v>
      </c>
    </row>
    <row r="40" customFormat="false" ht="135" hidden="false" customHeight="false" outlineLevel="0" collapsed="false">
      <c r="A40" s="0" t="s">
        <v>546</v>
      </c>
      <c r="B40" s="0" t="s">
        <v>24</v>
      </c>
      <c r="C40" s="0" t="n">
        <v>0.3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1</v>
      </c>
      <c r="I40" s="0" t="n">
        <v>0</v>
      </c>
      <c r="J40" s="0" t="n">
        <v>1</v>
      </c>
      <c r="K40" s="0" t="n">
        <v>0</v>
      </c>
      <c r="L40" s="0" t="n">
        <v>1</v>
      </c>
      <c r="M40" s="0" t="str">
        <f aca="false" t="array" ref="M40:M40">IFERROR(INDEX('2_use case specifier adjusted'!$D40:$AJ40,MATCH(M$3&amp;$B40,'2_use case specifier adjusted'!$D$1:$AJ$1&amp;'2_use case specifier adjusted'!$D$2:$AJ$2,0)),0)</f>
        <v>likely</v>
      </c>
      <c r="N40" s="0" t="str">
        <f aca="false" t="array" ref="N40:N40">IFERROR(INDEX('2_use case specifier adjusted'!$D40:$AJ40,MATCH(N$3&amp;$B40,'2_use case specifier adjusted'!$D$1:$AJ$1&amp;'2_use case specifier adjusted'!$D$2:$AJ$2,0)),0)</f>
        <v>impossible</v>
      </c>
      <c r="O40" s="0" t="str">
        <f aca="false" t="array" ref="O40:O40">IFERROR(INDEX('2_use case specifier adjusted'!$D40:$AJ40,MATCH(O$3&amp;$B40,'2_use case specifier adjusted'!$D$1:$AJ$1&amp;'2_use case specifier adjusted'!$D$2:$AJ$2,0)),0)</f>
        <v>impossible</v>
      </c>
      <c r="P40" s="0" t="str">
        <f aca="false" t="array" ref="P40:P40">IFERROR(INDEX('2_use case specifier adjusted'!$D40:$AJ40,MATCH(P$3&amp;$B40,'2_use case specifier adjusted'!$D$1:$AJ$1&amp;'2_use case specifier adjusted'!$D$2:$AJ$2,0)),0)</f>
        <v>impossible</v>
      </c>
      <c r="Q40" s="0" t="str">
        <f aca="false" t="array" ref="Q40:Q40">IFERROR(INDEX('2_use case specifier adjusted'!$D40:$AJ40,MATCH(Q$3&amp;$B40,'2_use case specifier adjusted'!$D$1:$AJ$1&amp;'2_use case specifier adjusted'!$D$2:$AJ$2,0)),0)</f>
        <v>impossible</v>
      </c>
      <c r="R40" s="0" t="str">
        <f aca="false">VLOOKUP($A40,'2_use case specifier'!$A$4:$ZZ$160,3,0)</f>
        <v>low plant as l/r boundary</v>
      </c>
      <c r="S40" s="2" t="s">
        <v>474</v>
      </c>
      <c r="T40" s="52" t="s">
        <v>547</v>
      </c>
    </row>
    <row r="41" customFormat="false" ht="121.05" hidden="false" customHeight="false" outlineLevel="0" collapsed="false">
      <c r="A41" s="0" t="s">
        <v>548</v>
      </c>
      <c r="B41" s="0" t="s">
        <v>24</v>
      </c>
      <c r="C41" s="0" t="n">
        <v>0</v>
      </c>
      <c r="D41" s="0" t="n">
        <v>1</v>
      </c>
      <c r="E41" s="0" t="n">
        <v>0</v>
      </c>
      <c r="F41" s="0" t="n">
        <v>1</v>
      </c>
      <c r="G41" s="0" t="n">
        <v>0</v>
      </c>
      <c r="H41" s="0" t="n">
        <v>1</v>
      </c>
      <c r="I41" s="0" t="n">
        <v>0</v>
      </c>
      <c r="J41" s="0" t="n">
        <v>1</v>
      </c>
      <c r="K41" s="0" t="n">
        <v>0</v>
      </c>
      <c r="L41" s="0" t="n">
        <v>1</v>
      </c>
      <c r="M41" s="0" t="str">
        <f aca="false" t="array" ref="M41:M41">IFERROR(INDEX('2_use case specifier adjusted'!$D41:$AJ41,MATCH(M$3&amp;$B41,'2_use case specifier adjusted'!$D$1:$AJ$1&amp;'2_use case specifier adjusted'!$D$2:$AJ$2,0)),0)</f>
        <v>impossible</v>
      </c>
      <c r="N41" s="0" t="str">
        <f aca="false" t="array" ref="N41:N41">IFERROR(INDEX('2_use case specifier adjusted'!$D41:$AJ41,MATCH(N$3&amp;$B41,'2_use case specifier adjusted'!$D$1:$AJ$1&amp;'2_use case specifier adjusted'!$D$2:$AJ$2,0)),0)</f>
        <v>impossible</v>
      </c>
      <c r="O41" s="0" t="str">
        <f aca="false" t="array" ref="O41:O41">IFERROR(INDEX('2_use case specifier adjusted'!$D41:$AJ41,MATCH(O$3&amp;$B41,'2_use case specifier adjusted'!$D$1:$AJ$1&amp;'2_use case specifier adjusted'!$D$2:$AJ$2,0)),0)</f>
        <v>impossible</v>
      </c>
      <c r="P41" s="0" t="str">
        <f aca="false" t="array" ref="P41:P41">IFERROR(INDEX('2_use case specifier adjusted'!$D41:$AJ41,MATCH(P$3&amp;$B41,'2_use case specifier adjusted'!$D$1:$AJ$1&amp;'2_use case specifier adjusted'!$D$2:$AJ$2,0)),0)</f>
        <v>impossible</v>
      </c>
      <c r="Q41" s="0" t="str">
        <f aca="false" t="array" ref="Q41:Q41">IFERROR(INDEX('2_use case specifier adjusted'!$D41:$AJ41,MATCH(Q$3&amp;$B41,'2_use case specifier adjusted'!$D$1:$AJ$1&amp;'2_use case specifier adjusted'!$D$2:$AJ$2,0)),0)</f>
        <v>impossible</v>
      </c>
      <c r="R41" s="0" t="str">
        <f aca="false">VLOOKUP($A41,'2_use case specifier'!$A$4:$ZZ$160,3,0)</f>
        <v>curb l/r boundary</v>
      </c>
      <c r="S41" s="2" t="s">
        <v>474</v>
      </c>
      <c r="T41" s="52" t="s">
        <v>549</v>
      </c>
    </row>
    <row r="42" customFormat="false" ht="121.05" hidden="false" customHeight="false" outlineLevel="0" collapsed="false">
      <c r="A42" s="0" t="s">
        <v>550</v>
      </c>
      <c r="B42" s="0" t="s">
        <v>24</v>
      </c>
      <c r="C42" s="0" t="n">
        <v>0</v>
      </c>
      <c r="D42" s="0" t="n">
        <v>1</v>
      </c>
      <c r="E42" s="0" t="n">
        <v>0</v>
      </c>
      <c r="F42" s="0" t="n">
        <v>1</v>
      </c>
      <c r="G42" s="0" t="n">
        <v>0</v>
      </c>
      <c r="H42" s="0" t="n">
        <v>1</v>
      </c>
      <c r="I42" s="0" t="n">
        <v>0</v>
      </c>
      <c r="J42" s="0" t="n">
        <v>1</v>
      </c>
      <c r="K42" s="0" t="n">
        <v>0</v>
      </c>
      <c r="L42" s="0" t="n">
        <v>1</v>
      </c>
      <c r="M42" s="0" t="str">
        <f aca="false" t="array" ref="M42:M42">IFERROR(INDEX('2_use case specifier adjusted'!$D42:$AJ42,MATCH(M$3&amp;$B42,'2_use case specifier adjusted'!$D$1:$AJ$1&amp;'2_use case specifier adjusted'!$D$2:$AJ$2,0)),0)</f>
        <v>impossible</v>
      </c>
      <c r="N42" s="0" t="str">
        <f aca="false" t="array" ref="N42:N42">IFERROR(INDEX('2_use case specifier adjusted'!$D42:$AJ42,MATCH(N$3&amp;$B42,'2_use case specifier adjusted'!$D$1:$AJ$1&amp;'2_use case specifier adjusted'!$D$2:$AJ$2,0)),0)</f>
        <v>impossible</v>
      </c>
      <c r="O42" s="0" t="str">
        <f aca="false" t="array" ref="O42:O42">IFERROR(INDEX('2_use case specifier adjusted'!$D42:$AJ42,MATCH(O$3&amp;$B42,'2_use case specifier adjusted'!$D$1:$AJ$1&amp;'2_use case specifier adjusted'!$D$2:$AJ$2,0)),0)</f>
        <v>impossible</v>
      </c>
      <c r="P42" s="0" t="str">
        <f aca="false" t="array" ref="P42:P42">IFERROR(INDEX('2_use case specifier adjusted'!$D42:$AJ42,MATCH(P$3&amp;$B42,'2_use case specifier adjusted'!$D$1:$AJ$1&amp;'2_use case specifier adjusted'!$D$2:$AJ$2,0)),0)</f>
        <v>impossible</v>
      </c>
      <c r="Q42" s="0" t="str">
        <f aca="false" t="array" ref="Q42:Q42">IFERROR(INDEX('2_use case specifier adjusted'!$D42:$AJ42,MATCH(Q$3&amp;$B42,'2_use case specifier adjusted'!$D$1:$AJ$1&amp;'2_use case specifier adjusted'!$D$2:$AJ$2,0)),0)</f>
        <v>impossible</v>
      </c>
      <c r="R42" s="0" t="str">
        <f aca="false">VLOOKUP($A42,'2_use case specifier'!$A$4:$ZZ$160,3,0)</f>
        <v>wall l/r boundary</v>
      </c>
      <c r="S42" s="2" t="s">
        <v>474</v>
      </c>
      <c r="T42" s="52" t="s">
        <v>551</v>
      </c>
    </row>
    <row r="43" customFormat="false" ht="121.05" hidden="false" customHeight="false" outlineLevel="0" collapsed="false">
      <c r="A43" s="0" t="s">
        <v>552</v>
      </c>
      <c r="B43" s="0" t="s">
        <v>24</v>
      </c>
      <c r="C43" s="0" t="n">
        <v>0</v>
      </c>
      <c r="D43" s="0" t="n">
        <v>1</v>
      </c>
      <c r="E43" s="0" t="n">
        <v>0</v>
      </c>
      <c r="F43" s="0" t="n">
        <v>1</v>
      </c>
      <c r="G43" s="0" t="n">
        <v>0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1</v>
      </c>
      <c r="M43" s="0" t="str">
        <f aca="false" t="array" ref="M43:M43">IFERROR(INDEX('2_use case specifier adjusted'!$D43:$AJ43,MATCH(M$3&amp;$B43,'2_use case specifier adjusted'!$D$1:$AJ$1&amp;'2_use case specifier adjusted'!$D$2:$AJ$2,0)),0)</f>
        <v>impossible</v>
      </c>
      <c r="N43" s="0" t="str">
        <f aca="false" t="array" ref="N43:N43">IFERROR(INDEX('2_use case specifier adjusted'!$D43:$AJ43,MATCH(N$3&amp;$B43,'2_use case specifier adjusted'!$D$1:$AJ$1&amp;'2_use case specifier adjusted'!$D$2:$AJ$2,0)),0)</f>
        <v>impossible</v>
      </c>
      <c r="O43" s="0" t="str">
        <f aca="false" t="array" ref="O43:O43">IFERROR(INDEX('2_use case specifier adjusted'!$D43:$AJ43,MATCH(O$3&amp;$B43,'2_use case specifier adjusted'!$D$1:$AJ$1&amp;'2_use case specifier adjusted'!$D$2:$AJ$2,0)),0)</f>
        <v>impossible</v>
      </c>
      <c r="P43" s="0" t="str">
        <f aca="false" t="array" ref="P43:P43">IFERROR(INDEX('2_use case specifier adjusted'!$D43:$AJ43,MATCH(P$3&amp;$B43,'2_use case specifier adjusted'!$D$1:$AJ$1&amp;'2_use case specifier adjusted'!$D$2:$AJ$2,0)),0)</f>
        <v>impossible</v>
      </c>
      <c r="Q43" s="0" t="str">
        <f aca="false" t="array" ref="Q43:Q43">IFERROR(INDEX('2_use case specifier adjusted'!$D43:$AJ43,MATCH(Q$3&amp;$B43,'2_use case specifier adjusted'!$D$1:$AJ$1&amp;'2_use case specifier adjusted'!$D$2:$AJ$2,0)),0)</f>
        <v>impossible</v>
      </c>
      <c r="R43" s="0" t="str">
        <f aca="false">VLOOKUP($A43,'2_use case specifier'!$A$4:$ZZ$160,3,0)</f>
        <v>barrier l/r boundary</v>
      </c>
      <c r="S43" s="2" t="s">
        <v>474</v>
      </c>
      <c r="T43" s="52" t="s">
        <v>553</v>
      </c>
    </row>
    <row r="44" customFormat="false" ht="121.05" hidden="false" customHeight="false" outlineLevel="0" collapsed="false">
      <c r="A44" s="0" t="s">
        <v>554</v>
      </c>
      <c r="B44" s="0" t="s">
        <v>24</v>
      </c>
      <c r="C44" s="0" t="n">
        <v>0</v>
      </c>
      <c r="D44" s="0" t="n">
        <v>1</v>
      </c>
      <c r="E44" s="0" t="n">
        <v>0</v>
      </c>
      <c r="F44" s="0" t="n">
        <v>1</v>
      </c>
      <c r="G44" s="0" t="n">
        <v>0</v>
      </c>
      <c r="H44" s="0" t="n">
        <v>1</v>
      </c>
      <c r="I44" s="0" t="n">
        <v>0</v>
      </c>
      <c r="J44" s="0" t="n">
        <v>1</v>
      </c>
      <c r="K44" s="0" t="n">
        <v>0</v>
      </c>
      <c r="L44" s="0" t="n">
        <v>1</v>
      </c>
      <c r="M44" s="0" t="str">
        <f aca="false" t="array" ref="M44:M44">IFERROR(INDEX('2_use case specifier adjusted'!$D44:$AJ44,MATCH(M$3&amp;$B44,'2_use case specifier adjusted'!$D$1:$AJ$1&amp;'2_use case specifier adjusted'!$D$2:$AJ$2,0)),0)</f>
        <v>impossible</v>
      </c>
      <c r="N44" s="0" t="str">
        <f aca="false" t="array" ref="N44:N44">IFERROR(INDEX('2_use case specifier adjusted'!$D44:$AJ44,MATCH(N$3&amp;$B44,'2_use case specifier adjusted'!$D$1:$AJ$1&amp;'2_use case specifier adjusted'!$D$2:$AJ$2,0)),0)</f>
        <v>impossible</v>
      </c>
      <c r="O44" s="0" t="str">
        <f aca="false" t="array" ref="O44:O44">IFERROR(INDEX('2_use case specifier adjusted'!$D44:$AJ44,MATCH(O$3&amp;$B44,'2_use case specifier adjusted'!$D$1:$AJ$1&amp;'2_use case specifier adjusted'!$D$2:$AJ$2,0)),0)</f>
        <v>impossible</v>
      </c>
      <c r="P44" s="0" t="str">
        <f aca="false" t="array" ref="P44:P44">IFERROR(INDEX('2_use case specifier adjusted'!$D44:$AJ44,MATCH(P$3&amp;$B44,'2_use case specifier adjusted'!$D$1:$AJ$1&amp;'2_use case specifier adjusted'!$D$2:$AJ$2,0)),0)</f>
        <v>impossible</v>
      </c>
      <c r="Q44" s="0" t="str">
        <f aca="false" t="array" ref="Q44:Q44">IFERROR(INDEX('2_use case specifier adjusted'!$D44:$AJ44,MATCH(Q$3&amp;$B44,'2_use case specifier adjusted'!$D$1:$AJ$1&amp;'2_use case specifier adjusted'!$D$2:$AJ$2,0)),0)</f>
        <v>impossible</v>
      </c>
      <c r="R44" s="0" t="str">
        <f aca="false">VLOOKUP($A44,'2_use case specifier'!$A$4:$ZZ$160,3,0)</f>
        <v>fence l/r boundary</v>
      </c>
      <c r="S44" s="2" t="s">
        <v>474</v>
      </c>
      <c r="T44" s="52" t="s">
        <v>555</v>
      </c>
    </row>
    <row r="45" customFormat="false" ht="135" hidden="false" customHeight="false" outlineLevel="0" collapsed="false">
      <c r="A45" s="0" t="s">
        <v>556</v>
      </c>
      <c r="B45" s="0" t="s">
        <v>24</v>
      </c>
      <c r="C45" s="0" t="n">
        <v>0</v>
      </c>
      <c r="D45" s="0" t="n">
        <v>1</v>
      </c>
      <c r="E45" s="0" t="n">
        <v>0</v>
      </c>
      <c r="F45" s="0" t="n">
        <v>1</v>
      </c>
      <c r="G45" s="0" t="n">
        <v>0</v>
      </c>
      <c r="H45" s="0" t="n">
        <v>1</v>
      </c>
      <c r="I45" s="0" t="n">
        <v>0</v>
      </c>
      <c r="J45" s="0" t="n">
        <v>1</v>
      </c>
      <c r="K45" s="0" t="n">
        <v>0</v>
      </c>
      <c r="L45" s="0" t="n">
        <v>1</v>
      </c>
      <c r="M45" s="0" t="str">
        <f aca="false" t="array" ref="M45:M45">IFERROR(INDEX('2_use case specifier adjusted'!$D45:$AJ45,MATCH(M$3&amp;$B45,'2_use case specifier adjusted'!$D$1:$AJ$1&amp;'2_use case specifier adjusted'!$D$2:$AJ$2,0)),0)</f>
        <v>impossible</v>
      </c>
      <c r="N45" s="0" t="str">
        <f aca="false" t="array" ref="N45:N45">IFERROR(INDEX('2_use case specifier adjusted'!$D45:$AJ45,MATCH(N$3&amp;$B45,'2_use case specifier adjusted'!$D$1:$AJ$1&amp;'2_use case specifier adjusted'!$D$2:$AJ$2,0)),0)</f>
        <v>impossible</v>
      </c>
      <c r="O45" s="0" t="str">
        <f aca="false" t="array" ref="O45:O45">IFERROR(INDEX('2_use case specifier adjusted'!$D45:$AJ45,MATCH(O$3&amp;$B45,'2_use case specifier adjusted'!$D$1:$AJ$1&amp;'2_use case specifier adjusted'!$D$2:$AJ$2,0)),0)</f>
        <v>impossible</v>
      </c>
      <c r="P45" s="0" t="str">
        <f aca="false" t="array" ref="P45:P45">IFERROR(INDEX('2_use case specifier adjusted'!$D45:$AJ45,MATCH(P$3&amp;$B45,'2_use case specifier adjusted'!$D$1:$AJ$1&amp;'2_use case specifier adjusted'!$D$2:$AJ$2,0)),0)</f>
        <v>impossible</v>
      </c>
      <c r="Q45" s="0" t="str">
        <f aca="false" t="array" ref="Q45:Q45">IFERROR(INDEX('2_use case specifier adjusted'!$D45:$AJ45,MATCH(Q$3&amp;$B45,'2_use case specifier adjusted'!$D$1:$AJ$1&amp;'2_use case specifier adjusted'!$D$2:$AJ$2,0)),0)</f>
        <v>impossible</v>
      </c>
      <c r="R45" s="0" t="str">
        <f aca="false">VLOOKUP($A45,'2_use case specifier'!$A$4:$ZZ$160,3,0)</f>
        <v>dotted line l/r boundary</v>
      </c>
      <c r="S45" s="2" t="s">
        <v>474</v>
      </c>
      <c r="T45" s="52" t="s">
        <v>557</v>
      </c>
    </row>
    <row r="46" customFormat="false" ht="135" hidden="false" customHeight="false" outlineLevel="0" collapsed="false">
      <c r="A46" s="0" t="s">
        <v>558</v>
      </c>
      <c r="B46" s="0" t="s">
        <v>24</v>
      </c>
      <c r="C46" s="0" t="n">
        <v>0</v>
      </c>
      <c r="D46" s="0" t="n">
        <v>1</v>
      </c>
      <c r="E46" s="0" t="n">
        <v>0</v>
      </c>
      <c r="F46" s="0" t="n">
        <v>1</v>
      </c>
      <c r="G46" s="0" t="n">
        <v>0</v>
      </c>
      <c r="H46" s="0" t="n">
        <v>1</v>
      </c>
      <c r="I46" s="0" t="n">
        <v>0</v>
      </c>
      <c r="J46" s="0" t="n">
        <v>1</v>
      </c>
      <c r="K46" s="0" t="n">
        <v>0</v>
      </c>
      <c r="L46" s="0" t="n">
        <v>1</v>
      </c>
      <c r="M46" s="0" t="str">
        <f aca="false" t="array" ref="M46:M46">IFERROR(INDEX('2_use case specifier adjusted'!$D46:$AJ46,MATCH(M$3&amp;$B46,'2_use case specifier adjusted'!$D$1:$AJ$1&amp;'2_use case specifier adjusted'!$D$2:$AJ$2,0)),0)</f>
        <v>impossible</v>
      </c>
      <c r="N46" s="0" t="str">
        <f aca="false" t="array" ref="N46:N46">IFERROR(INDEX('2_use case specifier adjusted'!$D46:$AJ46,MATCH(N$3&amp;$B46,'2_use case specifier adjusted'!$D$1:$AJ$1&amp;'2_use case specifier adjusted'!$D$2:$AJ$2,0)),0)</f>
        <v>impossible</v>
      </c>
      <c r="O46" s="0" t="str">
        <f aca="false" t="array" ref="O46:O46">IFERROR(INDEX('2_use case specifier adjusted'!$D46:$AJ46,MATCH(O$3&amp;$B46,'2_use case specifier adjusted'!$D$1:$AJ$1&amp;'2_use case specifier adjusted'!$D$2:$AJ$2,0)),0)</f>
        <v>impossible</v>
      </c>
      <c r="P46" s="0" t="str">
        <f aca="false" t="array" ref="P46:P46">IFERROR(INDEX('2_use case specifier adjusted'!$D46:$AJ46,MATCH(P$3&amp;$B46,'2_use case specifier adjusted'!$D$1:$AJ$1&amp;'2_use case specifier adjusted'!$D$2:$AJ$2,0)),0)</f>
        <v>impossible</v>
      </c>
      <c r="Q46" s="0" t="str">
        <f aca="false" t="array" ref="Q46:Q46">IFERROR(INDEX('2_use case specifier adjusted'!$D46:$AJ46,MATCH(Q$3&amp;$B46,'2_use case specifier adjusted'!$D$1:$AJ$1&amp;'2_use case specifier adjusted'!$D$2:$AJ$2,0)),0)</f>
        <v>impossible</v>
      </c>
      <c r="R46" s="0" t="str">
        <f aca="false">VLOOKUP($A46,'2_use case specifier'!$A$4:$ZZ$160,3,0)</f>
        <v>continuous lane l/r boundary</v>
      </c>
      <c r="S46" s="2" t="s">
        <v>474</v>
      </c>
      <c r="T46" s="52" t="s">
        <v>559</v>
      </c>
    </row>
    <row r="47" customFormat="false" ht="135" hidden="false" customHeight="false" outlineLevel="0" collapsed="false">
      <c r="A47" s="0" t="s">
        <v>560</v>
      </c>
      <c r="B47" s="0" t="s">
        <v>24</v>
      </c>
      <c r="C47" s="0" t="n">
        <v>0</v>
      </c>
      <c r="D47" s="0" t="n">
        <v>1</v>
      </c>
      <c r="E47" s="0" t="n">
        <v>0</v>
      </c>
      <c r="F47" s="0" t="n">
        <v>1</v>
      </c>
      <c r="G47" s="0" t="n">
        <v>0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1</v>
      </c>
      <c r="M47" s="0" t="str">
        <f aca="false" t="array" ref="M47:M47">IFERROR(INDEX('2_use case specifier adjusted'!$D47:$AJ47,MATCH(M$3&amp;$B47,'2_use case specifier adjusted'!$D$1:$AJ$1&amp;'2_use case specifier adjusted'!$D$2:$AJ$2,0)),0)</f>
        <v>impossible</v>
      </c>
      <c r="N47" s="0" t="str">
        <f aca="false" t="array" ref="N47:N47">IFERROR(INDEX('2_use case specifier adjusted'!$D47:$AJ47,MATCH(N$3&amp;$B47,'2_use case specifier adjusted'!$D$1:$AJ$1&amp;'2_use case specifier adjusted'!$D$2:$AJ$2,0)),0)</f>
        <v>impossible</v>
      </c>
      <c r="O47" s="0" t="str">
        <f aca="false" t="array" ref="O47:O47">IFERROR(INDEX('2_use case specifier adjusted'!$D47:$AJ47,MATCH(O$3&amp;$B47,'2_use case specifier adjusted'!$D$1:$AJ$1&amp;'2_use case specifier adjusted'!$D$2:$AJ$2,0)),0)</f>
        <v>impossible</v>
      </c>
      <c r="P47" s="0" t="str">
        <f aca="false" t="array" ref="P47:P47">IFERROR(INDEX('2_use case specifier adjusted'!$D47:$AJ47,MATCH(P$3&amp;$B47,'2_use case specifier adjusted'!$D$1:$AJ$1&amp;'2_use case specifier adjusted'!$D$2:$AJ$2,0)),0)</f>
        <v>impossible</v>
      </c>
      <c r="Q47" s="0" t="str">
        <f aca="false" t="array" ref="Q47:Q47">IFERROR(INDEX('2_use case specifier adjusted'!$D47:$AJ47,MATCH(Q$3&amp;$B47,'2_use case specifier adjusted'!$D$1:$AJ$1&amp;'2_use case specifier adjusted'!$D$2:$AJ$2,0)),0)</f>
        <v>impossible</v>
      </c>
      <c r="R47" s="0" t="str">
        <f aca="false">VLOOKUP($A47,'2_use case specifier'!$A$4:$ZZ$160,3,0)</f>
        <v>traffic light front boundary</v>
      </c>
      <c r="S47" s="2" t="s">
        <v>474</v>
      </c>
      <c r="T47" s="52" t="s">
        <v>561</v>
      </c>
    </row>
    <row r="48" customFormat="false" ht="135" hidden="false" customHeight="false" outlineLevel="0" collapsed="false">
      <c r="A48" s="0" t="s">
        <v>562</v>
      </c>
      <c r="B48" s="0" t="s">
        <v>24</v>
      </c>
      <c r="C48" s="0" t="n">
        <v>0</v>
      </c>
      <c r="D48" s="0" t="n">
        <v>1</v>
      </c>
      <c r="E48" s="0" t="n">
        <v>0</v>
      </c>
      <c r="F48" s="0" t="n">
        <v>1</v>
      </c>
      <c r="G48" s="0" t="n">
        <v>0</v>
      </c>
      <c r="H48" s="0" t="n">
        <v>1</v>
      </c>
      <c r="I48" s="0" t="n">
        <v>0</v>
      </c>
      <c r="J48" s="0" t="n">
        <v>1</v>
      </c>
      <c r="K48" s="0" t="n">
        <v>0</v>
      </c>
      <c r="L48" s="0" t="n">
        <v>1</v>
      </c>
      <c r="M48" s="0" t="str">
        <f aca="false" t="array" ref="M48:M48">IFERROR(INDEX('2_use case specifier adjusted'!$D48:$AJ48,MATCH(M$3&amp;$B48,'2_use case specifier adjusted'!$D$1:$AJ$1&amp;'2_use case specifier adjusted'!$D$2:$AJ$2,0)),0)</f>
        <v>impossible</v>
      </c>
      <c r="N48" s="0" t="str">
        <f aca="false" t="array" ref="N48:N48">IFERROR(INDEX('2_use case specifier adjusted'!$D48:$AJ48,MATCH(N$3&amp;$B48,'2_use case specifier adjusted'!$D$1:$AJ$1&amp;'2_use case specifier adjusted'!$D$2:$AJ$2,0)),0)</f>
        <v>impossible</v>
      </c>
      <c r="O48" s="0" t="str">
        <f aca="false" t="array" ref="O48:O48">IFERROR(INDEX('2_use case specifier adjusted'!$D48:$AJ48,MATCH(O$3&amp;$B48,'2_use case specifier adjusted'!$D$1:$AJ$1&amp;'2_use case specifier adjusted'!$D$2:$AJ$2,0)),0)</f>
        <v>impossible</v>
      </c>
      <c r="P48" s="0" t="str">
        <f aca="false" t="array" ref="P48:P48">IFERROR(INDEX('2_use case specifier adjusted'!$D48:$AJ48,MATCH(P$3&amp;$B48,'2_use case specifier adjusted'!$D$1:$AJ$1&amp;'2_use case specifier adjusted'!$D$2:$AJ$2,0)),0)</f>
        <v>impossible</v>
      </c>
      <c r="Q48" s="0" t="str">
        <f aca="false" t="array" ref="Q48:Q48">IFERROR(INDEX('2_use case specifier adjusted'!$D48:$AJ48,MATCH(Q$3&amp;$B48,'2_use case specifier adjusted'!$D$1:$AJ$1&amp;'2_use case specifier adjusted'!$D$2:$AJ$2,0)),0)</f>
        <v>impossible</v>
      </c>
      <c r="R48" s="0" t="str">
        <f aca="false">VLOOKUP($A48,'2_use case specifier'!$A$4:$ZZ$160,3,0)</f>
        <v>stop line front boundary</v>
      </c>
      <c r="S48" s="2" t="s">
        <v>474</v>
      </c>
      <c r="T48" s="52" t="s">
        <v>563</v>
      </c>
    </row>
    <row r="49" customFormat="false" ht="135" hidden="false" customHeight="false" outlineLevel="0" collapsed="false">
      <c r="A49" s="0" t="s">
        <v>564</v>
      </c>
      <c r="B49" s="0" t="s">
        <v>24</v>
      </c>
      <c r="C49" s="0" t="n">
        <v>0</v>
      </c>
      <c r="D49" s="0" t="n">
        <v>1</v>
      </c>
      <c r="E49" s="0" t="n">
        <v>0</v>
      </c>
      <c r="F49" s="0" t="n">
        <v>1</v>
      </c>
      <c r="G49" s="0" t="n">
        <v>0</v>
      </c>
      <c r="H49" s="0" t="n">
        <v>1</v>
      </c>
      <c r="I49" s="0" t="n">
        <v>0</v>
      </c>
      <c r="J49" s="0" t="n">
        <v>1</v>
      </c>
      <c r="K49" s="0" t="n">
        <v>0</v>
      </c>
      <c r="L49" s="0" t="n">
        <v>1</v>
      </c>
      <c r="M49" s="0" t="str">
        <f aca="false" t="array" ref="M49:M49">IFERROR(INDEX('2_use case specifier adjusted'!$D49:$AJ49,MATCH(M$3&amp;$B49,'2_use case specifier adjusted'!$D$1:$AJ$1&amp;'2_use case specifier adjusted'!$D$2:$AJ$2,0)),0)</f>
        <v>impossible</v>
      </c>
      <c r="N49" s="0" t="str">
        <f aca="false" t="array" ref="N49:N49">IFERROR(INDEX('2_use case specifier adjusted'!$D49:$AJ49,MATCH(N$3&amp;$B49,'2_use case specifier adjusted'!$D$1:$AJ$1&amp;'2_use case specifier adjusted'!$D$2:$AJ$2,0)),0)</f>
        <v>impossible</v>
      </c>
      <c r="O49" s="0" t="str">
        <f aca="false" t="array" ref="O49:O49">IFERROR(INDEX('2_use case specifier adjusted'!$D49:$AJ49,MATCH(O$3&amp;$B49,'2_use case specifier adjusted'!$D$1:$AJ$1&amp;'2_use case specifier adjusted'!$D$2:$AJ$2,0)),0)</f>
        <v>impossible</v>
      </c>
      <c r="P49" s="0" t="str">
        <f aca="false" t="array" ref="P49:P49">IFERROR(INDEX('2_use case specifier adjusted'!$D49:$AJ49,MATCH(P$3&amp;$B49,'2_use case specifier adjusted'!$D$1:$AJ$1&amp;'2_use case specifier adjusted'!$D$2:$AJ$2,0)),0)</f>
        <v>impossible</v>
      </c>
      <c r="Q49" s="0" t="str">
        <f aca="false" t="array" ref="Q49:Q49">IFERROR(INDEX('2_use case specifier adjusted'!$D49:$AJ49,MATCH(Q$3&amp;$B49,'2_use case specifier adjusted'!$D$1:$AJ$1&amp;'2_use case specifier adjusted'!$D$2:$AJ$2,0)),0)</f>
        <v>impossible</v>
      </c>
      <c r="R49" s="0" t="str">
        <f aca="false">VLOOKUP($A49,'2_use case specifier'!$A$4:$ZZ$160,3,0)</f>
        <v>crosswalk front boundary</v>
      </c>
      <c r="S49" s="2" t="s">
        <v>474</v>
      </c>
      <c r="T49" s="52" t="s">
        <v>565</v>
      </c>
    </row>
    <row r="50" customFormat="false" ht="135" hidden="false" customHeight="false" outlineLevel="0" collapsed="false">
      <c r="A50" s="0" t="s">
        <v>566</v>
      </c>
      <c r="B50" s="0" t="s">
        <v>24</v>
      </c>
      <c r="C50" s="0" t="n">
        <v>0</v>
      </c>
      <c r="D50" s="0" t="n">
        <v>1</v>
      </c>
      <c r="E50" s="0" t="n">
        <v>0</v>
      </c>
      <c r="F50" s="0" t="n">
        <v>1</v>
      </c>
      <c r="G50" s="0" t="n">
        <v>0</v>
      </c>
      <c r="H50" s="0" t="n">
        <v>1</v>
      </c>
      <c r="I50" s="0" t="n">
        <v>0</v>
      </c>
      <c r="J50" s="0" t="n">
        <v>1</v>
      </c>
      <c r="K50" s="0" t="n">
        <v>0</v>
      </c>
      <c r="L50" s="0" t="n">
        <v>1</v>
      </c>
      <c r="M50" s="0" t="str">
        <f aca="false" t="array" ref="M50:M50">IFERROR(INDEX('2_use case specifier adjusted'!$D50:$AJ50,MATCH(M$3&amp;$B50,'2_use case specifier adjusted'!$D$1:$AJ$1&amp;'2_use case specifier adjusted'!$D$2:$AJ$2,0)),0)</f>
        <v>impossible</v>
      </c>
      <c r="N50" s="0" t="str">
        <f aca="false" t="array" ref="N50:N50">IFERROR(INDEX('2_use case specifier adjusted'!$D50:$AJ50,MATCH(N$3&amp;$B50,'2_use case specifier adjusted'!$D$1:$AJ$1&amp;'2_use case specifier adjusted'!$D$2:$AJ$2,0)),0)</f>
        <v>impossible</v>
      </c>
      <c r="O50" s="0" t="str">
        <f aca="false" t="array" ref="O50:O50">IFERROR(INDEX('2_use case specifier adjusted'!$D50:$AJ50,MATCH(O$3&amp;$B50,'2_use case specifier adjusted'!$D$1:$AJ$1&amp;'2_use case specifier adjusted'!$D$2:$AJ$2,0)),0)</f>
        <v>impossible</v>
      </c>
      <c r="P50" s="0" t="str">
        <f aca="false" t="array" ref="P50:P50">IFERROR(INDEX('2_use case specifier adjusted'!$D50:$AJ50,MATCH(P$3&amp;$B50,'2_use case specifier adjusted'!$D$1:$AJ$1&amp;'2_use case specifier adjusted'!$D$2:$AJ$2,0)),0)</f>
        <v>impossible</v>
      </c>
      <c r="Q50" s="0" t="str">
        <f aca="false" t="array" ref="Q50:Q50">IFERROR(INDEX('2_use case specifier adjusted'!$D50:$AJ50,MATCH(Q$3&amp;$B50,'2_use case specifier adjusted'!$D$1:$AJ$1&amp;'2_use case specifier adjusted'!$D$2:$AJ$2,0)),0)</f>
        <v>impossible</v>
      </c>
      <c r="R50" s="0" t="str">
        <f aca="false">VLOOKUP($A50,'2_use case specifier'!$A$4:$ZZ$160,3,0)</f>
        <v>left oncoming traffic</v>
      </c>
      <c r="S50" s="2" t="s">
        <v>474</v>
      </c>
      <c r="T50" s="52" t="s">
        <v>567</v>
      </c>
    </row>
    <row r="51" customFormat="false" ht="135" hidden="false" customHeight="false" outlineLevel="0" collapsed="false">
      <c r="A51" s="0" t="s">
        <v>568</v>
      </c>
      <c r="B51" s="0" t="s">
        <v>24</v>
      </c>
      <c r="C51" s="0" t="n">
        <v>0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1</v>
      </c>
      <c r="I51" s="0" t="n">
        <v>0</v>
      </c>
      <c r="J51" s="0" t="n">
        <v>1</v>
      </c>
      <c r="K51" s="0" t="n">
        <v>0</v>
      </c>
      <c r="L51" s="0" t="n">
        <v>1</v>
      </c>
      <c r="M51" s="0" t="str">
        <f aca="false" t="array" ref="M51:M51">IFERROR(INDEX('2_use case specifier adjusted'!$D51:$AJ51,MATCH(M$3&amp;$B51,'2_use case specifier adjusted'!$D$1:$AJ$1&amp;'2_use case specifier adjusted'!$D$2:$AJ$2,0)),0)</f>
        <v>impossible</v>
      </c>
      <c r="N51" s="0" t="str">
        <f aca="false" t="array" ref="N51:N51">IFERROR(INDEX('2_use case specifier adjusted'!$D51:$AJ51,MATCH(N$3&amp;$B51,'2_use case specifier adjusted'!$D$1:$AJ$1&amp;'2_use case specifier adjusted'!$D$2:$AJ$2,0)),0)</f>
        <v>impossible</v>
      </c>
      <c r="O51" s="0" t="str">
        <f aca="false" t="array" ref="O51:O51">IFERROR(INDEX('2_use case specifier adjusted'!$D51:$AJ51,MATCH(O$3&amp;$B51,'2_use case specifier adjusted'!$D$1:$AJ$1&amp;'2_use case specifier adjusted'!$D$2:$AJ$2,0)),0)</f>
        <v>impossible</v>
      </c>
      <c r="P51" s="0" t="str">
        <f aca="false" t="array" ref="P51:P51">IFERROR(INDEX('2_use case specifier adjusted'!$D51:$AJ51,MATCH(P$3&amp;$B51,'2_use case specifier adjusted'!$D$1:$AJ$1&amp;'2_use case specifier adjusted'!$D$2:$AJ$2,0)),0)</f>
        <v>impossible</v>
      </c>
      <c r="Q51" s="0" t="str">
        <f aca="false" t="array" ref="Q51:Q51">IFERROR(INDEX('2_use case specifier adjusted'!$D51:$AJ51,MATCH(Q$3&amp;$B51,'2_use case specifier adjusted'!$D$1:$AJ$1&amp;'2_use case specifier adjusted'!$D$2:$AJ$2,0)),0)</f>
        <v>impossible</v>
      </c>
      <c r="R51" s="0" t="str">
        <f aca="false">VLOOKUP($A51,'2_use case specifier'!$A$4:$ZZ$160,3,0)</f>
        <v>left lane in ego direction</v>
      </c>
      <c r="S51" s="2" t="s">
        <v>474</v>
      </c>
      <c r="T51" s="52" t="s">
        <v>569</v>
      </c>
    </row>
    <row r="52" customFormat="false" ht="121.05" hidden="false" customHeight="false" outlineLevel="0" collapsed="false">
      <c r="A52" s="0" t="s">
        <v>570</v>
      </c>
      <c r="B52" s="0" t="s">
        <v>24</v>
      </c>
      <c r="C52" s="0" t="n">
        <v>0</v>
      </c>
      <c r="D52" s="0" t="n">
        <v>1</v>
      </c>
      <c r="E52" s="0" t="n">
        <v>0</v>
      </c>
      <c r="F52" s="0" t="n">
        <v>1</v>
      </c>
      <c r="G52" s="0" t="n">
        <v>0</v>
      </c>
      <c r="H52" s="0" t="n">
        <v>1</v>
      </c>
      <c r="I52" s="0" t="n">
        <v>0</v>
      </c>
      <c r="J52" s="0" t="n">
        <v>1</v>
      </c>
      <c r="K52" s="0" t="n">
        <v>0</v>
      </c>
      <c r="L52" s="0" t="n">
        <v>1</v>
      </c>
      <c r="M52" s="0" t="str">
        <f aca="false" t="array" ref="M52:M52">IFERROR(INDEX('2_use case specifier adjusted'!$D52:$AJ52,MATCH(M$3&amp;$B52,'2_use case specifier adjusted'!$D$1:$AJ$1&amp;'2_use case specifier adjusted'!$D$2:$AJ$2,0)),0)</f>
        <v>impossible</v>
      </c>
      <c r="N52" s="0" t="str">
        <f aca="false" t="array" ref="N52:N52">IFERROR(INDEX('2_use case specifier adjusted'!$D52:$AJ52,MATCH(N$3&amp;$B52,'2_use case specifier adjusted'!$D$1:$AJ$1&amp;'2_use case specifier adjusted'!$D$2:$AJ$2,0)),0)</f>
        <v>impossible</v>
      </c>
      <c r="O52" s="0" t="str">
        <f aca="false" t="array" ref="O52:O52">IFERROR(INDEX('2_use case specifier adjusted'!$D52:$AJ52,MATCH(O$3&amp;$B52,'2_use case specifier adjusted'!$D$1:$AJ$1&amp;'2_use case specifier adjusted'!$D$2:$AJ$2,0)),0)</f>
        <v>impossible</v>
      </c>
      <c r="P52" s="0" t="str">
        <f aca="false" t="array" ref="P52:P52">IFERROR(INDEX('2_use case specifier adjusted'!$D52:$AJ52,MATCH(P$3&amp;$B52,'2_use case specifier adjusted'!$D$1:$AJ$1&amp;'2_use case specifier adjusted'!$D$2:$AJ$2,0)),0)</f>
        <v>impossible</v>
      </c>
      <c r="Q52" s="0" t="str">
        <f aca="false" t="array" ref="Q52:Q52">IFERROR(INDEX('2_use case specifier adjusted'!$D52:$AJ52,MATCH(Q$3&amp;$B52,'2_use case specifier adjusted'!$D$1:$AJ$1&amp;'2_use case specifier adjusted'!$D$2:$AJ$2,0)),0)</f>
        <v>impossible</v>
      </c>
      <c r="R52" s="0" t="str">
        <f aca="false">VLOOKUP($A52,'2_use case specifier'!$A$4:$ZZ$160,3,0)</f>
        <v>sidewalk on left</v>
      </c>
      <c r="S52" s="2" t="s">
        <v>474</v>
      </c>
      <c r="T52" s="52" t="s">
        <v>571</v>
      </c>
    </row>
    <row r="53" customFormat="false" ht="135" hidden="false" customHeight="false" outlineLevel="0" collapsed="false">
      <c r="A53" s="0" t="s">
        <v>572</v>
      </c>
      <c r="B53" s="0" t="s">
        <v>24</v>
      </c>
      <c r="C53" s="0" t="n">
        <v>0</v>
      </c>
      <c r="D53" s="0" t="n">
        <v>1</v>
      </c>
      <c r="E53" s="0" t="n">
        <v>0</v>
      </c>
      <c r="F53" s="0" t="n">
        <v>1</v>
      </c>
      <c r="G53" s="0" t="n">
        <v>0</v>
      </c>
      <c r="H53" s="0" t="n">
        <v>1</v>
      </c>
      <c r="I53" s="0" t="n">
        <v>0</v>
      </c>
      <c r="J53" s="0" t="n">
        <v>1</v>
      </c>
      <c r="K53" s="0" t="n">
        <v>0</v>
      </c>
      <c r="L53" s="0" t="n">
        <v>1</v>
      </c>
      <c r="M53" s="0" t="str">
        <f aca="false" t="array" ref="M53:M53">IFERROR(INDEX('2_use case specifier adjusted'!$D53:$AJ53,MATCH(M$3&amp;$B53,'2_use case specifier adjusted'!$D$1:$AJ$1&amp;'2_use case specifier adjusted'!$D$2:$AJ$2,0)),0)</f>
        <v>impossible</v>
      </c>
      <c r="N53" s="0" t="str">
        <f aca="false" t="array" ref="N53:N53">IFERROR(INDEX('2_use case specifier adjusted'!$D53:$AJ53,MATCH(N$3&amp;$B53,'2_use case specifier adjusted'!$D$1:$AJ$1&amp;'2_use case specifier adjusted'!$D$2:$AJ$2,0)),0)</f>
        <v>impossible</v>
      </c>
      <c r="O53" s="0" t="str">
        <f aca="false" t="array" ref="O53:O53">IFERROR(INDEX('2_use case specifier adjusted'!$D53:$AJ53,MATCH(O$3&amp;$B53,'2_use case specifier adjusted'!$D$1:$AJ$1&amp;'2_use case specifier adjusted'!$D$2:$AJ$2,0)),0)</f>
        <v>impossible</v>
      </c>
      <c r="P53" s="0" t="str">
        <f aca="false" t="array" ref="P53:P53">IFERROR(INDEX('2_use case specifier adjusted'!$D53:$AJ53,MATCH(P$3&amp;$B53,'2_use case specifier adjusted'!$D$1:$AJ$1&amp;'2_use case specifier adjusted'!$D$2:$AJ$2,0)),0)</f>
        <v>impossible</v>
      </c>
      <c r="Q53" s="0" t="str">
        <f aca="false" t="array" ref="Q53:Q53">IFERROR(INDEX('2_use case specifier adjusted'!$D53:$AJ53,MATCH(Q$3&amp;$B53,'2_use case specifier adjusted'!$D$1:$AJ$1&amp;'2_use case specifier adjusted'!$D$2:$AJ$2,0)),0)</f>
        <v>impossible</v>
      </c>
      <c r="R53" s="0" t="str">
        <f aca="false">VLOOKUP($A53,'2_use case specifier'!$A$4:$ZZ$160,3,0)</f>
        <v>left occluded area</v>
      </c>
      <c r="S53" s="2" t="s">
        <v>474</v>
      </c>
      <c r="T53" s="52" t="s">
        <v>573</v>
      </c>
    </row>
    <row r="54" customFormat="false" ht="148.9" hidden="false" customHeight="false" outlineLevel="0" collapsed="false">
      <c r="A54" s="0" t="s">
        <v>574</v>
      </c>
      <c r="B54" s="0" t="s">
        <v>24</v>
      </c>
      <c r="C54" s="0" t="n">
        <v>0</v>
      </c>
      <c r="D54" s="0" t="n">
        <v>1</v>
      </c>
      <c r="E54" s="0" t="n">
        <v>0</v>
      </c>
      <c r="F54" s="0" t="n">
        <v>1</v>
      </c>
      <c r="G54" s="0" t="n">
        <v>0</v>
      </c>
      <c r="H54" s="0" t="n">
        <v>1</v>
      </c>
      <c r="I54" s="0" t="n">
        <v>0</v>
      </c>
      <c r="J54" s="0" t="n">
        <v>1</v>
      </c>
      <c r="K54" s="0" t="n">
        <v>0</v>
      </c>
      <c r="L54" s="0" t="n">
        <v>1</v>
      </c>
      <c r="M54" s="0" t="str">
        <f aca="false" t="array" ref="M54:M54">IFERROR(INDEX('2_use case specifier adjusted'!$D54:$AJ54,MATCH(M$3&amp;$B54,'2_use case specifier adjusted'!$D$1:$AJ$1&amp;'2_use case specifier adjusted'!$D$2:$AJ$2,0)),0)</f>
        <v>impossible</v>
      </c>
      <c r="N54" s="0" t="str">
        <f aca="false" t="array" ref="N54:N54">IFERROR(INDEX('2_use case specifier adjusted'!$D54:$AJ54,MATCH(N$3&amp;$B54,'2_use case specifier adjusted'!$D$1:$AJ$1&amp;'2_use case specifier adjusted'!$D$2:$AJ$2,0)),0)</f>
        <v>impossible</v>
      </c>
      <c r="O54" s="0" t="str">
        <f aca="false" t="array" ref="O54:O54">IFERROR(INDEX('2_use case specifier adjusted'!$D54:$AJ54,MATCH(O$3&amp;$B54,'2_use case specifier adjusted'!$D$1:$AJ$1&amp;'2_use case specifier adjusted'!$D$2:$AJ$2,0)),0)</f>
        <v>impossible</v>
      </c>
      <c r="P54" s="0" t="str">
        <f aca="false" t="array" ref="P54:P54">IFERROR(INDEX('2_use case specifier adjusted'!$D54:$AJ54,MATCH(P$3&amp;$B54,'2_use case specifier adjusted'!$D$1:$AJ$1&amp;'2_use case specifier adjusted'!$D$2:$AJ$2,0)),0)</f>
        <v>impossible</v>
      </c>
      <c r="Q54" s="0" t="str">
        <f aca="false" t="array" ref="Q54:Q54">IFERROR(INDEX('2_use case specifier adjusted'!$D54:$AJ54,MATCH(Q$3&amp;$B54,'2_use case specifier adjusted'!$D$1:$AJ$1&amp;'2_use case specifier adjusted'!$D$2:$AJ$2,0)),0)</f>
        <v>impossible</v>
      </c>
      <c r="R54" s="0" t="str">
        <f aca="false">VLOOKUP($A54,'2_use case specifier'!$A$4:$ZZ$160,3,0)</f>
        <v>right lane in ego driving direction</v>
      </c>
      <c r="S54" s="2" t="s">
        <v>474</v>
      </c>
      <c r="T54" s="52" t="s">
        <v>575</v>
      </c>
    </row>
    <row r="55" customFormat="false" ht="135" hidden="false" customHeight="false" outlineLevel="0" collapsed="false">
      <c r="A55" s="0" t="s">
        <v>576</v>
      </c>
      <c r="B55" s="0" t="s">
        <v>24</v>
      </c>
      <c r="C55" s="0" t="n">
        <v>0</v>
      </c>
      <c r="D55" s="0" t="n">
        <v>1</v>
      </c>
      <c r="E55" s="0" t="n">
        <v>0</v>
      </c>
      <c r="F55" s="0" t="n">
        <v>1</v>
      </c>
      <c r="G55" s="0" t="n">
        <v>0</v>
      </c>
      <c r="H55" s="0" t="n">
        <v>1</v>
      </c>
      <c r="I55" s="0" t="n">
        <v>0</v>
      </c>
      <c r="J55" s="0" t="n">
        <v>1</v>
      </c>
      <c r="K55" s="0" t="n">
        <v>0</v>
      </c>
      <c r="L55" s="0" t="n">
        <v>1</v>
      </c>
      <c r="M55" s="0" t="str">
        <f aca="false" t="array" ref="M55:M55">IFERROR(INDEX('2_use case specifier adjusted'!$D55:$AJ55,MATCH(M$3&amp;$B55,'2_use case specifier adjusted'!$D$1:$AJ$1&amp;'2_use case specifier adjusted'!$D$2:$AJ$2,0)),0)</f>
        <v>impossible</v>
      </c>
      <c r="N55" s="0" t="str">
        <f aca="false" t="array" ref="N55:N55">IFERROR(INDEX('2_use case specifier adjusted'!$D55:$AJ55,MATCH(N$3&amp;$B55,'2_use case specifier adjusted'!$D$1:$AJ$1&amp;'2_use case specifier adjusted'!$D$2:$AJ$2,0)),0)</f>
        <v>impossible</v>
      </c>
      <c r="O55" s="0" t="str">
        <f aca="false" t="array" ref="O55:O55">IFERROR(INDEX('2_use case specifier adjusted'!$D55:$AJ55,MATCH(O$3&amp;$B55,'2_use case specifier adjusted'!$D$1:$AJ$1&amp;'2_use case specifier adjusted'!$D$2:$AJ$2,0)),0)</f>
        <v>impossible</v>
      </c>
      <c r="P55" s="0" t="str">
        <f aca="false" t="array" ref="P55:P55">IFERROR(INDEX('2_use case specifier adjusted'!$D55:$AJ55,MATCH(P$3&amp;$B55,'2_use case specifier adjusted'!$D$1:$AJ$1&amp;'2_use case specifier adjusted'!$D$2:$AJ$2,0)),0)</f>
        <v>impossible</v>
      </c>
      <c r="Q55" s="0" t="str">
        <f aca="false" t="array" ref="Q55:Q55">IFERROR(INDEX('2_use case specifier adjusted'!$D55:$AJ55,MATCH(Q$3&amp;$B55,'2_use case specifier adjusted'!$D$1:$AJ$1&amp;'2_use case specifier adjusted'!$D$2:$AJ$2,0)),0)</f>
        <v>impossible</v>
      </c>
      <c r="R55" s="0" t="str">
        <f aca="false">VLOOKUP($A55,'2_use case specifier'!$A$4:$ZZ$160,3,0)</f>
        <v>right area not relevant</v>
      </c>
      <c r="S55" s="2" t="s">
        <v>474</v>
      </c>
      <c r="T55" s="52" t="s">
        <v>577</v>
      </c>
    </row>
    <row r="56" customFormat="false" ht="121.05" hidden="false" customHeight="false" outlineLevel="0" collapsed="false">
      <c r="A56" s="0" t="s">
        <v>578</v>
      </c>
      <c r="B56" s="0" t="s">
        <v>24</v>
      </c>
      <c r="C56" s="0" t="n">
        <v>0</v>
      </c>
      <c r="D56" s="0" t="n">
        <v>1</v>
      </c>
      <c r="E56" s="0" t="n">
        <v>0</v>
      </c>
      <c r="F56" s="0" t="n">
        <v>1</v>
      </c>
      <c r="G56" s="0" t="n">
        <v>0</v>
      </c>
      <c r="H56" s="0" t="n">
        <v>1</v>
      </c>
      <c r="I56" s="0" t="n">
        <v>0</v>
      </c>
      <c r="J56" s="0" t="n">
        <v>1</v>
      </c>
      <c r="K56" s="0" t="n">
        <v>0</v>
      </c>
      <c r="L56" s="0" t="n">
        <v>1</v>
      </c>
      <c r="M56" s="0" t="str">
        <f aca="false" t="array" ref="M56:M56">IFERROR(INDEX('2_use case specifier adjusted'!$D56:$AJ56,MATCH(M$3&amp;$B56,'2_use case specifier adjusted'!$D$1:$AJ$1&amp;'2_use case specifier adjusted'!$D$2:$AJ$2,0)),0)</f>
        <v>impossible</v>
      </c>
      <c r="N56" s="0" t="str">
        <f aca="false" t="array" ref="N56:N56">IFERROR(INDEX('2_use case specifier adjusted'!$D56:$AJ56,MATCH(N$3&amp;$B56,'2_use case specifier adjusted'!$D$1:$AJ$1&amp;'2_use case specifier adjusted'!$D$2:$AJ$2,0)),0)</f>
        <v>impossible</v>
      </c>
      <c r="O56" s="0" t="str">
        <f aca="false" t="array" ref="O56:O56">IFERROR(INDEX('2_use case specifier adjusted'!$D56:$AJ56,MATCH(O$3&amp;$B56,'2_use case specifier adjusted'!$D$1:$AJ$1&amp;'2_use case specifier adjusted'!$D$2:$AJ$2,0)),0)</f>
        <v>impossible</v>
      </c>
      <c r="P56" s="0" t="str">
        <f aca="false" t="array" ref="P56:P56">IFERROR(INDEX('2_use case specifier adjusted'!$D56:$AJ56,MATCH(P$3&amp;$B56,'2_use case specifier adjusted'!$D$1:$AJ$1&amp;'2_use case specifier adjusted'!$D$2:$AJ$2,0)),0)</f>
        <v>impossible</v>
      </c>
      <c r="Q56" s="0" t="str">
        <f aca="false" t="array" ref="Q56:Q56">IFERROR(INDEX('2_use case specifier adjusted'!$D56:$AJ56,MATCH(Q$3&amp;$B56,'2_use case specifier adjusted'!$D$1:$AJ$1&amp;'2_use case specifier adjusted'!$D$2:$AJ$2,0)),0)</f>
        <v>impossible</v>
      </c>
      <c r="R56" s="0" t="str">
        <f aca="false">VLOOKUP($A56,'2_use case specifier'!$A$4:$ZZ$160,3,0)</f>
        <v>right sidewalk</v>
      </c>
      <c r="S56" s="2" t="s">
        <v>474</v>
      </c>
      <c r="T56" s="52" t="s">
        <v>579</v>
      </c>
    </row>
    <row r="57" customFormat="false" ht="135" hidden="false" customHeight="false" outlineLevel="0" collapsed="false">
      <c r="A57" s="0" t="s">
        <v>580</v>
      </c>
      <c r="B57" s="0" t="s">
        <v>24</v>
      </c>
      <c r="C57" s="0" t="n">
        <v>0</v>
      </c>
      <c r="D57" s="0" t="n">
        <v>1</v>
      </c>
      <c r="E57" s="0" t="n">
        <v>0</v>
      </c>
      <c r="F57" s="0" t="n">
        <v>1</v>
      </c>
      <c r="G57" s="0" t="n">
        <v>0</v>
      </c>
      <c r="H57" s="0" t="n">
        <v>1</v>
      </c>
      <c r="I57" s="0" t="n">
        <v>0</v>
      </c>
      <c r="J57" s="0" t="n">
        <v>1</v>
      </c>
      <c r="K57" s="0" t="n">
        <v>0</v>
      </c>
      <c r="L57" s="0" t="n">
        <v>1</v>
      </c>
      <c r="M57" s="0" t="str">
        <f aca="false" t="array" ref="M57:M57">IFERROR(INDEX('2_use case specifier adjusted'!$D57:$AJ57,MATCH(M$3&amp;$B57,'2_use case specifier adjusted'!$D$1:$AJ$1&amp;'2_use case specifier adjusted'!$D$2:$AJ$2,0)),0)</f>
        <v>impossible</v>
      </c>
      <c r="N57" s="0" t="str">
        <f aca="false" t="array" ref="N57:N57">IFERROR(INDEX('2_use case specifier adjusted'!$D57:$AJ57,MATCH(N$3&amp;$B57,'2_use case specifier adjusted'!$D$1:$AJ$1&amp;'2_use case specifier adjusted'!$D$2:$AJ$2,0)),0)</f>
        <v>impossible</v>
      </c>
      <c r="O57" s="0" t="str">
        <f aca="false" t="array" ref="O57:O57">IFERROR(INDEX('2_use case specifier adjusted'!$D57:$AJ57,MATCH(O$3&amp;$B57,'2_use case specifier adjusted'!$D$1:$AJ$1&amp;'2_use case specifier adjusted'!$D$2:$AJ$2,0)),0)</f>
        <v>impossible</v>
      </c>
      <c r="P57" s="0" t="str">
        <f aca="false" t="array" ref="P57:P57">IFERROR(INDEX('2_use case specifier adjusted'!$D57:$AJ57,MATCH(P$3&amp;$B57,'2_use case specifier adjusted'!$D$1:$AJ$1&amp;'2_use case specifier adjusted'!$D$2:$AJ$2,0)),0)</f>
        <v>impossible</v>
      </c>
      <c r="Q57" s="0" t="str">
        <f aca="false" t="array" ref="Q57:Q57">IFERROR(INDEX('2_use case specifier adjusted'!$D57:$AJ57,MATCH(Q$3&amp;$B57,'2_use case specifier adjusted'!$D$1:$AJ$1&amp;'2_use case specifier adjusted'!$D$2:$AJ$2,0)),0)</f>
        <v>impossible</v>
      </c>
      <c r="R57" s="0" t="str">
        <f aca="false">VLOOKUP($A57,'2_use case specifier'!$A$4:$ZZ$160,3,0)</f>
        <v>right parking lane</v>
      </c>
      <c r="S57" s="2" t="s">
        <v>474</v>
      </c>
      <c r="T57" s="52" t="s">
        <v>581</v>
      </c>
    </row>
    <row r="58" customFormat="false" ht="121.05" hidden="false" customHeight="false" outlineLevel="0" collapsed="false">
      <c r="A58" s="0" t="s">
        <v>582</v>
      </c>
      <c r="B58" s="0" t="s">
        <v>24</v>
      </c>
      <c r="C58" s="0" t="n">
        <v>0</v>
      </c>
      <c r="D58" s="0" t="n">
        <v>1</v>
      </c>
      <c r="E58" s="0" t="n">
        <v>0</v>
      </c>
      <c r="F58" s="0" t="n">
        <v>1</v>
      </c>
      <c r="G58" s="0" t="n">
        <v>0</v>
      </c>
      <c r="H58" s="0" t="n">
        <v>1</v>
      </c>
      <c r="I58" s="0" t="n">
        <v>0</v>
      </c>
      <c r="J58" s="0" t="n">
        <v>1</v>
      </c>
      <c r="K58" s="0" t="n">
        <v>0</v>
      </c>
      <c r="L58" s="0" t="n">
        <v>1</v>
      </c>
      <c r="M58" s="0" t="str">
        <f aca="false" t="array" ref="M58:M58">IFERROR(INDEX('2_use case specifier adjusted'!$D58:$AJ58,MATCH(M$3&amp;$B58,'2_use case specifier adjusted'!$D$1:$AJ$1&amp;'2_use case specifier adjusted'!$D$2:$AJ$2,0)),0)</f>
        <v>impossible</v>
      </c>
      <c r="N58" s="0" t="str">
        <f aca="false" t="array" ref="N58:N58">IFERROR(INDEX('2_use case specifier adjusted'!$D58:$AJ58,MATCH(N$3&amp;$B58,'2_use case specifier adjusted'!$D$1:$AJ$1&amp;'2_use case specifier adjusted'!$D$2:$AJ$2,0)),0)</f>
        <v>impossible</v>
      </c>
      <c r="O58" s="0" t="str">
        <f aca="false" t="array" ref="O58:O58">IFERROR(INDEX('2_use case specifier adjusted'!$D58:$AJ58,MATCH(O$3&amp;$B58,'2_use case specifier adjusted'!$D$1:$AJ$1&amp;'2_use case specifier adjusted'!$D$2:$AJ$2,0)),0)</f>
        <v>impossible</v>
      </c>
      <c r="P58" s="0" t="str">
        <f aca="false" t="array" ref="P58:P58">IFERROR(INDEX('2_use case specifier adjusted'!$D58:$AJ58,MATCH(P$3&amp;$B58,'2_use case specifier adjusted'!$D$1:$AJ$1&amp;'2_use case specifier adjusted'!$D$2:$AJ$2,0)),0)</f>
        <v>impossible</v>
      </c>
      <c r="Q58" s="0" t="str">
        <f aca="false" t="array" ref="Q58:Q58">IFERROR(INDEX('2_use case specifier adjusted'!$D58:$AJ58,MATCH(Q$3&amp;$B58,'2_use case specifier adjusted'!$D$1:$AJ$1&amp;'2_use case specifier adjusted'!$D$2:$AJ$2,0)),0)</f>
        <v>impossible</v>
      </c>
      <c r="R58" s="0" t="str">
        <f aca="false">VLOOKUP($A58,'2_use case specifier'!$A$4:$ZZ$160,3,0)</f>
        <v>right gateway</v>
      </c>
      <c r="S58" s="2" t="s">
        <v>474</v>
      </c>
      <c r="T58" s="52" t="s">
        <v>583</v>
      </c>
    </row>
    <row r="59" customFormat="false" ht="135" hidden="false" customHeight="false" outlineLevel="0" collapsed="false">
      <c r="A59" s="0" t="s">
        <v>584</v>
      </c>
      <c r="B59" s="0" t="s">
        <v>24</v>
      </c>
      <c r="C59" s="0" t="n">
        <v>0</v>
      </c>
      <c r="D59" s="0" t="n">
        <v>1</v>
      </c>
      <c r="E59" s="0" t="n">
        <v>0</v>
      </c>
      <c r="F59" s="0" t="n">
        <v>1</v>
      </c>
      <c r="G59" s="0" t="n">
        <v>0</v>
      </c>
      <c r="H59" s="0" t="n">
        <v>1</v>
      </c>
      <c r="I59" s="0" t="n">
        <v>0</v>
      </c>
      <c r="J59" s="0" t="n">
        <v>1</v>
      </c>
      <c r="K59" s="0" t="n">
        <v>0</v>
      </c>
      <c r="L59" s="0" t="n">
        <v>1</v>
      </c>
      <c r="M59" s="0" t="str">
        <f aca="false" t="array" ref="M59:M59">IFERROR(INDEX('2_use case specifier adjusted'!$D59:$AJ59,MATCH(M$3&amp;$B59,'2_use case specifier adjusted'!$D$1:$AJ$1&amp;'2_use case specifier adjusted'!$D$2:$AJ$2,0)),0)</f>
        <v>impossible</v>
      </c>
      <c r="N59" s="0" t="str">
        <f aca="false" t="array" ref="N59:N59">IFERROR(INDEX('2_use case specifier adjusted'!$D59:$AJ59,MATCH(N$3&amp;$B59,'2_use case specifier adjusted'!$D$1:$AJ$1&amp;'2_use case specifier adjusted'!$D$2:$AJ$2,0)),0)</f>
        <v>impossible</v>
      </c>
      <c r="O59" s="0" t="str">
        <f aca="false" t="array" ref="O59:O59">IFERROR(INDEX('2_use case specifier adjusted'!$D59:$AJ59,MATCH(O$3&amp;$B59,'2_use case specifier adjusted'!$D$1:$AJ$1&amp;'2_use case specifier adjusted'!$D$2:$AJ$2,0)),0)</f>
        <v>impossible</v>
      </c>
      <c r="P59" s="0" t="str">
        <f aca="false" t="array" ref="P59:P59">IFERROR(INDEX('2_use case specifier adjusted'!$D59:$AJ59,MATCH(P$3&amp;$B59,'2_use case specifier adjusted'!$D$1:$AJ$1&amp;'2_use case specifier adjusted'!$D$2:$AJ$2,0)),0)</f>
        <v>impossible</v>
      </c>
      <c r="Q59" s="0" t="str">
        <f aca="false" t="array" ref="Q59:Q59">IFERROR(INDEX('2_use case specifier adjusted'!$D59:$AJ59,MATCH(Q$3&amp;$B59,'2_use case specifier adjusted'!$D$1:$AJ$1&amp;'2_use case specifier adjusted'!$D$2:$AJ$2,0)),0)</f>
        <v>impossible</v>
      </c>
      <c r="R59" s="0" t="str">
        <f aca="false">VLOOKUP($A59,'2_use case specifier'!$A$4:$ZZ$160,3,0)</f>
        <v>right emergency lane</v>
      </c>
      <c r="S59" s="2" t="s">
        <v>474</v>
      </c>
      <c r="T59" s="52" t="s">
        <v>585</v>
      </c>
    </row>
    <row r="60" customFormat="false" ht="121.05" hidden="false" customHeight="false" outlineLevel="0" collapsed="false">
      <c r="A60" s="0" t="s">
        <v>586</v>
      </c>
      <c r="B60" s="0" t="s">
        <v>24</v>
      </c>
      <c r="C60" s="0" t="n">
        <v>0</v>
      </c>
      <c r="D60" s="0" t="n">
        <v>1</v>
      </c>
      <c r="E60" s="0" t="n">
        <v>0</v>
      </c>
      <c r="F60" s="0" t="n">
        <v>1</v>
      </c>
      <c r="G60" s="0" t="n">
        <v>0</v>
      </c>
      <c r="H60" s="0" t="n">
        <v>1</v>
      </c>
      <c r="I60" s="0" t="n">
        <v>0</v>
      </c>
      <c r="J60" s="0" t="n">
        <v>1</v>
      </c>
      <c r="K60" s="0" t="n">
        <v>0</v>
      </c>
      <c r="L60" s="0" t="n">
        <v>1</v>
      </c>
      <c r="M60" s="0" t="str">
        <f aca="false" t="array" ref="M60:M60">IFERROR(INDEX('2_use case specifier adjusted'!$D60:$AJ60,MATCH(M$3&amp;$B60,'2_use case specifier adjusted'!$D$1:$AJ$1&amp;'2_use case specifier adjusted'!$D$2:$AJ$2,0)),0)</f>
        <v>impossible</v>
      </c>
      <c r="N60" s="0" t="str">
        <f aca="false" t="array" ref="N60:N60">IFERROR(INDEX('2_use case specifier adjusted'!$D60:$AJ60,MATCH(N$3&amp;$B60,'2_use case specifier adjusted'!$D$1:$AJ$1&amp;'2_use case specifier adjusted'!$D$2:$AJ$2,0)),0)</f>
        <v>impossible</v>
      </c>
      <c r="O60" s="0" t="str">
        <f aca="false" t="array" ref="O60:O60">IFERROR(INDEX('2_use case specifier adjusted'!$D60:$AJ60,MATCH(O$3&amp;$B60,'2_use case specifier adjusted'!$D$1:$AJ$1&amp;'2_use case specifier adjusted'!$D$2:$AJ$2,0)),0)</f>
        <v>impossible</v>
      </c>
      <c r="P60" s="0" t="str">
        <f aca="false" t="array" ref="P60:P60">IFERROR(INDEX('2_use case specifier adjusted'!$D60:$AJ60,MATCH(P$3&amp;$B60,'2_use case specifier adjusted'!$D$1:$AJ$1&amp;'2_use case specifier adjusted'!$D$2:$AJ$2,0)),0)</f>
        <v>impossible</v>
      </c>
      <c r="Q60" s="0" t="str">
        <f aca="false" t="array" ref="Q60:Q60">IFERROR(INDEX('2_use case specifier adjusted'!$D60:$AJ60,MATCH(Q$3&amp;$B60,'2_use case specifier adjusted'!$D$1:$AJ$1&amp;'2_use case specifier adjusted'!$D$2:$AJ$2,0)),0)</f>
        <v>impossible</v>
      </c>
      <c r="R60" s="0" t="str">
        <f aca="false">VLOOKUP($A60,'2_use case specifier'!$A$4:$ZZ$160,3,0)</f>
        <v>right bus lane</v>
      </c>
      <c r="S60" s="2" t="s">
        <v>474</v>
      </c>
      <c r="T60" s="52" t="s">
        <v>587</v>
      </c>
    </row>
    <row r="61" customFormat="false" ht="121.05" hidden="false" customHeight="false" outlineLevel="0" collapsed="false">
      <c r="A61" s="0" t="s">
        <v>588</v>
      </c>
      <c r="B61" s="0" t="s">
        <v>24</v>
      </c>
      <c r="C61" s="0" t="n">
        <v>0</v>
      </c>
      <c r="D61" s="0" t="n">
        <v>1</v>
      </c>
      <c r="E61" s="0" t="n">
        <v>0</v>
      </c>
      <c r="F61" s="0" t="n">
        <v>1</v>
      </c>
      <c r="G61" s="0" t="n">
        <v>0</v>
      </c>
      <c r="H61" s="0" t="n">
        <v>1</v>
      </c>
      <c r="I61" s="0" t="n">
        <v>0</v>
      </c>
      <c r="J61" s="0" t="n">
        <v>1</v>
      </c>
      <c r="K61" s="0" t="n">
        <v>0</v>
      </c>
      <c r="L61" s="0" t="n">
        <v>1</v>
      </c>
      <c r="M61" s="0" t="str">
        <f aca="false" t="array" ref="M61:M61">IFERROR(INDEX('2_use case specifier adjusted'!$D61:$AJ61,MATCH(M$3&amp;$B61,'2_use case specifier adjusted'!$D$1:$AJ$1&amp;'2_use case specifier adjusted'!$D$2:$AJ$2,0)),0)</f>
        <v>impossible</v>
      </c>
      <c r="N61" s="0" t="str">
        <f aca="false" t="array" ref="N61:N61">IFERROR(INDEX('2_use case specifier adjusted'!$D61:$AJ61,MATCH(N$3&amp;$B61,'2_use case specifier adjusted'!$D$1:$AJ$1&amp;'2_use case specifier adjusted'!$D$2:$AJ$2,0)),0)</f>
        <v>impossible</v>
      </c>
      <c r="O61" s="0" t="str">
        <f aca="false" t="array" ref="O61:O61">IFERROR(INDEX('2_use case specifier adjusted'!$D61:$AJ61,MATCH(O$3&amp;$B61,'2_use case specifier adjusted'!$D$1:$AJ$1&amp;'2_use case specifier adjusted'!$D$2:$AJ$2,0)),0)</f>
        <v>impossible</v>
      </c>
      <c r="P61" s="0" t="str">
        <f aca="false" t="array" ref="P61:P61">IFERROR(INDEX('2_use case specifier adjusted'!$D61:$AJ61,MATCH(P$3&amp;$B61,'2_use case specifier adjusted'!$D$1:$AJ$1&amp;'2_use case specifier adjusted'!$D$2:$AJ$2,0)),0)</f>
        <v>impossible</v>
      </c>
      <c r="Q61" s="0" t="str">
        <f aca="false" t="array" ref="Q61:Q61">IFERROR(INDEX('2_use case specifier adjusted'!$D61:$AJ61,MATCH(Q$3&amp;$B61,'2_use case specifier adjusted'!$D$1:$AJ$1&amp;'2_use case specifier adjusted'!$D$2:$AJ$2,0)),0)</f>
        <v>impossible</v>
      </c>
      <c r="R61" s="0" t="str">
        <f aca="false">VLOOKUP($A61,'2_use case specifier'!$A$4:$ZZ$160,3,0)</f>
        <v>right bus stop</v>
      </c>
      <c r="S61" s="2" t="s">
        <v>474</v>
      </c>
      <c r="T61" s="52" t="s">
        <v>589</v>
      </c>
    </row>
    <row r="62" customFormat="false" ht="121.05" hidden="false" customHeight="false" outlineLevel="0" collapsed="false">
      <c r="A62" s="0" t="s">
        <v>590</v>
      </c>
      <c r="B62" s="0" t="s">
        <v>24</v>
      </c>
      <c r="C62" s="0" t="n">
        <v>0</v>
      </c>
      <c r="D62" s="0" t="n">
        <v>1</v>
      </c>
      <c r="E62" s="0" t="n">
        <v>0</v>
      </c>
      <c r="F62" s="0" t="n">
        <v>1</v>
      </c>
      <c r="G62" s="0" t="n">
        <v>0</v>
      </c>
      <c r="H62" s="0" t="n">
        <v>1</v>
      </c>
      <c r="I62" s="0" t="n">
        <v>0</v>
      </c>
      <c r="J62" s="0" t="n">
        <v>1</v>
      </c>
      <c r="K62" s="0" t="n">
        <v>0</v>
      </c>
      <c r="L62" s="0" t="n">
        <v>1</v>
      </c>
      <c r="M62" s="0" t="str">
        <f aca="false" t="array" ref="M62:M62">IFERROR(INDEX('2_use case specifier adjusted'!$D62:$AJ62,MATCH(M$3&amp;$B62,'2_use case specifier adjusted'!$D$1:$AJ$1&amp;'2_use case specifier adjusted'!$D$2:$AJ$2,0)),0)</f>
        <v>impossible</v>
      </c>
      <c r="N62" s="0" t="str">
        <f aca="false" t="array" ref="N62:N62">IFERROR(INDEX('2_use case specifier adjusted'!$D62:$AJ62,MATCH(N$3&amp;$B62,'2_use case specifier adjusted'!$D$1:$AJ$1&amp;'2_use case specifier adjusted'!$D$2:$AJ$2,0)),0)</f>
        <v>impossible</v>
      </c>
      <c r="O62" s="0" t="str">
        <f aca="false" t="array" ref="O62:O62">IFERROR(INDEX('2_use case specifier adjusted'!$D62:$AJ62,MATCH(O$3&amp;$B62,'2_use case specifier adjusted'!$D$1:$AJ$1&amp;'2_use case specifier adjusted'!$D$2:$AJ$2,0)),0)</f>
        <v>impossible</v>
      </c>
      <c r="P62" s="0" t="str">
        <f aca="false" t="array" ref="P62:P62">IFERROR(INDEX('2_use case specifier adjusted'!$D62:$AJ62,MATCH(P$3&amp;$B62,'2_use case specifier adjusted'!$D$1:$AJ$1&amp;'2_use case specifier adjusted'!$D$2:$AJ$2,0)),0)</f>
        <v>impossible</v>
      </c>
      <c r="Q62" s="0" t="str">
        <f aca="false" t="array" ref="Q62:Q62">IFERROR(INDEX('2_use case specifier adjusted'!$D62:$AJ62,MATCH(Q$3&amp;$B62,'2_use case specifier adjusted'!$D$1:$AJ$1&amp;'2_use case specifier adjusted'!$D$2:$AJ$2,0)),0)</f>
        <v>impossible</v>
      </c>
      <c r="R62" s="0" t="str">
        <f aca="false">VLOOKUP($A62,'2_use case specifier'!$A$4:$ZZ$160,3,0)</f>
        <v>right slip road</v>
      </c>
      <c r="S62" s="2" t="s">
        <v>474</v>
      </c>
      <c r="T62" s="52" t="s">
        <v>591</v>
      </c>
    </row>
    <row r="63" customFormat="false" ht="135" hidden="false" customHeight="false" outlineLevel="0" collapsed="false">
      <c r="A63" s="0" t="s">
        <v>592</v>
      </c>
      <c r="B63" s="0" t="s">
        <v>24</v>
      </c>
      <c r="C63" s="0" t="n">
        <v>0</v>
      </c>
      <c r="D63" s="0" t="n">
        <v>1</v>
      </c>
      <c r="E63" s="0" t="n">
        <v>0</v>
      </c>
      <c r="F63" s="0" t="n">
        <v>1</v>
      </c>
      <c r="G63" s="0" t="n">
        <v>0</v>
      </c>
      <c r="H63" s="0" t="n">
        <v>1</v>
      </c>
      <c r="I63" s="0" t="n">
        <v>0</v>
      </c>
      <c r="J63" s="0" t="n">
        <v>1</v>
      </c>
      <c r="K63" s="0" t="n">
        <v>0</v>
      </c>
      <c r="L63" s="0" t="n">
        <v>1</v>
      </c>
      <c r="M63" s="0" t="str">
        <f aca="false" t="array" ref="M63:M63">IFERROR(INDEX('2_use case specifier adjusted'!$D63:$AJ63,MATCH(M$3&amp;$B63,'2_use case specifier adjusted'!$D$1:$AJ$1&amp;'2_use case specifier adjusted'!$D$2:$AJ$2,0)),0)</f>
        <v>impossible</v>
      </c>
      <c r="N63" s="0" t="str">
        <f aca="false" t="array" ref="N63:N63">IFERROR(INDEX('2_use case specifier adjusted'!$D63:$AJ63,MATCH(N$3&amp;$B63,'2_use case specifier adjusted'!$D$1:$AJ$1&amp;'2_use case specifier adjusted'!$D$2:$AJ$2,0)),0)</f>
        <v>impossible</v>
      </c>
      <c r="O63" s="0" t="str">
        <f aca="false" t="array" ref="O63:O63">IFERROR(INDEX('2_use case specifier adjusted'!$D63:$AJ63,MATCH(O$3&amp;$B63,'2_use case specifier adjusted'!$D$1:$AJ$1&amp;'2_use case specifier adjusted'!$D$2:$AJ$2,0)),0)</f>
        <v>impossible</v>
      </c>
      <c r="P63" s="0" t="str">
        <f aca="false" t="array" ref="P63:P63">IFERROR(INDEX('2_use case specifier adjusted'!$D63:$AJ63,MATCH(P$3&amp;$B63,'2_use case specifier adjusted'!$D$1:$AJ$1&amp;'2_use case specifier adjusted'!$D$2:$AJ$2,0)),0)</f>
        <v>impossible</v>
      </c>
      <c r="Q63" s="0" t="str">
        <f aca="false" t="array" ref="Q63:Q63">IFERROR(INDEX('2_use case specifier adjusted'!$D63:$AJ63,MATCH(Q$3&amp;$B63,'2_use case specifier adjusted'!$D$1:$AJ$1&amp;'2_use case specifier adjusted'!$D$2:$AJ$2,0)),0)</f>
        <v>impossible</v>
      </c>
      <c r="R63" s="0" t="str">
        <f aca="false">VLOOKUP($A63,'2_use case specifier'!$A$4:$ZZ$160,3,0)</f>
        <v>right railway crossing</v>
      </c>
      <c r="S63" s="2" t="s">
        <v>474</v>
      </c>
      <c r="T63" s="52" t="s">
        <v>593</v>
      </c>
    </row>
    <row r="64" customFormat="false" ht="135" hidden="false" customHeight="false" outlineLevel="0" collapsed="false">
      <c r="A64" s="0" t="s">
        <v>594</v>
      </c>
      <c r="B64" s="0" t="s">
        <v>24</v>
      </c>
      <c r="C64" s="0" t="n">
        <v>0</v>
      </c>
      <c r="D64" s="0" t="n">
        <v>1</v>
      </c>
      <c r="E64" s="0" t="n">
        <v>0</v>
      </c>
      <c r="F64" s="0" t="n">
        <v>1</v>
      </c>
      <c r="G64" s="0" t="n">
        <v>0</v>
      </c>
      <c r="H64" s="0" t="n">
        <v>1</v>
      </c>
      <c r="I64" s="0" t="n">
        <v>0</v>
      </c>
      <c r="J64" s="0" t="n">
        <v>1</v>
      </c>
      <c r="K64" s="0" t="n">
        <v>0</v>
      </c>
      <c r="L64" s="0" t="n">
        <v>1</v>
      </c>
      <c r="M64" s="0" t="str">
        <f aca="false" t="array" ref="M64:M64">IFERROR(INDEX('2_use case specifier adjusted'!$D64:$AJ64,MATCH(M$3&amp;$B64,'2_use case specifier adjusted'!$D$1:$AJ$1&amp;'2_use case specifier adjusted'!$D$2:$AJ$2,0)),0)</f>
        <v>impossible</v>
      </c>
      <c r="N64" s="0" t="str">
        <f aca="false" t="array" ref="N64:N64">IFERROR(INDEX('2_use case specifier adjusted'!$D64:$AJ64,MATCH(N$3&amp;$B64,'2_use case specifier adjusted'!$D$1:$AJ$1&amp;'2_use case specifier adjusted'!$D$2:$AJ$2,0)),0)</f>
        <v>impossible</v>
      </c>
      <c r="O64" s="0" t="str">
        <f aca="false" t="array" ref="O64:O64">IFERROR(INDEX('2_use case specifier adjusted'!$D64:$AJ64,MATCH(O$3&amp;$B64,'2_use case specifier adjusted'!$D$1:$AJ$1&amp;'2_use case specifier adjusted'!$D$2:$AJ$2,0)),0)</f>
        <v>impossible</v>
      </c>
      <c r="P64" s="0" t="str">
        <f aca="false" t="array" ref="P64:P64">IFERROR(INDEX('2_use case specifier adjusted'!$D64:$AJ64,MATCH(P$3&amp;$B64,'2_use case specifier adjusted'!$D$1:$AJ$1&amp;'2_use case specifier adjusted'!$D$2:$AJ$2,0)),0)</f>
        <v>impossible</v>
      </c>
      <c r="Q64" s="0" t="str">
        <f aca="false" t="array" ref="Q64:Q64">IFERROR(INDEX('2_use case specifier adjusted'!$D64:$AJ64,MATCH(Q$3&amp;$B64,'2_use case specifier adjusted'!$D$1:$AJ$1&amp;'2_use case specifier adjusted'!$D$2:$AJ$2,0)),0)</f>
        <v>impossible</v>
      </c>
      <c r="R64" s="0" t="str">
        <f aca="false">VLOOKUP($A64,'2_use case specifier'!$A$4:$ZZ$160,3,0)</f>
        <v>right occlueded area</v>
      </c>
      <c r="S64" s="2" t="s">
        <v>474</v>
      </c>
      <c r="T64" s="52" t="s">
        <v>595</v>
      </c>
    </row>
    <row r="65" customFormat="false" ht="121.05" hidden="false" customHeight="false" outlineLevel="0" collapsed="false">
      <c r="A65" s="0" t="s">
        <v>596</v>
      </c>
      <c r="B65" s="0" t="s">
        <v>24</v>
      </c>
      <c r="C65" s="0" t="n">
        <v>0</v>
      </c>
      <c r="D65" s="0" t="n">
        <v>1</v>
      </c>
      <c r="E65" s="0" t="n">
        <v>0</v>
      </c>
      <c r="F65" s="0" t="n">
        <v>1</v>
      </c>
      <c r="G65" s="0" t="n">
        <v>0</v>
      </c>
      <c r="H65" s="0" t="n">
        <v>1</v>
      </c>
      <c r="I65" s="0" t="n">
        <v>0</v>
      </c>
      <c r="J65" s="0" t="n">
        <v>1</v>
      </c>
      <c r="K65" s="0" t="n">
        <v>0</v>
      </c>
      <c r="L65" s="0" t="n">
        <v>1</v>
      </c>
      <c r="M65" s="0" t="str">
        <f aca="false" t="array" ref="M65:M65">IFERROR(INDEX('2_use case specifier adjusted'!$D65:$AJ65,MATCH(M$3&amp;$B65,'2_use case specifier adjusted'!$D$1:$AJ$1&amp;'2_use case specifier adjusted'!$D$2:$AJ$2,0)),0)</f>
        <v>impossible</v>
      </c>
      <c r="N65" s="0" t="str">
        <f aca="false" t="array" ref="N65:N65">IFERROR(INDEX('2_use case specifier adjusted'!$D65:$AJ65,MATCH(N$3&amp;$B65,'2_use case specifier adjusted'!$D$1:$AJ$1&amp;'2_use case specifier adjusted'!$D$2:$AJ$2,0)),0)</f>
        <v>impossible</v>
      </c>
      <c r="O65" s="0" t="str">
        <f aca="false" t="array" ref="O65:O65">IFERROR(INDEX('2_use case specifier adjusted'!$D65:$AJ65,MATCH(O$3&amp;$B65,'2_use case specifier adjusted'!$D$1:$AJ$1&amp;'2_use case specifier adjusted'!$D$2:$AJ$2,0)),0)</f>
        <v>impossible</v>
      </c>
      <c r="P65" s="0" t="str">
        <f aca="false" t="array" ref="P65:P65">IFERROR(INDEX('2_use case specifier adjusted'!$D65:$AJ65,MATCH(P$3&amp;$B65,'2_use case specifier adjusted'!$D$1:$AJ$1&amp;'2_use case specifier adjusted'!$D$2:$AJ$2,0)),0)</f>
        <v>impossible</v>
      </c>
      <c r="Q65" s="0" t="str">
        <f aca="false" t="array" ref="Q65:Q65">IFERROR(INDEX('2_use case specifier adjusted'!$D65:$AJ65,MATCH(Q$3&amp;$B65,'2_use case specifier adjusted'!$D$1:$AJ$1&amp;'2_use case specifier adjusted'!$D$2:$AJ$2,0)),0)</f>
        <v>impossible</v>
      </c>
      <c r="R65" s="0" t="str">
        <f aca="false">VLOOKUP($A65,'2_use case specifier'!$A$4:$ZZ$160,3,0)</f>
        <v>right tramway</v>
      </c>
      <c r="S65" s="2" t="s">
        <v>474</v>
      </c>
      <c r="T65" s="52" t="s">
        <v>597</v>
      </c>
    </row>
    <row r="66" customFormat="false" ht="121.05" hidden="false" customHeight="false" outlineLevel="0" collapsed="false">
      <c r="A66" s="0" t="s">
        <v>598</v>
      </c>
      <c r="B66" s="0" t="s">
        <v>24</v>
      </c>
      <c r="C66" s="0" t="n">
        <v>0</v>
      </c>
      <c r="D66" s="0" t="n">
        <v>1</v>
      </c>
      <c r="E66" s="0" t="n">
        <v>0</v>
      </c>
      <c r="F66" s="0" t="n">
        <v>1</v>
      </c>
      <c r="G66" s="0" t="n">
        <v>0</v>
      </c>
      <c r="H66" s="0" t="n">
        <v>1</v>
      </c>
      <c r="I66" s="0" t="n">
        <v>0</v>
      </c>
      <c r="J66" s="0" t="n">
        <v>1</v>
      </c>
      <c r="K66" s="0" t="n">
        <v>0</v>
      </c>
      <c r="L66" s="0" t="n">
        <v>1</v>
      </c>
      <c r="M66" s="0" t="str">
        <f aca="false" t="array" ref="M66:M66">IFERROR(INDEX('2_use case specifier adjusted'!$D66:$AJ66,MATCH(M$3&amp;$B66,'2_use case specifier adjusted'!$D$1:$AJ$1&amp;'2_use case specifier adjusted'!$D$2:$AJ$2,0)),0)</f>
        <v>impossible</v>
      </c>
      <c r="N66" s="0" t="str">
        <f aca="false" t="array" ref="N66:N66">IFERROR(INDEX('2_use case specifier adjusted'!$D66:$AJ66,MATCH(N$3&amp;$B66,'2_use case specifier adjusted'!$D$1:$AJ$1&amp;'2_use case specifier adjusted'!$D$2:$AJ$2,0)),0)</f>
        <v>impossible</v>
      </c>
      <c r="O66" s="0" t="str">
        <f aca="false" t="array" ref="O66:O66">IFERROR(INDEX('2_use case specifier adjusted'!$D66:$AJ66,MATCH(O$3&amp;$B66,'2_use case specifier adjusted'!$D$1:$AJ$1&amp;'2_use case specifier adjusted'!$D$2:$AJ$2,0)),0)</f>
        <v>impossible</v>
      </c>
      <c r="P66" s="0" t="str">
        <f aca="false" t="array" ref="P66:P66">IFERROR(INDEX('2_use case specifier adjusted'!$D66:$AJ66,MATCH(P$3&amp;$B66,'2_use case specifier adjusted'!$D$1:$AJ$1&amp;'2_use case specifier adjusted'!$D$2:$AJ$2,0)),0)</f>
        <v>impossible</v>
      </c>
      <c r="Q66" s="0" t="str">
        <f aca="false" t="array" ref="Q66:Q66">IFERROR(INDEX('2_use case specifier adjusted'!$D66:$AJ66,MATCH(Q$3&amp;$B66,'2_use case specifier adjusted'!$D$1:$AJ$1&amp;'2_use case specifier adjusted'!$D$2:$AJ$2,0)),0)</f>
        <v>impossible</v>
      </c>
      <c r="R66" s="0" t="str">
        <f aca="false">VLOOKUP($A66,'2_use case specifier'!$A$4:$ZZ$160,3,0)</f>
        <v>right crosswalk</v>
      </c>
      <c r="S66" s="2" t="s">
        <v>474</v>
      </c>
      <c r="T66" s="52" t="s">
        <v>599</v>
      </c>
    </row>
    <row r="67" customFormat="false" ht="135" hidden="false" customHeight="false" outlineLevel="0" collapsed="false">
      <c r="A67" s="0" t="s">
        <v>600</v>
      </c>
      <c r="B67" s="0" t="s">
        <v>24</v>
      </c>
      <c r="C67" s="0" t="n">
        <v>0</v>
      </c>
      <c r="D67" s="0" t="n">
        <v>1</v>
      </c>
      <c r="E67" s="0" t="n">
        <v>0</v>
      </c>
      <c r="F67" s="0" t="n">
        <v>1</v>
      </c>
      <c r="G67" s="0" t="n">
        <v>0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1</v>
      </c>
      <c r="M67" s="0" t="str">
        <f aca="false" t="array" ref="M67:M67">IFERROR(INDEX('2_use case specifier adjusted'!$D67:$AJ67,MATCH(M$3&amp;$B67,'2_use case specifier adjusted'!$D$1:$AJ$1&amp;'2_use case specifier adjusted'!$D$2:$AJ$2,0)),0)</f>
        <v>impossible</v>
      </c>
      <c r="N67" s="0" t="str">
        <f aca="false" t="array" ref="N67:N67">IFERROR(INDEX('2_use case specifier adjusted'!$D67:$AJ67,MATCH(N$3&amp;$B67,'2_use case specifier adjusted'!$D$1:$AJ$1&amp;'2_use case specifier adjusted'!$D$2:$AJ$2,0)),0)</f>
        <v>impossible</v>
      </c>
      <c r="O67" s="0" t="str">
        <f aca="false" t="array" ref="O67:O67">IFERROR(INDEX('2_use case specifier adjusted'!$D67:$AJ67,MATCH(O$3&amp;$B67,'2_use case specifier adjusted'!$D$1:$AJ$1&amp;'2_use case specifier adjusted'!$D$2:$AJ$2,0)),0)</f>
        <v>impossible</v>
      </c>
      <c r="P67" s="0" t="str">
        <f aca="false" t="array" ref="P67:P67">IFERROR(INDEX('2_use case specifier adjusted'!$D67:$AJ67,MATCH(P$3&amp;$B67,'2_use case specifier adjusted'!$D$1:$AJ$1&amp;'2_use case specifier adjusted'!$D$2:$AJ$2,0)),0)</f>
        <v>impossible</v>
      </c>
      <c r="Q67" s="0" t="str">
        <f aca="false" t="array" ref="Q67:Q67">IFERROR(INDEX('2_use case specifier adjusted'!$D67:$AJ67,MATCH(Q$3&amp;$B67,'2_use case specifier adjusted'!$D$1:$AJ$1&amp;'2_use case specifier adjusted'!$D$2:$AJ$2,0)),0)</f>
        <v>impossible</v>
      </c>
      <c r="R67" s="0" t="str">
        <f aca="false">VLOOKUP($A67,'2_use case specifier'!$A$4:$ZZ$160,3,0)</f>
        <v>right bicycle lane</v>
      </c>
      <c r="S67" s="2" t="s">
        <v>474</v>
      </c>
      <c r="T67" s="52" t="s">
        <v>601</v>
      </c>
    </row>
    <row r="68" customFormat="false" ht="121.05" hidden="false" customHeight="false" outlineLevel="0" collapsed="false">
      <c r="A68" s="0" t="s">
        <v>602</v>
      </c>
      <c r="B68" s="0" t="s">
        <v>24</v>
      </c>
      <c r="C68" s="0" t="n">
        <v>0.3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1</v>
      </c>
      <c r="M68" s="0" t="str">
        <f aca="false" t="array" ref="M68:M68">IFERROR(INDEX('2_use case specifier adjusted'!$D68:$AJ68,MATCH(M$3&amp;$B68,'2_use case specifier adjusted'!$D$1:$AJ$1&amp;'2_use case specifier adjusted'!$D$2:$AJ$2,0)),0)</f>
        <v>likely</v>
      </c>
      <c r="N68" s="0" t="str">
        <f aca="false" t="array" ref="N68:N68">IFERROR(INDEX('2_use case specifier adjusted'!$D68:$AJ68,MATCH(N$3&amp;$B68,'2_use case specifier adjusted'!$D$1:$AJ$1&amp;'2_use case specifier adjusted'!$D$2:$AJ$2,0)),0)</f>
        <v>impossible</v>
      </c>
      <c r="O68" s="0" t="str">
        <f aca="false" t="array" ref="O68:O68">IFERROR(INDEX('2_use case specifier adjusted'!$D68:$AJ68,MATCH(O$3&amp;$B68,'2_use case specifier adjusted'!$D$1:$AJ$1&amp;'2_use case specifier adjusted'!$D$2:$AJ$2,0)),0)</f>
        <v>unknown</v>
      </c>
      <c r="P68" s="0" t="str">
        <f aca="false" t="array" ref="P68:P68">IFERROR(INDEX('2_use case specifier adjusted'!$D68:$AJ68,MATCH(P$3&amp;$B68,'2_use case specifier adjusted'!$D$1:$AJ$1&amp;'2_use case specifier adjusted'!$D$2:$AJ$2,0)),0)</f>
        <v>impossible</v>
      </c>
      <c r="Q68" s="0" t="str">
        <f aca="false" t="array" ref="Q68:Q68">IFERROR(INDEX('2_use case specifier adjusted'!$D68:$AJ68,MATCH(Q$3&amp;$B68,'2_use case specifier adjusted'!$D$1:$AJ$1&amp;'2_use case specifier adjusted'!$D$2:$AJ$2,0)),0)</f>
        <v>impossible</v>
      </c>
      <c r="R68" s="0" t="str">
        <f aca="false">VLOOKUP($A68,'2_use case specifier'!$A$4:$ZZ$160,3,0)</f>
        <v>high ego-lane width</v>
      </c>
      <c r="S68" s="2" t="s">
        <v>474</v>
      </c>
      <c r="T68" s="52" t="s">
        <v>603</v>
      </c>
    </row>
    <row r="69" customFormat="false" ht="121.05" hidden="false" customHeight="false" outlineLevel="0" collapsed="false">
      <c r="A69" s="0" t="s">
        <v>604</v>
      </c>
      <c r="B69" s="0" t="s">
        <v>24</v>
      </c>
      <c r="C69" s="0" t="n">
        <v>0.3</v>
      </c>
      <c r="D69" s="0" t="n">
        <v>0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1</v>
      </c>
      <c r="M69" s="0" t="str">
        <f aca="false" t="array" ref="M69:M69">IFERROR(INDEX('2_use case specifier adjusted'!$D69:$AJ69,MATCH(M$3&amp;$B69,'2_use case specifier adjusted'!$D$1:$AJ$1&amp;'2_use case specifier adjusted'!$D$2:$AJ$2,0)),0)</f>
        <v>likely</v>
      </c>
      <c r="N69" s="0" t="str">
        <f aca="false" t="array" ref="N69:N69">IFERROR(INDEX('2_use case specifier adjusted'!$D69:$AJ69,MATCH(N$3&amp;$B69,'2_use case specifier adjusted'!$D$1:$AJ$1&amp;'2_use case specifier adjusted'!$D$2:$AJ$2,0)),0)</f>
        <v>impossible</v>
      </c>
      <c r="O69" s="0" t="str">
        <f aca="false" t="array" ref="O69:O69">IFERROR(INDEX('2_use case specifier adjusted'!$D69:$AJ69,MATCH(O$3&amp;$B69,'2_use case specifier adjusted'!$D$1:$AJ$1&amp;'2_use case specifier adjusted'!$D$2:$AJ$2,0)),0)</f>
        <v>unknown</v>
      </c>
      <c r="P69" s="0" t="str">
        <f aca="false" t="array" ref="P69:P69">IFERROR(INDEX('2_use case specifier adjusted'!$D69:$AJ69,MATCH(P$3&amp;$B69,'2_use case specifier adjusted'!$D$1:$AJ$1&amp;'2_use case specifier adjusted'!$D$2:$AJ$2,0)),0)</f>
        <v>impossible</v>
      </c>
      <c r="Q69" s="0" t="str">
        <f aca="false" t="array" ref="Q69:Q69">IFERROR(INDEX('2_use case specifier adjusted'!$D69:$AJ69,MATCH(Q$3&amp;$B69,'2_use case specifier adjusted'!$D$1:$AJ$1&amp;'2_use case specifier adjusted'!$D$2:$AJ$2,0)),0)</f>
        <v>impossible</v>
      </c>
      <c r="R69" s="0" t="str">
        <f aca="false">VLOOKUP($A69,'2_use case specifier'!$A$4:$ZZ$160,3,0)</f>
        <v>high road width</v>
      </c>
      <c r="S69" s="2" t="s">
        <v>474</v>
      </c>
      <c r="T69" s="52" t="s">
        <v>605</v>
      </c>
    </row>
    <row r="70" customFormat="false" ht="148.9" hidden="false" customHeight="false" outlineLevel="0" collapsed="false">
      <c r="A70" s="0" t="s">
        <v>606</v>
      </c>
      <c r="B70" s="0" t="s">
        <v>24</v>
      </c>
      <c r="C70" s="0" t="n">
        <v>0</v>
      </c>
      <c r="D70" s="0" t="n">
        <v>1</v>
      </c>
      <c r="E70" s="0" t="n">
        <v>0</v>
      </c>
      <c r="F70" s="0" t="n">
        <v>1</v>
      </c>
      <c r="G70" s="0" t="n">
        <v>0</v>
      </c>
      <c r="H70" s="0" t="n">
        <v>1</v>
      </c>
      <c r="I70" s="0" t="n">
        <v>0.3</v>
      </c>
      <c r="J70" s="0" t="n">
        <v>0</v>
      </c>
      <c r="K70" s="0" t="n">
        <v>0</v>
      </c>
      <c r="L70" s="0" t="n">
        <v>1</v>
      </c>
      <c r="M70" s="0" t="str">
        <f aca="false" t="array" ref="M70:M70">IFERROR(INDEX('2_use case specifier adjusted'!$D70:$AJ70,MATCH(M$3&amp;$B70,'2_use case specifier adjusted'!$D$1:$AJ$1&amp;'2_use case specifier adjusted'!$D$2:$AJ$2,0)),0)</f>
        <v>impossible</v>
      </c>
      <c r="N70" s="0" t="str">
        <f aca="false" t="array" ref="N70:N70">IFERROR(INDEX('2_use case specifier adjusted'!$D70:$AJ70,MATCH(N$3&amp;$B70,'2_use case specifier adjusted'!$D$1:$AJ$1&amp;'2_use case specifier adjusted'!$D$2:$AJ$2,0)),0)</f>
        <v>impossible</v>
      </c>
      <c r="O70" s="0" t="str">
        <f aca="false" t="array" ref="O70:O70">IFERROR(INDEX('2_use case specifier adjusted'!$D70:$AJ70,MATCH(O$3&amp;$B70,'2_use case specifier adjusted'!$D$1:$AJ$1&amp;'2_use case specifier adjusted'!$D$2:$AJ$2,0)),0)</f>
        <v>impossible</v>
      </c>
      <c r="P70" s="0" t="str">
        <f aca="false" t="array" ref="P70:P70">IFERROR(INDEX('2_use case specifier adjusted'!$D70:$AJ70,MATCH(P$3&amp;$B70,'2_use case specifier adjusted'!$D$1:$AJ$1&amp;'2_use case specifier adjusted'!$D$2:$AJ$2,0)),0)</f>
        <v>likely</v>
      </c>
      <c r="Q70" s="0" t="str">
        <f aca="false" t="array" ref="Q70:Q70">IFERROR(INDEX('2_use case specifier adjusted'!$D70:$AJ70,MATCH(Q$3&amp;$B70,'2_use case specifier adjusted'!$D$1:$AJ$1&amp;'2_use case specifier adjusted'!$D$2:$AJ$2,0)),0)</f>
        <v>impossible</v>
      </c>
      <c r="R70" s="0" t="str">
        <f aca="false">VLOOKUP($A70,'2_use case specifier'!$A$4:$ZZ$160,3,0)</f>
        <v>high intersecting road width</v>
      </c>
      <c r="S70" s="2" t="s">
        <v>474</v>
      </c>
      <c r="T70" s="52" t="s">
        <v>607</v>
      </c>
    </row>
    <row r="71" customFormat="false" ht="121.05" hidden="false" customHeight="false" outlineLevel="0" collapsed="false">
      <c r="A71" s="0" t="s">
        <v>608</v>
      </c>
      <c r="B71" s="0" t="s">
        <v>24</v>
      </c>
      <c r="C71" s="0" t="n">
        <v>0</v>
      </c>
      <c r="D71" s="0" t="n">
        <v>1</v>
      </c>
      <c r="E71" s="0" t="n">
        <v>0</v>
      </c>
      <c r="F71" s="0" t="n">
        <v>1</v>
      </c>
      <c r="G71" s="0" t="n">
        <v>0</v>
      </c>
      <c r="H71" s="0" t="n">
        <v>1</v>
      </c>
      <c r="I71" s="0" t="n">
        <v>0</v>
      </c>
      <c r="J71" s="0" t="n">
        <v>1</v>
      </c>
      <c r="K71" s="0" t="n">
        <v>0</v>
      </c>
      <c r="L71" s="0" t="n">
        <v>1</v>
      </c>
      <c r="M71" s="0" t="str">
        <f aca="false" t="array" ref="M71:M71">IFERROR(INDEX('2_use case specifier adjusted'!$D71:$AJ71,MATCH(M$3&amp;$B71,'2_use case specifier adjusted'!$D$1:$AJ$1&amp;'2_use case specifier adjusted'!$D$2:$AJ$2,0)),0)</f>
        <v>impossible</v>
      </c>
      <c r="N71" s="0" t="str">
        <f aca="false" t="array" ref="N71:N71">IFERROR(INDEX('2_use case specifier adjusted'!$D71:$AJ71,MATCH(N$3&amp;$B71,'2_use case specifier adjusted'!$D$1:$AJ$1&amp;'2_use case specifier adjusted'!$D$2:$AJ$2,0)),0)</f>
        <v>impossible</v>
      </c>
      <c r="O71" s="0" t="str">
        <f aca="false" t="array" ref="O71:O71">IFERROR(INDEX('2_use case specifier adjusted'!$D71:$AJ71,MATCH(O$3&amp;$B71,'2_use case specifier adjusted'!$D$1:$AJ$1&amp;'2_use case specifier adjusted'!$D$2:$AJ$2,0)),0)</f>
        <v>impossible</v>
      </c>
      <c r="P71" s="0" t="str">
        <f aca="false" t="array" ref="P71:P71">IFERROR(INDEX('2_use case specifier adjusted'!$D71:$AJ71,MATCH(P$3&amp;$B71,'2_use case specifier adjusted'!$D$1:$AJ$1&amp;'2_use case specifier adjusted'!$D$2:$AJ$2,0)),0)</f>
        <v>impossible</v>
      </c>
      <c r="Q71" s="0" t="str">
        <f aca="false" t="array" ref="Q71:Q71">IFERROR(INDEX('2_use case specifier adjusted'!$D71:$AJ71,MATCH(Q$3&amp;$B71,'2_use case specifier adjusted'!$D$1:$AJ$1&amp;'2_use case specifier adjusted'!$D$2:$AJ$2,0)),0)</f>
        <v>impossible</v>
      </c>
      <c r="R71" s="0" t="str">
        <f aca="false">VLOOKUP($A71,'2_use case specifier'!$A$4:$ZZ$160,3,0)</f>
        <v>high lane amount</v>
      </c>
      <c r="S71" s="2" t="s">
        <v>474</v>
      </c>
      <c r="T71" s="52" t="s">
        <v>609</v>
      </c>
    </row>
    <row r="72" customFormat="false" ht="175.7" hidden="false" customHeight="false" outlineLevel="0" collapsed="false">
      <c r="A72" s="0" t="s">
        <v>610</v>
      </c>
      <c r="B72" s="0" t="s">
        <v>24</v>
      </c>
      <c r="C72" s="0" t="n">
        <v>0</v>
      </c>
      <c r="D72" s="0" t="n">
        <v>1</v>
      </c>
      <c r="E72" s="0" t="n">
        <v>0</v>
      </c>
      <c r="F72" s="0" t="n">
        <v>1</v>
      </c>
      <c r="G72" s="0" t="n">
        <v>0</v>
      </c>
      <c r="H72" s="0" t="n">
        <v>1</v>
      </c>
      <c r="I72" s="0" t="n">
        <v>1</v>
      </c>
      <c r="J72" s="0" t="n">
        <v>0</v>
      </c>
      <c r="K72" s="0" t="n">
        <v>0</v>
      </c>
      <c r="L72" s="0" t="n">
        <v>1</v>
      </c>
      <c r="M72" s="0" t="str">
        <f aca="false" t="array" ref="M72:M72">IFERROR(INDEX('2_use case specifier adjusted'!$D72:$AJ72,MATCH(M$3&amp;$B72,'2_use case specifier adjusted'!$D$1:$AJ$1&amp;'2_use case specifier adjusted'!$D$2:$AJ$2,0)),0)</f>
        <v>impossible</v>
      </c>
      <c r="N72" s="0" t="str">
        <f aca="false" t="array" ref="N72:N72">IFERROR(INDEX('2_use case specifier adjusted'!$D72:$AJ72,MATCH(N$3&amp;$B72,'2_use case specifier adjusted'!$D$1:$AJ$1&amp;'2_use case specifier adjusted'!$D$2:$AJ$2,0)),0)</f>
        <v>impossible</v>
      </c>
      <c r="O72" s="0" t="str">
        <f aca="false" t="array" ref="O72:O72">IFERROR(INDEX('2_use case specifier adjusted'!$D72:$AJ72,MATCH(O$3&amp;$B72,'2_use case specifier adjusted'!$D$1:$AJ$1&amp;'2_use case specifier adjusted'!$D$2:$AJ$2,0)),0)</f>
        <v>impossible</v>
      </c>
      <c r="P72" s="0" t="str">
        <f aca="false" t="array" ref="P72:P72">IFERROR(INDEX('2_use case specifier adjusted'!$D72:$AJ72,MATCH(P$3&amp;$B72,'2_use case specifier adjusted'!$D$1:$AJ$1&amp;'2_use case specifier adjusted'!$D$2:$AJ$2,0)),0)</f>
        <v>certain</v>
      </c>
      <c r="Q72" s="0" t="str">
        <f aca="false" t="array" ref="Q72:Q72">IFERROR(INDEX('2_use case specifier adjusted'!$D72:$AJ72,MATCH(Q$3&amp;$B72,'2_use case specifier adjusted'!$D$1:$AJ$1&amp;'2_use case specifier adjusted'!$D$2:$AJ$2,0)),0)</f>
        <v>impossible</v>
      </c>
      <c r="R72" s="0" t="str">
        <f aca="false">VLOOKUP($A72,'2_use case specifier'!$A$4:$ZZ$160,3,0)</f>
        <v>low included angle between intersecting lanes</v>
      </c>
      <c r="S72" s="2" t="s">
        <v>474</v>
      </c>
      <c r="T72" s="52" t="s">
        <v>611</v>
      </c>
    </row>
    <row r="73" customFormat="false" ht="121.05" hidden="false" customHeight="false" outlineLevel="0" collapsed="false">
      <c r="A73" s="0" t="s">
        <v>612</v>
      </c>
      <c r="B73" s="0" t="s">
        <v>24</v>
      </c>
      <c r="C73" s="0" t="n">
        <v>0.3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0.3</v>
      </c>
      <c r="I73" s="0" t="n">
        <v>0</v>
      </c>
      <c r="J73" s="0" t="n">
        <v>1</v>
      </c>
      <c r="K73" s="0" t="n">
        <v>0</v>
      </c>
      <c r="L73" s="0" t="n">
        <v>1</v>
      </c>
      <c r="M73" s="0" t="str">
        <f aca="false" t="array" ref="M73:M73">IFERROR(INDEX('2_use case specifier adjusted'!$D73:$AJ73,MATCH(M$3&amp;$B73,'2_use case specifier adjusted'!$D$1:$AJ$1&amp;'2_use case specifier adjusted'!$D$2:$AJ$2,0)),0)</f>
        <v>likely</v>
      </c>
      <c r="N73" s="0" t="str">
        <f aca="false" t="array" ref="N73:N73">IFERROR(INDEX('2_use case specifier adjusted'!$D73:$AJ73,MATCH(N$3&amp;$B73,'2_use case specifier adjusted'!$D$1:$AJ$1&amp;'2_use case specifier adjusted'!$D$2:$AJ$2,0)),0)</f>
        <v>impossible</v>
      </c>
      <c r="O73" s="0" t="str">
        <f aca="false" t="array" ref="O73:O73">IFERROR(INDEX('2_use case specifier adjusted'!$D73:$AJ73,MATCH(O$3&amp;$B73,'2_use case specifier adjusted'!$D$1:$AJ$1&amp;'2_use case specifier adjusted'!$D$2:$AJ$2,0)),0)</f>
        <v>unlikely</v>
      </c>
      <c r="P73" s="0" t="str">
        <f aca="false" t="array" ref="P73:P73">IFERROR(INDEX('2_use case specifier adjusted'!$D73:$AJ73,MATCH(P$3&amp;$B73,'2_use case specifier adjusted'!$D$1:$AJ$1&amp;'2_use case specifier adjusted'!$D$2:$AJ$2,0)),0)</f>
        <v>impossible</v>
      </c>
      <c r="Q73" s="0" t="str">
        <f aca="false" t="array" ref="Q73:Q73">IFERROR(INDEX('2_use case specifier adjusted'!$D73:$AJ73,MATCH(Q$3&amp;$B73,'2_use case specifier adjusted'!$D$1:$AJ$1&amp;'2_use case specifier adjusted'!$D$2:$AJ$2,0)),0)</f>
        <v>impossible</v>
      </c>
      <c r="R73" s="0" t="str">
        <f aca="false">VLOOKUP($A73,'2_use case specifier'!$A$4:$ZZ$160,3,0)</f>
        <v>high road curvature</v>
      </c>
      <c r="S73" s="2" t="s">
        <v>474</v>
      </c>
      <c r="T73" s="52" t="s">
        <v>613</v>
      </c>
    </row>
    <row r="74" customFormat="false" ht="175.7" hidden="false" customHeight="false" outlineLevel="0" collapsed="false">
      <c r="A74" s="0" t="s">
        <v>614</v>
      </c>
      <c r="B74" s="0" t="s">
        <v>24</v>
      </c>
      <c r="C74" s="0" t="n">
        <v>0</v>
      </c>
      <c r="D74" s="0" t="n">
        <v>1</v>
      </c>
      <c r="E74" s="0" t="n">
        <v>0</v>
      </c>
      <c r="F74" s="0" t="n">
        <v>1</v>
      </c>
      <c r="G74" s="0" t="n">
        <v>0</v>
      </c>
      <c r="H74" s="0" t="n">
        <v>1</v>
      </c>
      <c r="I74" s="0" t="n">
        <v>0</v>
      </c>
      <c r="J74" s="0" t="n">
        <v>1</v>
      </c>
      <c r="K74" s="0" t="n">
        <v>0.7</v>
      </c>
      <c r="L74" s="0" t="n">
        <v>0</v>
      </c>
      <c r="M74" s="0" t="str">
        <f aca="false" t="array" ref="M74:M74">IFERROR(INDEX('2_use case specifier adjusted'!$D74:$AJ74,MATCH(M$3&amp;$B74,'2_use case specifier adjusted'!$D$1:$AJ$1&amp;'2_use case specifier adjusted'!$D$2:$AJ$2,0)),0)</f>
        <v>impossible</v>
      </c>
      <c r="N74" s="0" t="str">
        <f aca="false" t="array" ref="N74:N74">IFERROR(INDEX('2_use case specifier adjusted'!$D74:$AJ74,MATCH(N$3&amp;$B74,'2_use case specifier adjusted'!$D$1:$AJ$1&amp;'2_use case specifier adjusted'!$D$2:$AJ$2,0)),0)</f>
        <v>impossible</v>
      </c>
      <c r="O74" s="0" t="str">
        <f aca="false" t="array" ref="O74:O74">IFERROR(INDEX('2_use case specifier adjusted'!$D74:$AJ74,MATCH(O$3&amp;$B74,'2_use case specifier adjusted'!$D$1:$AJ$1&amp;'2_use case specifier adjusted'!$D$2:$AJ$2,0)),0)</f>
        <v>impossible</v>
      </c>
      <c r="P74" s="0" t="str">
        <f aca="false" t="array" ref="P74:P74">IFERROR(INDEX('2_use case specifier adjusted'!$D74:$AJ74,MATCH(P$3&amp;$B74,'2_use case specifier adjusted'!$D$1:$AJ$1&amp;'2_use case specifier adjusted'!$D$2:$AJ$2,0)),0)</f>
        <v>impossible</v>
      </c>
      <c r="Q74" s="0" t="str">
        <f aca="false" t="array" ref="Q74:Q74">IFERROR(INDEX('2_use case specifier adjusted'!$D74:$AJ74,MATCH(Q$3&amp;$B74,'2_use case specifier adjusted'!$D$1:$AJ$1&amp;'2_use case specifier adjusted'!$D$2:$AJ$2,0)),0)</f>
        <v>almost certain</v>
      </c>
      <c r="R74" s="0" t="str">
        <f aca="false">VLOOKUP($A74,'2_use case specifier'!$A$4:$ZZ$160,3,0)</f>
        <v>low distance bewteen two intersections</v>
      </c>
      <c r="S74" s="2" t="s">
        <v>474</v>
      </c>
      <c r="T74" s="52" t="s">
        <v>615</v>
      </c>
    </row>
    <row r="75" customFormat="false" ht="148.9" hidden="false" customHeight="false" outlineLevel="0" collapsed="false">
      <c r="A75" s="0" t="s">
        <v>616</v>
      </c>
      <c r="B75" s="0" t="s">
        <v>24</v>
      </c>
      <c r="C75" s="0" t="n">
        <v>0</v>
      </c>
      <c r="D75" s="0" t="n">
        <v>1</v>
      </c>
      <c r="E75" s="0" t="n">
        <v>0</v>
      </c>
      <c r="F75" s="0" t="n">
        <v>1</v>
      </c>
      <c r="G75" s="0" t="n">
        <v>0</v>
      </c>
      <c r="H75" s="0" t="n">
        <v>1</v>
      </c>
      <c r="I75" s="0" t="n">
        <v>0</v>
      </c>
      <c r="J75" s="0" t="n">
        <v>1</v>
      </c>
      <c r="K75" s="0" t="n">
        <v>0</v>
      </c>
      <c r="L75" s="0" t="n">
        <v>1</v>
      </c>
      <c r="M75" s="0" t="str">
        <f aca="false" t="array" ref="M75:M75">IFERROR(INDEX('2_use case specifier adjusted'!$D75:$AJ75,MATCH(M$3&amp;$B75,'2_use case specifier adjusted'!$D$1:$AJ$1&amp;'2_use case specifier adjusted'!$D$2:$AJ$2,0)),0)</f>
        <v>impossible</v>
      </c>
      <c r="N75" s="0" t="str">
        <f aca="false" t="array" ref="N75:N75">IFERROR(INDEX('2_use case specifier adjusted'!$D75:$AJ75,MATCH(N$3&amp;$B75,'2_use case specifier adjusted'!$D$1:$AJ$1&amp;'2_use case specifier adjusted'!$D$2:$AJ$2,0)),0)</f>
        <v>impossible</v>
      </c>
      <c r="O75" s="0" t="str">
        <f aca="false" t="array" ref="O75:O75">IFERROR(INDEX('2_use case specifier adjusted'!$D75:$AJ75,MATCH(O$3&amp;$B75,'2_use case specifier adjusted'!$D$1:$AJ$1&amp;'2_use case specifier adjusted'!$D$2:$AJ$2,0)),0)</f>
        <v>impossible</v>
      </c>
      <c r="P75" s="0" t="str">
        <f aca="false" t="array" ref="P75:P75">IFERROR(INDEX('2_use case specifier adjusted'!$D75:$AJ75,MATCH(P$3&amp;$B75,'2_use case specifier adjusted'!$D$1:$AJ$1&amp;'2_use case specifier adjusted'!$D$2:$AJ$2,0)),0)</f>
        <v>impossible</v>
      </c>
      <c r="Q75" s="0" t="str">
        <f aca="false" t="array" ref="Q75:Q75">IFERROR(INDEX('2_use case specifier adjusted'!$D75:$AJ75,MATCH(Q$3&amp;$B75,'2_use case specifier adjusted'!$D$1:$AJ$1&amp;'2_use case specifier adjusted'!$D$2:$AJ$2,0)),0)</f>
        <v>impossible</v>
      </c>
      <c r="R75" s="0" t="str">
        <f aca="false">VLOOKUP($A75,'2_use case specifier'!$A$4:$ZZ$160,3,0)</f>
        <v>high speed limit from sign</v>
      </c>
      <c r="S75" s="2" t="s">
        <v>474</v>
      </c>
      <c r="T75" s="52" t="s">
        <v>617</v>
      </c>
    </row>
    <row r="76" customFormat="false" ht="161.75" hidden="false" customHeight="false" outlineLevel="0" collapsed="false">
      <c r="A76" s="0" t="s">
        <v>618</v>
      </c>
      <c r="B76" s="0" t="s">
        <v>24</v>
      </c>
      <c r="C76" s="0" t="n">
        <v>0</v>
      </c>
      <c r="D76" s="0" t="n">
        <v>1</v>
      </c>
      <c r="E76" s="0" t="n">
        <v>0</v>
      </c>
      <c r="F76" s="0" t="n">
        <v>1</v>
      </c>
      <c r="G76" s="0" t="n">
        <v>0</v>
      </c>
      <c r="H76" s="0" t="n">
        <v>1</v>
      </c>
      <c r="I76" s="0" t="n">
        <v>0</v>
      </c>
      <c r="J76" s="0" t="n">
        <v>1</v>
      </c>
      <c r="K76" s="0" t="n">
        <v>0</v>
      </c>
      <c r="L76" s="0" t="n">
        <v>1</v>
      </c>
      <c r="M76" s="0" t="str">
        <f aca="false" t="array" ref="M76:M76">IFERROR(INDEX('2_use case specifier adjusted'!$D76:$AJ76,MATCH(M$3&amp;$B76,'2_use case specifier adjusted'!$D$1:$AJ$1&amp;'2_use case specifier adjusted'!$D$2:$AJ$2,0)),0)</f>
        <v>impossible</v>
      </c>
      <c r="N76" s="0" t="str">
        <f aca="false" t="array" ref="N76:N76">IFERROR(INDEX('2_use case specifier adjusted'!$D76:$AJ76,MATCH(N$3&amp;$B76,'2_use case specifier adjusted'!$D$1:$AJ$1&amp;'2_use case specifier adjusted'!$D$2:$AJ$2,0)),0)</f>
        <v>impossible</v>
      </c>
      <c r="O76" s="0" t="str">
        <f aca="false" t="array" ref="O76:O76">IFERROR(INDEX('2_use case specifier adjusted'!$D76:$AJ76,MATCH(O$3&amp;$B76,'2_use case specifier adjusted'!$D$1:$AJ$1&amp;'2_use case specifier adjusted'!$D$2:$AJ$2,0)),0)</f>
        <v>impossible</v>
      </c>
      <c r="P76" s="0" t="str">
        <f aca="false" t="array" ref="P76:P76">IFERROR(INDEX('2_use case specifier adjusted'!$D76:$AJ76,MATCH(P$3&amp;$B76,'2_use case specifier adjusted'!$D$1:$AJ$1&amp;'2_use case specifier adjusted'!$D$2:$AJ$2,0)),0)</f>
        <v>impossible</v>
      </c>
      <c r="Q76" s="0" t="str">
        <f aca="false" t="array" ref="Q76:Q76">IFERROR(INDEX('2_use case specifier adjusted'!$D76:$AJ76,MATCH(Q$3&amp;$B76,'2_use case specifier adjusted'!$D$1:$AJ$1&amp;'2_use case specifier adjusted'!$D$2:$AJ$2,0)),0)</f>
        <v>impossible</v>
      </c>
      <c r="R76" s="0" t="str">
        <f aca="false">VLOOKUP($A76,'2_use case specifier'!$A$4:$ZZ$160,3,0)</f>
        <v>high speed limit from road marking</v>
      </c>
      <c r="S76" s="2" t="s">
        <v>474</v>
      </c>
      <c r="T76" s="52" t="s">
        <v>619</v>
      </c>
    </row>
    <row r="77" customFormat="false" ht="148.9" hidden="false" customHeight="false" outlineLevel="0" collapsed="false">
      <c r="A77" s="0" t="s">
        <v>620</v>
      </c>
      <c r="B77" s="0" t="s">
        <v>24</v>
      </c>
      <c r="C77" s="0" t="n">
        <v>0</v>
      </c>
      <c r="D77" s="0" t="n">
        <v>1</v>
      </c>
      <c r="E77" s="0" t="n">
        <v>0</v>
      </c>
      <c r="F77" s="0" t="n">
        <v>1</v>
      </c>
      <c r="G77" s="0" t="n">
        <v>0</v>
      </c>
      <c r="H77" s="0" t="n">
        <v>1</v>
      </c>
      <c r="I77" s="0" t="n">
        <v>0</v>
      </c>
      <c r="J77" s="0" t="n">
        <v>1</v>
      </c>
      <c r="K77" s="0" t="n">
        <v>0</v>
      </c>
      <c r="L77" s="0" t="n">
        <v>1</v>
      </c>
      <c r="M77" s="0" t="str">
        <f aca="false" t="array" ref="M77:M77">IFERROR(INDEX('2_use case specifier adjusted'!$D77:$AJ77,MATCH(M$3&amp;$B77,'2_use case specifier adjusted'!$D$1:$AJ$1&amp;'2_use case specifier adjusted'!$D$2:$AJ$2,0)),0)</f>
        <v>impossible</v>
      </c>
      <c r="N77" s="0" t="str">
        <f aca="false" t="array" ref="N77:N77">IFERROR(INDEX('2_use case specifier adjusted'!$D77:$AJ77,MATCH(N$3&amp;$B77,'2_use case specifier adjusted'!$D$1:$AJ$1&amp;'2_use case specifier adjusted'!$D$2:$AJ$2,0)),0)</f>
        <v>impossible</v>
      </c>
      <c r="O77" s="0" t="str">
        <f aca="false" t="array" ref="O77:O77">IFERROR(INDEX('2_use case specifier adjusted'!$D77:$AJ77,MATCH(O$3&amp;$B77,'2_use case specifier adjusted'!$D$1:$AJ$1&amp;'2_use case specifier adjusted'!$D$2:$AJ$2,0)),0)</f>
        <v>impossible</v>
      </c>
      <c r="P77" s="0" t="str">
        <f aca="false" t="array" ref="P77:P77">IFERROR(INDEX('2_use case specifier adjusted'!$D77:$AJ77,MATCH(P$3&amp;$B77,'2_use case specifier adjusted'!$D$1:$AJ$1&amp;'2_use case specifier adjusted'!$D$2:$AJ$2,0)),0)</f>
        <v>impossible</v>
      </c>
      <c r="Q77" s="0" t="str">
        <f aca="false" t="array" ref="Q77:Q77">IFERROR(INDEX('2_use case specifier adjusted'!$D77:$AJ77,MATCH(Q$3&amp;$B77,'2_use case specifier adjusted'!$D$1:$AJ$1&amp;'2_use case specifier adjusted'!$D$2:$AJ$2,0)),0)</f>
        <v>impossible</v>
      </c>
      <c r="R77" s="0" t="str">
        <f aca="false">VLOOKUP($A77,'2_use case specifier'!$A$4:$ZZ$160,3,0)</f>
        <v>high speed limit from location</v>
      </c>
      <c r="S77" s="2" t="s">
        <v>474</v>
      </c>
      <c r="T77" s="52" t="s">
        <v>621</v>
      </c>
    </row>
    <row r="78" customFormat="false" ht="148.9" hidden="false" customHeight="false" outlineLevel="0" collapsed="false">
      <c r="A78" s="0" t="s">
        <v>622</v>
      </c>
      <c r="B78" s="0" t="s">
        <v>24</v>
      </c>
      <c r="C78" s="0" t="n">
        <v>0</v>
      </c>
      <c r="D78" s="0" t="n">
        <v>1</v>
      </c>
      <c r="E78" s="0" t="n">
        <v>0</v>
      </c>
      <c r="F78" s="0" t="n">
        <v>1</v>
      </c>
      <c r="G78" s="0" t="n">
        <v>0</v>
      </c>
      <c r="H78" s="0" t="n">
        <v>1</v>
      </c>
      <c r="I78" s="0" t="n">
        <v>0</v>
      </c>
      <c r="J78" s="0" t="n">
        <v>1</v>
      </c>
      <c r="K78" s="0" t="n">
        <v>0</v>
      </c>
      <c r="L78" s="0" t="n">
        <v>1</v>
      </c>
      <c r="M78" s="0" t="str">
        <f aca="false" t="array" ref="M78:M78">IFERROR(INDEX('2_use case specifier adjusted'!$D78:$AJ78,MATCH(M$3&amp;$B78,'2_use case specifier adjusted'!$D$1:$AJ$1&amp;'2_use case specifier adjusted'!$D$2:$AJ$2,0)),0)</f>
        <v>impossible</v>
      </c>
      <c r="N78" s="0" t="str">
        <f aca="false" t="array" ref="N78:N78">IFERROR(INDEX('2_use case specifier adjusted'!$D78:$AJ78,MATCH(N$3&amp;$B78,'2_use case specifier adjusted'!$D$1:$AJ$1&amp;'2_use case specifier adjusted'!$D$2:$AJ$2,0)),0)</f>
        <v>impossible</v>
      </c>
      <c r="O78" s="0" t="str">
        <f aca="false" t="array" ref="O78:O78">IFERROR(INDEX('2_use case specifier adjusted'!$D78:$AJ78,MATCH(O$3&amp;$B78,'2_use case specifier adjusted'!$D$1:$AJ$1&amp;'2_use case specifier adjusted'!$D$2:$AJ$2,0)),0)</f>
        <v>impossible</v>
      </c>
      <c r="P78" s="0" t="str">
        <f aca="false" t="array" ref="P78:P78">IFERROR(INDEX('2_use case specifier adjusted'!$D78:$AJ78,MATCH(P$3&amp;$B78,'2_use case specifier adjusted'!$D$1:$AJ$1&amp;'2_use case specifier adjusted'!$D$2:$AJ$2,0)),0)</f>
        <v>impossible</v>
      </c>
      <c r="Q78" s="0" t="str">
        <f aca="false" t="array" ref="Q78:Q78">IFERROR(INDEX('2_use case specifier adjusted'!$D78:$AJ78,MATCH(Q$3&amp;$B78,'2_use case specifier adjusted'!$D$1:$AJ$1&amp;'2_use case specifier adjusted'!$D$2:$AJ$2,0)),0)</f>
        <v>impossible</v>
      </c>
      <c r="R78" s="0" t="str">
        <f aca="false">VLOOKUP($A78,'2_use case specifier'!$A$4:$ZZ$160,3,0)</f>
        <v>low distance to ego vehicle</v>
      </c>
      <c r="S78" s="2" t="s">
        <v>474</v>
      </c>
      <c r="T78" s="52" t="s">
        <v>623</v>
      </c>
    </row>
    <row r="79" customFormat="false" ht="135" hidden="false" customHeight="false" outlineLevel="0" collapsed="false">
      <c r="A79" s="0" t="s">
        <v>624</v>
      </c>
      <c r="B79" s="0" t="s">
        <v>24</v>
      </c>
      <c r="C79" s="0" t="n">
        <v>0</v>
      </c>
      <c r="D79" s="0" t="n">
        <v>1</v>
      </c>
      <c r="E79" s="0" t="n">
        <v>0</v>
      </c>
      <c r="F79" s="0" t="n">
        <v>1</v>
      </c>
      <c r="G79" s="0" t="n">
        <v>0</v>
      </c>
      <c r="H79" s="0" t="n">
        <v>1</v>
      </c>
      <c r="I79" s="0" t="n">
        <v>0</v>
      </c>
      <c r="J79" s="0" t="n">
        <v>1</v>
      </c>
      <c r="K79" s="0" t="n">
        <v>0</v>
      </c>
      <c r="L79" s="0" t="n">
        <v>1</v>
      </c>
      <c r="M79" s="0" t="str">
        <f aca="false" t="array" ref="M79:M79">IFERROR(INDEX('2_use case specifier adjusted'!$D79:$AJ79,MATCH(M$3&amp;$B79,'2_use case specifier adjusted'!$D$1:$AJ$1&amp;'2_use case specifier adjusted'!$D$2:$AJ$2,0)),0)</f>
        <v>impossible</v>
      </c>
      <c r="N79" s="0" t="str">
        <f aca="false" t="array" ref="N79:N79">IFERROR(INDEX('2_use case specifier adjusted'!$D79:$AJ79,MATCH(N$3&amp;$B79,'2_use case specifier adjusted'!$D$1:$AJ$1&amp;'2_use case specifier adjusted'!$D$2:$AJ$2,0)),0)</f>
        <v>impossible</v>
      </c>
      <c r="O79" s="0" t="str">
        <f aca="false" t="array" ref="O79:O79">IFERROR(INDEX('2_use case specifier adjusted'!$D79:$AJ79,MATCH(O$3&amp;$B79,'2_use case specifier adjusted'!$D$1:$AJ$1&amp;'2_use case specifier adjusted'!$D$2:$AJ$2,0)),0)</f>
        <v>impossible</v>
      </c>
      <c r="P79" s="0" t="str">
        <f aca="false" t="array" ref="P79:P79">IFERROR(INDEX('2_use case specifier adjusted'!$D79:$AJ79,MATCH(P$3&amp;$B79,'2_use case specifier adjusted'!$D$1:$AJ$1&amp;'2_use case specifier adjusted'!$D$2:$AJ$2,0)),0)</f>
        <v>impossible</v>
      </c>
      <c r="Q79" s="0" t="str">
        <f aca="false" t="array" ref="Q79:Q79">IFERROR(INDEX('2_use case specifier adjusted'!$D79:$AJ79,MATCH(Q$3&amp;$B79,'2_use case specifier adjusted'!$D$1:$AJ$1&amp;'2_use case specifier adjusted'!$D$2:$AJ$2,0)),0)</f>
        <v>impossible</v>
      </c>
      <c r="R79" s="0" t="str">
        <f aca="false">VLOOKUP($A79,'2_use case specifier'!$A$4:$ZZ$160,3,0)</f>
        <v>high speed of object</v>
      </c>
      <c r="S79" s="2" t="s">
        <v>474</v>
      </c>
      <c r="T79" s="52" t="s">
        <v>625</v>
      </c>
    </row>
    <row r="80" customFormat="false" ht="175.7" hidden="false" customHeight="false" outlineLevel="0" collapsed="false">
      <c r="A80" s="0" t="s">
        <v>626</v>
      </c>
      <c r="B80" s="0" t="s">
        <v>24</v>
      </c>
      <c r="C80" s="0" t="n">
        <v>0</v>
      </c>
      <c r="D80" s="0" t="n">
        <v>1</v>
      </c>
      <c r="E80" s="0" t="n">
        <v>0</v>
      </c>
      <c r="F80" s="0" t="n">
        <v>1</v>
      </c>
      <c r="G80" s="0" t="n">
        <v>0</v>
      </c>
      <c r="H80" s="0" t="n">
        <v>1</v>
      </c>
      <c r="I80" s="0" t="n">
        <v>0</v>
      </c>
      <c r="J80" s="0" t="n">
        <v>1</v>
      </c>
      <c r="K80" s="0" t="n">
        <v>0</v>
      </c>
      <c r="L80" s="0" t="n">
        <v>1</v>
      </c>
      <c r="M80" s="0" t="str">
        <f aca="false" t="array" ref="M80:M80">IFERROR(INDEX('2_use case specifier adjusted'!$D80:$AJ80,MATCH(M$3&amp;$B80,'2_use case specifier adjusted'!$D$1:$AJ$1&amp;'2_use case specifier adjusted'!$D$2:$AJ$2,0)),0)</f>
        <v>impossible</v>
      </c>
      <c r="N80" s="0" t="str">
        <f aca="false" t="array" ref="N80:N80">IFERROR(INDEX('2_use case specifier adjusted'!$D80:$AJ80,MATCH(N$3&amp;$B80,'2_use case specifier adjusted'!$D$1:$AJ$1&amp;'2_use case specifier adjusted'!$D$2:$AJ$2,0)),0)</f>
        <v>impossible</v>
      </c>
      <c r="O80" s="0" t="str">
        <f aca="false" t="array" ref="O80:O80">IFERROR(INDEX('2_use case specifier adjusted'!$D80:$AJ80,MATCH(O$3&amp;$B80,'2_use case specifier adjusted'!$D$1:$AJ$1&amp;'2_use case specifier adjusted'!$D$2:$AJ$2,0)),0)</f>
        <v>impossible</v>
      </c>
      <c r="P80" s="0" t="str">
        <f aca="false" t="array" ref="P80:P80">IFERROR(INDEX('2_use case specifier adjusted'!$D80:$AJ80,MATCH(P$3&amp;$B80,'2_use case specifier adjusted'!$D$1:$AJ$1&amp;'2_use case specifier adjusted'!$D$2:$AJ$2,0)),0)</f>
        <v>impossible</v>
      </c>
      <c r="Q80" s="0" t="str">
        <f aca="false" t="array" ref="Q80:Q80">IFERROR(INDEX('2_use case specifier adjusted'!$D80:$AJ80,MATCH(Q$3&amp;$B80,'2_use case specifier adjusted'!$D$1:$AJ$1&amp;'2_use case specifier adjusted'!$D$2:$AJ$2,0)),0)</f>
        <v>impossible</v>
      </c>
      <c r="R80" s="0" t="str">
        <f aca="false">VLOOKUP($A80,'2_use case specifier'!$A$4:$ZZ$160,3,0)</f>
        <v>high acceleration or deceleration of object</v>
      </c>
      <c r="S80" s="2" t="s">
        <v>474</v>
      </c>
      <c r="T80" s="52" t="s">
        <v>627</v>
      </c>
    </row>
    <row r="81" customFormat="false" ht="135" hidden="false" customHeight="false" outlineLevel="0" collapsed="false">
      <c r="A81" s="0" t="s">
        <v>628</v>
      </c>
      <c r="B81" s="0" t="s">
        <v>24</v>
      </c>
      <c r="C81" s="0" t="n">
        <v>0</v>
      </c>
      <c r="D81" s="0" t="n">
        <v>0.7</v>
      </c>
      <c r="E81" s="0" t="n">
        <v>0</v>
      </c>
      <c r="F81" s="0" t="n">
        <v>1</v>
      </c>
      <c r="G81" s="0" t="n">
        <v>0</v>
      </c>
      <c r="H81" s="0" t="n">
        <v>1</v>
      </c>
      <c r="I81" s="0" t="n">
        <v>0</v>
      </c>
      <c r="J81" s="0" t="n">
        <v>1</v>
      </c>
      <c r="K81" s="0" t="n">
        <v>0</v>
      </c>
      <c r="L81" s="0" t="n">
        <v>1</v>
      </c>
      <c r="M81" s="0" t="str">
        <f aca="false" t="array" ref="M81:M81">IFERROR(INDEX('2_use case specifier adjusted'!$D81:$AJ81,MATCH(M$3&amp;$B81,'2_use case specifier adjusted'!$D$1:$AJ$1&amp;'2_use case specifier adjusted'!$D$2:$AJ$2,0)),0)</f>
        <v>almost impossible</v>
      </c>
      <c r="N81" s="0" t="str">
        <f aca="false" t="array" ref="N81:N81">IFERROR(INDEX('2_use case specifier adjusted'!$D81:$AJ81,MATCH(N$3&amp;$B81,'2_use case specifier adjusted'!$D$1:$AJ$1&amp;'2_use case specifier adjusted'!$D$2:$AJ$2,0)),0)</f>
        <v>impossible</v>
      </c>
      <c r="O81" s="0" t="str">
        <f aca="false" t="array" ref="O81:O81">IFERROR(INDEX('2_use case specifier adjusted'!$D81:$AJ81,MATCH(O$3&amp;$B81,'2_use case specifier adjusted'!$D$1:$AJ$1&amp;'2_use case specifier adjusted'!$D$2:$AJ$2,0)),0)</f>
        <v>impossible</v>
      </c>
      <c r="P81" s="0" t="str">
        <f aca="false" t="array" ref="P81:P81">IFERROR(INDEX('2_use case specifier adjusted'!$D81:$AJ81,MATCH(P$3&amp;$B81,'2_use case specifier adjusted'!$D$1:$AJ$1&amp;'2_use case specifier adjusted'!$D$2:$AJ$2,0)),0)</f>
        <v>impossible</v>
      </c>
      <c r="Q81" s="0" t="str">
        <f aca="false" t="array" ref="Q81:Q81">IFERROR(INDEX('2_use case specifier adjusted'!$D81:$AJ81,MATCH(Q$3&amp;$B81,'2_use case specifier adjusted'!$D$1:$AJ$1&amp;'2_use case specifier adjusted'!$D$2:$AJ$2,0)),0)</f>
        <v>impossible</v>
      </c>
      <c r="R81" s="0" t="str">
        <f aca="false">VLOOKUP($A81,'2_use case specifier'!$A$4:$ZZ$160,3,0)</f>
        <v>high pedestrian size</v>
      </c>
      <c r="S81" s="2" t="s">
        <v>474</v>
      </c>
      <c r="T81" s="52" t="s">
        <v>629</v>
      </c>
    </row>
    <row r="82" customFormat="false" ht="121.05" hidden="false" customHeight="false" outlineLevel="0" collapsed="false">
      <c r="A82" s="0" t="s">
        <v>630</v>
      </c>
      <c r="B82" s="0" t="s">
        <v>24</v>
      </c>
      <c r="C82" s="0" t="n">
        <v>0.3</v>
      </c>
      <c r="D82" s="0" t="n">
        <v>0</v>
      </c>
      <c r="E82" s="0" t="n">
        <v>0</v>
      </c>
      <c r="F82" s="0" t="n">
        <v>1</v>
      </c>
      <c r="G82" s="0" t="n">
        <v>0</v>
      </c>
      <c r="H82" s="0" t="n">
        <v>1</v>
      </c>
      <c r="I82" s="0" t="n">
        <v>0</v>
      </c>
      <c r="J82" s="0" t="n">
        <v>1</v>
      </c>
      <c r="K82" s="0" t="n">
        <v>0</v>
      </c>
      <c r="L82" s="0" t="n">
        <v>1</v>
      </c>
      <c r="M82" s="0" t="str">
        <f aca="false" t="array" ref="M82:M82">IFERROR(INDEX('2_use case specifier adjusted'!$D82:$AJ82,MATCH(M$3&amp;$B82,'2_use case specifier adjusted'!$D$1:$AJ$1&amp;'2_use case specifier adjusted'!$D$2:$AJ$2,0)),0)</f>
        <v>likely</v>
      </c>
      <c r="N82" s="0" t="str">
        <f aca="false" t="array" ref="N82:N82">IFERROR(INDEX('2_use case specifier adjusted'!$D82:$AJ82,MATCH(N$3&amp;$B82,'2_use case specifier adjusted'!$D$1:$AJ$1&amp;'2_use case specifier adjusted'!$D$2:$AJ$2,0)),0)</f>
        <v>impossible</v>
      </c>
      <c r="O82" s="0" t="str">
        <f aca="false" t="array" ref="O82:O82">IFERROR(INDEX('2_use case specifier adjusted'!$D82:$AJ82,MATCH(O$3&amp;$B82,'2_use case specifier adjusted'!$D$1:$AJ$1&amp;'2_use case specifier adjusted'!$D$2:$AJ$2,0)),0)</f>
        <v>impossible</v>
      </c>
      <c r="P82" s="0" t="str">
        <f aca="false" t="array" ref="P82:P82">IFERROR(INDEX('2_use case specifier adjusted'!$D82:$AJ82,MATCH(P$3&amp;$B82,'2_use case specifier adjusted'!$D$1:$AJ$1&amp;'2_use case specifier adjusted'!$D$2:$AJ$2,0)),0)</f>
        <v>impossible</v>
      </c>
      <c r="Q82" s="0" t="str">
        <f aca="false" t="array" ref="Q82:Q82">IFERROR(INDEX('2_use case specifier adjusted'!$D82:$AJ82,MATCH(Q$3&amp;$B82,'2_use case specifier adjusted'!$D$1:$AJ$1&amp;'2_use case specifier adjusted'!$D$2:$AJ$2,0)),0)</f>
        <v>impossible</v>
      </c>
      <c r="R82" s="0" t="str">
        <f aca="false">VLOOKUP($A82,'2_use case specifier'!$A$4:$ZZ$160,3,0)</f>
        <v>high cyclist size</v>
      </c>
      <c r="S82" s="2" t="s">
        <v>474</v>
      </c>
      <c r="T82" s="52" t="s">
        <v>631</v>
      </c>
    </row>
    <row r="83" customFormat="false" ht="135" hidden="false" customHeight="false" outlineLevel="0" collapsed="false">
      <c r="A83" s="0" t="s">
        <v>632</v>
      </c>
      <c r="B83" s="0" t="s">
        <v>24</v>
      </c>
      <c r="C83" s="0" t="n">
        <v>0</v>
      </c>
      <c r="D83" s="0" t="n">
        <v>0.7</v>
      </c>
      <c r="E83" s="0" t="n">
        <v>0</v>
      </c>
      <c r="F83" s="0" t="n">
        <v>1</v>
      </c>
      <c r="G83" s="0" t="n">
        <v>0</v>
      </c>
      <c r="H83" s="0" t="n">
        <v>1</v>
      </c>
      <c r="I83" s="0" t="n">
        <v>0</v>
      </c>
      <c r="J83" s="0" t="n">
        <v>1</v>
      </c>
      <c r="K83" s="0" t="n">
        <v>0</v>
      </c>
      <c r="L83" s="0" t="n">
        <v>1</v>
      </c>
      <c r="M83" s="0" t="str">
        <f aca="false" t="array" ref="M83:M83">IFERROR(INDEX('2_use case specifier adjusted'!$D83:$AJ83,MATCH(M$3&amp;$B83,'2_use case specifier adjusted'!$D$1:$AJ$1&amp;'2_use case specifier adjusted'!$D$2:$AJ$2,0)),0)</f>
        <v>almost impossible</v>
      </c>
      <c r="N83" s="0" t="str">
        <f aca="false" t="array" ref="N83:N83">IFERROR(INDEX('2_use case specifier adjusted'!$D83:$AJ83,MATCH(N$3&amp;$B83,'2_use case specifier adjusted'!$D$1:$AJ$1&amp;'2_use case specifier adjusted'!$D$2:$AJ$2,0)),0)</f>
        <v>impossible</v>
      </c>
      <c r="O83" s="0" t="str">
        <f aca="false" t="array" ref="O83:O83">IFERROR(INDEX('2_use case specifier adjusted'!$D83:$AJ83,MATCH(O$3&amp;$B83,'2_use case specifier adjusted'!$D$1:$AJ$1&amp;'2_use case specifier adjusted'!$D$2:$AJ$2,0)),0)</f>
        <v>impossible</v>
      </c>
      <c r="P83" s="0" t="str">
        <f aca="false" t="array" ref="P83:P83">IFERROR(INDEX('2_use case specifier adjusted'!$D83:$AJ83,MATCH(P$3&amp;$B83,'2_use case specifier adjusted'!$D$1:$AJ$1&amp;'2_use case specifier adjusted'!$D$2:$AJ$2,0)),0)</f>
        <v>impossible</v>
      </c>
      <c r="Q83" s="0" t="str">
        <f aca="false" t="array" ref="Q83:Q83">IFERROR(INDEX('2_use case specifier adjusted'!$D83:$AJ83,MATCH(Q$3&amp;$B83,'2_use case specifier adjusted'!$D$1:$AJ$1&amp;'2_use case specifier adjusted'!$D$2:$AJ$2,0)),0)</f>
        <v>impossible</v>
      </c>
      <c r="R83" s="0" t="str">
        <f aca="false">VLOOKUP($A83,'2_use case specifier'!$A$4:$ZZ$160,3,0)</f>
        <v>high motorcyclist size</v>
      </c>
      <c r="S83" s="2" t="s">
        <v>474</v>
      </c>
      <c r="T83" s="52" t="s">
        <v>633</v>
      </c>
    </row>
    <row r="84" customFormat="false" ht="135" hidden="false" customHeight="false" outlineLevel="0" collapsed="false">
      <c r="A84" s="0" t="s">
        <v>634</v>
      </c>
      <c r="B84" s="0" t="s">
        <v>24</v>
      </c>
      <c r="C84" s="0" t="n">
        <v>1</v>
      </c>
      <c r="D84" s="0" t="n">
        <v>0</v>
      </c>
      <c r="E84" s="0" t="n">
        <v>0</v>
      </c>
      <c r="F84" s="0" t="n">
        <v>1</v>
      </c>
      <c r="G84" s="0" t="n">
        <v>0</v>
      </c>
      <c r="H84" s="0" t="n">
        <v>1</v>
      </c>
      <c r="I84" s="0" t="n">
        <v>0</v>
      </c>
      <c r="J84" s="0" t="n">
        <v>1</v>
      </c>
      <c r="K84" s="0" t="n">
        <v>0</v>
      </c>
      <c r="L84" s="0" t="n">
        <v>1</v>
      </c>
      <c r="M84" s="0" t="str">
        <f aca="false" t="array" ref="M84:M84">IFERROR(INDEX('2_use case specifier adjusted'!$D84:$AJ84,MATCH(M$3&amp;$B84,'2_use case specifier adjusted'!$D$1:$AJ$1&amp;'2_use case specifier adjusted'!$D$2:$AJ$2,0)),0)</f>
        <v>certain</v>
      </c>
      <c r="N84" s="0" t="str">
        <f aca="false" t="array" ref="N84:N84">IFERROR(INDEX('2_use case specifier adjusted'!$D84:$AJ84,MATCH(N$3&amp;$B84,'2_use case specifier adjusted'!$D$1:$AJ$1&amp;'2_use case specifier adjusted'!$D$2:$AJ$2,0)),0)</f>
        <v>impossible</v>
      </c>
      <c r="O84" s="0" t="str">
        <f aca="false" t="array" ref="O84:O84">IFERROR(INDEX('2_use case specifier adjusted'!$D84:$AJ84,MATCH(O$3&amp;$B84,'2_use case specifier adjusted'!$D$1:$AJ$1&amp;'2_use case specifier adjusted'!$D$2:$AJ$2,0)),0)</f>
        <v>impossible</v>
      </c>
      <c r="P84" s="0" t="str">
        <f aca="false" t="array" ref="P84:P84">IFERROR(INDEX('2_use case specifier adjusted'!$D84:$AJ84,MATCH(P$3&amp;$B84,'2_use case specifier adjusted'!$D$1:$AJ$1&amp;'2_use case specifier adjusted'!$D$2:$AJ$2,0)),0)</f>
        <v>impossible</v>
      </c>
      <c r="Q84" s="0" t="str">
        <f aca="false" t="array" ref="Q84:Q84">IFERROR(INDEX('2_use case specifier adjusted'!$D84:$AJ84,MATCH(Q$3&amp;$B84,'2_use case specifier adjusted'!$D$1:$AJ$1&amp;'2_use case specifier adjusted'!$D$2:$AJ$2,0)),0)</f>
        <v>impossible</v>
      </c>
      <c r="R84" s="0" t="str">
        <f aca="false">VLOOKUP($A84,'2_use case specifier'!$A$4:$ZZ$160,3,0)</f>
        <v>high leading car size</v>
      </c>
      <c r="S84" s="2" t="s">
        <v>474</v>
      </c>
      <c r="T84" s="52" t="s">
        <v>635</v>
      </c>
    </row>
    <row r="85" customFormat="false" ht="135" hidden="false" customHeight="false" outlineLevel="0" collapsed="false">
      <c r="A85" s="0" t="s">
        <v>636</v>
      </c>
      <c r="B85" s="0" t="s">
        <v>24</v>
      </c>
      <c r="C85" s="0" t="n">
        <v>1</v>
      </c>
      <c r="D85" s="0" t="n">
        <v>0</v>
      </c>
      <c r="E85" s="0" t="n">
        <v>0</v>
      </c>
      <c r="F85" s="0" t="n">
        <v>1</v>
      </c>
      <c r="G85" s="0" t="n">
        <v>0</v>
      </c>
      <c r="H85" s="0" t="n">
        <v>1</v>
      </c>
      <c r="I85" s="0" t="n">
        <v>0</v>
      </c>
      <c r="J85" s="0" t="n">
        <v>1</v>
      </c>
      <c r="K85" s="0" t="n">
        <v>0</v>
      </c>
      <c r="L85" s="0" t="n">
        <v>1</v>
      </c>
      <c r="M85" s="0" t="str">
        <f aca="false" t="array" ref="M85:M85">IFERROR(INDEX('2_use case specifier adjusted'!$D85:$AJ85,MATCH(M$3&amp;$B85,'2_use case specifier adjusted'!$D$1:$AJ$1&amp;'2_use case specifier adjusted'!$D$2:$AJ$2,0)),0)</f>
        <v>certain</v>
      </c>
      <c r="N85" s="0" t="str">
        <f aca="false" t="array" ref="N85:N85">IFERROR(INDEX('2_use case specifier adjusted'!$D85:$AJ85,MATCH(N$3&amp;$B85,'2_use case specifier adjusted'!$D$1:$AJ$1&amp;'2_use case specifier adjusted'!$D$2:$AJ$2,0)),0)</f>
        <v>impossible</v>
      </c>
      <c r="O85" s="0" t="str">
        <f aca="false" t="array" ref="O85:O85">IFERROR(INDEX('2_use case specifier adjusted'!$D85:$AJ85,MATCH(O$3&amp;$B85,'2_use case specifier adjusted'!$D$1:$AJ$1&amp;'2_use case specifier adjusted'!$D$2:$AJ$2,0)),0)</f>
        <v>impossible</v>
      </c>
      <c r="P85" s="0" t="str">
        <f aca="false" t="array" ref="P85:P85">IFERROR(INDEX('2_use case specifier adjusted'!$D85:$AJ85,MATCH(P$3&amp;$B85,'2_use case specifier adjusted'!$D$1:$AJ$1&amp;'2_use case specifier adjusted'!$D$2:$AJ$2,0)),0)</f>
        <v>impossible</v>
      </c>
      <c r="Q85" s="0" t="str">
        <f aca="false" t="array" ref="Q85:Q85">IFERROR(INDEX('2_use case specifier adjusted'!$D85:$AJ85,MATCH(Q$3&amp;$B85,'2_use case specifier adjusted'!$D$1:$AJ$1&amp;'2_use case specifier adjusted'!$D$2:$AJ$2,0)),0)</f>
        <v>impossible</v>
      </c>
      <c r="R85" s="0" t="str">
        <f aca="false">VLOOKUP($A85,'2_use case specifier'!$A$4:$ZZ$160,3,0)</f>
        <v>high adjacent car size</v>
      </c>
      <c r="S85" s="2" t="s">
        <v>474</v>
      </c>
      <c r="T85" s="52" t="s">
        <v>637</v>
      </c>
    </row>
    <row r="86" customFormat="false" ht="135" hidden="false" customHeight="false" outlineLevel="0" collapsed="false">
      <c r="A86" s="0" t="s">
        <v>638</v>
      </c>
      <c r="B86" s="0" t="s">
        <v>24</v>
      </c>
      <c r="C86" s="0" t="n">
        <v>1</v>
      </c>
      <c r="D86" s="0" t="n">
        <v>0</v>
      </c>
      <c r="E86" s="0" t="n">
        <v>0</v>
      </c>
      <c r="F86" s="0" t="n">
        <v>1</v>
      </c>
      <c r="G86" s="0" t="n">
        <v>0</v>
      </c>
      <c r="H86" s="0" t="n">
        <v>1</v>
      </c>
      <c r="I86" s="0" t="n">
        <v>0</v>
      </c>
      <c r="J86" s="0" t="n">
        <v>1</v>
      </c>
      <c r="K86" s="0" t="n">
        <v>0</v>
      </c>
      <c r="L86" s="0" t="n">
        <v>1</v>
      </c>
      <c r="M86" s="0" t="str">
        <f aca="false" t="array" ref="M86:M86">IFERROR(INDEX('2_use case specifier adjusted'!$D86:$AJ86,MATCH(M$3&amp;$B86,'2_use case specifier adjusted'!$D$1:$AJ$1&amp;'2_use case specifier adjusted'!$D$2:$AJ$2,0)),0)</f>
        <v>certain</v>
      </c>
      <c r="N86" s="0" t="str">
        <f aca="false" t="array" ref="N86:N86">IFERROR(INDEX('2_use case specifier adjusted'!$D86:$AJ86,MATCH(N$3&amp;$B86,'2_use case specifier adjusted'!$D$1:$AJ$1&amp;'2_use case specifier adjusted'!$D$2:$AJ$2,0)),0)</f>
        <v>impossible</v>
      </c>
      <c r="O86" s="0" t="str">
        <f aca="false" t="array" ref="O86:O86">IFERROR(INDEX('2_use case specifier adjusted'!$D86:$AJ86,MATCH(O$3&amp;$B86,'2_use case specifier adjusted'!$D$1:$AJ$1&amp;'2_use case specifier adjusted'!$D$2:$AJ$2,0)),0)</f>
        <v>impossible</v>
      </c>
      <c r="P86" s="0" t="str">
        <f aca="false" t="array" ref="P86:P86">IFERROR(INDEX('2_use case specifier adjusted'!$D86:$AJ86,MATCH(P$3&amp;$B86,'2_use case specifier adjusted'!$D$1:$AJ$1&amp;'2_use case specifier adjusted'!$D$2:$AJ$2,0)),0)</f>
        <v>impossible</v>
      </c>
      <c r="Q86" s="0" t="str">
        <f aca="false" t="array" ref="Q86:Q86">IFERROR(INDEX('2_use case specifier adjusted'!$D86:$AJ86,MATCH(Q$3&amp;$B86,'2_use case specifier adjusted'!$D$1:$AJ$1&amp;'2_use case specifier adjusted'!$D$2:$AJ$2,0)),0)</f>
        <v>impossible</v>
      </c>
      <c r="R86" s="0" t="str">
        <f aca="false">VLOOKUP($A86,'2_use case specifier'!$A$4:$ZZ$160,3,0)</f>
        <v>high leading bus size</v>
      </c>
      <c r="S86" s="2" t="s">
        <v>474</v>
      </c>
      <c r="T86" s="52" t="s">
        <v>639</v>
      </c>
    </row>
    <row r="87" customFormat="false" ht="135" hidden="false" customHeight="false" outlineLevel="0" collapsed="false">
      <c r="A87" s="0" t="s">
        <v>640</v>
      </c>
      <c r="B87" s="0" t="s">
        <v>24</v>
      </c>
      <c r="C87" s="0" t="n">
        <v>1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1</v>
      </c>
      <c r="I87" s="0" t="n">
        <v>0</v>
      </c>
      <c r="J87" s="0" t="n">
        <v>1</v>
      </c>
      <c r="K87" s="0" t="n">
        <v>0</v>
      </c>
      <c r="L87" s="0" t="n">
        <v>1</v>
      </c>
      <c r="M87" s="0" t="str">
        <f aca="false" t="array" ref="M87:M87">IFERROR(INDEX('2_use case specifier adjusted'!$D87:$AJ87,MATCH(M$3&amp;$B87,'2_use case specifier adjusted'!$D$1:$AJ$1&amp;'2_use case specifier adjusted'!$D$2:$AJ$2,0)),0)</f>
        <v>certain</v>
      </c>
      <c r="N87" s="0" t="str">
        <f aca="false" t="array" ref="N87:N87">IFERROR(INDEX('2_use case specifier adjusted'!$D87:$AJ87,MATCH(N$3&amp;$B87,'2_use case specifier adjusted'!$D$1:$AJ$1&amp;'2_use case specifier adjusted'!$D$2:$AJ$2,0)),0)</f>
        <v>impossible</v>
      </c>
      <c r="O87" s="0" t="str">
        <f aca="false" t="array" ref="O87:O87">IFERROR(INDEX('2_use case specifier adjusted'!$D87:$AJ87,MATCH(O$3&amp;$B87,'2_use case specifier adjusted'!$D$1:$AJ$1&amp;'2_use case specifier adjusted'!$D$2:$AJ$2,0)),0)</f>
        <v>impossible</v>
      </c>
      <c r="P87" s="0" t="str">
        <f aca="false" t="array" ref="P87:P87">IFERROR(INDEX('2_use case specifier adjusted'!$D87:$AJ87,MATCH(P$3&amp;$B87,'2_use case specifier adjusted'!$D$1:$AJ$1&amp;'2_use case specifier adjusted'!$D$2:$AJ$2,0)),0)</f>
        <v>impossible</v>
      </c>
      <c r="Q87" s="0" t="str">
        <f aca="false" t="array" ref="Q87:Q87">IFERROR(INDEX('2_use case specifier adjusted'!$D87:$AJ87,MATCH(Q$3&amp;$B87,'2_use case specifier adjusted'!$D$1:$AJ$1&amp;'2_use case specifier adjusted'!$D$2:$AJ$2,0)),0)</f>
        <v>impossible</v>
      </c>
      <c r="R87" s="0" t="str">
        <f aca="false">VLOOKUP($A87,'2_use case specifier'!$A$4:$ZZ$160,3,0)</f>
        <v>high adjacent bus size</v>
      </c>
      <c r="S87" s="2" t="s">
        <v>474</v>
      </c>
      <c r="T87" s="52" t="s">
        <v>641</v>
      </c>
    </row>
    <row r="88" customFormat="false" ht="135" hidden="false" customHeight="false" outlineLevel="0" collapsed="false">
      <c r="A88" s="0" t="s">
        <v>642</v>
      </c>
      <c r="B88" s="0" t="s">
        <v>24</v>
      </c>
      <c r="C88" s="0" t="n">
        <v>1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1</v>
      </c>
      <c r="I88" s="0" t="n">
        <v>0</v>
      </c>
      <c r="J88" s="0" t="n">
        <v>1</v>
      </c>
      <c r="K88" s="0" t="n">
        <v>0</v>
      </c>
      <c r="L88" s="0" t="n">
        <v>1</v>
      </c>
      <c r="M88" s="0" t="str">
        <f aca="false" t="array" ref="M88:M88">IFERROR(INDEX('2_use case specifier adjusted'!$D88:$AJ88,MATCH(M$3&amp;$B88,'2_use case specifier adjusted'!$D$1:$AJ$1&amp;'2_use case specifier adjusted'!$D$2:$AJ$2,0)),0)</f>
        <v>certain</v>
      </c>
      <c r="N88" s="0" t="str">
        <f aca="false" t="array" ref="N88:N88">IFERROR(INDEX('2_use case specifier adjusted'!$D88:$AJ88,MATCH(N$3&amp;$B88,'2_use case specifier adjusted'!$D$1:$AJ$1&amp;'2_use case specifier adjusted'!$D$2:$AJ$2,0)),0)</f>
        <v>impossible</v>
      </c>
      <c r="O88" s="0" t="str">
        <f aca="false" t="array" ref="O88:O88">IFERROR(INDEX('2_use case specifier adjusted'!$D88:$AJ88,MATCH(O$3&amp;$B88,'2_use case specifier adjusted'!$D$1:$AJ$1&amp;'2_use case specifier adjusted'!$D$2:$AJ$2,0)),0)</f>
        <v>impossible</v>
      </c>
      <c r="P88" s="0" t="str">
        <f aca="false" t="array" ref="P88:P88">IFERROR(INDEX('2_use case specifier adjusted'!$D88:$AJ88,MATCH(P$3&amp;$B88,'2_use case specifier adjusted'!$D$1:$AJ$1&amp;'2_use case specifier adjusted'!$D$2:$AJ$2,0)),0)</f>
        <v>impossible</v>
      </c>
      <c r="Q88" s="0" t="str">
        <f aca="false" t="array" ref="Q88:Q88">IFERROR(INDEX('2_use case specifier adjusted'!$D88:$AJ88,MATCH(Q$3&amp;$B88,'2_use case specifier adjusted'!$D$1:$AJ$1&amp;'2_use case specifier adjusted'!$D$2:$AJ$2,0)),0)</f>
        <v>impossible</v>
      </c>
      <c r="R88" s="0" t="str">
        <f aca="false">VLOOKUP($A88,'2_use case specifier'!$A$4:$ZZ$160,3,0)</f>
        <v>high leading truck size</v>
      </c>
      <c r="S88" s="2" t="s">
        <v>474</v>
      </c>
      <c r="T88" s="52" t="s">
        <v>643</v>
      </c>
    </row>
    <row r="89" customFormat="false" ht="135" hidden="false" customHeight="false" outlineLevel="0" collapsed="false">
      <c r="A89" s="0" t="s">
        <v>644</v>
      </c>
      <c r="B89" s="0" t="s">
        <v>24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1</v>
      </c>
      <c r="I89" s="0" t="n">
        <v>0</v>
      </c>
      <c r="J89" s="0" t="n">
        <v>1</v>
      </c>
      <c r="K89" s="0" t="n">
        <v>0</v>
      </c>
      <c r="L89" s="0" t="n">
        <v>1</v>
      </c>
      <c r="M89" s="0" t="str">
        <f aca="false" t="array" ref="M89:M89">IFERROR(INDEX('2_use case specifier adjusted'!$D89:$AJ89,MATCH(M$3&amp;$B89,'2_use case specifier adjusted'!$D$1:$AJ$1&amp;'2_use case specifier adjusted'!$D$2:$AJ$2,0)),0)</f>
        <v>certain</v>
      </c>
      <c r="N89" s="0" t="str">
        <f aca="false" t="array" ref="N89:N89">IFERROR(INDEX('2_use case specifier adjusted'!$D89:$AJ89,MATCH(N$3&amp;$B89,'2_use case specifier adjusted'!$D$1:$AJ$1&amp;'2_use case specifier adjusted'!$D$2:$AJ$2,0)),0)</f>
        <v>impossible</v>
      </c>
      <c r="O89" s="0" t="str">
        <f aca="false" t="array" ref="O89:O89">IFERROR(INDEX('2_use case specifier adjusted'!$D89:$AJ89,MATCH(O$3&amp;$B89,'2_use case specifier adjusted'!$D$1:$AJ$1&amp;'2_use case specifier adjusted'!$D$2:$AJ$2,0)),0)</f>
        <v>impossible</v>
      </c>
      <c r="P89" s="0" t="str">
        <f aca="false" t="array" ref="P89:P89">IFERROR(INDEX('2_use case specifier adjusted'!$D89:$AJ89,MATCH(P$3&amp;$B89,'2_use case specifier adjusted'!$D$1:$AJ$1&amp;'2_use case specifier adjusted'!$D$2:$AJ$2,0)),0)</f>
        <v>impossible</v>
      </c>
      <c r="Q89" s="0" t="str">
        <f aca="false" t="array" ref="Q89:Q89">IFERROR(INDEX('2_use case specifier adjusted'!$D89:$AJ89,MATCH(Q$3&amp;$B89,'2_use case specifier adjusted'!$D$1:$AJ$1&amp;'2_use case specifier adjusted'!$D$2:$AJ$2,0)),0)</f>
        <v>impossible</v>
      </c>
      <c r="R89" s="0" t="str">
        <f aca="false">VLOOKUP($A89,'2_use case specifier'!$A$4:$ZZ$160,3,0)</f>
        <v>high adjecent truck size</v>
      </c>
      <c r="S89" s="2" t="s">
        <v>474</v>
      </c>
      <c r="T89" s="52" t="s">
        <v>645</v>
      </c>
    </row>
    <row r="90" customFormat="false" ht="148.9" hidden="false" customHeight="false" outlineLevel="0" collapsed="false">
      <c r="A90" s="0" t="s">
        <v>646</v>
      </c>
      <c r="B90" s="0" t="s">
        <v>24</v>
      </c>
      <c r="C90" s="0" t="n">
        <v>0</v>
      </c>
      <c r="D90" s="0" t="n">
        <v>1</v>
      </c>
      <c r="E90" s="0" t="n">
        <v>0.7</v>
      </c>
      <c r="F90" s="0" t="n">
        <v>0</v>
      </c>
      <c r="G90" s="0" t="n">
        <v>0</v>
      </c>
      <c r="H90" s="0" t="n">
        <v>1</v>
      </c>
      <c r="I90" s="0" t="n">
        <v>0</v>
      </c>
      <c r="J90" s="0" t="n">
        <v>1</v>
      </c>
      <c r="K90" s="0" t="n">
        <v>0</v>
      </c>
      <c r="L90" s="0" t="n">
        <v>1</v>
      </c>
      <c r="M90" s="0" t="str">
        <f aca="false" t="array" ref="M90:M90">IFERROR(INDEX('2_use case specifier adjusted'!$D90:$AJ90,MATCH(M$3&amp;$B90,'2_use case specifier adjusted'!$D$1:$AJ$1&amp;'2_use case specifier adjusted'!$D$2:$AJ$2,0)),0)</f>
        <v>impossible</v>
      </c>
      <c r="N90" s="0" t="str">
        <f aca="false" t="array" ref="N90:N90">IFERROR(INDEX('2_use case specifier adjusted'!$D90:$AJ90,MATCH(N$3&amp;$B90,'2_use case specifier adjusted'!$D$1:$AJ$1&amp;'2_use case specifier adjusted'!$D$2:$AJ$2,0)),0)</f>
        <v>almost certain</v>
      </c>
      <c r="O90" s="0" t="str">
        <f aca="false" t="array" ref="O90:O90">IFERROR(INDEX('2_use case specifier adjusted'!$D90:$AJ90,MATCH(O$3&amp;$B90,'2_use case specifier adjusted'!$D$1:$AJ$1&amp;'2_use case specifier adjusted'!$D$2:$AJ$2,0)),0)</f>
        <v>impossible</v>
      </c>
      <c r="P90" s="0" t="str">
        <f aca="false" t="array" ref="P90:P90">IFERROR(INDEX('2_use case specifier adjusted'!$D90:$AJ90,MATCH(P$3&amp;$B90,'2_use case specifier adjusted'!$D$1:$AJ$1&amp;'2_use case specifier adjusted'!$D$2:$AJ$2,0)),0)</f>
        <v>impossible</v>
      </c>
      <c r="Q90" s="0" t="str">
        <f aca="false" t="array" ref="Q90:Q90">IFERROR(INDEX('2_use case specifier adjusted'!$D90:$AJ90,MATCH(Q$3&amp;$B90,'2_use case specifier adjusted'!$D$1:$AJ$1&amp;'2_use case specifier adjusted'!$D$2:$AJ$2,0)),0)</f>
        <v>impossible</v>
      </c>
      <c r="R90" s="0" t="str">
        <f aca="false">VLOOKUP($A90,'2_use case specifier'!$A$4:$ZZ$160,3,0)</f>
        <v>high sign similarity with traffic light</v>
      </c>
      <c r="S90" s="2" t="s">
        <v>474</v>
      </c>
      <c r="T90" s="52" t="s">
        <v>647</v>
      </c>
    </row>
    <row r="91" customFormat="false" ht="121.05" hidden="false" customHeight="false" outlineLevel="0" collapsed="false">
      <c r="A91" s="0" t="s">
        <v>648</v>
      </c>
      <c r="B91" s="0" t="s">
        <v>24</v>
      </c>
      <c r="C91" s="0" t="n">
        <v>0</v>
      </c>
      <c r="D91" s="0" t="n">
        <v>0.7</v>
      </c>
      <c r="E91" s="0" t="n">
        <v>0</v>
      </c>
      <c r="F91" s="0" t="n">
        <v>1</v>
      </c>
      <c r="G91" s="0" t="n">
        <v>0</v>
      </c>
      <c r="H91" s="0" t="n">
        <v>1</v>
      </c>
      <c r="I91" s="0" t="n">
        <v>0</v>
      </c>
      <c r="J91" s="0" t="n">
        <v>1</v>
      </c>
      <c r="K91" s="0" t="n">
        <v>0</v>
      </c>
      <c r="L91" s="0" t="n">
        <v>1</v>
      </c>
      <c r="M91" s="0" t="str">
        <f aca="false" t="array" ref="M91:M91">IFERROR(INDEX('2_use case specifier adjusted'!$D91:$AJ91,MATCH(M$3&amp;$B91,'2_use case specifier adjusted'!$D$1:$AJ$1&amp;'2_use case specifier adjusted'!$D$2:$AJ$2,0)),0)</f>
        <v>almost impossible</v>
      </c>
      <c r="N91" s="0" t="str">
        <f aca="false" t="array" ref="N91:N91">IFERROR(INDEX('2_use case specifier adjusted'!$D91:$AJ91,MATCH(N$3&amp;$B91,'2_use case specifier adjusted'!$D$1:$AJ$1&amp;'2_use case specifier adjusted'!$D$2:$AJ$2,0)),0)</f>
        <v>impossible</v>
      </c>
      <c r="O91" s="0" t="str">
        <f aca="false" t="array" ref="O91:O91">IFERROR(INDEX('2_use case specifier adjusted'!$D91:$AJ91,MATCH(O$3&amp;$B91,'2_use case specifier adjusted'!$D$1:$AJ$1&amp;'2_use case specifier adjusted'!$D$2:$AJ$2,0)),0)</f>
        <v>impossible</v>
      </c>
      <c r="P91" s="0" t="str">
        <f aca="false" t="array" ref="P91:P91">IFERROR(INDEX('2_use case specifier adjusted'!$D91:$AJ91,MATCH(P$3&amp;$B91,'2_use case specifier adjusted'!$D$1:$AJ$1&amp;'2_use case specifier adjusted'!$D$2:$AJ$2,0)),0)</f>
        <v>impossible</v>
      </c>
      <c r="Q91" s="0" t="str">
        <f aca="false" t="array" ref="Q91:Q91">IFERROR(INDEX('2_use case specifier adjusted'!$D91:$AJ91,MATCH(Q$3&amp;$B91,'2_use case specifier adjusted'!$D$1:$AJ$1&amp;'2_use case specifier adjusted'!$D$2:$AJ$2,0)),0)</f>
        <v>impossible</v>
      </c>
      <c r="R91" s="0" t="str">
        <f aca="false">VLOOKUP($A91,'2_use case specifier'!$A$4:$ZZ$160,3,0)</f>
        <v>high sign size</v>
      </c>
      <c r="S91" s="2" t="s">
        <v>474</v>
      </c>
      <c r="T91" s="52" t="s">
        <v>649</v>
      </c>
    </row>
    <row r="92" customFormat="false" ht="148.9" hidden="false" customHeight="false" outlineLevel="0" collapsed="false">
      <c r="A92" s="0" t="s">
        <v>650</v>
      </c>
      <c r="B92" s="0" t="s">
        <v>24</v>
      </c>
      <c r="C92" s="0" t="n">
        <v>1</v>
      </c>
      <c r="D92" s="0" t="n">
        <v>0</v>
      </c>
      <c r="E92" s="0" t="n">
        <v>0</v>
      </c>
      <c r="F92" s="0" t="n">
        <v>1</v>
      </c>
      <c r="G92" s="0" t="n">
        <v>0</v>
      </c>
      <c r="H92" s="0" t="n">
        <v>1</v>
      </c>
      <c r="I92" s="0" t="n">
        <v>0</v>
      </c>
      <c r="J92" s="0" t="n">
        <v>1</v>
      </c>
      <c r="K92" s="0" t="n">
        <v>0</v>
      </c>
      <c r="L92" s="0" t="n">
        <v>1</v>
      </c>
      <c r="M92" s="0" t="str">
        <f aca="false" t="array" ref="M92:M92">IFERROR(INDEX('2_use case specifier adjusted'!$D92:$AJ92,MATCH(M$3&amp;$B92,'2_use case specifier adjusted'!$D$1:$AJ$1&amp;'2_use case specifier adjusted'!$D$2:$AJ$2,0)),0)</f>
        <v>certain</v>
      </c>
      <c r="N92" s="0" t="str">
        <f aca="false" t="array" ref="N92:N92">IFERROR(INDEX('2_use case specifier adjusted'!$D92:$AJ92,MATCH(N$3&amp;$B92,'2_use case specifier adjusted'!$D$1:$AJ$1&amp;'2_use case specifier adjusted'!$D$2:$AJ$2,0)),0)</f>
        <v>impossible</v>
      </c>
      <c r="O92" s="0" t="str">
        <f aca="false" t="array" ref="O92:O92">IFERROR(INDEX('2_use case specifier adjusted'!$D92:$AJ92,MATCH(O$3&amp;$B92,'2_use case specifier adjusted'!$D$1:$AJ$1&amp;'2_use case specifier adjusted'!$D$2:$AJ$2,0)),0)</f>
        <v>impossible</v>
      </c>
      <c r="P92" s="0" t="str">
        <f aca="false" t="array" ref="P92:P92">IFERROR(INDEX('2_use case specifier adjusted'!$D92:$AJ92,MATCH(P$3&amp;$B92,'2_use case specifier adjusted'!$D$1:$AJ$1&amp;'2_use case specifier adjusted'!$D$2:$AJ$2,0)),0)</f>
        <v>impossible</v>
      </c>
      <c r="Q92" s="0" t="str">
        <f aca="false" t="array" ref="Q92:Q92">IFERROR(INDEX('2_use case specifier adjusted'!$D92:$AJ92,MATCH(Q$3&amp;$B92,'2_use case specifier adjusted'!$D$1:$AJ$1&amp;'2_use case specifier adjusted'!$D$2:$AJ$2,0)),0)</f>
        <v>impossible</v>
      </c>
      <c r="R92" s="0" t="str">
        <f aca="false">VLOOKUP($A92,'2_use case specifier'!$A$4:$ZZ$160,3,0)</f>
        <v>high traffic light puls frequency</v>
      </c>
      <c r="S92" s="2" t="s">
        <v>474</v>
      </c>
      <c r="T92" s="52" t="s">
        <v>651</v>
      </c>
    </row>
    <row r="93" customFormat="false" ht="175.7" hidden="false" customHeight="false" outlineLevel="0" collapsed="false">
      <c r="A93" s="0" t="s">
        <v>652</v>
      </c>
      <c r="B93" s="0" t="s">
        <v>24</v>
      </c>
      <c r="C93" s="0" t="n">
        <v>1</v>
      </c>
      <c r="D93" s="0" t="n">
        <v>0</v>
      </c>
      <c r="E93" s="0" t="n">
        <v>0</v>
      </c>
      <c r="F93" s="0" t="n">
        <v>1</v>
      </c>
      <c r="G93" s="0" t="n">
        <v>0</v>
      </c>
      <c r="H93" s="0" t="n">
        <v>1</v>
      </c>
      <c r="I93" s="0" t="n">
        <v>0</v>
      </c>
      <c r="J93" s="0" t="n">
        <v>1</v>
      </c>
      <c r="K93" s="0" t="n">
        <v>0</v>
      </c>
      <c r="L93" s="0" t="n">
        <v>1</v>
      </c>
      <c r="M93" s="0" t="str">
        <f aca="false" t="array" ref="M93:M93">IFERROR(INDEX('2_use case specifier adjusted'!$D93:$AJ93,MATCH(M$3&amp;$B93,'2_use case specifier adjusted'!$D$1:$AJ$1&amp;'2_use case specifier adjusted'!$D$2:$AJ$2,0)),0)</f>
        <v>certain</v>
      </c>
      <c r="N93" s="0" t="str">
        <f aca="false" t="array" ref="N93:N93">IFERROR(INDEX('2_use case specifier adjusted'!$D93:$AJ93,MATCH(N$3&amp;$B93,'2_use case specifier adjusted'!$D$1:$AJ$1&amp;'2_use case specifier adjusted'!$D$2:$AJ$2,0)),0)</f>
        <v>impossible</v>
      </c>
      <c r="O93" s="0" t="str">
        <f aca="false" t="array" ref="O93:O93">IFERROR(INDEX('2_use case specifier adjusted'!$D93:$AJ93,MATCH(O$3&amp;$B93,'2_use case specifier adjusted'!$D$1:$AJ$1&amp;'2_use case specifier adjusted'!$D$2:$AJ$2,0)),0)</f>
        <v>impossible</v>
      </c>
      <c r="P93" s="0" t="str">
        <f aca="false" t="array" ref="P93:P93">IFERROR(INDEX('2_use case specifier adjusted'!$D93:$AJ93,MATCH(P$3&amp;$B93,'2_use case specifier adjusted'!$D$1:$AJ$1&amp;'2_use case specifier adjusted'!$D$2:$AJ$2,0)),0)</f>
        <v>impossible</v>
      </c>
      <c r="Q93" s="0" t="str">
        <f aca="false" t="array" ref="Q93:Q93">IFERROR(INDEX('2_use case specifier adjusted'!$D93:$AJ93,MATCH(Q$3&amp;$B93,'2_use case specifier adjusted'!$D$1:$AJ$1&amp;'2_use case specifier adjusted'!$D$2:$AJ$2,0)),0)</f>
        <v>impossible</v>
      </c>
      <c r="R93" s="0" t="str">
        <f aca="false">VLOOKUP($A93,'2_use case specifier'!$A$4:$ZZ$160,3,0)</f>
        <v>high deviation from normal traffic light types</v>
      </c>
      <c r="S93" s="2" t="s">
        <v>474</v>
      </c>
      <c r="T93" s="52" t="s">
        <v>653</v>
      </c>
    </row>
    <row r="94" customFormat="false" ht="148.9" hidden="false" customHeight="false" outlineLevel="0" collapsed="false">
      <c r="A94" s="0" t="s">
        <v>654</v>
      </c>
      <c r="B94" s="0" t="s">
        <v>24</v>
      </c>
      <c r="C94" s="0" t="n">
        <v>0</v>
      </c>
      <c r="D94" s="0" t="n">
        <v>1</v>
      </c>
      <c r="E94" s="0" t="n">
        <v>0</v>
      </c>
      <c r="F94" s="0" t="n">
        <v>0.7</v>
      </c>
      <c r="G94" s="0" t="n">
        <v>0</v>
      </c>
      <c r="H94" s="0" t="n">
        <v>1</v>
      </c>
      <c r="I94" s="0" t="n">
        <v>0</v>
      </c>
      <c r="J94" s="0" t="n">
        <v>1</v>
      </c>
      <c r="K94" s="0" t="n">
        <v>0</v>
      </c>
      <c r="L94" s="0" t="n">
        <v>1</v>
      </c>
      <c r="M94" s="0" t="str">
        <f aca="false" t="array" ref="M94:M94">IFERROR(INDEX('2_use case specifier adjusted'!$D94:$AJ94,MATCH(M$3&amp;$B94,'2_use case specifier adjusted'!$D$1:$AJ$1&amp;'2_use case specifier adjusted'!$D$2:$AJ$2,0)),0)</f>
        <v>impossible</v>
      </c>
      <c r="N94" s="0" t="str">
        <f aca="false" t="array" ref="N94:N94">IFERROR(INDEX('2_use case specifier adjusted'!$D94:$AJ94,MATCH(N$3&amp;$B94,'2_use case specifier adjusted'!$D$1:$AJ$1&amp;'2_use case specifier adjusted'!$D$2:$AJ$2,0)),0)</f>
        <v>almost impossible</v>
      </c>
      <c r="O94" s="0" t="str">
        <f aca="false" t="array" ref="O94:O94">IFERROR(INDEX('2_use case specifier adjusted'!$D94:$AJ94,MATCH(O$3&amp;$B94,'2_use case specifier adjusted'!$D$1:$AJ$1&amp;'2_use case specifier adjusted'!$D$2:$AJ$2,0)),0)</f>
        <v>impossible</v>
      </c>
      <c r="P94" s="0" t="str">
        <f aca="false" t="array" ref="P94:P94">IFERROR(INDEX('2_use case specifier adjusted'!$D94:$AJ94,MATCH(P$3&amp;$B94,'2_use case specifier adjusted'!$D$1:$AJ$1&amp;'2_use case specifier adjusted'!$D$2:$AJ$2,0)),0)</f>
        <v>impossible</v>
      </c>
      <c r="Q94" s="0" t="str">
        <f aca="false" t="array" ref="Q94:Q94">IFERROR(INDEX('2_use case specifier adjusted'!$D94:$AJ94,MATCH(Q$3&amp;$B94,'2_use case specifier adjusted'!$D$1:$AJ$1&amp;'2_use case specifier adjusted'!$D$2:$AJ$2,0)),0)</f>
        <v>impossible</v>
      </c>
      <c r="R94" s="0" t="str">
        <f aca="false">VLOOKUP($A94,'2_use case specifier'!$A$4:$ZZ$160,3,0)</f>
        <v>high traffic light brightness</v>
      </c>
      <c r="S94" s="2" t="s">
        <v>474</v>
      </c>
      <c r="T94" s="52" t="s">
        <v>655</v>
      </c>
    </row>
    <row r="95" customFormat="false" ht="135" hidden="false" customHeight="false" outlineLevel="0" collapsed="false">
      <c r="A95" s="0" t="s">
        <v>656</v>
      </c>
      <c r="B95" s="0" t="s">
        <v>24</v>
      </c>
      <c r="C95" s="0" t="n">
        <v>0.7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1</v>
      </c>
      <c r="I95" s="0" t="n">
        <v>0</v>
      </c>
      <c r="J95" s="0" t="n">
        <v>1</v>
      </c>
      <c r="K95" s="0" t="n">
        <v>0</v>
      </c>
      <c r="L95" s="0" t="n">
        <v>1</v>
      </c>
      <c r="M95" s="0" t="str">
        <f aca="false" t="array" ref="M95:M95">IFERROR(INDEX('2_use case specifier adjusted'!$D95:$AJ95,MATCH(M$3&amp;$B95,'2_use case specifier adjusted'!$D$1:$AJ$1&amp;'2_use case specifier adjusted'!$D$2:$AJ$2,0)),0)</f>
        <v>almost certain</v>
      </c>
      <c r="N95" s="0" t="str">
        <f aca="false" t="array" ref="N95:N95">IFERROR(INDEX('2_use case specifier adjusted'!$D95:$AJ95,MATCH(N$3&amp;$B95,'2_use case specifier adjusted'!$D$1:$AJ$1&amp;'2_use case specifier adjusted'!$D$2:$AJ$2,0)),0)</f>
        <v>impossible</v>
      </c>
      <c r="O95" s="0" t="str">
        <f aca="false" t="array" ref="O95:O95">IFERROR(INDEX('2_use case specifier adjusted'!$D95:$AJ95,MATCH(O$3&amp;$B95,'2_use case specifier adjusted'!$D$1:$AJ$1&amp;'2_use case specifier adjusted'!$D$2:$AJ$2,0)),0)</f>
        <v>impossible</v>
      </c>
      <c r="P95" s="0" t="str">
        <f aca="false" t="array" ref="P95:P95">IFERROR(INDEX('2_use case specifier adjusted'!$D95:$AJ95,MATCH(P$3&amp;$B95,'2_use case specifier adjusted'!$D$1:$AJ$1&amp;'2_use case specifier adjusted'!$D$2:$AJ$2,0)),0)</f>
        <v>impossible</v>
      </c>
      <c r="Q95" s="0" t="str">
        <f aca="false" t="array" ref="Q95:Q95">IFERROR(INDEX('2_use case specifier adjusted'!$D95:$AJ95,MATCH(Q$3&amp;$B95,'2_use case specifier adjusted'!$D$1:$AJ$1&amp;'2_use case specifier adjusted'!$D$2:$AJ$2,0)),0)</f>
        <v>impossible</v>
      </c>
      <c r="R95" s="0" t="str">
        <f aca="false">VLOOKUP($A95,'2_use case specifier'!$A$4:$ZZ$160,3,0)</f>
        <v>low traffic light brightness</v>
      </c>
      <c r="S95" s="2" t="s">
        <v>474</v>
      </c>
      <c r="T95" s="52" t="s">
        <v>657</v>
      </c>
    </row>
    <row r="96" customFormat="false" ht="161.75" hidden="false" customHeight="false" outlineLevel="0" collapsed="false">
      <c r="A96" s="0" t="s">
        <v>658</v>
      </c>
      <c r="B96" s="0" t="s">
        <v>24</v>
      </c>
      <c r="C96" s="0" t="n">
        <v>0.7</v>
      </c>
      <c r="D96" s="0" t="n">
        <v>0</v>
      </c>
      <c r="E96" s="0" t="n">
        <v>0</v>
      </c>
      <c r="F96" s="0" t="n">
        <v>1</v>
      </c>
      <c r="G96" s="0" t="n">
        <v>0</v>
      </c>
      <c r="H96" s="0" t="n">
        <v>1</v>
      </c>
      <c r="I96" s="0" t="n">
        <v>0</v>
      </c>
      <c r="J96" s="0" t="n">
        <v>1</v>
      </c>
      <c r="K96" s="0" t="n">
        <v>0</v>
      </c>
      <c r="L96" s="0" t="n">
        <v>1</v>
      </c>
      <c r="M96" s="0" t="str">
        <f aca="false" t="array" ref="M96:M96">IFERROR(INDEX('2_use case specifier adjusted'!$D96:$AJ96,MATCH(M$3&amp;$B96,'2_use case specifier adjusted'!$D$1:$AJ$1&amp;'2_use case specifier adjusted'!$D$2:$AJ$2,0)),0)</f>
        <v>almost certain</v>
      </c>
      <c r="N96" s="0" t="str">
        <f aca="false" t="array" ref="N96:N96">IFERROR(INDEX('2_use case specifier adjusted'!$D96:$AJ96,MATCH(N$3&amp;$B96,'2_use case specifier adjusted'!$D$1:$AJ$1&amp;'2_use case specifier adjusted'!$D$2:$AJ$2,0)),0)</f>
        <v>impossible</v>
      </c>
      <c r="O96" s="0" t="str">
        <f aca="false" t="array" ref="O96:O96">IFERROR(INDEX('2_use case specifier adjusted'!$D96:$AJ96,MATCH(O$3&amp;$B96,'2_use case specifier adjusted'!$D$1:$AJ$1&amp;'2_use case specifier adjusted'!$D$2:$AJ$2,0)),0)</f>
        <v>impossible</v>
      </c>
      <c r="P96" s="0" t="str">
        <f aca="false" t="array" ref="P96:P96">IFERROR(INDEX('2_use case specifier adjusted'!$D96:$AJ96,MATCH(P$3&amp;$B96,'2_use case specifier adjusted'!$D$1:$AJ$1&amp;'2_use case specifier adjusted'!$D$2:$AJ$2,0)),0)</f>
        <v>impossible</v>
      </c>
      <c r="Q96" s="0" t="str">
        <f aca="false" t="array" ref="Q96:Q96">IFERROR(INDEX('2_use case specifier adjusted'!$D96:$AJ96,MATCH(Q$3&amp;$B96,'2_use case specifier adjusted'!$D$1:$AJ$1&amp;'2_use case specifier adjusted'!$D$2:$AJ$2,0)),0)</f>
        <v>impossible</v>
      </c>
      <c r="R96" s="0" t="str">
        <f aca="false">VLOOKUP($A96,'2_use case specifier'!$A$4:$ZZ$160,3,0)</f>
        <v>high traffic light (ego) rotation angle</v>
      </c>
      <c r="S96" s="2" t="s">
        <v>474</v>
      </c>
      <c r="T96" s="52" t="s">
        <v>659</v>
      </c>
    </row>
    <row r="97" customFormat="false" ht="188.55" hidden="false" customHeight="false" outlineLevel="0" collapsed="false">
      <c r="A97" s="0" t="s">
        <v>660</v>
      </c>
      <c r="B97" s="0" t="s">
        <v>24</v>
      </c>
      <c r="C97" s="0" t="n">
        <v>0</v>
      </c>
      <c r="D97" s="0" t="n">
        <v>1</v>
      </c>
      <c r="E97" s="0" t="n">
        <v>0</v>
      </c>
      <c r="F97" s="0" t="n">
        <v>1</v>
      </c>
      <c r="G97" s="0" t="n">
        <v>0.3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1</v>
      </c>
      <c r="M97" s="0" t="str">
        <f aca="false" t="array" ref="M97:M97">IFERROR(INDEX('2_use case specifier adjusted'!$D97:$AJ97,MATCH(M$3&amp;$B97,'2_use case specifier adjusted'!$D$1:$AJ$1&amp;'2_use case specifier adjusted'!$D$2:$AJ$2,0)),0)</f>
        <v>impossible</v>
      </c>
      <c r="N97" s="0" t="str">
        <f aca="false" t="array" ref="N97:N97">IFERROR(INDEX('2_use case specifier adjusted'!$D97:$AJ97,MATCH(N$3&amp;$B97,'2_use case specifier adjusted'!$D$1:$AJ$1&amp;'2_use case specifier adjusted'!$D$2:$AJ$2,0)),0)</f>
        <v>impossible</v>
      </c>
      <c r="O97" s="0" t="str">
        <f aca="false" t="array" ref="O97:O97">IFERROR(INDEX('2_use case specifier adjusted'!$D97:$AJ97,MATCH(O$3&amp;$B97,'2_use case specifier adjusted'!$D$1:$AJ$1&amp;'2_use case specifier adjusted'!$D$2:$AJ$2,0)),0)</f>
        <v>likely</v>
      </c>
      <c r="P97" s="0" t="str">
        <f aca="false" t="array" ref="P97:P97">IFERROR(INDEX('2_use case specifier adjusted'!$D97:$AJ97,MATCH(P$3&amp;$B97,'2_use case specifier adjusted'!$D$1:$AJ$1&amp;'2_use case specifier adjusted'!$D$2:$AJ$2,0)),0)</f>
        <v>impossible</v>
      </c>
      <c r="Q97" s="0" t="str">
        <f aca="false" t="array" ref="Q97:Q97">IFERROR(INDEX('2_use case specifier adjusted'!$D97:$AJ97,MATCH(Q$3&amp;$B97,'2_use case specifier adjusted'!$D$1:$AJ$1&amp;'2_use case specifier adjusted'!$D$2:$AJ$2,0)),0)</f>
        <v>impossible</v>
      </c>
      <c r="R97" s="0" t="str">
        <f aca="false">VLOOKUP($A97,'2_use case specifier'!$A$4:$ZZ$160,3,0)</f>
        <v>high traffic light (parallel lane) rotation lane</v>
      </c>
      <c r="S97" s="2" t="s">
        <v>474</v>
      </c>
      <c r="T97" s="52" t="s">
        <v>661</v>
      </c>
    </row>
    <row r="98" customFormat="false" ht="188.55" hidden="false" customHeight="false" outlineLevel="0" collapsed="false">
      <c r="A98" s="0" t="s">
        <v>662</v>
      </c>
      <c r="B98" s="0" t="s">
        <v>24</v>
      </c>
      <c r="C98" s="0" t="n">
        <v>0</v>
      </c>
      <c r="D98" s="0" t="n">
        <v>1</v>
      </c>
      <c r="E98" s="0" t="n">
        <v>0</v>
      </c>
      <c r="F98" s="0" t="n">
        <v>1</v>
      </c>
      <c r="G98" s="0" t="n">
        <v>0</v>
      </c>
      <c r="H98" s="0" t="n">
        <v>1</v>
      </c>
      <c r="I98" s="0" t="n">
        <v>1</v>
      </c>
      <c r="J98" s="0" t="n">
        <v>0</v>
      </c>
      <c r="K98" s="0" t="n">
        <v>0</v>
      </c>
      <c r="L98" s="0" t="n">
        <v>1</v>
      </c>
      <c r="M98" s="0" t="str">
        <f aca="false" t="array" ref="M98:M98">IFERROR(INDEX('2_use case specifier adjusted'!$D98:$AJ98,MATCH(M$3&amp;$B98,'2_use case specifier adjusted'!$D$1:$AJ$1&amp;'2_use case specifier adjusted'!$D$2:$AJ$2,0)),0)</f>
        <v>impossible</v>
      </c>
      <c r="N98" s="0" t="str">
        <f aca="false" t="array" ref="N98:N98">IFERROR(INDEX('2_use case specifier adjusted'!$D98:$AJ98,MATCH(N$3&amp;$B98,'2_use case specifier adjusted'!$D$1:$AJ$1&amp;'2_use case specifier adjusted'!$D$2:$AJ$2,0)),0)</f>
        <v>impossible</v>
      </c>
      <c r="O98" s="0" t="str">
        <f aca="false" t="array" ref="O98:O98">IFERROR(INDEX('2_use case specifier adjusted'!$D98:$AJ98,MATCH(O$3&amp;$B98,'2_use case specifier adjusted'!$D$1:$AJ$1&amp;'2_use case specifier adjusted'!$D$2:$AJ$2,0)),0)</f>
        <v>impossible</v>
      </c>
      <c r="P98" s="0" t="str">
        <f aca="false" t="array" ref="P98:P98">IFERROR(INDEX('2_use case specifier adjusted'!$D98:$AJ98,MATCH(P$3&amp;$B98,'2_use case specifier adjusted'!$D$1:$AJ$1&amp;'2_use case specifier adjusted'!$D$2:$AJ$2,0)),0)</f>
        <v>certain</v>
      </c>
      <c r="Q98" s="0" t="str">
        <f aca="false" t="array" ref="Q98:Q98">IFERROR(INDEX('2_use case specifier adjusted'!$D98:$AJ98,MATCH(Q$3&amp;$B98,'2_use case specifier adjusted'!$D$1:$AJ$1&amp;'2_use case specifier adjusted'!$D$2:$AJ$2,0)),0)</f>
        <v>impossible</v>
      </c>
      <c r="R98" s="0" t="str">
        <f aca="false">VLOOKUP($A98,'2_use case specifier'!$A$4:$ZZ$160,3,0)</f>
        <v>high traffic light (intersecting lane) rotation angle</v>
      </c>
      <c r="S98" s="2" t="s">
        <v>474</v>
      </c>
      <c r="T98" s="52" t="s">
        <v>663</v>
      </c>
    </row>
    <row r="99" customFormat="false" ht="148.9" hidden="false" customHeight="false" outlineLevel="0" collapsed="false">
      <c r="A99" s="0" t="s">
        <v>664</v>
      </c>
      <c r="B99" s="0" t="s">
        <v>24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0</v>
      </c>
      <c r="H99" s="0" t="n">
        <v>1</v>
      </c>
      <c r="I99" s="0" t="n">
        <v>0</v>
      </c>
      <c r="J99" s="0" t="n">
        <v>1</v>
      </c>
      <c r="K99" s="0" t="n">
        <v>0</v>
      </c>
      <c r="L99" s="0" t="n">
        <v>1</v>
      </c>
      <c r="M99" s="0" t="str">
        <f aca="false" t="array" ref="M99:M99">IFERROR(INDEX('2_use case specifier adjusted'!$D99:$AJ99,MATCH(M$3&amp;$B99,'2_use case specifier adjusted'!$D$1:$AJ$1&amp;'2_use case specifier adjusted'!$D$2:$AJ$2,0)),0)</f>
        <v>certain</v>
      </c>
      <c r="N99" s="0" t="str">
        <f aca="false" t="array" ref="N99:N99">IFERROR(INDEX('2_use case specifier adjusted'!$D99:$AJ99,MATCH(N$3&amp;$B99,'2_use case specifier adjusted'!$D$1:$AJ$1&amp;'2_use case specifier adjusted'!$D$2:$AJ$2,0)),0)</f>
        <v>impossible</v>
      </c>
      <c r="O99" s="0" t="str">
        <f aca="false" t="array" ref="O99:O99">IFERROR(INDEX('2_use case specifier adjusted'!$D99:$AJ99,MATCH(O$3&amp;$B99,'2_use case specifier adjusted'!$D$1:$AJ$1&amp;'2_use case specifier adjusted'!$D$2:$AJ$2,0)),0)</f>
        <v>impossible</v>
      </c>
      <c r="P99" s="0" t="str">
        <f aca="false" t="array" ref="P99:P99">IFERROR(INDEX('2_use case specifier adjusted'!$D99:$AJ99,MATCH(P$3&amp;$B99,'2_use case specifier adjusted'!$D$1:$AJ$1&amp;'2_use case specifier adjusted'!$D$2:$AJ$2,0)),0)</f>
        <v>impossible</v>
      </c>
      <c r="Q99" s="0" t="str">
        <f aca="false" t="array" ref="Q99:Q99">IFERROR(INDEX('2_use case specifier adjusted'!$D99:$AJ99,MATCH(Q$3&amp;$B99,'2_use case specifier adjusted'!$D$1:$AJ$1&amp;'2_use case specifier adjusted'!$D$2:$AJ$2,0)),0)</f>
        <v>impossible</v>
      </c>
      <c r="R99" s="0" t="str">
        <f aca="false">VLOOKUP($A99,'2_use case specifier'!$A$4:$ZZ$160,3,0)</f>
        <v>high traffic light position</v>
      </c>
      <c r="S99" s="2" t="s">
        <v>474</v>
      </c>
      <c r="T99" s="52" t="s">
        <v>665</v>
      </c>
    </row>
    <row r="100" customFormat="false" ht="135" hidden="false" customHeight="false" outlineLevel="0" collapsed="false">
      <c r="A100" s="0" t="s">
        <v>666</v>
      </c>
      <c r="B100" s="0" t="s">
        <v>24</v>
      </c>
      <c r="C100" s="0" t="n">
        <v>1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1</v>
      </c>
      <c r="I100" s="0" t="n">
        <v>0</v>
      </c>
      <c r="J100" s="0" t="n">
        <v>1</v>
      </c>
      <c r="K100" s="0" t="n">
        <v>0</v>
      </c>
      <c r="L100" s="0" t="n">
        <v>1</v>
      </c>
      <c r="M100" s="0" t="str">
        <f aca="false" t="array" ref="M100:M100">IFERROR(INDEX('2_use case specifier adjusted'!$D100:$AJ100,MATCH(M$3&amp;$B100,'2_use case specifier adjusted'!$D$1:$AJ$1&amp;'2_use case specifier adjusted'!$D$2:$AJ$2,0)),0)</f>
        <v>certain</v>
      </c>
      <c r="N100" s="0" t="str">
        <f aca="false" t="array" ref="N100:N100">IFERROR(INDEX('2_use case specifier adjusted'!$D100:$AJ100,MATCH(N$3&amp;$B100,'2_use case specifier adjusted'!$D$1:$AJ$1&amp;'2_use case specifier adjusted'!$D$2:$AJ$2,0)),0)</f>
        <v>impossible</v>
      </c>
      <c r="O100" s="0" t="str">
        <f aca="false" t="array" ref="O100:O100">IFERROR(INDEX('2_use case specifier adjusted'!$D100:$AJ100,MATCH(O$3&amp;$B100,'2_use case specifier adjusted'!$D$1:$AJ$1&amp;'2_use case specifier adjusted'!$D$2:$AJ$2,0)),0)</f>
        <v>impossible</v>
      </c>
      <c r="P100" s="0" t="str">
        <f aca="false" t="array" ref="P100:P100">IFERROR(INDEX('2_use case specifier adjusted'!$D100:$AJ100,MATCH(P$3&amp;$B100,'2_use case specifier adjusted'!$D$1:$AJ$1&amp;'2_use case specifier adjusted'!$D$2:$AJ$2,0)),0)</f>
        <v>impossible</v>
      </c>
      <c r="Q100" s="0" t="str">
        <f aca="false" t="array" ref="Q100:Q100">IFERROR(INDEX('2_use case specifier adjusted'!$D100:$AJ100,MATCH(Q$3&amp;$B100,'2_use case specifier adjusted'!$D$1:$AJ$1&amp;'2_use case specifier adjusted'!$D$2:$AJ$2,0)),0)</f>
        <v>impossible</v>
      </c>
      <c r="R100" s="0" t="str">
        <f aca="false">VLOOKUP($A100,'2_use case specifier'!$A$4:$ZZ$160,3,0)</f>
        <v>low traffic light position</v>
      </c>
      <c r="S100" s="2" t="s">
        <v>474</v>
      </c>
      <c r="T100" s="52" t="s">
        <v>667</v>
      </c>
    </row>
    <row r="101" customFormat="false" ht="202.5" hidden="false" customHeight="false" outlineLevel="0" collapsed="false">
      <c r="A101" s="0" t="s">
        <v>668</v>
      </c>
      <c r="B101" s="0" t="s">
        <v>24</v>
      </c>
      <c r="C101" s="0" t="n">
        <v>0</v>
      </c>
      <c r="D101" s="0" t="n">
        <v>1</v>
      </c>
      <c r="E101" s="0" t="n">
        <v>0</v>
      </c>
      <c r="F101" s="0" t="n">
        <v>1</v>
      </c>
      <c r="G101" s="0" t="n">
        <v>0</v>
      </c>
      <c r="H101" s="0" t="n">
        <v>1</v>
      </c>
      <c r="I101" s="0" t="n">
        <v>0.7</v>
      </c>
      <c r="J101" s="0" t="n">
        <v>0</v>
      </c>
      <c r="K101" s="0" t="n">
        <v>0</v>
      </c>
      <c r="L101" s="0" t="n">
        <v>1</v>
      </c>
      <c r="M101" s="0" t="str">
        <f aca="false" t="array" ref="M101:M101">IFERROR(INDEX('2_use case specifier adjusted'!$D101:$AJ101,MATCH(M$3&amp;$B101,'2_use case specifier adjusted'!$D$1:$AJ$1&amp;'2_use case specifier adjusted'!$D$2:$AJ$2,0)),0)</f>
        <v>impossible</v>
      </c>
      <c r="N101" s="0" t="str">
        <f aca="false" t="array" ref="N101:N101">IFERROR(INDEX('2_use case specifier adjusted'!$D101:$AJ101,MATCH(N$3&amp;$B101,'2_use case specifier adjusted'!$D$1:$AJ$1&amp;'2_use case specifier adjusted'!$D$2:$AJ$2,0)),0)</f>
        <v>impossible</v>
      </c>
      <c r="O101" s="0" t="str">
        <f aca="false" t="array" ref="O101:O101">IFERROR(INDEX('2_use case specifier adjusted'!$D101:$AJ101,MATCH(O$3&amp;$B101,'2_use case specifier adjusted'!$D$1:$AJ$1&amp;'2_use case specifier adjusted'!$D$2:$AJ$2,0)),0)</f>
        <v>impossible</v>
      </c>
      <c r="P101" s="0" t="str">
        <f aca="false" t="array" ref="P101:P101">IFERROR(INDEX('2_use case specifier adjusted'!$D101:$AJ101,MATCH(P$3&amp;$B101,'2_use case specifier adjusted'!$D$1:$AJ$1&amp;'2_use case specifier adjusted'!$D$2:$AJ$2,0)),0)</f>
        <v>almost certain</v>
      </c>
      <c r="Q101" s="0" t="str">
        <f aca="false" t="array" ref="Q101:Q101">IFERROR(INDEX('2_use case specifier adjusted'!$D101:$AJ101,MATCH(Q$3&amp;$B101,'2_use case specifier adjusted'!$D$1:$AJ$1&amp;'2_use case specifier adjusted'!$D$2:$AJ$2,0)),0)</f>
        <v>impossible</v>
      </c>
      <c r="R101" s="0" t="str">
        <f aca="false">VLOOKUP($A101,'2_use case specifier'!$A$4:$ZZ$160,3,0)</f>
        <v>traffic light mounted on the opposition side of intersection (US)</v>
      </c>
      <c r="S101" s="2" t="s">
        <v>474</v>
      </c>
      <c r="T101" s="52" t="s">
        <v>669</v>
      </c>
    </row>
    <row r="102" customFormat="false" ht="175.7" hidden="false" customHeight="false" outlineLevel="0" collapsed="false">
      <c r="A102" s="0" t="s">
        <v>670</v>
      </c>
      <c r="B102" s="0" t="s">
        <v>24</v>
      </c>
      <c r="C102" s="0" t="n">
        <v>0</v>
      </c>
      <c r="D102" s="0" t="n">
        <v>1</v>
      </c>
      <c r="E102" s="0" t="n">
        <v>0</v>
      </c>
      <c r="F102" s="0" t="n">
        <v>1</v>
      </c>
      <c r="G102" s="0" t="n">
        <v>1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1</v>
      </c>
      <c r="M102" s="0" t="str">
        <f aca="false" t="array" ref="M102:M102">IFERROR(INDEX('2_use case specifier adjusted'!$D102:$AJ102,MATCH(M$3&amp;$B102,'2_use case specifier adjusted'!$D$1:$AJ$1&amp;'2_use case specifier adjusted'!$D$2:$AJ$2,0)),0)</f>
        <v>impossible</v>
      </c>
      <c r="N102" s="0" t="str">
        <f aca="false" t="array" ref="N102:N102">IFERROR(INDEX('2_use case specifier adjusted'!$D102:$AJ102,MATCH(N$3&amp;$B102,'2_use case specifier adjusted'!$D$1:$AJ$1&amp;'2_use case specifier adjusted'!$D$2:$AJ$2,0)),0)</f>
        <v>impossible</v>
      </c>
      <c r="O102" s="0" t="str">
        <f aca="false" t="array" ref="O102:O102">IFERROR(INDEX('2_use case specifier adjusted'!$D102:$AJ102,MATCH(O$3&amp;$B102,'2_use case specifier adjusted'!$D$1:$AJ$1&amp;'2_use case specifier adjusted'!$D$2:$AJ$2,0)),0)</f>
        <v>certain</v>
      </c>
      <c r="P102" s="0" t="str">
        <f aca="false" t="array" ref="P102:P102">IFERROR(INDEX('2_use case specifier adjusted'!$D102:$AJ102,MATCH(P$3&amp;$B102,'2_use case specifier adjusted'!$D$1:$AJ$1&amp;'2_use case specifier adjusted'!$D$2:$AJ$2,0)),0)</f>
        <v>impossible</v>
      </c>
      <c r="Q102" s="0" t="str">
        <f aca="false" t="array" ref="Q102:Q102">IFERROR(INDEX('2_use case specifier adjusted'!$D102:$AJ102,MATCH(Q$3&amp;$B102,'2_use case specifier adjusted'!$D$1:$AJ$1&amp;'2_use case specifier adjusted'!$D$2:$AJ$2,0)),0)</f>
        <v>impossible</v>
      </c>
      <c r="R102" s="0" t="str">
        <f aca="false">VLOOKUP($A102,'2_use case specifier'!$A$4:$ZZ$160,3,0)</f>
        <v>high type deviation of traffic light (parallel lane) inlay</v>
      </c>
      <c r="S102" s="2" t="s">
        <v>474</v>
      </c>
      <c r="T102" s="52" t="s">
        <v>671</v>
      </c>
    </row>
    <row r="103" customFormat="false" ht="161.75" hidden="false" customHeight="false" outlineLevel="0" collapsed="false">
      <c r="A103" s="0" t="s">
        <v>672</v>
      </c>
      <c r="B103" s="0" t="s">
        <v>24</v>
      </c>
      <c r="C103" s="0" t="n">
        <v>0.7</v>
      </c>
      <c r="D103" s="0" t="n">
        <v>0</v>
      </c>
      <c r="E103" s="0" t="n">
        <v>0</v>
      </c>
      <c r="F103" s="0" t="n">
        <v>1</v>
      </c>
      <c r="G103" s="0" t="n">
        <v>0</v>
      </c>
      <c r="H103" s="0" t="n">
        <v>1</v>
      </c>
      <c r="I103" s="0" t="n">
        <v>0</v>
      </c>
      <c r="J103" s="0" t="n">
        <v>1</v>
      </c>
      <c r="K103" s="0" t="n">
        <v>0</v>
      </c>
      <c r="L103" s="0" t="n">
        <v>1</v>
      </c>
      <c r="M103" s="0" t="str">
        <f aca="false" t="array" ref="M103:M103">IFERROR(INDEX('2_use case specifier adjusted'!$D103:$AJ103,MATCH(M$3&amp;$B103,'2_use case specifier adjusted'!$D$1:$AJ$1&amp;'2_use case specifier adjusted'!$D$2:$AJ$2,0)),0)</f>
        <v>almost certain</v>
      </c>
      <c r="N103" s="0" t="str">
        <f aca="false" t="array" ref="N103:N103">IFERROR(INDEX('2_use case specifier adjusted'!$D103:$AJ103,MATCH(N$3&amp;$B103,'2_use case specifier adjusted'!$D$1:$AJ$1&amp;'2_use case specifier adjusted'!$D$2:$AJ$2,0)),0)</f>
        <v>impossible</v>
      </c>
      <c r="O103" s="0" t="str">
        <f aca="false" t="array" ref="O103:O103">IFERROR(INDEX('2_use case specifier adjusted'!$D103:$AJ103,MATCH(O$3&amp;$B103,'2_use case specifier adjusted'!$D$1:$AJ$1&amp;'2_use case specifier adjusted'!$D$2:$AJ$2,0)),0)</f>
        <v>impossible</v>
      </c>
      <c r="P103" s="0" t="str">
        <f aca="false" t="array" ref="P103:P103">IFERROR(INDEX('2_use case specifier adjusted'!$D103:$AJ103,MATCH(P$3&amp;$B103,'2_use case specifier adjusted'!$D$1:$AJ$1&amp;'2_use case specifier adjusted'!$D$2:$AJ$2,0)),0)</f>
        <v>impossible</v>
      </c>
      <c r="Q103" s="0" t="str">
        <f aca="false" t="array" ref="Q103:Q103">IFERROR(INDEX('2_use case specifier adjusted'!$D103:$AJ103,MATCH(Q$3&amp;$B103,'2_use case specifier adjusted'!$D$1:$AJ$1&amp;'2_use case specifier adjusted'!$D$2:$AJ$2,0)),0)</f>
        <v>impossible</v>
      </c>
      <c r="R103" s="0" t="str">
        <f aca="false">VLOOKUP($A103,'2_use case specifier'!$A$4:$ZZ$160,3,0)</f>
        <v>high type deviation of traffic light (ego) inlay</v>
      </c>
      <c r="S103" s="2" t="s">
        <v>474</v>
      </c>
      <c r="T103" s="52" t="s">
        <v>673</v>
      </c>
    </row>
    <row r="104" customFormat="false" ht="161.75" hidden="false" customHeight="false" outlineLevel="0" collapsed="false">
      <c r="A104" s="0" t="s">
        <v>674</v>
      </c>
      <c r="B104" s="0" t="s">
        <v>24</v>
      </c>
      <c r="C104" s="0" t="n">
        <v>0</v>
      </c>
      <c r="D104" s="0" t="n">
        <v>0.3</v>
      </c>
      <c r="E104" s="0" t="n">
        <v>0.7</v>
      </c>
      <c r="F104" s="0" t="n">
        <v>0</v>
      </c>
      <c r="G104" s="0" t="n">
        <v>0</v>
      </c>
      <c r="H104" s="0" t="n">
        <v>1</v>
      </c>
      <c r="I104" s="0" t="n">
        <v>0</v>
      </c>
      <c r="J104" s="0" t="n">
        <v>1</v>
      </c>
      <c r="K104" s="0" t="n">
        <v>0</v>
      </c>
      <c r="L104" s="0" t="n">
        <v>1</v>
      </c>
      <c r="M104" s="0" t="str">
        <f aca="false" t="array" ref="M104:M104">IFERROR(INDEX('2_use case specifier adjusted'!$D104:$AJ104,MATCH(M$3&amp;$B104,'2_use case specifier adjusted'!$D$1:$AJ$1&amp;'2_use case specifier adjusted'!$D$2:$AJ$2,0)),0)</f>
        <v>unlikely</v>
      </c>
      <c r="N104" s="0" t="str">
        <f aca="false" t="array" ref="N104:N104">IFERROR(INDEX('2_use case specifier adjusted'!$D104:$AJ104,MATCH(N$3&amp;$B104,'2_use case specifier adjusted'!$D$1:$AJ$1&amp;'2_use case specifier adjusted'!$D$2:$AJ$2,0)),0)</f>
        <v>almost certain</v>
      </c>
      <c r="O104" s="0" t="str">
        <f aca="false" t="array" ref="O104:O104">IFERROR(INDEX('2_use case specifier adjusted'!$D104:$AJ104,MATCH(O$3&amp;$B104,'2_use case specifier adjusted'!$D$1:$AJ$1&amp;'2_use case specifier adjusted'!$D$2:$AJ$2,0)),0)</f>
        <v>impossible</v>
      </c>
      <c r="P104" s="0" t="str">
        <f aca="false" t="array" ref="P104:P104">IFERROR(INDEX('2_use case specifier adjusted'!$D104:$AJ104,MATCH(P$3&amp;$B104,'2_use case specifier adjusted'!$D$1:$AJ$1&amp;'2_use case specifier adjusted'!$D$2:$AJ$2,0)),0)</f>
        <v>impossible</v>
      </c>
      <c r="Q104" s="0" t="str">
        <f aca="false" t="array" ref="Q104:Q104">IFERROR(INDEX('2_use case specifier adjusted'!$D104:$AJ104,MATCH(Q$3&amp;$B104,'2_use case specifier adjusted'!$D$1:$AJ$1&amp;'2_use case specifier adjusted'!$D$2:$AJ$2,0)),0)</f>
        <v>impossible</v>
      </c>
      <c r="R104" s="0" t="str">
        <f aca="false">VLOOKUP($A104,'2_use case specifier'!$A$4:$ZZ$160,3,0)</f>
        <v>high traffic light aging (color shift)</v>
      </c>
      <c r="S104" s="2" t="s">
        <v>474</v>
      </c>
      <c r="T104" s="52" t="s">
        <v>675</v>
      </c>
    </row>
    <row r="105" customFormat="false" ht="175.7" hidden="false" customHeight="false" outlineLevel="0" collapsed="false">
      <c r="A105" s="0" t="s">
        <v>676</v>
      </c>
      <c r="B105" s="0" t="s">
        <v>24</v>
      </c>
      <c r="C105" s="0" t="n">
        <v>0</v>
      </c>
      <c r="D105" s="0" t="n">
        <v>1</v>
      </c>
      <c r="E105" s="0" t="n">
        <v>0</v>
      </c>
      <c r="F105" s="0" t="n">
        <v>1</v>
      </c>
      <c r="G105" s="0" t="n">
        <v>0</v>
      </c>
      <c r="H105" s="0" t="n">
        <v>1</v>
      </c>
      <c r="I105" s="0" t="n">
        <v>0</v>
      </c>
      <c r="J105" s="0" t="n">
        <v>1</v>
      </c>
      <c r="K105" s="0" t="n">
        <v>0</v>
      </c>
      <c r="L105" s="0" t="n">
        <v>1</v>
      </c>
      <c r="M105" s="0" t="str">
        <f aca="false" t="array" ref="M105:M105">IFERROR(INDEX('2_use case specifier adjusted'!$D105:$AJ105,MATCH(M$3&amp;$B105,'2_use case specifier adjusted'!$D$1:$AJ$1&amp;'2_use case specifier adjusted'!$D$2:$AJ$2,0)),0)</f>
        <v>impossible</v>
      </c>
      <c r="N105" s="0" t="str">
        <f aca="false" t="array" ref="N105:N105">IFERROR(INDEX('2_use case specifier adjusted'!$D105:$AJ105,MATCH(N$3&amp;$B105,'2_use case specifier adjusted'!$D$1:$AJ$1&amp;'2_use case specifier adjusted'!$D$2:$AJ$2,0)),0)</f>
        <v>impossible</v>
      </c>
      <c r="O105" s="0" t="str">
        <f aca="false" t="array" ref="O105:O105">IFERROR(INDEX('2_use case specifier adjusted'!$D105:$AJ105,MATCH(O$3&amp;$B105,'2_use case specifier adjusted'!$D$1:$AJ$1&amp;'2_use case specifier adjusted'!$D$2:$AJ$2,0)),0)</f>
        <v>impossible</v>
      </c>
      <c r="P105" s="0" t="str">
        <f aca="false" t="array" ref="P105:P105">IFERROR(INDEX('2_use case specifier adjusted'!$D105:$AJ105,MATCH(P$3&amp;$B105,'2_use case specifier adjusted'!$D$1:$AJ$1&amp;'2_use case specifier adjusted'!$D$2:$AJ$2,0)),0)</f>
        <v>impossible</v>
      </c>
      <c r="Q105" s="0" t="str">
        <f aca="false" t="array" ref="Q105:Q105">IFERROR(INDEX('2_use case specifier adjusted'!$D105:$AJ105,MATCH(Q$3&amp;$B105,'2_use case specifier adjusted'!$D$1:$AJ$1&amp;'2_use case specifier adjusted'!$D$2:$AJ$2,0)),0)</f>
        <v>impossible</v>
      </c>
      <c r="R105" s="0" t="str">
        <f aca="false">VLOOKUP($A105,'2_use case specifier'!$A$4:$ZZ$160,3,0)</f>
        <v>high type deviation from normal crosswalk marking</v>
      </c>
      <c r="S105" s="2" t="s">
        <v>474</v>
      </c>
      <c r="T105" s="52" t="s">
        <v>677</v>
      </c>
    </row>
    <row r="106" customFormat="false" ht="175.7" hidden="false" customHeight="false" outlineLevel="0" collapsed="false">
      <c r="A106" s="0" t="s">
        <v>678</v>
      </c>
      <c r="B106" s="0" t="s">
        <v>24</v>
      </c>
      <c r="C106" s="0" t="n">
        <v>0</v>
      </c>
      <c r="D106" s="0" t="n">
        <v>1</v>
      </c>
      <c r="E106" s="0" t="n">
        <v>0</v>
      </c>
      <c r="F106" s="0" t="n">
        <v>1</v>
      </c>
      <c r="G106" s="0" t="n">
        <v>0</v>
      </c>
      <c r="H106" s="0" t="n">
        <v>1</v>
      </c>
      <c r="I106" s="0" t="n">
        <v>0</v>
      </c>
      <c r="J106" s="0" t="n">
        <v>1</v>
      </c>
      <c r="K106" s="0" t="n">
        <v>0</v>
      </c>
      <c r="L106" s="0" t="n">
        <v>1</v>
      </c>
      <c r="M106" s="0" t="str">
        <f aca="false" t="array" ref="M106:M106">IFERROR(INDEX('2_use case specifier adjusted'!$D106:$AJ106,MATCH(M$3&amp;$B106,'2_use case specifier adjusted'!$D$1:$AJ$1&amp;'2_use case specifier adjusted'!$D$2:$AJ$2,0)),0)</f>
        <v>impossible</v>
      </c>
      <c r="N106" s="0" t="str">
        <f aca="false" t="array" ref="N106:N106">IFERROR(INDEX('2_use case specifier adjusted'!$D106:$AJ106,MATCH(N$3&amp;$B106,'2_use case specifier adjusted'!$D$1:$AJ$1&amp;'2_use case specifier adjusted'!$D$2:$AJ$2,0)),0)</f>
        <v>impossible</v>
      </c>
      <c r="O106" s="0" t="str">
        <f aca="false" t="array" ref="O106:O106">IFERROR(INDEX('2_use case specifier adjusted'!$D106:$AJ106,MATCH(O$3&amp;$B106,'2_use case specifier adjusted'!$D$1:$AJ$1&amp;'2_use case specifier adjusted'!$D$2:$AJ$2,0)),0)</f>
        <v>impossible</v>
      </c>
      <c r="P106" s="0" t="str">
        <f aca="false" t="array" ref="P106:P106">IFERROR(INDEX('2_use case specifier adjusted'!$D106:$AJ106,MATCH(P$3&amp;$B106,'2_use case specifier adjusted'!$D$1:$AJ$1&amp;'2_use case specifier adjusted'!$D$2:$AJ$2,0)),0)</f>
        <v>impossible</v>
      </c>
      <c r="Q106" s="0" t="str">
        <f aca="false" t="array" ref="Q106:Q106">IFERROR(INDEX('2_use case specifier adjusted'!$D106:$AJ106,MATCH(Q$3&amp;$B106,'2_use case specifier adjusted'!$D$1:$AJ$1&amp;'2_use case specifier adjusted'!$D$2:$AJ$2,0)),0)</f>
        <v>impossible</v>
      </c>
      <c r="R106" s="0" t="str">
        <f aca="false">VLOOKUP($A106,'2_use case specifier'!$A$4:$ZZ$160,3,0)</f>
        <v>high type deviation from normal lane marking</v>
      </c>
      <c r="S106" s="2" t="s">
        <v>474</v>
      </c>
      <c r="T106" s="52" t="s">
        <v>679</v>
      </c>
    </row>
    <row r="107" customFormat="false" ht="161.75" hidden="false" customHeight="false" outlineLevel="0" collapsed="false">
      <c r="A107" s="0" t="s">
        <v>680</v>
      </c>
      <c r="B107" s="0" t="s">
        <v>24</v>
      </c>
      <c r="C107" s="0" t="n">
        <v>0</v>
      </c>
      <c r="D107" s="0" t="n">
        <v>1</v>
      </c>
      <c r="E107" s="0" t="n">
        <v>0</v>
      </c>
      <c r="F107" s="0" t="n">
        <v>1</v>
      </c>
      <c r="G107" s="0" t="n">
        <v>0</v>
      </c>
      <c r="H107" s="0" t="n">
        <v>1</v>
      </c>
      <c r="I107" s="0" t="n">
        <v>0</v>
      </c>
      <c r="J107" s="0" t="n">
        <v>1</v>
      </c>
      <c r="K107" s="0" t="n">
        <v>0</v>
      </c>
      <c r="L107" s="0" t="n">
        <v>1</v>
      </c>
      <c r="M107" s="0" t="str">
        <f aca="false" t="array" ref="M107:M107">IFERROR(INDEX('2_use case specifier adjusted'!$D107:$AJ107,MATCH(M$3&amp;$B107,'2_use case specifier adjusted'!$D$1:$AJ$1&amp;'2_use case specifier adjusted'!$D$2:$AJ$2,0)),0)</f>
        <v>impossible</v>
      </c>
      <c r="N107" s="0" t="str">
        <f aca="false" t="array" ref="N107:N107">IFERROR(INDEX('2_use case specifier adjusted'!$D107:$AJ107,MATCH(N$3&amp;$B107,'2_use case specifier adjusted'!$D$1:$AJ$1&amp;'2_use case specifier adjusted'!$D$2:$AJ$2,0)),0)</f>
        <v>impossible</v>
      </c>
      <c r="O107" s="0" t="str">
        <f aca="false" t="array" ref="O107:O107">IFERROR(INDEX('2_use case specifier adjusted'!$D107:$AJ107,MATCH(O$3&amp;$B107,'2_use case specifier adjusted'!$D$1:$AJ$1&amp;'2_use case specifier adjusted'!$D$2:$AJ$2,0)),0)</f>
        <v>impossible</v>
      </c>
      <c r="P107" s="0" t="str">
        <f aca="false" t="array" ref="P107:P107">IFERROR(INDEX('2_use case specifier adjusted'!$D107:$AJ107,MATCH(P$3&amp;$B107,'2_use case specifier adjusted'!$D$1:$AJ$1&amp;'2_use case specifier adjusted'!$D$2:$AJ$2,0)),0)</f>
        <v>impossible</v>
      </c>
      <c r="Q107" s="0" t="str">
        <f aca="false" t="array" ref="Q107:Q107">IFERROR(INDEX('2_use case specifier adjusted'!$D107:$AJ107,MATCH(Q$3&amp;$B107,'2_use case specifier adjusted'!$D$1:$AJ$1&amp;'2_use case specifier adjusted'!$D$2:$AJ$2,0)),0)</f>
        <v>impossible</v>
      </c>
      <c r="R107" s="0" t="str">
        <f aca="false">VLOOKUP($A107,'2_use case specifier'!$A$4:$ZZ$160,3,0)</f>
        <v>high type deviation from normal stop line</v>
      </c>
      <c r="S107" s="2" t="s">
        <v>474</v>
      </c>
      <c r="T107" s="52" t="s">
        <v>681</v>
      </c>
    </row>
    <row r="108" customFormat="false" ht="135" hidden="false" customHeight="false" outlineLevel="0" collapsed="false">
      <c r="A108" s="0" t="s">
        <v>682</v>
      </c>
      <c r="B108" s="0" t="s">
        <v>24</v>
      </c>
      <c r="C108" s="0" t="n">
        <v>0</v>
      </c>
      <c r="D108" s="0" t="n">
        <v>1</v>
      </c>
      <c r="E108" s="0" t="n">
        <v>0.3</v>
      </c>
      <c r="F108" s="0" t="n">
        <v>0</v>
      </c>
      <c r="G108" s="0" t="n">
        <v>0</v>
      </c>
      <c r="H108" s="0" t="n">
        <v>1</v>
      </c>
      <c r="I108" s="0" t="n">
        <v>0</v>
      </c>
      <c r="J108" s="0" t="n">
        <v>1</v>
      </c>
      <c r="K108" s="0" t="n">
        <v>0</v>
      </c>
      <c r="L108" s="0" t="n">
        <v>1</v>
      </c>
      <c r="M108" s="0" t="str">
        <f aca="false" t="array" ref="M108:M108">IFERROR(INDEX('2_use case specifier adjusted'!$D108:$AJ108,MATCH(M$3&amp;$B108,'2_use case specifier adjusted'!$D$1:$AJ$1&amp;'2_use case specifier adjusted'!$D$2:$AJ$2,0)),0)</f>
        <v>impossible</v>
      </c>
      <c r="N108" s="0" t="str">
        <f aca="false" t="array" ref="N108:N108">IFERROR(INDEX('2_use case specifier adjusted'!$D108:$AJ108,MATCH(N$3&amp;$B108,'2_use case specifier adjusted'!$D$1:$AJ$1&amp;'2_use case specifier adjusted'!$D$2:$AJ$2,0)),0)</f>
        <v>likely</v>
      </c>
      <c r="O108" s="0" t="str">
        <f aca="false" t="array" ref="O108:O108">IFERROR(INDEX('2_use case specifier adjusted'!$D108:$AJ108,MATCH(O$3&amp;$B108,'2_use case specifier adjusted'!$D$1:$AJ$1&amp;'2_use case specifier adjusted'!$D$2:$AJ$2,0)),0)</f>
        <v>impossible</v>
      </c>
      <c r="P108" s="0" t="str">
        <f aca="false" t="array" ref="P108:P108">IFERROR(INDEX('2_use case specifier adjusted'!$D108:$AJ108,MATCH(P$3&amp;$B108,'2_use case specifier adjusted'!$D$1:$AJ$1&amp;'2_use case specifier adjusted'!$D$2:$AJ$2,0)),0)</f>
        <v>impossible</v>
      </c>
      <c r="Q108" s="0" t="str">
        <f aca="false" t="array" ref="Q108:Q108">IFERROR(INDEX('2_use case specifier adjusted'!$D108:$AJ108,MATCH(Q$3&amp;$B108,'2_use case specifier adjusted'!$D$1:$AJ$1&amp;'2_use case specifier adjusted'!$D$2:$AJ$2,0)),0)</f>
        <v>impossible</v>
      </c>
      <c r="R108" s="0" t="str">
        <f aca="false">VLOOKUP($A108,'2_use case specifier'!$A$4:$ZZ$160,3,0)</f>
        <v>high intensity lens flare</v>
      </c>
      <c r="S108" s="2" t="s">
        <v>474</v>
      </c>
      <c r="T108" s="52" t="s">
        <v>683</v>
      </c>
    </row>
    <row r="109" customFormat="false" ht="188.55" hidden="false" customHeight="false" outlineLevel="0" collapsed="false">
      <c r="A109" s="0" t="s">
        <v>684</v>
      </c>
      <c r="B109" s="0" t="s">
        <v>24</v>
      </c>
      <c r="C109" s="0" t="n">
        <v>0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1</v>
      </c>
      <c r="I109" s="0" t="n">
        <v>0</v>
      </c>
      <c r="J109" s="0" t="n">
        <v>1</v>
      </c>
      <c r="K109" s="0" t="n">
        <v>0</v>
      </c>
      <c r="L109" s="0" t="n">
        <v>1</v>
      </c>
      <c r="M109" s="0" t="str">
        <f aca="false" t="array" ref="M109:M109">IFERROR(INDEX('2_use case specifier adjusted'!$D109:$AJ109,MATCH(M$3&amp;$B109,'2_use case specifier adjusted'!$D$1:$AJ$1&amp;'2_use case specifier adjusted'!$D$2:$AJ$2,0)),0)</f>
        <v>impossible</v>
      </c>
      <c r="N109" s="0" t="str">
        <f aca="false" t="array" ref="N109:N109">IFERROR(INDEX('2_use case specifier adjusted'!$D109:$AJ109,MATCH(N$3&amp;$B109,'2_use case specifier adjusted'!$D$1:$AJ$1&amp;'2_use case specifier adjusted'!$D$2:$AJ$2,0)),0)</f>
        <v>certain</v>
      </c>
      <c r="O109" s="0" t="str">
        <f aca="false" t="array" ref="O109:O109">IFERROR(INDEX('2_use case specifier adjusted'!$D109:$AJ109,MATCH(O$3&amp;$B109,'2_use case specifier adjusted'!$D$1:$AJ$1&amp;'2_use case specifier adjusted'!$D$2:$AJ$2,0)),0)</f>
        <v>impossible</v>
      </c>
      <c r="P109" s="0" t="str">
        <f aca="false" t="array" ref="P109:P109">IFERROR(INDEX('2_use case specifier adjusted'!$D109:$AJ109,MATCH(P$3&amp;$B109,'2_use case specifier adjusted'!$D$1:$AJ$1&amp;'2_use case specifier adjusted'!$D$2:$AJ$2,0)),0)</f>
        <v>impossible</v>
      </c>
      <c r="Q109" s="0" t="str">
        <f aca="false" t="array" ref="Q109:Q109">IFERROR(INDEX('2_use case specifier adjusted'!$D109:$AJ109,MATCH(Q$3&amp;$B109,'2_use case specifier adjusted'!$D$1:$AJ$1&amp;'2_use case specifier adjusted'!$D$2:$AJ$2,0)),0)</f>
        <v>impossible</v>
      </c>
      <c r="R109" s="0" t="str">
        <f aca="false">VLOOKUP($A109,'2_use case specifier'!$A$4:$ZZ$160,3,0)</f>
        <v>high additional light similarity with green traffic light</v>
      </c>
      <c r="S109" s="2" t="s">
        <v>474</v>
      </c>
      <c r="T109" s="52" t="s">
        <v>685</v>
      </c>
    </row>
    <row r="110" customFormat="false" ht="202.5" hidden="false" customHeight="false" outlineLevel="0" collapsed="false">
      <c r="A110" s="0" t="s">
        <v>686</v>
      </c>
      <c r="B110" s="0" t="s">
        <v>24</v>
      </c>
      <c r="C110" s="0" t="n">
        <v>0</v>
      </c>
      <c r="D110" s="0" t="n">
        <v>1</v>
      </c>
      <c r="E110" s="0" t="n">
        <v>0</v>
      </c>
      <c r="F110" s="0" t="n">
        <v>1</v>
      </c>
      <c r="G110" s="0" t="n">
        <v>0</v>
      </c>
      <c r="H110" s="0" t="n">
        <v>1</v>
      </c>
      <c r="I110" s="0" t="n">
        <v>0.3</v>
      </c>
      <c r="J110" s="0" t="n">
        <v>0</v>
      </c>
      <c r="K110" s="0" t="n">
        <v>0</v>
      </c>
      <c r="L110" s="0" t="n">
        <v>1</v>
      </c>
      <c r="M110" s="0" t="str">
        <f aca="false" t="array" ref="M110:M110">IFERROR(INDEX('2_use case specifier adjusted'!$D110:$AJ110,MATCH(M$3&amp;$B110,'2_use case specifier adjusted'!$D$1:$AJ$1&amp;'2_use case specifier adjusted'!$D$2:$AJ$2,0)),0)</f>
        <v>impossible</v>
      </c>
      <c r="N110" s="0" t="str">
        <f aca="false" t="array" ref="N110:N110">IFERROR(INDEX('2_use case specifier adjusted'!$D110:$AJ110,MATCH(N$3&amp;$B110,'2_use case specifier adjusted'!$D$1:$AJ$1&amp;'2_use case specifier adjusted'!$D$2:$AJ$2,0)),0)</f>
        <v>impossible</v>
      </c>
      <c r="O110" s="0" t="str">
        <f aca="false" t="array" ref="O110:O110">IFERROR(INDEX('2_use case specifier adjusted'!$D110:$AJ110,MATCH(O$3&amp;$B110,'2_use case specifier adjusted'!$D$1:$AJ$1&amp;'2_use case specifier adjusted'!$D$2:$AJ$2,0)),0)</f>
        <v>impossible</v>
      </c>
      <c r="P110" s="0" t="str">
        <f aca="false" t="array" ref="P110:P110">IFERROR(INDEX('2_use case specifier adjusted'!$D110:$AJ110,MATCH(P$3&amp;$B110,'2_use case specifier adjusted'!$D$1:$AJ$1&amp;'2_use case specifier adjusted'!$D$2:$AJ$2,0)),0)</f>
        <v>likely</v>
      </c>
      <c r="Q110" s="0" t="str">
        <f aca="false" t="array" ref="Q110:Q110">IFERROR(INDEX('2_use case specifier adjusted'!$D110:$AJ110,MATCH(Q$3&amp;$B110,'2_use case specifier adjusted'!$D$1:$AJ$1&amp;'2_use case specifier adjusted'!$D$2:$AJ$2,0)),0)</f>
        <v>impossible</v>
      </c>
      <c r="R110" s="0" t="str">
        <f aca="false">VLOOKUP($A110,'2_use case specifier'!$A$4:$ZZ$160,3,0)</f>
        <v>hight instensity reflected traffic light (green of intersecting lane)</v>
      </c>
      <c r="S110" s="2" t="s">
        <v>474</v>
      </c>
      <c r="T110" s="52" t="s">
        <v>687</v>
      </c>
    </row>
    <row r="111" customFormat="false" ht="161.75" hidden="false" customHeight="false" outlineLevel="0" collapsed="false">
      <c r="A111" s="0" t="s">
        <v>688</v>
      </c>
      <c r="B111" s="0" t="s">
        <v>24</v>
      </c>
      <c r="C111" s="0" t="n">
        <v>0</v>
      </c>
      <c r="D111" s="0" t="n">
        <v>1</v>
      </c>
      <c r="E111" s="0" t="n">
        <v>0</v>
      </c>
      <c r="F111" s="0" t="n">
        <v>1</v>
      </c>
      <c r="G111" s="0" t="n">
        <v>0</v>
      </c>
      <c r="H111" s="0" t="n">
        <v>1</v>
      </c>
      <c r="I111" s="0" t="n">
        <v>0</v>
      </c>
      <c r="J111" s="0" t="n">
        <v>1</v>
      </c>
      <c r="K111" s="0" t="n">
        <v>0</v>
      </c>
      <c r="L111" s="0" t="n">
        <v>1</v>
      </c>
      <c r="M111" s="0" t="str">
        <f aca="false" t="array" ref="M111:M111">IFERROR(INDEX('2_use case specifier adjusted'!$D111:$AJ111,MATCH(M$3&amp;$B111,'2_use case specifier adjusted'!$D$1:$AJ$1&amp;'2_use case specifier adjusted'!$D$2:$AJ$2,0)),0)</f>
        <v>impossible</v>
      </c>
      <c r="N111" s="0" t="str">
        <f aca="false" t="array" ref="N111:N111">IFERROR(INDEX('2_use case specifier adjusted'!$D111:$AJ111,MATCH(N$3&amp;$B111,'2_use case specifier adjusted'!$D$1:$AJ$1&amp;'2_use case specifier adjusted'!$D$2:$AJ$2,0)),0)</f>
        <v>impossible</v>
      </c>
      <c r="O111" s="0" t="str">
        <f aca="false" t="array" ref="O111:O111">IFERROR(INDEX('2_use case specifier adjusted'!$D111:$AJ111,MATCH(O$3&amp;$B111,'2_use case specifier adjusted'!$D$1:$AJ$1&amp;'2_use case specifier adjusted'!$D$2:$AJ$2,0)),0)</f>
        <v>impossible</v>
      </c>
      <c r="P111" s="0" t="str">
        <f aca="false" t="array" ref="P111:P111">IFERROR(INDEX('2_use case specifier adjusted'!$D111:$AJ111,MATCH(P$3&amp;$B111,'2_use case specifier adjusted'!$D$1:$AJ$1&amp;'2_use case specifier adjusted'!$D$2:$AJ$2,0)),0)</f>
        <v>impossible</v>
      </c>
      <c r="Q111" s="0" t="str">
        <f aca="false" t="array" ref="Q111:Q111">IFERROR(INDEX('2_use case specifier adjusted'!$D111:$AJ111,MATCH(Q$3&amp;$B111,'2_use case specifier adjusted'!$D$1:$AJ$1&amp;'2_use case specifier adjusted'!$D$2:$AJ$2,0)),0)</f>
        <v>impossible</v>
      </c>
      <c r="R111" s="0" t="str">
        <f aca="false">VLOOKUP($A111,'2_use case specifier'!$A$4:$ZZ$160,3,0)</f>
        <v>high berry similarity with red traffic light</v>
      </c>
      <c r="S111" s="2" t="s">
        <v>474</v>
      </c>
      <c r="T111" s="52" t="s">
        <v>689</v>
      </c>
    </row>
    <row r="112" customFormat="false" ht="175.7" hidden="false" customHeight="false" outlineLevel="0" collapsed="false">
      <c r="A112" s="0" t="s">
        <v>690</v>
      </c>
      <c r="B112" s="0" t="s">
        <v>24</v>
      </c>
      <c r="C112" s="0" t="n">
        <v>0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1</v>
      </c>
      <c r="I112" s="0" t="n">
        <v>0</v>
      </c>
      <c r="J112" s="0" t="n">
        <v>1</v>
      </c>
      <c r="K112" s="0" t="n">
        <v>0</v>
      </c>
      <c r="L112" s="0" t="n">
        <v>1</v>
      </c>
      <c r="M112" s="0" t="str">
        <f aca="false" t="array" ref="M112:M112">IFERROR(INDEX('2_use case specifier adjusted'!$D112:$AJ112,MATCH(M$3&amp;$B112,'2_use case specifier adjusted'!$D$1:$AJ$1&amp;'2_use case specifier adjusted'!$D$2:$AJ$2,0)),0)</f>
        <v>impossible</v>
      </c>
      <c r="N112" s="0" t="str">
        <f aca="false" t="array" ref="N112:N112">IFERROR(INDEX('2_use case specifier adjusted'!$D112:$AJ112,MATCH(N$3&amp;$B112,'2_use case specifier adjusted'!$D$1:$AJ$1&amp;'2_use case specifier adjusted'!$D$2:$AJ$2,0)),0)</f>
        <v>certain</v>
      </c>
      <c r="O112" s="0" t="str">
        <f aca="false" t="array" ref="O112:O112">IFERROR(INDEX('2_use case specifier adjusted'!$D112:$AJ112,MATCH(O$3&amp;$B112,'2_use case specifier adjusted'!$D$1:$AJ$1&amp;'2_use case specifier adjusted'!$D$2:$AJ$2,0)),0)</f>
        <v>impossible</v>
      </c>
      <c r="P112" s="0" t="str">
        <f aca="false" t="array" ref="P112:P112">IFERROR(INDEX('2_use case specifier adjusted'!$D112:$AJ112,MATCH(P$3&amp;$B112,'2_use case specifier adjusted'!$D$1:$AJ$1&amp;'2_use case specifier adjusted'!$D$2:$AJ$2,0)),0)</f>
        <v>impossible</v>
      </c>
      <c r="Q112" s="0" t="str">
        <f aca="false" t="array" ref="Q112:Q112">IFERROR(INDEX('2_use case specifier adjusted'!$D112:$AJ112,MATCH(Q$3&amp;$B112,'2_use case specifier adjusted'!$D$1:$AJ$1&amp;'2_use case specifier adjusted'!$D$2:$AJ$2,0)),0)</f>
        <v>impossible</v>
      </c>
      <c r="R112" s="0" t="str">
        <f aca="false">VLOOKUP($A112,'2_use case specifier'!$A$4:$ZZ$160,3,0)</f>
        <v>high leaves similarity with green traffic light</v>
      </c>
      <c r="S112" s="2" t="s">
        <v>474</v>
      </c>
      <c r="T112" s="52" t="s">
        <v>691</v>
      </c>
    </row>
    <row r="113" customFormat="false" ht="188.55" hidden="false" customHeight="false" outlineLevel="0" collapsed="false">
      <c r="A113" s="0" t="s">
        <v>692</v>
      </c>
      <c r="B113" s="0" t="s">
        <v>24</v>
      </c>
      <c r="C113" s="0" t="n">
        <v>0</v>
      </c>
      <c r="D113" s="0" t="n">
        <v>1</v>
      </c>
      <c r="E113" s="0" t="n">
        <v>0.3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1</v>
      </c>
      <c r="K113" s="0" t="n">
        <v>0</v>
      </c>
      <c r="L113" s="0" t="n">
        <v>1</v>
      </c>
      <c r="M113" s="0" t="str">
        <f aca="false" t="array" ref="M113:M113">IFERROR(INDEX('2_use case specifier adjusted'!$D113:$AJ113,MATCH(M$3&amp;$B113,'2_use case specifier adjusted'!$D$1:$AJ$1&amp;'2_use case specifier adjusted'!$D$2:$AJ$2,0)),0)</f>
        <v>impossible</v>
      </c>
      <c r="N113" s="0" t="str">
        <f aca="false" t="array" ref="N113:N113">IFERROR(INDEX('2_use case specifier adjusted'!$D113:$AJ113,MATCH(N$3&amp;$B113,'2_use case specifier adjusted'!$D$1:$AJ$1&amp;'2_use case specifier adjusted'!$D$2:$AJ$2,0)),0)</f>
        <v>likely</v>
      </c>
      <c r="O113" s="0" t="str">
        <f aca="false" t="array" ref="O113:O113">IFERROR(INDEX('2_use case specifier adjusted'!$D113:$AJ113,MATCH(O$3&amp;$B113,'2_use case specifier adjusted'!$D$1:$AJ$1&amp;'2_use case specifier adjusted'!$D$2:$AJ$2,0)),0)</f>
        <v>impossible</v>
      </c>
      <c r="P113" s="0" t="str">
        <f aca="false" t="array" ref="P113:P113">IFERROR(INDEX('2_use case specifier adjusted'!$D113:$AJ113,MATCH(P$3&amp;$B113,'2_use case specifier adjusted'!$D$1:$AJ$1&amp;'2_use case specifier adjusted'!$D$2:$AJ$2,0)),0)</f>
        <v>impossible</v>
      </c>
      <c r="Q113" s="0" t="str">
        <f aca="false" t="array" ref="Q113:Q113">IFERROR(INDEX('2_use case specifier adjusted'!$D113:$AJ113,MATCH(Q$3&amp;$B113,'2_use case specifier adjusted'!$D$1:$AJ$1&amp;'2_use case specifier adjusted'!$D$2:$AJ$2,0)),0)</f>
        <v>impossible</v>
      </c>
      <c r="R113" s="0" t="str">
        <f aca="false">VLOOKUP($A113,'2_use case specifier'!$A$4:$ZZ$160,3,0)</f>
        <v>high leaves similarity with yellow traffic light</v>
      </c>
      <c r="S113" s="2" t="s">
        <v>474</v>
      </c>
      <c r="T113" s="52" t="s">
        <v>693</v>
      </c>
    </row>
    <row r="114" customFormat="false" ht="175.7" hidden="false" customHeight="false" outlineLevel="0" collapsed="false">
      <c r="A114" s="0" t="s">
        <v>694</v>
      </c>
      <c r="B114" s="0" t="s">
        <v>24</v>
      </c>
      <c r="C114" s="0" t="n">
        <v>0</v>
      </c>
      <c r="D114" s="0" t="n">
        <v>1</v>
      </c>
      <c r="E114" s="0" t="n">
        <v>0</v>
      </c>
      <c r="F114" s="0" t="n">
        <v>1</v>
      </c>
      <c r="G114" s="0" t="n">
        <v>0</v>
      </c>
      <c r="H114" s="0" t="n">
        <v>1</v>
      </c>
      <c r="I114" s="0" t="n">
        <v>0</v>
      </c>
      <c r="J114" s="0" t="n">
        <v>1</v>
      </c>
      <c r="K114" s="0" t="n">
        <v>0</v>
      </c>
      <c r="L114" s="0" t="n">
        <v>1</v>
      </c>
      <c r="M114" s="0" t="str">
        <f aca="false" t="array" ref="M114:M114">IFERROR(INDEX('2_use case specifier adjusted'!$D114:$AJ114,MATCH(M$3&amp;$B114,'2_use case specifier adjusted'!$D$1:$AJ$1&amp;'2_use case specifier adjusted'!$D$2:$AJ$2,0)),0)</f>
        <v>impossible</v>
      </c>
      <c r="N114" s="0" t="str">
        <f aca="false" t="array" ref="N114:N114">IFERROR(INDEX('2_use case specifier adjusted'!$D114:$AJ114,MATCH(N$3&amp;$B114,'2_use case specifier adjusted'!$D$1:$AJ$1&amp;'2_use case specifier adjusted'!$D$2:$AJ$2,0)),0)</f>
        <v>impossible</v>
      </c>
      <c r="O114" s="0" t="str">
        <f aca="false" t="array" ref="O114:O114">IFERROR(INDEX('2_use case specifier adjusted'!$D114:$AJ114,MATCH(O$3&amp;$B114,'2_use case specifier adjusted'!$D$1:$AJ$1&amp;'2_use case specifier adjusted'!$D$2:$AJ$2,0)),0)</f>
        <v>impossible</v>
      </c>
      <c r="P114" s="0" t="str">
        <f aca="false" t="array" ref="P114:P114">IFERROR(INDEX('2_use case specifier adjusted'!$D114:$AJ114,MATCH(P$3&amp;$B114,'2_use case specifier adjusted'!$D$1:$AJ$1&amp;'2_use case specifier adjusted'!$D$2:$AJ$2,0)),0)</f>
        <v>impossible</v>
      </c>
      <c r="Q114" s="0" t="str">
        <f aca="false" t="array" ref="Q114:Q114">IFERROR(INDEX('2_use case specifier adjusted'!$D114:$AJ114,MATCH(Q$3&amp;$B114,'2_use case specifier adjusted'!$D$1:$AJ$1&amp;'2_use case specifier adjusted'!$D$2:$AJ$2,0)),0)</f>
        <v>impossible</v>
      </c>
      <c r="R114" s="0" t="str">
        <f aca="false">VLOOKUP($A114,'2_use case specifier'!$A$4:$ZZ$160,3,0)</f>
        <v>high leaves similarity with red traffic light</v>
      </c>
      <c r="S114" s="2" t="s">
        <v>474</v>
      </c>
      <c r="T114" s="52" t="s">
        <v>695</v>
      </c>
    </row>
    <row r="115" customFormat="false" ht="148.9" hidden="false" customHeight="false" outlineLevel="0" collapsed="false">
      <c r="A115" s="0" t="s">
        <v>696</v>
      </c>
      <c r="B115" s="0" t="s">
        <v>24</v>
      </c>
      <c r="C115" s="0" t="n">
        <v>0.3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1</v>
      </c>
      <c r="I115" s="0" t="n">
        <v>0</v>
      </c>
      <c r="J115" s="0" t="n">
        <v>1</v>
      </c>
      <c r="K115" s="0" t="n">
        <v>0</v>
      </c>
      <c r="L115" s="0" t="n">
        <v>1</v>
      </c>
      <c r="M115" s="0" t="str">
        <f aca="false" t="array" ref="M115:M115">IFERROR(INDEX('2_use case specifier adjusted'!$D115:$AJ115,MATCH(M$3&amp;$B115,'2_use case specifier adjusted'!$D$1:$AJ$1&amp;'2_use case specifier adjusted'!$D$2:$AJ$2,0)),0)</f>
        <v>likely</v>
      </c>
      <c r="N115" s="0" t="str">
        <f aca="false" t="array" ref="N115:N115">IFERROR(INDEX('2_use case specifier adjusted'!$D115:$AJ115,MATCH(N$3&amp;$B115,'2_use case specifier adjusted'!$D$1:$AJ$1&amp;'2_use case specifier adjusted'!$D$2:$AJ$2,0)),0)</f>
        <v>impossible</v>
      </c>
      <c r="O115" s="0" t="str">
        <f aca="false" t="array" ref="O115:O115">IFERROR(INDEX('2_use case specifier adjusted'!$D115:$AJ115,MATCH(O$3&amp;$B115,'2_use case specifier adjusted'!$D$1:$AJ$1&amp;'2_use case specifier adjusted'!$D$2:$AJ$2,0)),0)</f>
        <v>impossible</v>
      </c>
      <c r="P115" s="0" t="str">
        <f aca="false" t="array" ref="P115:P115">IFERROR(INDEX('2_use case specifier adjusted'!$D115:$AJ115,MATCH(P$3&amp;$B115,'2_use case specifier adjusted'!$D$1:$AJ$1&amp;'2_use case specifier adjusted'!$D$2:$AJ$2,0)),0)</f>
        <v>impossible</v>
      </c>
      <c r="Q115" s="0" t="str">
        <f aca="false" t="array" ref="Q115:Q115">IFERROR(INDEX('2_use case specifier adjusted'!$D115:$AJ115,MATCH(Q$3&amp;$B115,'2_use case specifier adjusted'!$D$1:$AJ$1&amp;'2_use case specifier adjusted'!$D$2:$AJ$2,0)),0)</f>
        <v>impossible</v>
      </c>
      <c r="R115" s="0" t="str">
        <f aca="false">VLOOKUP($A115,'2_use case specifier'!$A$4:$ZZ$160,3,0)</f>
        <v>high cutting in vehicle criticality</v>
      </c>
      <c r="S115" s="2" t="s">
        <v>474</v>
      </c>
      <c r="T115" s="52" t="s">
        <v>697</v>
      </c>
    </row>
    <row r="116" customFormat="false" ht="161.75" hidden="false" customHeight="false" outlineLevel="0" collapsed="false">
      <c r="A116" s="0" t="s">
        <v>698</v>
      </c>
      <c r="B116" s="0" t="s">
        <v>24</v>
      </c>
      <c r="C116" s="0" t="n">
        <v>0</v>
      </c>
      <c r="D116" s="0" t="n">
        <v>0.7</v>
      </c>
      <c r="E116" s="0" t="n">
        <v>0</v>
      </c>
      <c r="F116" s="0" t="n">
        <v>1</v>
      </c>
      <c r="G116" s="0" t="n">
        <v>0</v>
      </c>
      <c r="H116" s="0" t="n">
        <v>1</v>
      </c>
      <c r="I116" s="0" t="n">
        <v>0</v>
      </c>
      <c r="J116" s="0" t="n">
        <v>1</v>
      </c>
      <c r="K116" s="0" t="n">
        <v>0</v>
      </c>
      <c r="L116" s="0" t="n">
        <v>1</v>
      </c>
      <c r="M116" s="0" t="str">
        <f aca="false" t="array" ref="M116:M116">IFERROR(INDEX('2_use case specifier adjusted'!$D116:$AJ116,MATCH(M$3&amp;$B116,'2_use case specifier adjusted'!$D$1:$AJ$1&amp;'2_use case specifier adjusted'!$D$2:$AJ$2,0)),0)</f>
        <v>almost impossible</v>
      </c>
      <c r="N116" s="0" t="str">
        <f aca="false" t="array" ref="N116:N116">IFERROR(INDEX('2_use case specifier adjusted'!$D116:$AJ116,MATCH(N$3&amp;$B116,'2_use case specifier adjusted'!$D$1:$AJ$1&amp;'2_use case specifier adjusted'!$D$2:$AJ$2,0)),0)</f>
        <v>impossible</v>
      </c>
      <c r="O116" s="0" t="str">
        <f aca="false" t="array" ref="O116:O116">IFERROR(INDEX('2_use case specifier adjusted'!$D116:$AJ116,MATCH(O$3&amp;$B116,'2_use case specifier adjusted'!$D$1:$AJ$1&amp;'2_use case specifier adjusted'!$D$2:$AJ$2,0)),0)</f>
        <v>impossible</v>
      </c>
      <c r="P116" s="0" t="str">
        <f aca="false" t="array" ref="P116:P116">IFERROR(INDEX('2_use case specifier adjusted'!$D116:$AJ116,MATCH(P$3&amp;$B116,'2_use case specifier adjusted'!$D$1:$AJ$1&amp;'2_use case specifier adjusted'!$D$2:$AJ$2,0)),0)</f>
        <v>impossible</v>
      </c>
      <c r="Q116" s="0" t="str">
        <f aca="false" t="array" ref="Q116:Q116">IFERROR(INDEX('2_use case specifier adjusted'!$D116:$AJ116,MATCH(Q$3&amp;$B116,'2_use case specifier adjusted'!$D$1:$AJ$1&amp;'2_use case specifier adjusted'!$D$2:$AJ$2,0)),0)</f>
        <v>impossible</v>
      </c>
      <c r="R116" s="0" t="str">
        <f aca="false">VLOOKUP($A116,'2_use case specifier'!$A$4:$ZZ$160,3,0)</f>
        <v>high sheering out vehicle criticality</v>
      </c>
      <c r="S116" s="2" t="s">
        <v>474</v>
      </c>
      <c r="T116" s="52" t="s">
        <v>699</v>
      </c>
    </row>
    <row r="117" customFormat="false" ht="188.55" hidden="false" customHeight="false" outlineLevel="0" collapsed="false">
      <c r="A117" s="0" t="s">
        <v>700</v>
      </c>
      <c r="B117" s="0" t="s">
        <v>24</v>
      </c>
      <c r="C117" s="0" t="n">
        <v>0</v>
      </c>
      <c r="D117" s="0" t="n">
        <v>1</v>
      </c>
      <c r="E117" s="0" t="n">
        <v>0</v>
      </c>
      <c r="F117" s="0" t="n">
        <v>1</v>
      </c>
      <c r="G117" s="0" t="n">
        <v>0</v>
      </c>
      <c r="H117" s="0" t="n">
        <v>1</v>
      </c>
      <c r="I117" s="0" t="n">
        <v>0</v>
      </c>
      <c r="J117" s="0" t="n">
        <v>1</v>
      </c>
      <c r="K117" s="0" t="n">
        <v>0</v>
      </c>
      <c r="L117" s="0" t="n">
        <v>1</v>
      </c>
      <c r="M117" s="0" t="str">
        <f aca="false" t="array" ref="M117:M117">IFERROR(INDEX('2_use case specifier adjusted'!$D117:$AJ117,MATCH(M$3&amp;$B117,'2_use case specifier adjusted'!$D$1:$AJ$1&amp;'2_use case specifier adjusted'!$D$2:$AJ$2,0)),0)</f>
        <v>impossible</v>
      </c>
      <c r="N117" s="0" t="str">
        <f aca="false" t="array" ref="N117:N117">IFERROR(INDEX('2_use case specifier adjusted'!$D117:$AJ117,MATCH(N$3&amp;$B117,'2_use case specifier adjusted'!$D$1:$AJ$1&amp;'2_use case specifier adjusted'!$D$2:$AJ$2,0)),0)</f>
        <v>impossible</v>
      </c>
      <c r="O117" s="0" t="str">
        <f aca="false" t="array" ref="O117:O117">IFERROR(INDEX('2_use case specifier adjusted'!$D117:$AJ117,MATCH(O$3&amp;$B117,'2_use case specifier adjusted'!$D$1:$AJ$1&amp;'2_use case specifier adjusted'!$D$2:$AJ$2,0)),0)</f>
        <v>impossible</v>
      </c>
      <c r="P117" s="0" t="str">
        <f aca="false" t="array" ref="P117:P117">IFERROR(INDEX('2_use case specifier adjusted'!$D117:$AJ117,MATCH(P$3&amp;$B117,'2_use case specifier adjusted'!$D$1:$AJ$1&amp;'2_use case specifier adjusted'!$D$2:$AJ$2,0)),0)</f>
        <v>impossible</v>
      </c>
      <c r="Q117" s="0" t="str">
        <f aca="false" t="array" ref="Q117:Q117">IFERROR(INDEX('2_use case specifier adjusted'!$D117:$AJ117,MATCH(Q$3&amp;$B117,'2_use case specifier adjusted'!$D$1:$AJ$1&amp;'2_use case specifier adjusted'!$D$2:$AJ$2,0)),0)</f>
        <v>impossible</v>
      </c>
      <c r="R117" s="0" t="str">
        <f aca="false">VLOOKUP($A117,'2_use case specifier'!$A$4:$ZZ$160,3,0)</f>
        <v>high criticality unexpected obstable (lost cargo or wild carcass)</v>
      </c>
      <c r="S117" s="2" t="s">
        <v>474</v>
      </c>
      <c r="T117" s="52" t="s">
        <v>701</v>
      </c>
    </row>
  </sheetData>
  <conditionalFormatting sqref="T4:U117 M4:R117 S5:S117">
    <cfRule type="containsText" priority="2" operator="containsText" aboveAverage="0" equalAverage="0" bottom="0" percent="0" rank="0" text="unlikely" dxfId="0"/>
    <cfRule type="containsText" priority="3" operator="containsText" aboveAverage="0" equalAverage="0" bottom="0" percent="0" rank="0" text="unknown" dxfId="1"/>
    <cfRule type="containsText" priority="4" operator="containsText" aboveAverage="0" equalAverage="0" bottom="0" percent="0" rank="0" text="likely" dxfId="2"/>
    <cfRule type="containsText" priority="5" operator="containsText" aboveAverage="0" equalAverage="0" bottom="0" percent="0" rank="0" text="certain" dxfId="3"/>
  </conditionalFormatting>
  <conditionalFormatting sqref="S4:S117">
    <cfRule type="containsText" priority="6" operator="containsText" aboveAverage="0" equalAverage="0" bottom="0" percent="0" rank="0" text="unlikely" dxfId="0"/>
    <cfRule type="containsText" priority="7" operator="containsText" aboveAverage="0" equalAverage="0" bottom="0" percent="0" rank="0" text="unknown" dxfId="1"/>
    <cfRule type="containsText" priority="8" operator="containsText" aboveAverage="0" equalAverage="0" bottom="0" percent="0" rank="0" text="likely" dxfId="2"/>
    <cfRule type="containsText" priority="9" operator="containsText" aboveAverage="0" equalAverage="0" bottom="0" percent="0" rank="0" text="certain" dxfId="3"/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P13" activeCellId="0" sqref="P1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26</v>
      </c>
      <c r="B1" s="0" t="s">
        <v>418</v>
      </c>
      <c r="C1" s="0" t="s">
        <v>472</v>
      </c>
    </row>
    <row r="2" customFormat="false" ht="28.35" hidden="false" customHeight="false" outlineLevel="0" collapsed="false">
      <c r="A2" s="0" t="s">
        <v>482</v>
      </c>
      <c r="B2" s="0" t="s">
        <v>24</v>
      </c>
      <c r="C2" s="2" t="s">
        <v>702</v>
      </c>
    </row>
    <row r="3" customFormat="false" ht="28.5" hidden="false" customHeight="false" outlineLevel="0" collapsed="false">
      <c r="A3" s="0" t="s">
        <v>486</v>
      </c>
      <c r="B3" s="0" t="s">
        <v>24</v>
      </c>
      <c r="C3" s="2" t="s">
        <v>703</v>
      </c>
    </row>
    <row r="4" customFormat="false" ht="28.5" hidden="false" customHeight="false" outlineLevel="0" collapsed="false">
      <c r="A4" s="0" t="s">
        <v>494</v>
      </c>
      <c r="B4" s="0" t="s">
        <v>24</v>
      </c>
      <c r="C4" s="2" t="s">
        <v>704</v>
      </c>
    </row>
    <row r="5" customFormat="false" ht="28.5" hidden="false" customHeight="false" outlineLevel="0" collapsed="false">
      <c r="A5" s="0" t="s">
        <v>500</v>
      </c>
      <c r="B5" s="0" t="s">
        <v>24</v>
      </c>
      <c r="C5" s="2" t="s">
        <v>705</v>
      </c>
    </row>
    <row r="6" customFormat="false" ht="28.5" hidden="false" customHeight="false" outlineLevel="0" collapsed="false">
      <c r="A6" s="0" t="s">
        <v>508</v>
      </c>
      <c r="B6" s="0" t="s">
        <v>24</v>
      </c>
      <c r="C6" s="2" t="s">
        <v>706</v>
      </c>
    </row>
    <row r="7" customFormat="false" ht="28.5" hidden="false" customHeight="false" outlineLevel="0" collapsed="false">
      <c r="A7" s="0" t="s">
        <v>510</v>
      </c>
      <c r="B7" s="0" t="s">
        <v>24</v>
      </c>
      <c r="C7" s="2" t="s">
        <v>707</v>
      </c>
    </row>
    <row r="8" customFormat="false" ht="28.5" hidden="false" customHeight="false" outlineLevel="0" collapsed="false">
      <c r="A8" s="0" t="s">
        <v>516</v>
      </c>
      <c r="B8" s="0" t="s">
        <v>24</v>
      </c>
      <c r="C8" s="2" t="s">
        <v>708</v>
      </c>
    </row>
    <row r="9" customFormat="false" ht="28.5" hidden="false" customHeight="false" outlineLevel="0" collapsed="false">
      <c r="A9" s="0" t="s">
        <v>518</v>
      </c>
      <c r="B9" s="0" t="s">
        <v>24</v>
      </c>
      <c r="C9" s="2" t="s">
        <v>709</v>
      </c>
    </row>
    <row r="10" customFormat="false" ht="28.5" hidden="false" customHeight="false" outlineLevel="0" collapsed="false">
      <c r="A10" s="0" t="s">
        <v>520</v>
      </c>
      <c r="B10" s="0" t="s">
        <v>24</v>
      </c>
      <c r="C10" s="2" t="s">
        <v>710</v>
      </c>
    </row>
    <row r="11" customFormat="false" ht="28.5" hidden="false" customHeight="false" outlineLevel="0" collapsed="false">
      <c r="A11" s="0" t="s">
        <v>526</v>
      </c>
      <c r="B11" s="0" t="s">
        <v>24</v>
      </c>
      <c r="C11" s="2" t="s">
        <v>711</v>
      </c>
    </row>
    <row r="12" customFormat="false" ht="28.5" hidden="false" customHeight="false" outlineLevel="0" collapsed="false">
      <c r="A12" s="0" t="s">
        <v>534</v>
      </c>
      <c r="B12" s="0" t="s">
        <v>24</v>
      </c>
      <c r="C12" s="2" t="s">
        <v>712</v>
      </c>
    </row>
    <row r="13" customFormat="false" ht="28.5" hidden="false" customHeight="false" outlineLevel="0" collapsed="false">
      <c r="A13" s="0" t="s">
        <v>536</v>
      </c>
      <c r="B13" s="0" t="s">
        <v>24</v>
      </c>
      <c r="C13" s="2" t="s">
        <v>713</v>
      </c>
    </row>
    <row r="14" customFormat="false" ht="28.5" hidden="false" customHeight="false" outlineLevel="0" collapsed="false">
      <c r="A14" s="0" t="s">
        <v>538</v>
      </c>
      <c r="B14" s="0" t="s">
        <v>24</v>
      </c>
      <c r="C14" s="2" t="s">
        <v>714</v>
      </c>
    </row>
    <row r="15" customFormat="false" ht="28.5" hidden="false" customHeight="false" outlineLevel="0" collapsed="false">
      <c r="A15" s="0" t="s">
        <v>546</v>
      </c>
      <c r="B15" s="0" t="s">
        <v>24</v>
      </c>
      <c r="C15" s="2" t="s">
        <v>715</v>
      </c>
    </row>
    <row r="16" customFormat="false" ht="28.5" hidden="false" customHeight="false" outlineLevel="0" collapsed="false">
      <c r="A16" s="0" t="s">
        <v>602</v>
      </c>
      <c r="B16" s="0" t="s">
        <v>24</v>
      </c>
      <c r="C16" s="2" t="s">
        <v>716</v>
      </c>
    </row>
    <row r="17" customFormat="false" ht="28.5" hidden="false" customHeight="false" outlineLevel="0" collapsed="false">
      <c r="A17" s="0" t="s">
        <v>604</v>
      </c>
      <c r="B17" s="0" t="s">
        <v>24</v>
      </c>
      <c r="C17" s="2" t="s">
        <v>717</v>
      </c>
    </row>
    <row r="18" customFormat="false" ht="15" hidden="false" customHeight="false" outlineLevel="0" collapsed="false">
      <c r="A18" s="0" t="s">
        <v>606</v>
      </c>
      <c r="B18" s="0" t="s">
        <v>24</v>
      </c>
      <c r="C18" s="2" t="s">
        <v>718</v>
      </c>
    </row>
    <row r="19" customFormat="false" ht="15" hidden="false" customHeight="false" outlineLevel="0" collapsed="false">
      <c r="A19" s="0" t="s">
        <v>610</v>
      </c>
      <c r="B19" s="0" t="s">
        <v>24</v>
      </c>
      <c r="C19" s="2" t="s">
        <v>719</v>
      </c>
    </row>
    <row r="20" customFormat="false" ht="15" hidden="false" customHeight="false" outlineLevel="0" collapsed="false">
      <c r="A20" s="0" t="s">
        <v>612</v>
      </c>
      <c r="B20" s="0" t="s">
        <v>24</v>
      </c>
      <c r="C20" s="2" t="s">
        <v>720</v>
      </c>
    </row>
    <row r="21" customFormat="false" ht="15" hidden="false" customHeight="false" outlineLevel="0" collapsed="false">
      <c r="A21" s="0" t="s">
        <v>614</v>
      </c>
      <c r="B21" s="0" t="s">
        <v>24</v>
      </c>
      <c r="C21" s="2" t="s">
        <v>721</v>
      </c>
    </row>
    <row r="22" customFormat="false" ht="15" hidden="false" customHeight="false" outlineLevel="0" collapsed="false">
      <c r="A22" s="0" t="s">
        <v>630</v>
      </c>
      <c r="B22" s="0" t="s">
        <v>24</v>
      </c>
      <c r="C22" s="2" t="s">
        <v>722</v>
      </c>
    </row>
    <row r="23" customFormat="false" ht="15" hidden="false" customHeight="false" outlineLevel="0" collapsed="false">
      <c r="A23" s="0" t="s">
        <v>634</v>
      </c>
      <c r="B23" s="0" t="s">
        <v>24</v>
      </c>
      <c r="C23" s="2" t="s">
        <v>723</v>
      </c>
    </row>
    <row r="24" customFormat="false" ht="15" hidden="false" customHeight="false" outlineLevel="0" collapsed="false">
      <c r="A24" s="0" t="s">
        <v>636</v>
      </c>
      <c r="B24" s="0" t="s">
        <v>24</v>
      </c>
      <c r="C24" s="2" t="s">
        <v>724</v>
      </c>
    </row>
    <row r="25" customFormat="false" ht="15" hidden="false" customHeight="false" outlineLevel="0" collapsed="false">
      <c r="A25" s="0" t="s">
        <v>638</v>
      </c>
      <c r="B25" s="0" t="s">
        <v>24</v>
      </c>
      <c r="C25" s="2" t="s">
        <v>725</v>
      </c>
    </row>
    <row r="26" customFormat="false" ht="15" hidden="false" customHeight="false" outlineLevel="0" collapsed="false">
      <c r="A26" s="0" t="s">
        <v>640</v>
      </c>
      <c r="B26" s="0" t="s">
        <v>24</v>
      </c>
      <c r="C26" s="2" t="s">
        <v>726</v>
      </c>
    </row>
    <row r="27" customFormat="false" ht="15" hidden="false" customHeight="false" outlineLevel="0" collapsed="false">
      <c r="A27" s="0" t="s">
        <v>642</v>
      </c>
      <c r="B27" s="0" t="s">
        <v>24</v>
      </c>
      <c r="C27" s="2" t="s">
        <v>727</v>
      </c>
    </row>
    <row r="28" customFormat="false" ht="15" hidden="false" customHeight="false" outlineLevel="0" collapsed="false">
      <c r="A28" s="0" t="s">
        <v>644</v>
      </c>
      <c r="B28" s="0" t="s">
        <v>24</v>
      </c>
      <c r="C28" s="2" t="s">
        <v>728</v>
      </c>
    </row>
    <row r="29" customFormat="false" ht="15" hidden="false" customHeight="false" outlineLevel="0" collapsed="false">
      <c r="A29" s="0" t="s">
        <v>646</v>
      </c>
      <c r="B29" s="0" t="s">
        <v>24</v>
      </c>
      <c r="C29" s="2" t="s">
        <v>729</v>
      </c>
    </row>
    <row r="30" customFormat="false" ht="15" hidden="false" customHeight="false" outlineLevel="0" collapsed="false">
      <c r="A30" s="0" t="s">
        <v>650</v>
      </c>
      <c r="B30" s="0" t="s">
        <v>24</v>
      </c>
      <c r="C30" s="2" t="s">
        <v>730</v>
      </c>
    </row>
    <row r="31" customFormat="false" ht="15" hidden="false" customHeight="false" outlineLevel="0" collapsed="false">
      <c r="A31" s="0" t="s">
        <v>652</v>
      </c>
      <c r="B31" s="0" t="s">
        <v>24</v>
      </c>
      <c r="C31" s="2" t="s">
        <v>731</v>
      </c>
    </row>
    <row r="32" customFormat="false" ht="15" hidden="false" customHeight="false" outlineLevel="0" collapsed="false">
      <c r="A32" s="0" t="s">
        <v>656</v>
      </c>
      <c r="B32" s="0" t="s">
        <v>24</v>
      </c>
      <c r="C32" s="2" t="s">
        <v>732</v>
      </c>
    </row>
    <row r="33" customFormat="false" ht="15" hidden="false" customHeight="false" outlineLevel="0" collapsed="false">
      <c r="A33" s="0" t="s">
        <v>658</v>
      </c>
      <c r="B33" s="0" t="s">
        <v>24</v>
      </c>
      <c r="C33" s="2" t="s">
        <v>733</v>
      </c>
    </row>
    <row r="34" customFormat="false" ht="15" hidden="false" customHeight="false" outlineLevel="0" collapsed="false">
      <c r="A34" s="0" t="s">
        <v>660</v>
      </c>
      <c r="B34" s="0" t="s">
        <v>24</v>
      </c>
      <c r="C34" s="2" t="s">
        <v>734</v>
      </c>
    </row>
    <row r="35" customFormat="false" ht="15" hidden="false" customHeight="false" outlineLevel="0" collapsed="false">
      <c r="A35" s="0" t="s">
        <v>662</v>
      </c>
      <c r="B35" s="0" t="s">
        <v>24</v>
      </c>
      <c r="C35" s="2" t="s">
        <v>735</v>
      </c>
    </row>
    <row r="36" customFormat="false" ht="15" hidden="false" customHeight="false" outlineLevel="0" collapsed="false">
      <c r="A36" s="0" t="s">
        <v>664</v>
      </c>
      <c r="B36" s="0" t="s">
        <v>24</v>
      </c>
      <c r="C36" s="2" t="s">
        <v>736</v>
      </c>
    </row>
    <row r="37" customFormat="false" ht="15" hidden="false" customHeight="false" outlineLevel="0" collapsed="false">
      <c r="A37" s="0" t="s">
        <v>666</v>
      </c>
      <c r="B37" s="0" t="s">
        <v>24</v>
      </c>
      <c r="C37" s="2" t="s">
        <v>737</v>
      </c>
    </row>
    <row r="38" customFormat="false" ht="15" hidden="false" customHeight="false" outlineLevel="0" collapsed="false">
      <c r="A38" s="0" t="s">
        <v>668</v>
      </c>
      <c r="B38" s="0" t="s">
        <v>24</v>
      </c>
      <c r="C38" s="2" t="s">
        <v>738</v>
      </c>
    </row>
    <row r="39" customFormat="false" ht="15" hidden="false" customHeight="false" outlineLevel="0" collapsed="false">
      <c r="A39" s="0" t="s">
        <v>670</v>
      </c>
      <c r="B39" s="0" t="s">
        <v>24</v>
      </c>
      <c r="C39" s="2" t="s">
        <v>739</v>
      </c>
    </row>
    <row r="40" customFormat="false" ht="15" hidden="false" customHeight="false" outlineLevel="0" collapsed="false">
      <c r="A40" s="0" t="s">
        <v>672</v>
      </c>
      <c r="B40" s="0" t="s">
        <v>24</v>
      </c>
      <c r="C40" s="2" t="s">
        <v>740</v>
      </c>
    </row>
    <row r="41" customFormat="false" ht="15" hidden="false" customHeight="false" outlineLevel="0" collapsed="false">
      <c r="A41" s="0" t="s">
        <v>674</v>
      </c>
      <c r="B41" s="0" t="s">
        <v>24</v>
      </c>
      <c r="C41" s="2" t="s">
        <v>741</v>
      </c>
    </row>
    <row r="42" customFormat="false" ht="15" hidden="false" customHeight="false" outlineLevel="0" collapsed="false">
      <c r="A42" s="0" t="s">
        <v>682</v>
      </c>
      <c r="B42" s="0" t="s">
        <v>24</v>
      </c>
      <c r="C42" s="2" t="s">
        <v>742</v>
      </c>
    </row>
    <row r="43" customFormat="false" ht="15" hidden="false" customHeight="false" outlineLevel="0" collapsed="false">
      <c r="A43" s="0" t="s">
        <v>684</v>
      </c>
      <c r="B43" s="0" t="s">
        <v>24</v>
      </c>
      <c r="C43" s="2" t="s">
        <v>743</v>
      </c>
    </row>
    <row r="44" customFormat="false" ht="15" hidden="false" customHeight="false" outlineLevel="0" collapsed="false">
      <c r="A44" s="0" t="s">
        <v>686</v>
      </c>
      <c r="B44" s="0" t="s">
        <v>24</v>
      </c>
      <c r="C44" s="2" t="s">
        <v>744</v>
      </c>
    </row>
    <row r="45" customFormat="false" ht="15" hidden="false" customHeight="false" outlineLevel="0" collapsed="false">
      <c r="A45" s="0" t="s">
        <v>690</v>
      </c>
      <c r="B45" s="0" t="s">
        <v>24</v>
      </c>
      <c r="C45" s="2" t="s">
        <v>745</v>
      </c>
    </row>
    <row r="46" customFormat="false" ht="15" hidden="false" customHeight="false" outlineLevel="0" collapsed="false">
      <c r="A46" s="0" t="s">
        <v>692</v>
      </c>
      <c r="B46" s="0" t="s">
        <v>24</v>
      </c>
      <c r="C46" s="2" t="s">
        <v>746</v>
      </c>
    </row>
    <row r="47" customFormat="false" ht="15" hidden="false" customHeight="false" outlineLevel="0" collapsed="false">
      <c r="A47" s="0" t="s">
        <v>696</v>
      </c>
      <c r="B47" s="0" t="s">
        <v>24</v>
      </c>
      <c r="C47" s="2" t="s">
        <v>747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26</v>
      </c>
      <c r="B1" s="0" t="s">
        <v>418</v>
      </c>
      <c r="C1" s="0" t="s">
        <v>472</v>
      </c>
    </row>
    <row r="2" customFormat="false" ht="15" hidden="false" customHeight="false" outlineLevel="0" collapsed="false">
      <c r="A2" s="0" t="s">
        <v>536</v>
      </c>
      <c r="B2" s="0" t="s">
        <v>24</v>
      </c>
      <c r="C2" s="2" t="s">
        <v>713</v>
      </c>
    </row>
    <row r="3" customFormat="false" ht="15" hidden="false" customHeight="false" outlineLevel="0" collapsed="false">
      <c r="A3" s="0" t="s">
        <v>542</v>
      </c>
      <c r="B3" s="0" t="s">
        <v>24</v>
      </c>
      <c r="C3" s="2" t="s">
        <v>748</v>
      </c>
    </row>
    <row r="4" customFormat="false" ht="15" hidden="false" customHeight="false" outlineLevel="0" collapsed="false">
      <c r="A4" s="0" t="s">
        <v>602</v>
      </c>
      <c r="B4" s="0" t="s">
        <v>24</v>
      </c>
      <c r="C4" s="2" t="s">
        <v>716</v>
      </c>
    </row>
    <row r="5" customFormat="false" ht="15" hidden="false" customHeight="false" outlineLevel="0" collapsed="false">
      <c r="A5" s="0" t="s">
        <v>604</v>
      </c>
      <c r="B5" s="0" t="s">
        <v>24</v>
      </c>
      <c r="C5" s="2" t="s">
        <v>717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2020-08-30T23:00:15Z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