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hiyb\SkyDrive\Documents\Labs\A12\raw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2" i="1"/>
  <c r="C17" i="1"/>
  <c r="D17" i="1"/>
  <c r="E17" i="1"/>
  <c r="F17" i="1"/>
  <c r="G17" i="1"/>
  <c r="B17" i="1"/>
  <c r="L5" i="1" l="1"/>
  <c r="L3" i="1"/>
  <c r="L4" i="1"/>
  <c r="L2" i="1"/>
  <c r="K2" i="1"/>
  <c r="H12" i="1" l="1"/>
  <c r="H13" i="1"/>
  <c r="H14" i="1"/>
  <c r="H15" i="1"/>
  <c r="H11" i="1"/>
  <c r="G4" i="1" l="1"/>
  <c r="K4" i="1" s="1"/>
  <c r="G3" i="1"/>
  <c r="G2" i="1"/>
  <c r="J3" i="1"/>
  <c r="J6" i="1" s="1"/>
  <c r="J4" i="1"/>
  <c r="J2" i="1"/>
  <c r="G6" i="1" l="1"/>
  <c r="K3" i="1"/>
  <c r="K5" i="1" s="1"/>
  <c r="K6" i="1" s="1"/>
  <c r="J8" i="1" l="1"/>
  <c r="K8" i="1"/>
  <c r="K7" i="1"/>
  <c r="J7" i="1"/>
</calcChain>
</file>

<file path=xl/sharedStrings.xml><?xml version="1.0" encoding="utf-8"?>
<sst xmlns="http://schemas.openxmlformats.org/spreadsheetml/2006/main" count="28" uniqueCount="22">
  <si>
    <t>A1</t>
  </si>
  <si>
    <t>No</t>
  </si>
  <si>
    <t>A</t>
  </si>
  <si>
    <t>1-&gt;2</t>
  </si>
  <si>
    <t>2-&gt;4</t>
  </si>
  <si>
    <t>4-&gt;8</t>
  </si>
  <si>
    <t>FG.A</t>
  </si>
  <si>
    <t>P</t>
  </si>
  <si>
    <t>R</t>
  </si>
  <si>
    <t>±(3% × reading + 0.1 div + 1 mV)</t>
  </si>
  <si>
    <t>A2</t>
  </si>
  <si>
    <t>A3</t>
  </si>
  <si>
    <t>A4</t>
  </si>
  <si>
    <t>A5</t>
  </si>
  <si>
    <t>1-&gt;2 V(osc)</t>
  </si>
  <si>
    <t>1-&gt;2 V(func)</t>
  </si>
  <si>
    <t>2-&gt;4 V(osc)</t>
  </si>
  <si>
    <t>2-&gt;4 V(func)</t>
  </si>
  <si>
    <t>4-&gt;8 V(osc)</t>
  </si>
  <si>
    <t>Res</t>
  </si>
  <si>
    <t>Should be</t>
  </si>
  <si>
    <t>4-&gt;8 V(func)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</si>
</sst>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Results of the Feigenbaum constant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Results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18.65000000000000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Sheet1!$H$11:$H$15</c:f>
              <c:numCache>
                <c:formatCode>General</c:formatCode>
                <c:ptCount val="5"/>
                <c:pt idx="0">
                  <c:v>4.0000000000000133</c:v>
                </c:pt>
                <c:pt idx="1">
                  <c:v>3.0000000000000071</c:v>
                </c:pt>
                <c:pt idx="2">
                  <c:v>5.9999999999999973</c:v>
                </c:pt>
                <c:pt idx="3">
                  <c:v>6.4999999999999973</c:v>
                </c:pt>
                <c:pt idx="4">
                  <c:v>4.0000000000000133</c:v>
                </c:pt>
              </c:numCache>
            </c:numRef>
          </c:yVal>
          <c:smooth val="0"/>
        </c:ser>
        <c:ser>
          <c:idx val="1"/>
          <c:order val="1"/>
          <c:tx>
            <c:v>Standard value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(Sheet1!$B$16,Sheet1!$B$16,Sheet1!$B$16,Sheet1!$B$16,Sheet1!$B$16)</c:f>
              <c:numCache>
                <c:formatCode>General</c:formatCode>
                <c:ptCount val="5"/>
                <c:pt idx="0">
                  <c:v>4.6689999999999996</c:v>
                </c:pt>
                <c:pt idx="1">
                  <c:v>4.6689999999999996</c:v>
                </c:pt>
                <c:pt idx="2">
                  <c:v>4.6689999999999996</c:v>
                </c:pt>
                <c:pt idx="3">
                  <c:v>4.6689999999999996</c:v>
                </c:pt>
                <c:pt idx="4">
                  <c:v>4.6689999999999996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7157440"/>
        <c:axId val="-607156896"/>
      </c:scatterChart>
      <c:valAx>
        <c:axId val="-60715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Repeats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156896"/>
        <c:crosses val="autoZero"/>
        <c:crossBetween val="midCat"/>
      </c:valAx>
      <c:valAx>
        <c:axId val="-60715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The</a:t>
                </a:r>
                <a:r>
                  <a:rPr lang="en-GB" baseline="0"/>
                  <a:t> constant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7157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9</xdr:row>
      <xdr:rowOff>4762</xdr:rowOff>
    </xdr:from>
    <xdr:to>
      <xdr:col>12</xdr:col>
      <xdr:colOff>333375</xdr:colOff>
      <xdr:row>23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abSelected="1" workbookViewId="0">
      <selection activeCell="N3" sqref="N3"/>
    </sheetView>
  </sheetViews>
  <sheetFormatPr defaultRowHeight="15" x14ac:dyDescent="0.25"/>
  <cols>
    <col min="2" max="2" width="10.7109375" bestFit="1" customWidth="1"/>
    <col min="3" max="3" width="11.7109375" bestFit="1" customWidth="1"/>
    <col min="10" max="10" width="12" style="1" bestFit="1" customWidth="1"/>
    <col min="11" max="11" width="29" bestFit="1" customWidth="1"/>
    <col min="12" max="12" width="20.42578125" bestFit="1" customWidth="1"/>
  </cols>
  <sheetData>
    <row r="1" spans="1:14" x14ac:dyDescent="0.25">
      <c r="A1" t="s">
        <v>1</v>
      </c>
      <c r="B1" t="s">
        <v>0</v>
      </c>
      <c r="C1" t="s">
        <v>10</v>
      </c>
      <c r="D1" t="s">
        <v>11</v>
      </c>
      <c r="E1" t="s">
        <v>12</v>
      </c>
      <c r="F1" t="s">
        <v>13</v>
      </c>
      <c r="G1" t="s">
        <v>2</v>
      </c>
      <c r="H1" t="s">
        <v>6</v>
      </c>
      <c r="I1" t="s">
        <v>8</v>
      </c>
      <c r="J1" s="1" t="s">
        <v>7</v>
      </c>
      <c r="K1" s="1" t="s">
        <v>9</v>
      </c>
    </row>
    <row r="2" spans="1:14" x14ac:dyDescent="0.25">
      <c r="A2" t="s">
        <v>3</v>
      </c>
      <c r="B2">
        <v>1.68</v>
      </c>
      <c r="C2">
        <v>1.64</v>
      </c>
      <c r="D2">
        <v>1.68</v>
      </c>
      <c r="E2">
        <v>1.64</v>
      </c>
      <c r="F2">
        <v>1.68</v>
      </c>
      <c r="G2">
        <f>AVERAGE(B2:F2)</f>
        <v>1.6640000000000001</v>
      </c>
      <c r="H2">
        <v>1.48</v>
      </c>
      <c r="I2">
        <v>0.01</v>
      </c>
      <c r="J2" s="1">
        <f>I2/H2</f>
        <v>6.7567567567567571E-3</v>
      </c>
      <c r="K2" s="1">
        <f>(0.03*G2+1/1000)/G2</f>
        <v>3.0600961538461535E-2</v>
      </c>
      <c r="L2" s="1">
        <f>K2+J2</f>
        <v>3.7357718295218292E-2</v>
      </c>
      <c r="N2">
        <f>(2.202-1.624)/(2.251-2.202)</f>
        <v>11.795918367346951</v>
      </c>
    </row>
    <row r="3" spans="1:14" x14ac:dyDescent="0.25">
      <c r="A3" t="s">
        <v>4</v>
      </c>
      <c r="B3">
        <v>2.16</v>
      </c>
      <c r="C3">
        <v>2.12</v>
      </c>
      <c r="D3">
        <v>2.16</v>
      </c>
      <c r="E3">
        <v>2.16</v>
      </c>
      <c r="F3">
        <v>2.16</v>
      </c>
      <c r="G3">
        <f>AVERAGE(B3:F3)</f>
        <v>2.1520000000000001</v>
      </c>
      <c r="H3">
        <v>1.97</v>
      </c>
      <c r="I3">
        <v>0.01</v>
      </c>
      <c r="J3" s="1">
        <f t="shared" ref="J3:J4" si="0">I3/H3</f>
        <v>5.0761421319796959E-3</v>
      </c>
      <c r="K3" s="1">
        <f t="shared" ref="K3:K4" si="1">(0.03*G3+1/1000)/G3</f>
        <v>3.0464684014869889E-2</v>
      </c>
      <c r="L3" s="1">
        <f t="shared" ref="L3:L4" si="2">K3+J3</f>
        <v>3.5540826146849586E-2</v>
      </c>
      <c r="N3">
        <f>(2.102-1.704)/(2.394-2.102)</f>
        <v>1.3630136986301356</v>
      </c>
    </row>
    <row r="4" spans="1:14" x14ac:dyDescent="0.25">
      <c r="A4" t="s">
        <v>5</v>
      </c>
      <c r="B4">
        <v>2.2799999999999998</v>
      </c>
      <c r="C4">
        <v>2.2799999999999998</v>
      </c>
      <c r="D4">
        <v>2.2400000000000002</v>
      </c>
      <c r="E4">
        <v>2.2400000000000002</v>
      </c>
      <c r="F4">
        <v>2.2799999999999998</v>
      </c>
      <c r="G4">
        <f>AVERAGE(B4:F4)</f>
        <v>2.2639999999999998</v>
      </c>
      <c r="H4">
        <v>2.1</v>
      </c>
      <c r="I4">
        <v>0.1</v>
      </c>
      <c r="J4" s="1">
        <f t="shared" si="0"/>
        <v>4.7619047619047616E-2</v>
      </c>
      <c r="K4" s="1">
        <f t="shared" si="1"/>
        <v>3.0441696113074207E-2</v>
      </c>
      <c r="L4" s="1">
        <f t="shared" si="2"/>
        <v>7.8060743732121823E-2</v>
      </c>
    </row>
    <row r="5" spans="1:14" x14ac:dyDescent="0.25">
      <c r="K5" s="1">
        <f>SUM(K2:K4)+K3</f>
        <v>0.12197202568127552</v>
      </c>
      <c r="L5" s="2">
        <f>L2+L3*2+L4</f>
        <v>0.1865001143210393</v>
      </c>
    </row>
    <row r="6" spans="1:14" x14ac:dyDescent="0.25">
      <c r="G6">
        <f>(G3-G2)/(G4-G3)</f>
        <v>4.3571428571428701</v>
      </c>
      <c r="J6" s="1">
        <f>SUM(J2:J4)+J3</f>
        <v>6.4528088639763767E-2</v>
      </c>
      <c r="K6" s="1">
        <f>K5+J6</f>
        <v>0.1865001143210393</v>
      </c>
    </row>
    <row r="7" spans="1:14" x14ac:dyDescent="0.25">
      <c r="J7">
        <f>G6*(1-J6)</f>
        <v>4.0759847566410414</v>
      </c>
      <c r="K7">
        <f>G6*(1-K6)</f>
        <v>3.5445352161726249</v>
      </c>
    </row>
    <row r="8" spans="1:14" x14ac:dyDescent="0.25">
      <c r="J8">
        <f>G6*(1+J6)</f>
        <v>4.6383009576446987</v>
      </c>
      <c r="K8">
        <f>G6*(1+K6)</f>
        <v>5.1697504981131157</v>
      </c>
    </row>
    <row r="10" spans="1:14" x14ac:dyDescent="0.25">
      <c r="A10" t="s">
        <v>1</v>
      </c>
      <c r="B10" t="s">
        <v>14</v>
      </c>
      <c r="C10" t="s">
        <v>15</v>
      </c>
      <c r="D10" t="s">
        <v>16</v>
      </c>
      <c r="E10" t="s">
        <v>17</v>
      </c>
      <c r="F10" t="s">
        <v>18</v>
      </c>
      <c r="G10" t="s">
        <v>21</v>
      </c>
      <c r="H10" t="s">
        <v>19</v>
      </c>
    </row>
    <row r="11" spans="1:14" x14ac:dyDescent="0.25">
      <c r="A11" t="s">
        <v>0</v>
      </c>
      <c r="B11">
        <v>1.68</v>
      </c>
      <c r="C11">
        <v>1.48</v>
      </c>
      <c r="D11">
        <v>2.16</v>
      </c>
      <c r="E11">
        <v>1.97</v>
      </c>
      <c r="F11">
        <v>2.2799999999999998</v>
      </c>
      <c r="G11">
        <v>2.1</v>
      </c>
      <c r="H11">
        <f>(D11-B11)/(F11-D11)</f>
        <v>4.0000000000000133</v>
      </c>
    </row>
    <row r="12" spans="1:14" x14ac:dyDescent="0.25">
      <c r="A12" t="s">
        <v>10</v>
      </c>
      <c r="B12">
        <v>1.64</v>
      </c>
      <c r="C12">
        <v>1.48</v>
      </c>
      <c r="D12">
        <v>2.12</v>
      </c>
      <c r="E12">
        <v>1.97</v>
      </c>
      <c r="F12">
        <v>2.2799999999999998</v>
      </c>
      <c r="G12">
        <v>2.1</v>
      </c>
      <c r="H12">
        <f t="shared" ref="H12:H15" si="3">(D12-B12)/(F12-D12)</f>
        <v>3.0000000000000071</v>
      </c>
    </row>
    <row r="13" spans="1:14" x14ac:dyDescent="0.25">
      <c r="A13" t="s">
        <v>11</v>
      </c>
      <c r="B13">
        <v>1.68</v>
      </c>
      <c r="C13">
        <v>1.48</v>
      </c>
      <c r="D13">
        <v>2.16</v>
      </c>
      <c r="E13">
        <v>1.97</v>
      </c>
      <c r="F13">
        <v>2.2400000000000002</v>
      </c>
      <c r="G13">
        <v>2.1</v>
      </c>
      <c r="H13">
        <f t="shared" si="3"/>
        <v>5.9999999999999973</v>
      </c>
    </row>
    <row r="14" spans="1:14" x14ac:dyDescent="0.25">
      <c r="A14" t="s">
        <v>12</v>
      </c>
      <c r="B14">
        <v>1.64</v>
      </c>
      <c r="C14">
        <v>1.48</v>
      </c>
      <c r="D14">
        <v>2.16</v>
      </c>
      <c r="E14">
        <v>1.97</v>
      </c>
      <c r="F14">
        <v>2.2400000000000002</v>
      </c>
      <c r="G14">
        <v>2.1</v>
      </c>
      <c r="H14">
        <f t="shared" si="3"/>
        <v>6.4999999999999973</v>
      </c>
    </row>
    <row r="15" spans="1:14" x14ac:dyDescent="0.25">
      <c r="A15" t="s">
        <v>13</v>
      </c>
      <c r="B15">
        <v>1.68</v>
      </c>
      <c r="C15">
        <v>1.48</v>
      </c>
      <c r="D15">
        <v>2.16</v>
      </c>
      <c r="E15">
        <v>1.97</v>
      </c>
      <c r="F15">
        <v>2.2799999999999998</v>
      </c>
      <c r="G15">
        <v>2.1</v>
      </c>
      <c r="H15">
        <f t="shared" si="3"/>
        <v>4.0000000000000133</v>
      </c>
    </row>
    <row r="16" spans="1:14" x14ac:dyDescent="0.25">
      <c r="A16" t="s">
        <v>20</v>
      </c>
      <c r="B16">
        <v>4.6689999999999996</v>
      </c>
    </row>
    <row r="17" spans="2:7" x14ac:dyDescent="0.25">
      <c r="B17">
        <f>AVERAGE(B11:B15)</f>
        <v>1.6640000000000001</v>
      </c>
      <c r="C17">
        <f t="shared" ref="C17:G17" si="4">AVERAGE(C11:C15)</f>
        <v>1.48</v>
      </c>
      <c r="D17">
        <f t="shared" si="4"/>
        <v>2.1520000000000001</v>
      </c>
      <c r="E17">
        <f t="shared" si="4"/>
        <v>1.97</v>
      </c>
      <c r="F17">
        <f t="shared" si="4"/>
        <v>2.2639999999999998</v>
      </c>
      <c r="G17">
        <f t="shared" si="4"/>
        <v>2.1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Southampton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Dept of E &amp; CS</dc:creator>
  <cp:lastModifiedBy>Norman</cp:lastModifiedBy>
  <dcterms:created xsi:type="dcterms:W3CDTF">2013-11-27T16:44:24Z</dcterms:created>
  <dcterms:modified xsi:type="dcterms:W3CDTF">2014-03-17T02:57:10Z</dcterms:modified>
</cp:coreProperties>
</file>