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amason30_vols_utk_edu/Documents/DeBruyn Lab/NIJ_TOX/Publications/Soil- interdonor variabiliy-BMI/"/>
    </mc:Choice>
  </mc:AlternateContent>
  <xr:revisionPtr revIDLastSave="51" documentId="8_{D5211AA3-5F3B-4E15-99EF-B4AA3B9B1E49}" xr6:coauthVersionLast="47" xr6:coauthVersionMax="47" xr10:uidLastSave="{0980E555-A535-4631-8B52-8973E0D2CFC2}"/>
  <bookViews>
    <workbookView xWindow="-98" yWindow="-98" windowWidth="22695" windowHeight="14476" xr2:uid="{EA9824F6-33E9-485C-82E2-EE0982C99BB2}"/>
  </bookViews>
  <sheets>
    <sheet name="treatments" sheetId="1" r:id="rId1"/>
    <sheet name="Variable guide" sheetId="3" r:id="rId2"/>
  </sheets>
  <externalReferences>
    <externalReference r:id="rId3"/>
    <externalReference r:id="rId4"/>
  </externalReferences>
  <definedNames>
    <definedName name="_xlnm._FilterDatabase" localSheetId="0" hidden="1">treatments!$A$1:$T$145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7" i="1" l="1"/>
  <c r="T135" i="1" l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J135" i="1"/>
  <c r="J134" i="1"/>
  <c r="J133" i="1"/>
  <c r="J132" i="1"/>
  <c r="J131" i="1"/>
  <c r="J130" i="1"/>
  <c r="J129" i="1"/>
  <c r="J127" i="1"/>
  <c r="J126" i="1"/>
  <c r="J125" i="1"/>
  <c r="J124" i="1"/>
  <c r="J123" i="1"/>
  <c r="J122" i="1"/>
  <c r="J121" i="1"/>
  <c r="J120" i="1"/>
  <c r="J118" i="1"/>
  <c r="J117" i="1"/>
  <c r="J116" i="1"/>
  <c r="J115" i="1"/>
  <c r="J114" i="1"/>
  <c r="J112" i="1"/>
  <c r="J111" i="1"/>
  <c r="J110" i="1"/>
  <c r="J109" i="1"/>
  <c r="J108" i="1"/>
  <c r="J107" i="1"/>
  <c r="J105" i="1"/>
  <c r="J104" i="1"/>
  <c r="J103" i="1"/>
  <c r="J102" i="1"/>
  <c r="J101" i="1"/>
  <c r="J100" i="1"/>
  <c r="J99" i="1"/>
  <c r="J95" i="1"/>
  <c r="J94" i="1"/>
  <c r="J93" i="1"/>
  <c r="J92" i="1"/>
  <c r="J91" i="1"/>
  <c r="J89" i="1"/>
  <c r="J88" i="1"/>
  <c r="J87" i="1"/>
  <c r="J86" i="1"/>
  <c r="J85" i="1"/>
  <c r="J84" i="1"/>
  <c r="J82" i="1"/>
  <c r="J81" i="1"/>
  <c r="J80" i="1"/>
  <c r="J79" i="1"/>
  <c r="J78" i="1"/>
  <c r="J77" i="1"/>
  <c r="J75" i="1"/>
  <c r="J74" i="1"/>
  <c r="J73" i="1"/>
  <c r="J72" i="1"/>
  <c r="J71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5" i="1"/>
  <c r="J54" i="1"/>
  <c r="J53" i="1"/>
  <c r="J52" i="1"/>
  <c r="J51" i="1"/>
  <c r="J49" i="1"/>
  <c r="J48" i="1"/>
  <c r="J47" i="1"/>
  <c r="J46" i="1"/>
  <c r="J45" i="1"/>
  <c r="J43" i="1"/>
  <c r="J42" i="1"/>
  <c r="J41" i="1"/>
  <c r="J40" i="1"/>
  <c r="J39" i="1"/>
  <c r="J38" i="1"/>
  <c r="J37" i="1"/>
  <c r="J35" i="1"/>
  <c r="J34" i="1"/>
  <c r="J33" i="1"/>
  <c r="J30" i="1"/>
  <c r="J28" i="1"/>
  <c r="J27" i="1"/>
  <c r="J26" i="1"/>
  <c r="J25" i="1"/>
  <c r="J24" i="1"/>
  <c r="J23" i="1"/>
  <c r="J22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68" i="1" l="1"/>
  <c r="H67" i="1"/>
  <c r="H66" i="1"/>
  <c r="H65" i="1"/>
  <c r="H64" i="1"/>
  <c r="H54" i="1"/>
  <c r="H53" i="1"/>
  <c r="H52" i="1"/>
  <c r="H61" i="1"/>
  <c r="H60" i="1"/>
  <c r="H59" i="1"/>
  <c r="H58" i="1"/>
  <c r="H88" i="1"/>
  <c r="H87" i="1"/>
  <c r="H86" i="1"/>
  <c r="H85" i="1"/>
  <c r="H74" i="1"/>
  <c r="H73" i="1"/>
  <c r="H72" i="1"/>
  <c r="H42" i="1"/>
  <c r="H41" i="1"/>
  <c r="H40" i="1"/>
  <c r="H39" i="1"/>
  <c r="H38" i="1"/>
  <c r="H19" i="1"/>
  <c r="H18" i="1"/>
  <c r="H17" i="1"/>
  <c r="H48" i="1"/>
  <c r="H46" i="1"/>
  <c r="H34" i="1"/>
  <c r="H33" i="1"/>
  <c r="H104" i="1"/>
  <c r="H103" i="1"/>
  <c r="H102" i="1"/>
  <c r="H101" i="1"/>
  <c r="H100" i="1"/>
  <c r="H99" i="1"/>
</calcChain>
</file>

<file path=xl/sharedStrings.xml><?xml version="1.0" encoding="utf-8"?>
<sst xmlns="http://schemas.openxmlformats.org/spreadsheetml/2006/main" count="1670" uniqueCount="340">
  <si>
    <t>group</t>
  </si>
  <si>
    <t>Donor</t>
  </si>
  <si>
    <t>Trt</t>
  </si>
  <si>
    <t>ADH</t>
  </si>
  <si>
    <t>Season</t>
  </si>
  <si>
    <t>Sector</t>
  </si>
  <si>
    <t>Age</t>
  </si>
  <si>
    <t>Stature</t>
  </si>
  <si>
    <t>Weight</t>
  </si>
  <si>
    <t>TOX001</t>
  </si>
  <si>
    <t>donor</t>
  </si>
  <si>
    <t>soil</t>
  </si>
  <si>
    <t>W</t>
  </si>
  <si>
    <t>C</t>
  </si>
  <si>
    <t>F</t>
  </si>
  <si>
    <t>N</t>
  </si>
  <si>
    <t>TOX001CON</t>
  </si>
  <si>
    <t>control</t>
  </si>
  <si>
    <t>TOX001DF</t>
  </si>
  <si>
    <t>fluid</t>
  </si>
  <si>
    <t>TOX001_11500</t>
  </si>
  <si>
    <t>TOX001_1500</t>
  </si>
  <si>
    <t>TOX001_15500</t>
  </si>
  <si>
    <t>TOX001_3000</t>
  </si>
  <si>
    <t>TOX001_4500</t>
  </si>
  <si>
    <t>TOX001_8000</t>
  </si>
  <si>
    <t>TOX002</t>
  </si>
  <si>
    <t>Sp</t>
  </si>
  <si>
    <t>TOX002CON</t>
  </si>
  <si>
    <t>TOX002DF</t>
  </si>
  <si>
    <t>TOX002_1500A</t>
  </si>
  <si>
    <t>1500A</t>
  </si>
  <si>
    <t>TOX002_1500B</t>
  </si>
  <si>
    <t>1500B</t>
  </si>
  <si>
    <t>TOX002_2750</t>
  </si>
  <si>
    <t>TOX002_3750</t>
  </si>
  <si>
    <t>TOX003</t>
  </si>
  <si>
    <t>G</t>
  </si>
  <si>
    <t>M</t>
  </si>
  <si>
    <t>TOX003CON</t>
  </si>
  <si>
    <t>TOX003DF</t>
  </si>
  <si>
    <t>TOX003_1500</t>
  </si>
  <si>
    <t>TOX003_3000</t>
  </si>
  <si>
    <t>TOX003_4500</t>
  </si>
  <si>
    <t>TOX004</t>
  </si>
  <si>
    <t>TOX004CON</t>
  </si>
  <si>
    <t>TOX004DF</t>
  </si>
  <si>
    <t>TOX004_1500</t>
  </si>
  <si>
    <t>TOX004_3000</t>
  </si>
  <si>
    <t>TOX004_3500</t>
  </si>
  <si>
    <t>TOX005</t>
  </si>
  <si>
    <t>D</t>
  </si>
  <si>
    <t>TOX005CON</t>
  </si>
  <si>
    <t>TOX005DF</t>
  </si>
  <si>
    <t>TOX005_1500</t>
  </si>
  <si>
    <t>TOX005_3000</t>
  </si>
  <si>
    <t>TOX005_4500</t>
  </si>
  <si>
    <t>TOX005_6500</t>
  </si>
  <si>
    <t>TOX005_8500</t>
  </si>
  <si>
    <t>TOX006</t>
  </si>
  <si>
    <t>TOX006CON</t>
  </si>
  <si>
    <t>TOX006DF</t>
  </si>
  <si>
    <t>TOX006_1500</t>
  </si>
  <si>
    <t>TOX006_3000</t>
  </si>
  <si>
    <t>TOX006_4500</t>
  </si>
  <si>
    <t>TOX007</t>
  </si>
  <si>
    <t>TOX007CON</t>
  </si>
  <si>
    <t>TOX007DF</t>
  </si>
  <si>
    <t>TOX007_1500</t>
  </si>
  <si>
    <t>TOX007_3000</t>
  </si>
  <si>
    <t>TOX007_4500</t>
  </si>
  <si>
    <t>TOX007_6000</t>
  </si>
  <si>
    <t>TOX008</t>
  </si>
  <si>
    <t>Su</t>
  </si>
  <si>
    <t>TOX008CON</t>
  </si>
  <si>
    <t>TOX008DF</t>
  </si>
  <si>
    <t>TOX008_1500</t>
  </si>
  <si>
    <t>TOX008_3000</t>
  </si>
  <si>
    <t>TOX008_4500</t>
  </si>
  <si>
    <t>TOX008_6500</t>
  </si>
  <si>
    <t>TOX009</t>
  </si>
  <si>
    <t>TOX009CON</t>
  </si>
  <si>
    <t>TOX009DF</t>
  </si>
  <si>
    <t>TOX009_1500</t>
  </si>
  <si>
    <t>TOX009_3000</t>
  </si>
  <si>
    <t>TOX009_4500</t>
  </si>
  <si>
    <t>TOX010</t>
  </si>
  <si>
    <t>TOX010CON</t>
  </si>
  <si>
    <t>TOX010DF</t>
  </si>
  <si>
    <t>TOX010_13000</t>
  </si>
  <si>
    <t>TOX010_1500</t>
  </si>
  <si>
    <t>TOX010_17500</t>
  </si>
  <si>
    <t>TOX010_2500</t>
  </si>
  <si>
    <t>TOX010_4500</t>
  </si>
  <si>
    <t>TOX010_9000</t>
  </si>
  <si>
    <t>TOX011</t>
  </si>
  <si>
    <t>TOX011CON</t>
  </si>
  <si>
    <t>TOX011_1500</t>
  </si>
  <si>
    <t>TOX011_3000</t>
  </si>
  <si>
    <t>TOX011_3500</t>
  </si>
  <si>
    <t>TOX011_5500</t>
  </si>
  <si>
    <t>TOX011_7000</t>
  </si>
  <si>
    <t>TOX012</t>
  </si>
  <si>
    <t>E</t>
  </si>
  <si>
    <t>TOX012CON</t>
  </si>
  <si>
    <t>TOX012DF</t>
  </si>
  <si>
    <t>TOX012_1500</t>
  </si>
  <si>
    <t>TOX012_3000</t>
  </si>
  <si>
    <t>TOX012_4000</t>
  </si>
  <si>
    <t>TOX012_6000</t>
  </si>
  <si>
    <t>TOX013</t>
  </si>
  <si>
    <t>TOX013CON</t>
  </si>
  <si>
    <t>TOX013DF</t>
  </si>
  <si>
    <t>TOX013_1500</t>
  </si>
  <si>
    <t>TOX013_3000</t>
  </si>
  <si>
    <t>TOX013_4000</t>
  </si>
  <si>
    <t>TOX013_7500</t>
  </si>
  <si>
    <t>Timepoint</t>
  </si>
  <si>
    <t>A</t>
  </si>
  <si>
    <t>B</t>
  </si>
  <si>
    <t>H</t>
  </si>
  <si>
    <t>I</t>
  </si>
  <si>
    <t>J</t>
  </si>
  <si>
    <t>K</t>
  </si>
  <si>
    <t>L</t>
  </si>
  <si>
    <t>check</t>
  </si>
  <si>
    <t>sample</t>
  </si>
  <si>
    <t>Type</t>
  </si>
  <si>
    <t>Sample_Type</t>
  </si>
  <si>
    <t>Total_ADH</t>
  </si>
  <si>
    <t>Total_Days</t>
  </si>
  <si>
    <t>Variable</t>
  </si>
  <si>
    <t>Description</t>
  </si>
  <si>
    <t xml:space="preserve">sample ID; should match the mothur files </t>
  </si>
  <si>
    <t>sample or check sample; inclded to filter out check samples from sequence analyses</t>
  </si>
  <si>
    <t>control or donor</t>
  </si>
  <si>
    <t>soil or fluid; included to filter soil from fluid samples for individual analyses</t>
  </si>
  <si>
    <t>ADH groupings to make plotting easier; A=control, B=0ADH, C=fluid, D=1500, E=3000, F=4500, G=6500, H= 7500, I=8500, J=11500, K=13000, L=15500, M=17500</t>
  </si>
  <si>
    <t>Final ADH for the donor</t>
  </si>
  <si>
    <t>Total days enrolled in the study for the donor</t>
  </si>
  <si>
    <t>Per_ADH</t>
  </si>
  <si>
    <t>Samp_Season</t>
  </si>
  <si>
    <t>Winter</t>
  </si>
  <si>
    <t>Spring</t>
  </si>
  <si>
    <t>Summer</t>
  </si>
  <si>
    <t>Fall</t>
  </si>
  <si>
    <t>Sample</t>
  </si>
  <si>
    <t>TOX001-0</t>
  </si>
  <si>
    <t xml:space="preserve">TOX002-0 </t>
  </si>
  <si>
    <t xml:space="preserve">TOX003-0 </t>
  </si>
  <si>
    <t xml:space="preserve">TOX004-0 </t>
  </si>
  <si>
    <t xml:space="preserve">TOX005-0 </t>
  </si>
  <si>
    <t xml:space="preserve">TOX007-0 </t>
  </si>
  <si>
    <t xml:space="preserve">TOX006-1500 </t>
  </si>
  <si>
    <t xml:space="preserve">TOX007-1500 </t>
  </si>
  <si>
    <t xml:space="preserve">TOX008-0 </t>
  </si>
  <si>
    <t xml:space="preserve">TOX008-1500 </t>
  </si>
  <si>
    <t xml:space="preserve">TOX009-0 </t>
  </si>
  <si>
    <t xml:space="preserve">TOX010-0 </t>
  </si>
  <si>
    <t>TOX011-0</t>
  </si>
  <si>
    <t>TOX011-3000</t>
  </si>
  <si>
    <t xml:space="preserve">TOX012-0 </t>
  </si>
  <si>
    <t xml:space="preserve">TOX013-0 </t>
  </si>
  <si>
    <t>Actual_ADH</t>
  </si>
  <si>
    <t>EB1A</t>
  </si>
  <si>
    <t>EB3A</t>
  </si>
  <si>
    <t>EB1N</t>
  </si>
  <si>
    <t>EB3N</t>
  </si>
  <si>
    <t>EB5A</t>
  </si>
  <si>
    <t>EB6A</t>
  </si>
  <si>
    <t>TOX015CON</t>
  </si>
  <si>
    <t>TOX015</t>
  </si>
  <si>
    <t>TOX015_1000</t>
  </si>
  <si>
    <t>TOX015_1500</t>
  </si>
  <si>
    <t>TOX015_250</t>
  </si>
  <si>
    <t>TOX015_500</t>
  </si>
  <si>
    <t>O</t>
  </si>
  <si>
    <t>TOX016CON</t>
  </si>
  <si>
    <t>TOX016DF</t>
  </si>
  <si>
    <t>TOX016</t>
  </si>
  <si>
    <t>TOX016_1000</t>
  </si>
  <si>
    <t>TOX016_1500</t>
  </si>
  <si>
    <t>TOX016_500</t>
  </si>
  <si>
    <t>TOX017CON</t>
  </si>
  <si>
    <t>TOX017DF</t>
  </si>
  <si>
    <t>TOX017</t>
  </si>
  <si>
    <t>TOX017_13000</t>
  </si>
  <si>
    <t>TOX017_1500</t>
  </si>
  <si>
    <t>TOX017_18500</t>
  </si>
  <si>
    <t>TOX017_3000</t>
  </si>
  <si>
    <t>TOX017_4500</t>
  </si>
  <si>
    <t>TOX017_8500</t>
  </si>
  <si>
    <t>TOX018CON</t>
  </si>
  <si>
    <t>TOX018</t>
  </si>
  <si>
    <t>TOX018_1500</t>
  </si>
  <si>
    <t>TOX018_2000</t>
  </si>
  <si>
    <t>TOX018_3000</t>
  </si>
  <si>
    <t>TOX018_4000</t>
  </si>
  <si>
    <t>TOX019CON</t>
  </si>
  <si>
    <t>TOX019DF</t>
  </si>
  <si>
    <t>TOX019</t>
  </si>
  <si>
    <t>TOX019_1500</t>
  </si>
  <si>
    <t>TOX019_3000</t>
  </si>
  <si>
    <t>TOX019_3500</t>
  </si>
  <si>
    <t>TOX019_4500</t>
  </si>
  <si>
    <t>TOX019_5500</t>
  </si>
  <si>
    <t>TOX020CON</t>
  </si>
  <si>
    <t>TOX020DF</t>
  </si>
  <si>
    <t>TOX020</t>
  </si>
  <si>
    <t>TOX020_1500</t>
  </si>
  <si>
    <t>TOX020_3500</t>
  </si>
  <si>
    <t>TOX020_4500</t>
  </si>
  <si>
    <t>TOX020_6000</t>
  </si>
  <si>
    <t>ZYMOA</t>
  </si>
  <si>
    <t>ZYMON</t>
  </si>
  <si>
    <t>P</t>
  </si>
  <si>
    <t>Q</t>
  </si>
  <si>
    <t>PCRA</t>
  </si>
  <si>
    <t>PCRN</t>
  </si>
  <si>
    <t>BMI</t>
  </si>
  <si>
    <t>Sex</t>
  </si>
  <si>
    <t>TOX001-0_CON</t>
  </si>
  <si>
    <t>TOX001-11500</t>
  </si>
  <si>
    <t>TOX001-1500</t>
  </si>
  <si>
    <t>TOX001-15500</t>
  </si>
  <si>
    <t>TOX001-3000</t>
  </si>
  <si>
    <t>TOX001-4500</t>
  </si>
  <si>
    <t>TOX001-8000</t>
  </si>
  <si>
    <t>BMI_level</t>
  </si>
  <si>
    <t>Obese</t>
  </si>
  <si>
    <t>TOX002-0_CON</t>
  </si>
  <si>
    <t>TOX002-2750</t>
  </si>
  <si>
    <t>TOX002-3750</t>
  </si>
  <si>
    <t>Normal</t>
  </si>
  <si>
    <t>TOX003-0_CON</t>
  </si>
  <si>
    <t>TOX003-1500</t>
  </si>
  <si>
    <t>TOX003-3000</t>
  </si>
  <si>
    <t>TOX003-4500</t>
  </si>
  <si>
    <t>TOX004-0_CON</t>
  </si>
  <si>
    <t>TOX004-1500</t>
  </si>
  <si>
    <t>TOX004-3000</t>
  </si>
  <si>
    <t>TOX004-3500</t>
  </si>
  <si>
    <t>TOX005-0_CON</t>
  </si>
  <si>
    <t>TOX005-1500</t>
  </si>
  <si>
    <t>TOX005-3000</t>
  </si>
  <si>
    <t>TOX005-4500</t>
  </si>
  <si>
    <t>TOX005-6500</t>
  </si>
  <si>
    <t>TOX005-8500</t>
  </si>
  <si>
    <t>TOX006-0_CON</t>
  </si>
  <si>
    <t xml:space="preserve">TOX006-0 </t>
  </si>
  <si>
    <t>TOX006-3000</t>
  </si>
  <si>
    <t>TOX006-4500</t>
  </si>
  <si>
    <t>TOX007-0_CON</t>
  </si>
  <si>
    <t>TOX007-3000</t>
  </si>
  <si>
    <t>TOX007-4500</t>
  </si>
  <si>
    <t>TOX007-6000</t>
  </si>
  <si>
    <t>Overweight</t>
  </si>
  <si>
    <t>TOX008-0_CON</t>
  </si>
  <si>
    <t>TOX008-3000</t>
  </si>
  <si>
    <t>TOX008-4500</t>
  </si>
  <si>
    <t>TOX008-6500</t>
  </si>
  <si>
    <t>TOX009-0_CON</t>
  </si>
  <si>
    <t>TOX009-1500</t>
  </si>
  <si>
    <t>TOX009-3000</t>
  </si>
  <si>
    <t>TOX009-4500</t>
  </si>
  <si>
    <t>TOX010-0_CON</t>
  </si>
  <si>
    <t>TOX010-13000</t>
  </si>
  <si>
    <t>TOX010-1500</t>
  </si>
  <si>
    <t>TOX010-17500</t>
  </si>
  <si>
    <t>TOX010-2500</t>
  </si>
  <si>
    <t>TOX010-4500</t>
  </si>
  <si>
    <t>TOX010-9000</t>
  </si>
  <si>
    <t>TOX011-0_CON</t>
  </si>
  <si>
    <t>TOX011-1500</t>
  </si>
  <si>
    <t>TOX011-3500</t>
  </si>
  <si>
    <t>TOX011-5500</t>
  </si>
  <si>
    <t>TOX011-7000</t>
  </si>
  <si>
    <t>TOX012-0_CON</t>
  </si>
  <si>
    <t>TOX012-1500</t>
  </si>
  <si>
    <t>TOX012-3000</t>
  </si>
  <si>
    <t>TOX012-4000</t>
  </si>
  <si>
    <t>TOX012-6000</t>
  </si>
  <si>
    <t>TOX013-0_CON</t>
  </si>
  <si>
    <t>TOX013-1500</t>
  </si>
  <si>
    <t>TOX013-3000</t>
  </si>
  <si>
    <t>TOX013-4000</t>
  </si>
  <si>
    <t>TOX013-7500</t>
  </si>
  <si>
    <t>TOX015-0_CON</t>
  </si>
  <si>
    <t xml:space="preserve">TOX015-0 </t>
  </si>
  <si>
    <t>TOX015-1000</t>
  </si>
  <si>
    <t>TOX015-1500</t>
  </si>
  <si>
    <t>TOX015-250</t>
  </si>
  <si>
    <t>TOX015-500</t>
  </si>
  <si>
    <t>Underweight</t>
  </si>
  <si>
    <t>TOX016-0_CON</t>
  </si>
  <si>
    <t xml:space="preserve">TOX016-0 </t>
  </si>
  <si>
    <t>TOX016-1000</t>
  </si>
  <si>
    <t>TOX016-1500</t>
  </si>
  <si>
    <t>TOX016-500</t>
  </si>
  <si>
    <t>TOX017-0_CON</t>
  </si>
  <si>
    <t xml:space="preserve">TOX017-0 </t>
  </si>
  <si>
    <t>TOX017-13000</t>
  </si>
  <si>
    <t>TOX017-1500</t>
  </si>
  <si>
    <t>TOX017-18500</t>
  </si>
  <si>
    <t>TOX017-3000</t>
  </si>
  <si>
    <t>TOX017-4500</t>
  </si>
  <si>
    <t>TOX017-8500</t>
  </si>
  <si>
    <t>TOX018-0_CON</t>
  </si>
  <si>
    <t xml:space="preserve">TOX018-0 </t>
  </si>
  <si>
    <t>TOX018-1500</t>
  </si>
  <si>
    <t>TOX018-2000</t>
  </si>
  <si>
    <t>TOX018-3000</t>
  </si>
  <si>
    <t>TOX018-4000</t>
  </si>
  <si>
    <t>TOX019-0_CON</t>
  </si>
  <si>
    <t xml:space="preserve">TOX019-0 </t>
  </si>
  <si>
    <t>TOX019-1500</t>
  </si>
  <si>
    <t>TOX019-3000</t>
  </si>
  <si>
    <t>TOX019-3500</t>
  </si>
  <si>
    <t>TOX019-4500</t>
  </si>
  <si>
    <t>TOX019-5500</t>
  </si>
  <si>
    <t>TOX020-0_CON</t>
  </si>
  <si>
    <t xml:space="preserve">TOX020-0 </t>
  </si>
  <si>
    <t xml:space="preserve">TOX020-1500 </t>
  </si>
  <si>
    <t>TOX020-3500</t>
  </si>
  <si>
    <t>TOX020-4500</t>
  </si>
  <si>
    <t>TOX020-6000</t>
  </si>
  <si>
    <t>sample ID; same as group, but formatting matches the metadata file, so this column can be used for merging with other sample metadata</t>
  </si>
  <si>
    <t>Subject code number</t>
  </si>
  <si>
    <t>Accumulated degree hour bins; 50 ADH arbirarily assigned to fluid samples to group them together</t>
  </si>
  <si>
    <t>Raw accumulted dergree hours calucaled with a baseline threshold of 10C</t>
  </si>
  <si>
    <t>Perecent ADH, calucalted as sample ADH/total ADH for the corresponding donor</t>
  </si>
  <si>
    <t>Season of placement; W=winter, Sp=spring, Su=summer, F=fall</t>
  </si>
  <si>
    <t>Season of sample collection; W=winter, Sp=spring, Su=summer, F=fall</t>
  </si>
  <si>
    <t>Sector of placement with the FAC</t>
  </si>
  <si>
    <t>Subject age in years</t>
  </si>
  <si>
    <t>Subject biological sex as reported in medical history</t>
  </si>
  <si>
    <t>Subject height in cm</t>
  </si>
  <si>
    <t>Subject weight in lbs</t>
  </si>
  <si>
    <t>Subject BMI in kg/m2</t>
  </si>
  <si>
    <t>BMI category based on CDC ranges: underweight &lt; 18.5, normal = 18.5 - 24.9, overweight = 25 - 29.9, obese &gt;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</si>
</sst>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2" fontId="0" fillId="2" borderId="0" xfId="0" applyNumberFormat="1" applyFill="1"/>
    <xf numFmtId="2" fontId="0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lison\OneDrive%20-%20University%20of%20Tennessee\DeBruyn%20Lab\NIJ_TOX\pH_EC_moisure_TO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lison\OneDrive%20-%20University%20of%20Tennessee\DeBruyn%20Lab\NIJ_TOX\pH_EC_moisure_TOX_OD_12Aug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isture"/>
      <sheetName val="Compiled"/>
      <sheetName val="Sheet1"/>
      <sheetName val="K2SO4"/>
      <sheetName val="Respiration"/>
    </sheetNames>
    <sheetDataSet>
      <sheetData sheetId="0"/>
      <sheetData sheetId="1">
        <row r="13">
          <cell r="L13">
            <v>0</v>
          </cell>
        </row>
        <row r="27">
          <cell r="L27">
            <v>9.6774193548387094E-2</v>
          </cell>
        </row>
        <row r="40">
          <cell r="L40">
            <v>0</v>
          </cell>
        </row>
        <row r="50">
          <cell r="L50">
            <v>0.19354838709677419</v>
          </cell>
        </row>
        <row r="64">
          <cell r="L64">
            <v>0.73333333333333328</v>
          </cell>
        </row>
        <row r="72">
          <cell r="L72">
            <v>0.33333333333333331</v>
          </cell>
        </row>
        <row r="74">
          <cell r="L74">
            <v>0.29032258064516131</v>
          </cell>
        </row>
        <row r="76">
          <cell r="L76">
            <v>1</v>
          </cell>
        </row>
        <row r="77">
          <cell r="U77">
            <v>20.2</v>
          </cell>
        </row>
        <row r="86">
          <cell r="L86">
            <v>0.66666666666666663</v>
          </cell>
        </row>
        <row r="88">
          <cell r="L88">
            <v>0</v>
          </cell>
        </row>
        <row r="104">
          <cell r="L104">
            <v>0</v>
          </cell>
        </row>
        <row r="114">
          <cell r="L114">
            <v>1</v>
          </cell>
        </row>
        <row r="115">
          <cell r="U115">
            <v>19.899999999999999</v>
          </cell>
        </row>
        <row r="120">
          <cell r="L120">
            <v>0.42857142857142855</v>
          </cell>
        </row>
        <row r="126">
          <cell r="L126">
            <v>0.5161290322580645</v>
          </cell>
        </row>
        <row r="130">
          <cell r="L130">
            <v>0.17647058823529413</v>
          </cell>
        </row>
        <row r="140">
          <cell r="L140">
            <v>0.8571428571428571</v>
          </cell>
        </row>
        <row r="146">
          <cell r="L146">
            <v>1</v>
          </cell>
        </row>
        <row r="147">
          <cell r="U147">
            <v>19.3</v>
          </cell>
        </row>
        <row r="150">
          <cell r="L150">
            <v>0.35294117647058826</v>
          </cell>
        </row>
        <row r="159">
          <cell r="L159">
            <v>0</v>
          </cell>
        </row>
        <row r="166">
          <cell r="L166">
            <v>0</v>
          </cell>
        </row>
        <row r="168">
          <cell r="L168">
            <v>0.52941176470588236</v>
          </cell>
        </row>
        <row r="175">
          <cell r="L175">
            <v>0.74193548387096775</v>
          </cell>
        </row>
        <row r="192">
          <cell r="L192">
            <v>0.33333333333333331</v>
          </cell>
        </row>
        <row r="200">
          <cell r="L200">
            <v>0.25</v>
          </cell>
        </row>
        <row r="206">
          <cell r="L206">
            <v>0.76470588235294112</v>
          </cell>
        </row>
        <row r="212">
          <cell r="L212">
            <v>0.66666666666666663</v>
          </cell>
        </row>
        <row r="222">
          <cell r="L222">
            <v>0.5</v>
          </cell>
        </row>
        <row r="234">
          <cell r="L234">
            <v>1</v>
          </cell>
        </row>
        <row r="235">
          <cell r="U235">
            <v>23.2</v>
          </cell>
        </row>
        <row r="236">
          <cell r="L236">
            <v>1</v>
          </cell>
        </row>
        <row r="237">
          <cell r="U237">
            <v>24.9</v>
          </cell>
        </row>
        <row r="240">
          <cell r="L240">
            <v>1</v>
          </cell>
        </row>
        <row r="241">
          <cell r="U241">
            <v>33.4</v>
          </cell>
        </row>
        <row r="242">
          <cell r="L242">
            <v>0.75</v>
          </cell>
        </row>
        <row r="248">
          <cell r="L248">
            <v>1</v>
          </cell>
        </row>
        <row r="249">
          <cell r="U249">
            <v>26.2</v>
          </cell>
        </row>
        <row r="250">
          <cell r="L250">
            <v>0</v>
          </cell>
        </row>
        <row r="260">
          <cell r="L260">
            <v>0.23076923076923078</v>
          </cell>
        </row>
        <row r="264">
          <cell r="L264">
            <v>0.46153846153846156</v>
          </cell>
        </row>
        <row r="268">
          <cell r="L268">
            <v>0</v>
          </cell>
        </row>
        <row r="274">
          <cell r="L274">
            <v>0.69230769230769229</v>
          </cell>
        </row>
        <row r="284">
          <cell r="L284">
            <v>0.33333333333333331</v>
          </cell>
        </row>
        <row r="286">
          <cell r="L286">
            <v>1</v>
          </cell>
        </row>
        <row r="287">
          <cell r="U287">
            <v>24.3</v>
          </cell>
        </row>
        <row r="290">
          <cell r="L290">
            <v>0.66666666666666663</v>
          </cell>
        </row>
        <row r="296">
          <cell r="L296">
            <v>1</v>
          </cell>
        </row>
        <row r="297">
          <cell r="U297">
            <v>23.8</v>
          </cell>
        </row>
        <row r="298">
          <cell r="L298">
            <v>0</v>
          </cell>
        </row>
        <row r="306">
          <cell r="L306">
            <v>8.5714285714285715E-2</v>
          </cell>
        </row>
        <row r="310">
          <cell r="L310">
            <v>0.14285714285714285</v>
          </cell>
        </row>
        <row r="316">
          <cell r="L316">
            <v>0.25714285714285712</v>
          </cell>
        </row>
        <row r="328">
          <cell r="L328">
            <v>0</v>
          </cell>
        </row>
        <row r="338">
          <cell r="L338">
            <v>0.51428571428571423</v>
          </cell>
        </row>
        <row r="340">
          <cell r="L340">
            <v>0.21428571428571427</v>
          </cell>
        </row>
        <row r="350">
          <cell r="L350">
            <v>0.42857142857142855</v>
          </cell>
        </row>
        <row r="354">
          <cell r="L354">
            <v>0.5</v>
          </cell>
        </row>
        <row r="364">
          <cell r="L364">
            <v>0.74285714285714288</v>
          </cell>
        </row>
        <row r="366">
          <cell r="L366">
            <v>0.7857142857142857</v>
          </cell>
        </row>
        <row r="378">
          <cell r="L378">
            <v>1</v>
          </cell>
        </row>
        <row r="379">
          <cell r="U379">
            <v>22</v>
          </cell>
        </row>
        <row r="386">
          <cell r="L386">
            <v>1</v>
          </cell>
        </row>
        <row r="387">
          <cell r="U387">
            <v>54.1</v>
          </cell>
        </row>
        <row r="389">
          <cell r="L389">
            <v>0</v>
          </cell>
        </row>
        <row r="390">
          <cell r="L390">
            <v>0</v>
          </cell>
        </row>
        <row r="406">
          <cell r="L406">
            <v>0.25</v>
          </cell>
        </row>
        <row r="408">
          <cell r="L408">
            <v>0.2</v>
          </cell>
        </row>
        <row r="418">
          <cell r="L418">
            <v>0.5</v>
          </cell>
        </row>
        <row r="420">
          <cell r="L420">
            <v>0.4</v>
          </cell>
        </row>
        <row r="428">
          <cell r="L428">
            <v>0.66666666666666663</v>
          </cell>
        </row>
        <row r="430">
          <cell r="L430">
            <v>0.53333333333333333</v>
          </cell>
        </row>
        <row r="440">
          <cell r="L440">
            <v>1</v>
          </cell>
        </row>
        <row r="441">
          <cell r="U441">
            <v>29.4</v>
          </cell>
        </row>
        <row r="448">
          <cell r="L448">
            <v>1</v>
          </cell>
        </row>
        <row r="449">
          <cell r="U449">
            <v>41.6</v>
          </cell>
        </row>
        <row r="450">
          <cell r="L450">
            <v>0</v>
          </cell>
        </row>
        <row r="451">
          <cell r="L451">
            <v>0</v>
          </cell>
        </row>
        <row r="455">
          <cell r="L455">
            <v>0.16666666666666666</v>
          </cell>
        </row>
        <row r="457">
          <cell r="L457">
            <v>0.33333333333333331</v>
          </cell>
        </row>
        <row r="459">
          <cell r="L459">
            <v>0.66666666666666663</v>
          </cell>
        </row>
        <row r="461">
          <cell r="L461">
            <v>0</v>
          </cell>
        </row>
        <row r="467">
          <cell r="L467">
            <v>1</v>
          </cell>
          <cell r="U467">
            <v>14.2</v>
          </cell>
        </row>
        <row r="469">
          <cell r="L469">
            <v>0.33333333333333331</v>
          </cell>
        </row>
        <row r="473">
          <cell r="L473">
            <v>0</v>
          </cell>
        </row>
        <row r="477">
          <cell r="L477">
            <v>0.66666666666666663</v>
          </cell>
        </row>
        <row r="481">
          <cell r="L481">
            <v>1</v>
          </cell>
          <cell r="U481">
            <v>37.5</v>
          </cell>
        </row>
        <row r="485">
          <cell r="L485">
            <v>0</v>
          </cell>
        </row>
        <row r="495">
          <cell r="L495">
            <v>8.1081081081081086E-2</v>
          </cell>
        </row>
        <row r="499">
          <cell r="L499">
            <v>0</v>
          </cell>
        </row>
        <row r="509">
          <cell r="L509">
            <v>0.375</v>
          </cell>
        </row>
        <row r="515">
          <cell r="L515">
            <v>0.5</v>
          </cell>
        </row>
        <row r="523">
          <cell r="L523">
            <v>0</v>
          </cell>
        </row>
        <row r="525">
          <cell r="L525">
            <v>0.27272727272727271</v>
          </cell>
        </row>
        <row r="527">
          <cell r="L527">
            <v>0.16216216216216217</v>
          </cell>
        </row>
        <row r="531">
          <cell r="L531">
            <v>0.75</v>
          </cell>
        </row>
        <row r="543">
          <cell r="L543">
            <v>0.24324324324324326</v>
          </cell>
        </row>
        <row r="545">
          <cell r="L545">
            <v>0.54545454545454541</v>
          </cell>
        </row>
        <row r="547">
          <cell r="L547">
            <v>0.25</v>
          </cell>
        </row>
        <row r="549">
          <cell r="L549">
            <v>1</v>
          </cell>
          <cell r="U549">
            <v>16</v>
          </cell>
        </row>
        <row r="553">
          <cell r="L553">
            <v>0.63636363636363635</v>
          </cell>
        </row>
        <row r="557">
          <cell r="L557">
            <v>0.72727272727272729</v>
          </cell>
        </row>
        <row r="565">
          <cell r="L565">
            <v>0.58333333333333337</v>
          </cell>
        </row>
        <row r="573">
          <cell r="L573">
            <v>1</v>
          </cell>
          <cell r="U573">
            <v>19.600000000000001</v>
          </cell>
        </row>
        <row r="577">
          <cell r="L577">
            <v>0.75</v>
          </cell>
        </row>
        <row r="587">
          <cell r="L587">
            <v>0.45945945945945948</v>
          </cell>
        </row>
        <row r="589">
          <cell r="L589">
            <v>1</v>
          </cell>
          <cell r="U589">
            <v>31.2</v>
          </cell>
        </row>
        <row r="599">
          <cell r="L599">
            <v>0.70270270270270274</v>
          </cell>
        </row>
        <row r="619">
          <cell r="L619">
            <v>1</v>
          </cell>
          <cell r="U619">
            <v>55.1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iled"/>
      <sheetName val="Respiration"/>
      <sheetName val="Moisture"/>
    </sheetNames>
    <sheetDataSet>
      <sheetData sheetId="0" refreshError="1">
        <row r="14">
          <cell r="L14">
            <v>11399.67</v>
          </cell>
        </row>
        <row r="28">
          <cell r="L28">
            <v>1329.627</v>
          </cell>
        </row>
        <row r="32">
          <cell r="L32">
            <v>15367.540999999999</v>
          </cell>
        </row>
        <row r="44">
          <cell r="L44">
            <v>2854.8879999999999</v>
          </cell>
        </row>
        <row r="52">
          <cell r="L52">
            <v>4326.3919999999998</v>
          </cell>
        </row>
        <row r="72">
          <cell r="L72">
            <v>7897.18</v>
          </cell>
        </row>
        <row r="98">
          <cell r="L98">
            <v>2479.0340000000001</v>
          </cell>
        </row>
        <row r="102">
          <cell r="L102">
            <v>3573.444</v>
          </cell>
        </row>
        <row r="114">
          <cell r="L114">
            <v>1510.1420000000001</v>
          </cell>
        </row>
        <row r="122">
          <cell r="L122">
            <v>2847.7910000000002</v>
          </cell>
        </row>
        <row r="128">
          <cell r="L128">
            <v>4578.9949999999999</v>
          </cell>
        </row>
        <row r="140">
          <cell r="L140">
            <v>1543.201</v>
          </cell>
        </row>
        <row r="148">
          <cell r="L148">
            <v>2970.8</v>
          </cell>
        </row>
        <row r="150">
          <cell r="L150">
            <v>3542.9679999999998</v>
          </cell>
        </row>
        <row r="162">
          <cell r="L162">
            <v>1507.78</v>
          </cell>
        </row>
        <row r="168">
          <cell r="L168">
            <v>3103.8029999999999</v>
          </cell>
        </row>
        <row r="174">
          <cell r="L174">
            <v>4567.7160000000003</v>
          </cell>
        </row>
        <row r="184">
          <cell r="L184">
            <v>6533.6310000000003</v>
          </cell>
        </row>
        <row r="192">
          <cell r="L192">
            <v>8414.2360000000008</v>
          </cell>
        </row>
        <row r="200">
          <cell r="L200">
            <v>1530.6389999999999</v>
          </cell>
        </row>
        <row r="208">
          <cell r="L208">
            <v>2949.6889999999999</v>
          </cell>
        </row>
        <row r="214">
          <cell r="L214">
            <v>4391.5780000000004</v>
          </cell>
        </row>
        <row r="224">
          <cell r="L224">
            <v>1445.393</v>
          </cell>
        </row>
        <row r="232">
          <cell r="L232">
            <v>2999.732</v>
          </cell>
        </row>
        <row r="238">
          <cell r="L238">
            <v>4527.2749999999996</v>
          </cell>
        </row>
        <row r="246">
          <cell r="L246">
            <v>6098.6970000000001</v>
          </cell>
        </row>
        <row r="254">
          <cell r="L254">
            <v>1502.2260000000001</v>
          </cell>
        </row>
        <row r="260">
          <cell r="L260">
            <v>3019.9229999999998</v>
          </cell>
        </row>
        <row r="266">
          <cell r="L266">
            <v>4574.5280000000002</v>
          </cell>
        </row>
        <row r="274">
          <cell r="L274">
            <v>6392.085</v>
          </cell>
        </row>
        <row r="282">
          <cell r="L282">
            <v>1589.377</v>
          </cell>
        </row>
        <row r="288">
          <cell r="L288">
            <v>3031.373</v>
          </cell>
        </row>
        <row r="294">
          <cell r="L294">
            <v>4512.8360000000002</v>
          </cell>
        </row>
        <row r="364">
          <cell r="L364">
            <v>1364.604</v>
          </cell>
        </row>
        <row r="370">
          <cell r="L370">
            <v>3009.0540000000001</v>
          </cell>
        </row>
        <row r="372">
          <cell r="L372">
            <v>3407.7339999999999</v>
          </cell>
        </row>
        <row r="378">
          <cell r="L378">
            <v>5555.2250000000004</v>
          </cell>
        </row>
        <row r="384">
          <cell r="L384">
            <v>6853.6480000000001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1B7-54B8-49AD-A6BC-C972801B3DB1}">
  <dimension ref="A1:U145"/>
  <sheetViews>
    <sheetView tabSelected="1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K74" sqref="K74"/>
    </sheetView>
  </sheetViews>
  <sheetFormatPr defaultRowHeight="14.25" x14ac:dyDescent="0.45"/>
  <cols>
    <col min="1" max="1" width="13.06640625" bestFit="1" customWidth="1"/>
    <col min="2" max="3" width="13.06640625" customWidth="1"/>
    <col min="6" max="6" width="11.1328125" bestFit="1" customWidth="1"/>
    <col min="8" max="8" width="12.59765625" style="2" bestFit="1" customWidth="1"/>
    <col min="11" max="11" width="11.9296875" style="2" bestFit="1" customWidth="1"/>
    <col min="12" max="12" width="12.19921875" style="2" bestFit="1" customWidth="1"/>
    <col min="16" max="16" width="9.06640625" style="2"/>
    <col min="18" max="19" width="9.06640625" style="2"/>
  </cols>
  <sheetData>
    <row r="1" spans="1:21" x14ac:dyDescent="0.45">
      <c r="A1" s="1" t="s">
        <v>0</v>
      </c>
      <c r="B1" s="1" t="s">
        <v>146</v>
      </c>
      <c r="C1" s="1" t="s">
        <v>127</v>
      </c>
      <c r="D1" s="1" t="s">
        <v>1</v>
      </c>
      <c r="E1" s="1" t="s">
        <v>2</v>
      </c>
      <c r="F1" s="1" t="s">
        <v>128</v>
      </c>
      <c r="G1" s="1" t="s">
        <v>3</v>
      </c>
      <c r="H1" s="8" t="s">
        <v>163</v>
      </c>
      <c r="I1" s="1" t="s">
        <v>117</v>
      </c>
      <c r="J1" s="1" t="s">
        <v>140</v>
      </c>
      <c r="K1" s="8" t="s">
        <v>129</v>
      </c>
      <c r="L1" s="8" t="s">
        <v>130</v>
      </c>
      <c r="M1" s="1" t="s">
        <v>4</v>
      </c>
      <c r="N1" s="1" t="s">
        <v>141</v>
      </c>
      <c r="O1" s="1" t="s">
        <v>5</v>
      </c>
      <c r="P1" s="8" t="s">
        <v>6</v>
      </c>
      <c r="Q1" s="1" t="s">
        <v>220</v>
      </c>
      <c r="R1" s="8" t="s">
        <v>7</v>
      </c>
      <c r="S1" s="8" t="s">
        <v>8</v>
      </c>
      <c r="T1" s="1" t="s">
        <v>219</v>
      </c>
      <c r="U1" s="8" t="s">
        <v>228</v>
      </c>
    </row>
    <row r="2" spans="1:21" x14ac:dyDescent="0.45">
      <c r="A2" t="s">
        <v>192</v>
      </c>
      <c r="B2" t="s">
        <v>307</v>
      </c>
      <c r="C2" s="3" t="s">
        <v>126</v>
      </c>
      <c r="D2" t="s">
        <v>193</v>
      </c>
      <c r="E2" t="s">
        <v>17</v>
      </c>
      <c r="F2" t="s">
        <v>11</v>
      </c>
      <c r="G2">
        <v>0</v>
      </c>
      <c r="H2">
        <v>0</v>
      </c>
      <c r="I2" s="3" t="s">
        <v>118</v>
      </c>
      <c r="J2" s="2">
        <f>[1]Compiled!$L$485</f>
        <v>0</v>
      </c>
      <c r="K2" s="2">
        <v>4000</v>
      </c>
      <c r="L2" s="2">
        <v>74</v>
      </c>
      <c r="M2" t="s">
        <v>12</v>
      </c>
      <c r="N2" t="s">
        <v>142</v>
      </c>
      <c r="O2" t="s">
        <v>13</v>
      </c>
      <c r="P2" s="2">
        <v>85</v>
      </c>
      <c r="Q2" s="2" t="s">
        <v>14</v>
      </c>
      <c r="R2" s="2">
        <v>146</v>
      </c>
      <c r="S2" s="2">
        <v>75</v>
      </c>
      <c r="T2" s="2">
        <f>[1]Compiled!$U$549</f>
        <v>16</v>
      </c>
      <c r="U2" t="s">
        <v>293</v>
      </c>
    </row>
    <row r="3" spans="1:21" x14ac:dyDescent="0.45">
      <c r="A3" t="s">
        <v>193</v>
      </c>
      <c r="B3" t="s">
        <v>308</v>
      </c>
      <c r="C3" s="3" t="s">
        <v>126</v>
      </c>
      <c r="D3" t="s">
        <v>193</v>
      </c>
      <c r="E3" t="s">
        <v>10</v>
      </c>
      <c r="F3" t="s">
        <v>11</v>
      </c>
      <c r="G3">
        <v>0</v>
      </c>
      <c r="H3">
        <v>0</v>
      </c>
      <c r="I3" s="3" t="s">
        <v>119</v>
      </c>
      <c r="J3" s="2">
        <f>[1]Compiled!$L$485</f>
        <v>0</v>
      </c>
      <c r="K3" s="2">
        <v>4000</v>
      </c>
      <c r="L3" s="2">
        <v>74</v>
      </c>
      <c r="M3" t="s">
        <v>12</v>
      </c>
      <c r="N3" t="s">
        <v>142</v>
      </c>
      <c r="O3" t="s">
        <v>13</v>
      </c>
      <c r="P3" s="2">
        <v>85</v>
      </c>
      <c r="Q3" s="2" t="s">
        <v>14</v>
      </c>
      <c r="R3" s="2">
        <v>146</v>
      </c>
      <c r="S3" s="2">
        <v>75</v>
      </c>
      <c r="T3" s="2">
        <f>[1]Compiled!$U$549</f>
        <v>16</v>
      </c>
      <c r="U3" t="s">
        <v>293</v>
      </c>
    </row>
    <row r="4" spans="1:21" x14ac:dyDescent="0.45">
      <c r="A4" t="s">
        <v>194</v>
      </c>
      <c r="B4" t="s">
        <v>309</v>
      </c>
      <c r="C4" s="3" t="s">
        <v>126</v>
      </c>
      <c r="D4" t="s">
        <v>193</v>
      </c>
      <c r="E4" t="s">
        <v>10</v>
      </c>
      <c r="F4" t="s">
        <v>11</v>
      </c>
      <c r="G4">
        <v>1500</v>
      </c>
      <c r="H4"/>
      <c r="I4" s="3" t="s">
        <v>37</v>
      </c>
      <c r="J4" s="2">
        <f>[1]Compiled!$L$509</f>
        <v>0.375</v>
      </c>
      <c r="K4" s="2">
        <v>4000</v>
      </c>
      <c r="L4" s="2">
        <v>74</v>
      </c>
      <c r="M4" t="s">
        <v>12</v>
      </c>
      <c r="N4" t="s">
        <v>142</v>
      </c>
      <c r="O4" t="s">
        <v>13</v>
      </c>
      <c r="P4" s="2">
        <v>85</v>
      </c>
      <c r="Q4" s="2" t="s">
        <v>14</v>
      </c>
      <c r="R4" s="2">
        <v>146</v>
      </c>
      <c r="S4" s="2">
        <v>75</v>
      </c>
      <c r="T4" s="2">
        <f>[1]Compiled!$U$549</f>
        <v>16</v>
      </c>
      <c r="U4" t="s">
        <v>293</v>
      </c>
    </row>
    <row r="5" spans="1:21" x14ac:dyDescent="0.45">
      <c r="A5" t="s">
        <v>195</v>
      </c>
      <c r="B5" t="s">
        <v>310</v>
      </c>
      <c r="C5" s="3" t="s">
        <v>126</v>
      </c>
      <c r="D5" t="s">
        <v>193</v>
      </c>
      <c r="E5" t="s">
        <v>10</v>
      </c>
      <c r="F5" t="s">
        <v>11</v>
      </c>
      <c r="G5">
        <v>2000</v>
      </c>
      <c r="H5"/>
      <c r="I5" s="3"/>
      <c r="J5" s="2">
        <f>[1]Compiled!$L$515</f>
        <v>0.5</v>
      </c>
      <c r="K5" s="2">
        <v>4000</v>
      </c>
      <c r="L5" s="2">
        <v>74</v>
      </c>
      <c r="M5" t="s">
        <v>12</v>
      </c>
      <c r="N5" t="s">
        <v>143</v>
      </c>
      <c r="O5" t="s">
        <v>13</v>
      </c>
      <c r="P5" s="2">
        <v>85</v>
      </c>
      <c r="Q5" s="2" t="s">
        <v>14</v>
      </c>
      <c r="R5" s="2">
        <v>146</v>
      </c>
      <c r="S5" s="2">
        <v>75</v>
      </c>
      <c r="T5" s="2">
        <f>[1]Compiled!$U$549</f>
        <v>16</v>
      </c>
      <c r="U5" t="s">
        <v>293</v>
      </c>
    </row>
    <row r="6" spans="1:21" x14ac:dyDescent="0.45">
      <c r="A6" t="s">
        <v>196</v>
      </c>
      <c r="B6" t="s">
        <v>311</v>
      </c>
      <c r="C6" s="3" t="s">
        <v>126</v>
      </c>
      <c r="D6" t="s">
        <v>193</v>
      </c>
      <c r="E6" t="s">
        <v>10</v>
      </c>
      <c r="F6" t="s">
        <v>11</v>
      </c>
      <c r="G6">
        <v>3000</v>
      </c>
      <c r="H6"/>
      <c r="I6" s="3" t="s">
        <v>120</v>
      </c>
      <c r="J6" s="2">
        <f>[1]Compiled!$L$531</f>
        <v>0.75</v>
      </c>
      <c r="K6" s="2">
        <v>4000</v>
      </c>
      <c r="L6" s="2">
        <v>74</v>
      </c>
      <c r="M6" t="s">
        <v>12</v>
      </c>
      <c r="N6" t="s">
        <v>143</v>
      </c>
      <c r="O6" t="s">
        <v>13</v>
      </c>
      <c r="P6" s="2">
        <v>85</v>
      </c>
      <c r="Q6" s="2" t="s">
        <v>14</v>
      </c>
      <c r="R6" s="2">
        <v>146</v>
      </c>
      <c r="S6" s="2">
        <v>75</v>
      </c>
      <c r="T6" s="2">
        <f>[1]Compiled!$U$549</f>
        <v>16</v>
      </c>
      <c r="U6" t="s">
        <v>293</v>
      </c>
    </row>
    <row r="7" spans="1:21" x14ac:dyDescent="0.45">
      <c r="A7" t="s">
        <v>197</v>
      </c>
      <c r="B7" t="s">
        <v>312</v>
      </c>
      <c r="C7" s="3" t="s">
        <v>126</v>
      </c>
      <c r="D7" t="s">
        <v>193</v>
      </c>
      <c r="E7" t="s">
        <v>10</v>
      </c>
      <c r="F7" t="s">
        <v>11</v>
      </c>
      <c r="G7">
        <v>4000</v>
      </c>
      <c r="H7"/>
      <c r="I7" s="3" t="s">
        <v>121</v>
      </c>
      <c r="J7" s="2">
        <f>[1]Compiled!$L$549</f>
        <v>1</v>
      </c>
      <c r="K7" s="2">
        <v>4000</v>
      </c>
      <c r="L7" s="2">
        <v>74</v>
      </c>
      <c r="M7" t="s">
        <v>12</v>
      </c>
      <c r="N7" t="s">
        <v>143</v>
      </c>
      <c r="O7" t="s">
        <v>13</v>
      </c>
      <c r="P7" s="2">
        <v>85</v>
      </c>
      <c r="Q7" s="2" t="s">
        <v>14</v>
      </c>
      <c r="R7" s="2">
        <v>146</v>
      </c>
      <c r="S7" s="2">
        <v>75</v>
      </c>
      <c r="T7" s="2">
        <f>[1]Compiled!$U$549</f>
        <v>16</v>
      </c>
      <c r="U7" t="s">
        <v>293</v>
      </c>
    </row>
    <row r="8" spans="1:21" s="4" customFormat="1" x14ac:dyDescent="0.45">
      <c r="A8" t="s">
        <v>170</v>
      </c>
      <c r="B8" t="s">
        <v>287</v>
      </c>
      <c r="C8" s="3" t="s">
        <v>126</v>
      </c>
      <c r="D8" t="s">
        <v>171</v>
      </c>
      <c r="E8" t="s">
        <v>17</v>
      </c>
      <c r="F8" t="s">
        <v>11</v>
      </c>
      <c r="G8">
        <v>0</v>
      </c>
      <c r="H8"/>
      <c r="I8" s="3" t="s">
        <v>118</v>
      </c>
      <c r="J8" s="2">
        <f>[1]Compiled!$L$450</f>
        <v>0</v>
      </c>
      <c r="K8" s="2">
        <v>1500</v>
      </c>
      <c r="L8" s="2">
        <v>27</v>
      </c>
      <c r="M8" t="s">
        <v>14</v>
      </c>
      <c r="N8" t="s">
        <v>145</v>
      </c>
      <c r="O8" t="s">
        <v>118</v>
      </c>
      <c r="P8" s="2">
        <v>78</v>
      </c>
      <c r="Q8" s="2" t="s">
        <v>38</v>
      </c>
      <c r="R8" s="2">
        <v>164</v>
      </c>
      <c r="S8" s="2">
        <v>84</v>
      </c>
      <c r="T8" s="2">
        <f>[1]Compiled!$U$467</f>
        <v>14.2</v>
      </c>
      <c r="U8" s="4" t="s">
        <v>293</v>
      </c>
    </row>
    <row r="9" spans="1:21" s="4" customFormat="1" x14ac:dyDescent="0.45">
      <c r="A9" t="s">
        <v>171</v>
      </c>
      <c r="B9" t="s">
        <v>288</v>
      </c>
      <c r="C9" s="3" t="s">
        <v>126</v>
      </c>
      <c r="D9" t="s">
        <v>171</v>
      </c>
      <c r="E9" t="s">
        <v>10</v>
      </c>
      <c r="F9" t="s">
        <v>11</v>
      </c>
      <c r="G9">
        <v>0</v>
      </c>
      <c r="H9"/>
      <c r="I9" s="3" t="s">
        <v>119</v>
      </c>
      <c r="J9" s="2">
        <f>[1]Compiled!$L$451</f>
        <v>0</v>
      </c>
      <c r="K9" s="2">
        <v>1500</v>
      </c>
      <c r="L9" s="2">
        <v>27</v>
      </c>
      <c r="M9" t="s">
        <v>14</v>
      </c>
      <c r="N9" t="s">
        <v>145</v>
      </c>
      <c r="O9" t="s">
        <v>118</v>
      </c>
      <c r="P9" s="2">
        <v>78</v>
      </c>
      <c r="Q9" s="2" t="s">
        <v>38</v>
      </c>
      <c r="R9" s="2">
        <v>164</v>
      </c>
      <c r="S9" s="2">
        <v>84</v>
      </c>
      <c r="T9" s="2">
        <f>[1]Compiled!$U$467</f>
        <v>14.2</v>
      </c>
      <c r="U9" s="4" t="s">
        <v>293</v>
      </c>
    </row>
    <row r="10" spans="1:21" x14ac:dyDescent="0.45">
      <c r="A10" t="s">
        <v>172</v>
      </c>
      <c r="B10" t="s">
        <v>289</v>
      </c>
      <c r="C10" s="3" t="s">
        <v>126</v>
      </c>
      <c r="D10" t="s">
        <v>171</v>
      </c>
      <c r="E10" t="s">
        <v>10</v>
      </c>
      <c r="F10" t="s">
        <v>11</v>
      </c>
      <c r="G10">
        <v>1000</v>
      </c>
      <c r="H10"/>
      <c r="I10" s="3" t="s">
        <v>14</v>
      </c>
      <c r="J10" s="2">
        <f>[1]Compiled!$L$459</f>
        <v>0.66666666666666663</v>
      </c>
      <c r="K10" s="2">
        <v>1500</v>
      </c>
      <c r="L10" s="2">
        <v>27</v>
      </c>
      <c r="M10" t="s">
        <v>14</v>
      </c>
      <c r="N10" t="s">
        <v>145</v>
      </c>
      <c r="O10" t="s">
        <v>118</v>
      </c>
      <c r="P10" s="2">
        <v>78</v>
      </c>
      <c r="Q10" s="2" t="s">
        <v>38</v>
      </c>
      <c r="R10" s="2">
        <v>164</v>
      </c>
      <c r="S10" s="2">
        <v>84</v>
      </c>
      <c r="T10" s="2">
        <f>[1]Compiled!$U$467</f>
        <v>14.2</v>
      </c>
      <c r="U10" t="s">
        <v>293</v>
      </c>
    </row>
    <row r="11" spans="1:21" s="4" customFormat="1" x14ac:dyDescent="0.45">
      <c r="A11" t="s">
        <v>173</v>
      </c>
      <c r="B11" t="s">
        <v>290</v>
      </c>
      <c r="C11" s="3" t="s">
        <v>126</v>
      </c>
      <c r="D11" t="s">
        <v>171</v>
      </c>
      <c r="E11" t="s">
        <v>10</v>
      </c>
      <c r="F11" t="s">
        <v>11</v>
      </c>
      <c r="G11">
        <v>1500</v>
      </c>
      <c r="H11"/>
      <c r="I11" s="3" t="s">
        <v>37</v>
      </c>
      <c r="J11" s="2">
        <f>[1]Compiled!$L$467</f>
        <v>1</v>
      </c>
      <c r="K11" s="2">
        <v>1500</v>
      </c>
      <c r="L11" s="2">
        <v>27</v>
      </c>
      <c r="M11" t="s">
        <v>14</v>
      </c>
      <c r="N11" t="s">
        <v>145</v>
      </c>
      <c r="O11" t="s">
        <v>118</v>
      </c>
      <c r="P11" s="2">
        <v>78</v>
      </c>
      <c r="Q11" s="2" t="s">
        <v>38</v>
      </c>
      <c r="R11" s="2">
        <v>164</v>
      </c>
      <c r="S11" s="2">
        <v>84</v>
      </c>
      <c r="T11" s="2">
        <f>[1]Compiled!$U$467</f>
        <v>14.2</v>
      </c>
      <c r="U11" s="4" t="s">
        <v>293</v>
      </c>
    </row>
    <row r="12" spans="1:21" x14ac:dyDescent="0.45">
      <c r="A12" t="s">
        <v>174</v>
      </c>
      <c r="B12" t="s">
        <v>291</v>
      </c>
      <c r="C12" s="3" t="s">
        <v>126</v>
      </c>
      <c r="D12" t="s">
        <v>171</v>
      </c>
      <c r="E12" t="s">
        <v>10</v>
      </c>
      <c r="F12" t="s">
        <v>11</v>
      </c>
      <c r="G12">
        <v>250</v>
      </c>
      <c r="H12"/>
      <c r="I12" s="3" t="s">
        <v>51</v>
      </c>
      <c r="J12" s="2">
        <f>[1]Compiled!$L$455</f>
        <v>0.16666666666666666</v>
      </c>
      <c r="K12" s="2">
        <v>1500</v>
      </c>
      <c r="L12" s="2">
        <v>27</v>
      </c>
      <c r="M12" t="s">
        <v>14</v>
      </c>
      <c r="N12" t="s">
        <v>145</v>
      </c>
      <c r="O12" t="s">
        <v>118</v>
      </c>
      <c r="P12" s="2">
        <v>78</v>
      </c>
      <c r="Q12" s="2" t="s">
        <v>38</v>
      </c>
      <c r="R12" s="2">
        <v>164</v>
      </c>
      <c r="S12" s="2">
        <v>84</v>
      </c>
      <c r="T12" s="2">
        <f>[1]Compiled!$U$467</f>
        <v>14.2</v>
      </c>
      <c r="U12" s="4" t="s">
        <v>293</v>
      </c>
    </row>
    <row r="13" spans="1:21" x14ac:dyDescent="0.45">
      <c r="A13" t="s">
        <v>175</v>
      </c>
      <c r="B13" t="s">
        <v>292</v>
      </c>
      <c r="C13" s="3" t="s">
        <v>126</v>
      </c>
      <c r="D13" t="s">
        <v>171</v>
      </c>
      <c r="E13" t="s">
        <v>10</v>
      </c>
      <c r="F13" t="s">
        <v>11</v>
      </c>
      <c r="G13">
        <v>500</v>
      </c>
      <c r="H13"/>
      <c r="I13" s="3" t="s">
        <v>103</v>
      </c>
      <c r="J13" s="2">
        <f>[1]Compiled!$L$457</f>
        <v>0.33333333333333331</v>
      </c>
      <c r="K13" s="2">
        <v>1500</v>
      </c>
      <c r="L13" s="2">
        <v>27</v>
      </c>
      <c r="M13" t="s">
        <v>14</v>
      </c>
      <c r="N13" t="s">
        <v>145</v>
      </c>
      <c r="O13" t="s">
        <v>118</v>
      </c>
      <c r="P13" s="2">
        <v>78</v>
      </c>
      <c r="Q13" s="2" t="s">
        <v>38</v>
      </c>
      <c r="R13" s="2">
        <v>164</v>
      </c>
      <c r="S13" s="2">
        <v>84</v>
      </c>
      <c r="T13" s="2">
        <f>[1]Compiled!$U$467</f>
        <v>14.2</v>
      </c>
      <c r="U13" s="4" t="s">
        <v>293</v>
      </c>
    </row>
    <row r="14" spans="1:21" x14ac:dyDescent="0.45">
      <c r="A14" t="s">
        <v>45</v>
      </c>
      <c r="B14" t="s">
        <v>238</v>
      </c>
      <c r="C14" s="3" t="s">
        <v>126</v>
      </c>
      <c r="D14" t="s">
        <v>44</v>
      </c>
      <c r="E14" t="s">
        <v>17</v>
      </c>
      <c r="F14" t="s">
        <v>11</v>
      </c>
      <c r="G14">
        <v>0</v>
      </c>
      <c r="H14">
        <v>0</v>
      </c>
      <c r="I14" s="3" t="s">
        <v>118</v>
      </c>
      <c r="J14" s="2">
        <f>[1]Compiled!$L$88</f>
        <v>0</v>
      </c>
      <c r="K14" s="2">
        <v>3500</v>
      </c>
      <c r="L14" s="2">
        <v>15</v>
      </c>
      <c r="M14" t="s">
        <v>27</v>
      </c>
      <c r="N14" s="3" t="s">
        <v>143</v>
      </c>
      <c r="O14" t="s">
        <v>37</v>
      </c>
      <c r="P14" s="2">
        <v>84</v>
      </c>
      <c r="Q14" s="2" t="s">
        <v>14</v>
      </c>
      <c r="R14" s="2">
        <v>147</v>
      </c>
      <c r="S14" s="2">
        <v>92</v>
      </c>
      <c r="T14" s="2">
        <f>[1]Compiled!$U$147</f>
        <v>19.3</v>
      </c>
      <c r="U14" t="s">
        <v>233</v>
      </c>
    </row>
    <row r="15" spans="1:21" x14ac:dyDescent="0.45">
      <c r="A15" s="4" t="s">
        <v>46</v>
      </c>
      <c r="B15" s="4"/>
      <c r="C15" s="5" t="s">
        <v>126</v>
      </c>
      <c r="D15" s="4" t="s">
        <v>44</v>
      </c>
      <c r="E15" s="4" t="s">
        <v>19</v>
      </c>
      <c r="F15" s="4" t="s">
        <v>19</v>
      </c>
      <c r="G15" s="4">
        <v>50</v>
      </c>
      <c r="H15" s="4"/>
      <c r="I15" s="5" t="s">
        <v>13</v>
      </c>
      <c r="J15" s="5"/>
      <c r="K15" s="6">
        <v>3500</v>
      </c>
      <c r="L15" s="6">
        <v>15</v>
      </c>
      <c r="M15" s="4" t="s">
        <v>27</v>
      </c>
      <c r="N15" s="5"/>
      <c r="O15" s="4" t="s">
        <v>37</v>
      </c>
      <c r="P15" s="6">
        <v>84</v>
      </c>
      <c r="Q15" s="6" t="s">
        <v>14</v>
      </c>
      <c r="R15" s="6">
        <v>147</v>
      </c>
      <c r="S15" s="6">
        <v>92</v>
      </c>
      <c r="T15" s="2">
        <f>[1]Compiled!$U$147</f>
        <v>19.3</v>
      </c>
      <c r="U15" t="s">
        <v>233</v>
      </c>
    </row>
    <row r="16" spans="1:21" x14ac:dyDescent="0.45">
      <c r="A16" t="s">
        <v>44</v>
      </c>
      <c r="B16" t="s">
        <v>150</v>
      </c>
      <c r="C16" s="3" t="s">
        <v>126</v>
      </c>
      <c r="D16" t="s">
        <v>44</v>
      </c>
      <c r="E16" t="s">
        <v>10</v>
      </c>
      <c r="F16" t="s">
        <v>11</v>
      </c>
      <c r="G16">
        <v>0</v>
      </c>
      <c r="H16" s="2">
        <v>0</v>
      </c>
      <c r="I16" s="3" t="s">
        <v>119</v>
      </c>
      <c r="J16" s="2">
        <f>[1]Compiled!$L$88</f>
        <v>0</v>
      </c>
      <c r="K16" s="2">
        <v>3500</v>
      </c>
      <c r="L16" s="2">
        <v>15</v>
      </c>
      <c r="M16" t="s">
        <v>27</v>
      </c>
      <c r="N16" t="s">
        <v>143</v>
      </c>
      <c r="O16" t="s">
        <v>37</v>
      </c>
      <c r="P16" s="2">
        <v>84</v>
      </c>
      <c r="Q16" s="2" t="s">
        <v>14</v>
      </c>
      <c r="R16" s="2">
        <v>147</v>
      </c>
      <c r="S16" s="2">
        <v>92</v>
      </c>
      <c r="T16" s="2">
        <f>[1]Compiled!$U$147</f>
        <v>19.3</v>
      </c>
      <c r="U16" t="s">
        <v>233</v>
      </c>
    </row>
    <row r="17" spans="1:21" x14ac:dyDescent="0.45">
      <c r="A17" t="s">
        <v>47</v>
      </c>
      <c r="B17" t="s">
        <v>239</v>
      </c>
      <c r="C17" s="3" t="s">
        <v>126</v>
      </c>
      <c r="D17" t="s">
        <v>44</v>
      </c>
      <c r="E17" t="s">
        <v>10</v>
      </c>
      <c r="F17" t="s">
        <v>11</v>
      </c>
      <c r="G17">
        <v>1500</v>
      </c>
      <c r="H17" s="2">
        <f>[2]Compiled!$L$140</f>
        <v>1543.201</v>
      </c>
      <c r="I17" s="3" t="s">
        <v>37</v>
      </c>
      <c r="J17" s="7">
        <f>[1]Compiled!$L$120</f>
        <v>0.42857142857142855</v>
      </c>
      <c r="K17" s="2">
        <v>3500</v>
      </c>
      <c r="L17" s="2">
        <v>15</v>
      </c>
      <c r="M17" t="s">
        <v>27</v>
      </c>
      <c r="N17" s="3" t="s">
        <v>143</v>
      </c>
      <c r="O17" t="s">
        <v>37</v>
      </c>
      <c r="P17" s="2">
        <v>84</v>
      </c>
      <c r="Q17" s="2" t="s">
        <v>14</v>
      </c>
      <c r="R17" s="2">
        <v>147</v>
      </c>
      <c r="S17" s="2">
        <v>92</v>
      </c>
      <c r="T17" s="2">
        <f>[1]Compiled!$U$147</f>
        <v>19.3</v>
      </c>
      <c r="U17" t="s">
        <v>233</v>
      </c>
    </row>
    <row r="18" spans="1:21" x14ac:dyDescent="0.45">
      <c r="A18" t="s">
        <v>48</v>
      </c>
      <c r="B18" t="s">
        <v>240</v>
      </c>
      <c r="C18" s="3" t="s">
        <v>126</v>
      </c>
      <c r="D18" t="s">
        <v>44</v>
      </c>
      <c r="E18" t="s">
        <v>10</v>
      </c>
      <c r="F18" t="s">
        <v>11</v>
      </c>
      <c r="G18">
        <v>3000</v>
      </c>
      <c r="H18" s="2">
        <f>[2]Compiled!$L$148</f>
        <v>2970.8</v>
      </c>
      <c r="I18" s="3" t="s">
        <v>120</v>
      </c>
      <c r="J18" s="2">
        <f>[1]Compiled!$L$140</f>
        <v>0.8571428571428571</v>
      </c>
      <c r="K18" s="2">
        <v>3500</v>
      </c>
      <c r="L18" s="2">
        <v>15</v>
      </c>
      <c r="M18" t="s">
        <v>27</v>
      </c>
      <c r="N18" s="3" t="s">
        <v>143</v>
      </c>
      <c r="O18" t="s">
        <v>37</v>
      </c>
      <c r="P18" s="2">
        <v>84</v>
      </c>
      <c r="Q18" s="2" t="s">
        <v>14</v>
      </c>
      <c r="R18" s="2">
        <v>147</v>
      </c>
      <c r="S18" s="2">
        <v>92</v>
      </c>
      <c r="T18" s="2">
        <f>[1]Compiled!$U$147</f>
        <v>19.3</v>
      </c>
      <c r="U18" t="s">
        <v>233</v>
      </c>
    </row>
    <row r="19" spans="1:21" x14ac:dyDescent="0.45">
      <c r="A19" t="s">
        <v>49</v>
      </c>
      <c r="B19" t="s">
        <v>241</v>
      </c>
      <c r="C19" s="3" t="s">
        <v>126</v>
      </c>
      <c r="D19" t="s">
        <v>44</v>
      </c>
      <c r="E19" t="s">
        <v>10</v>
      </c>
      <c r="F19" t="s">
        <v>11</v>
      </c>
      <c r="G19">
        <v>3500</v>
      </c>
      <c r="H19" s="2">
        <f>[2]Compiled!$L$150</f>
        <v>3542.9679999999998</v>
      </c>
      <c r="I19" s="3" t="s">
        <v>121</v>
      </c>
      <c r="J19" s="2">
        <f>[1]Compiled!$L$146</f>
        <v>1</v>
      </c>
      <c r="K19" s="2">
        <v>3500</v>
      </c>
      <c r="L19" s="2">
        <v>15</v>
      </c>
      <c r="M19" t="s">
        <v>27</v>
      </c>
      <c r="N19" s="3" t="s">
        <v>143</v>
      </c>
      <c r="O19" t="s">
        <v>37</v>
      </c>
      <c r="P19" s="2">
        <v>84</v>
      </c>
      <c r="Q19" s="2" t="s">
        <v>14</v>
      </c>
      <c r="R19" s="2">
        <v>147</v>
      </c>
      <c r="S19" s="2">
        <v>92</v>
      </c>
      <c r="T19" s="2">
        <f>[1]Compiled!$U$147</f>
        <v>19.3</v>
      </c>
      <c r="U19" t="s">
        <v>233</v>
      </c>
    </row>
    <row r="20" spans="1:21" s="4" customFormat="1" x14ac:dyDescent="0.45">
      <c r="A20" t="s">
        <v>198</v>
      </c>
      <c r="B20" t="s">
        <v>313</v>
      </c>
      <c r="C20" s="3" t="s">
        <v>126</v>
      </c>
      <c r="D20" t="s">
        <v>200</v>
      </c>
      <c r="E20" t="s">
        <v>17</v>
      </c>
      <c r="F20" t="s">
        <v>11</v>
      </c>
      <c r="G20">
        <v>0</v>
      </c>
      <c r="H20">
        <v>0</v>
      </c>
      <c r="I20" s="3" t="s">
        <v>118</v>
      </c>
      <c r="J20" s="2">
        <f>[1]Compiled!$L$499</f>
        <v>0</v>
      </c>
      <c r="K20" s="2">
        <v>5500</v>
      </c>
      <c r="L20" s="2">
        <v>72</v>
      </c>
      <c r="M20" t="s">
        <v>12</v>
      </c>
      <c r="N20" t="s">
        <v>142</v>
      </c>
      <c r="O20" t="s">
        <v>103</v>
      </c>
      <c r="P20" s="2">
        <v>67</v>
      </c>
      <c r="Q20" s="2" t="s">
        <v>14</v>
      </c>
      <c r="R20" s="2">
        <v>152</v>
      </c>
      <c r="S20" s="2">
        <v>100</v>
      </c>
      <c r="T20" s="2">
        <f>[1]Compiled!$U$573</f>
        <v>19.600000000000001</v>
      </c>
      <c r="U20" s="4" t="s">
        <v>233</v>
      </c>
    </row>
    <row r="21" spans="1:21" x14ac:dyDescent="0.45">
      <c r="A21" s="4" t="s">
        <v>199</v>
      </c>
      <c r="B21" s="4"/>
      <c r="C21" s="5" t="s">
        <v>126</v>
      </c>
      <c r="D21" s="4" t="s">
        <v>200</v>
      </c>
      <c r="E21" s="4" t="s">
        <v>19</v>
      </c>
      <c r="F21" s="4" t="s">
        <v>19</v>
      </c>
      <c r="G21" s="4">
        <v>50</v>
      </c>
      <c r="H21" s="4"/>
      <c r="I21" s="4" t="s">
        <v>13</v>
      </c>
      <c r="J21" s="4"/>
      <c r="K21" s="6">
        <v>5500</v>
      </c>
      <c r="L21" s="6">
        <v>72</v>
      </c>
      <c r="M21" s="4" t="s">
        <v>12</v>
      </c>
      <c r="N21" s="4" t="s">
        <v>142</v>
      </c>
      <c r="O21" s="4" t="s">
        <v>103</v>
      </c>
      <c r="P21" s="6">
        <v>67</v>
      </c>
      <c r="Q21" s="6" t="s">
        <v>14</v>
      </c>
      <c r="R21" s="6">
        <v>152</v>
      </c>
      <c r="S21" s="6">
        <v>100</v>
      </c>
      <c r="T21" s="2">
        <f>[1]Compiled!$U$573</f>
        <v>19.600000000000001</v>
      </c>
      <c r="U21" t="s">
        <v>233</v>
      </c>
    </row>
    <row r="22" spans="1:21" x14ac:dyDescent="0.45">
      <c r="A22" t="s">
        <v>200</v>
      </c>
      <c r="B22" t="s">
        <v>314</v>
      </c>
      <c r="C22" s="3" t="s">
        <v>126</v>
      </c>
      <c r="D22" t="s">
        <v>200</v>
      </c>
      <c r="E22" t="s">
        <v>10</v>
      </c>
      <c r="F22" t="s">
        <v>11</v>
      </c>
      <c r="G22">
        <v>0</v>
      </c>
      <c r="H22">
        <v>0</v>
      </c>
      <c r="I22" s="3" t="s">
        <v>119</v>
      </c>
      <c r="J22" s="2">
        <f>[1]Compiled!$L$499</f>
        <v>0</v>
      </c>
      <c r="K22" s="2">
        <v>5500</v>
      </c>
      <c r="L22" s="2">
        <v>72</v>
      </c>
      <c r="M22" t="s">
        <v>12</v>
      </c>
      <c r="N22" t="s">
        <v>142</v>
      </c>
      <c r="O22" t="s">
        <v>103</v>
      </c>
      <c r="P22" s="2">
        <v>67</v>
      </c>
      <c r="Q22" s="2" t="s">
        <v>14</v>
      </c>
      <c r="R22" s="2">
        <v>152</v>
      </c>
      <c r="S22" s="2">
        <v>100</v>
      </c>
      <c r="T22" s="2">
        <f>[1]Compiled!$U$573</f>
        <v>19.600000000000001</v>
      </c>
      <c r="U22" t="s">
        <v>233</v>
      </c>
    </row>
    <row r="23" spans="1:21" x14ac:dyDescent="0.45">
      <c r="A23" t="s">
        <v>201</v>
      </c>
      <c r="B23" t="s">
        <v>315</v>
      </c>
      <c r="C23" s="3" t="s">
        <v>126</v>
      </c>
      <c r="D23" t="s">
        <v>200</v>
      </c>
      <c r="E23" t="s">
        <v>10</v>
      </c>
      <c r="F23" t="s">
        <v>11</v>
      </c>
      <c r="G23">
        <v>1500</v>
      </c>
      <c r="H23"/>
      <c r="I23" s="3" t="s">
        <v>37</v>
      </c>
      <c r="J23" s="2">
        <f>[1]Compiled!$L$525</f>
        <v>0.27272727272727271</v>
      </c>
      <c r="K23" s="2">
        <v>5500</v>
      </c>
      <c r="L23" s="2">
        <v>72</v>
      </c>
      <c r="M23" t="s">
        <v>12</v>
      </c>
      <c r="N23" t="s">
        <v>143</v>
      </c>
      <c r="O23" t="s">
        <v>103</v>
      </c>
      <c r="P23" s="2">
        <v>67</v>
      </c>
      <c r="Q23" s="2" t="s">
        <v>14</v>
      </c>
      <c r="R23" s="2">
        <v>152</v>
      </c>
      <c r="S23" s="2">
        <v>100</v>
      </c>
      <c r="T23" s="2">
        <f>[1]Compiled!$U$573</f>
        <v>19.600000000000001</v>
      </c>
      <c r="U23" t="s">
        <v>233</v>
      </c>
    </row>
    <row r="24" spans="1:21" x14ac:dyDescent="0.45">
      <c r="A24" t="s">
        <v>202</v>
      </c>
      <c r="B24" t="s">
        <v>316</v>
      </c>
      <c r="C24" s="3" t="s">
        <v>126</v>
      </c>
      <c r="D24" t="s">
        <v>200</v>
      </c>
      <c r="E24" t="s">
        <v>10</v>
      </c>
      <c r="F24" t="s">
        <v>11</v>
      </c>
      <c r="G24">
        <v>3000</v>
      </c>
      <c r="H24"/>
      <c r="I24" s="3"/>
      <c r="J24" s="2">
        <f>[1]Compiled!$L$545</f>
        <v>0.54545454545454541</v>
      </c>
      <c r="K24" s="2">
        <v>5500</v>
      </c>
      <c r="L24" s="2">
        <v>72</v>
      </c>
      <c r="M24" t="s">
        <v>12</v>
      </c>
      <c r="N24" t="s">
        <v>143</v>
      </c>
      <c r="O24" t="s">
        <v>103</v>
      </c>
      <c r="P24" s="2">
        <v>67</v>
      </c>
      <c r="Q24" s="2" t="s">
        <v>14</v>
      </c>
      <c r="R24" s="2">
        <v>152</v>
      </c>
      <c r="S24" s="2">
        <v>100</v>
      </c>
      <c r="T24" s="2">
        <f>[1]Compiled!$U$573</f>
        <v>19.600000000000001</v>
      </c>
      <c r="U24" t="s">
        <v>233</v>
      </c>
    </row>
    <row r="25" spans="1:21" x14ac:dyDescent="0.45">
      <c r="A25" t="s">
        <v>203</v>
      </c>
      <c r="B25" t="s">
        <v>317</v>
      </c>
      <c r="C25" s="3" t="s">
        <v>126</v>
      </c>
      <c r="D25" t="s">
        <v>200</v>
      </c>
      <c r="E25" t="s">
        <v>10</v>
      </c>
      <c r="F25" t="s">
        <v>11</v>
      </c>
      <c r="G25">
        <v>3500</v>
      </c>
      <c r="H25"/>
      <c r="I25" s="3" t="s">
        <v>120</v>
      </c>
      <c r="J25" s="2">
        <f>[1]Compiled!$L$553</f>
        <v>0.63636363636363635</v>
      </c>
      <c r="K25" s="2">
        <v>5500</v>
      </c>
      <c r="L25" s="2">
        <v>72</v>
      </c>
      <c r="M25" t="s">
        <v>12</v>
      </c>
      <c r="N25" t="s">
        <v>143</v>
      </c>
      <c r="O25" t="s">
        <v>103</v>
      </c>
      <c r="P25" s="2">
        <v>67</v>
      </c>
      <c r="Q25" s="2" t="s">
        <v>14</v>
      </c>
      <c r="R25" s="2">
        <v>152</v>
      </c>
      <c r="S25" s="2">
        <v>100</v>
      </c>
      <c r="T25" s="2">
        <f>[1]Compiled!$U$573</f>
        <v>19.600000000000001</v>
      </c>
      <c r="U25" t="s">
        <v>233</v>
      </c>
    </row>
    <row r="26" spans="1:21" x14ac:dyDescent="0.45">
      <c r="A26" t="s">
        <v>204</v>
      </c>
      <c r="B26" t="s">
        <v>318</v>
      </c>
      <c r="C26" s="3" t="s">
        <v>126</v>
      </c>
      <c r="D26" t="s">
        <v>200</v>
      </c>
      <c r="E26" t="s">
        <v>10</v>
      </c>
      <c r="F26" t="s">
        <v>11</v>
      </c>
      <c r="G26">
        <v>4500</v>
      </c>
      <c r="H26"/>
      <c r="I26" t="s">
        <v>121</v>
      </c>
      <c r="J26" s="2">
        <f>[1]Compiled!$L$557</f>
        <v>0.72727272727272729</v>
      </c>
      <c r="K26" s="2">
        <v>5500</v>
      </c>
      <c r="L26" s="2">
        <v>72</v>
      </c>
      <c r="M26" t="s">
        <v>12</v>
      </c>
      <c r="N26" t="s">
        <v>143</v>
      </c>
      <c r="O26" t="s">
        <v>103</v>
      </c>
      <c r="P26" s="2">
        <v>67</v>
      </c>
      <c r="Q26" s="2" t="s">
        <v>14</v>
      </c>
      <c r="R26" s="2">
        <v>152</v>
      </c>
      <c r="S26" s="2">
        <v>100</v>
      </c>
      <c r="T26" s="2">
        <f>[1]Compiled!$U$573</f>
        <v>19.600000000000001</v>
      </c>
      <c r="U26" t="s">
        <v>233</v>
      </c>
    </row>
    <row r="27" spans="1:21" s="4" customFormat="1" x14ac:dyDescent="0.45">
      <c r="A27" t="s">
        <v>205</v>
      </c>
      <c r="B27" t="s">
        <v>319</v>
      </c>
      <c r="C27" s="3" t="s">
        <v>126</v>
      </c>
      <c r="D27" t="s">
        <v>200</v>
      </c>
      <c r="E27" t="s">
        <v>10</v>
      </c>
      <c r="F27" t="s">
        <v>11</v>
      </c>
      <c r="G27">
        <v>5500</v>
      </c>
      <c r="H27"/>
      <c r="I27" t="s">
        <v>122</v>
      </c>
      <c r="J27" s="2">
        <f>[1]Compiled!$L$573</f>
        <v>1</v>
      </c>
      <c r="K27" s="2">
        <v>5500</v>
      </c>
      <c r="L27" s="2">
        <v>72</v>
      </c>
      <c r="M27" t="s">
        <v>12</v>
      </c>
      <c r="N27" t="s">
        <v>143</v>
      </c>
      <c r="O27" t="s">
        <v>103</v>
      </c>
      <c r="P27" s="2">
        <v>67</v>
      </c>
      <c r="Q27" s="2" t="s">
        <v>14</v>
      </c>
      <c r="R27" s="2">
        <v>152</v>
      </c>
      <c r="S27" s="2">
        <v>100</v>
      </c>
      <c r="T27" s="2">
        <f>[1]Compiled!$U$573</f>
        <v>19.600000000000001</v>
      </c>
      <c r="U27" s="4" t="s">
        <v>233</v>
      </c>
    </row>
    <row r="28" spans="1:21" x14ac:dyDescent="0.45">
      <c r="A28" t="s">
        <v>28</v>
      </c>
      <c r="B28" t="s">
        <v>230</v>
      </c>
      <c r="C28" s="3" t="s">
        <v>126</v>
      </c>
      <c r="D28" t="s">
        <v>26</v>
      </c>
      <c r="E28" t="s">
        <v>17</v>
      </c>
      <c r="F28" t="s">
        <v>11</v>
      </c>
      <c r="G28">
        <v>0</v>
      </c>
      <c r="H28" s="2">
        <v>0</v>
      </c>
      <c r="I28" s="3" t="s">
        <v>118</v>
      </c>
      <c r="J28" s="2">
        <f>[1]Compiled!$L$13</f>
        <v>0</v>
      </c>
      <c r="K28" s="2">
        <v>3750</v>
      </c>
      <c r="L28" s="2">
        <v>37</v>
      </c>
      <c r="M28" t="s">
        <v>27</v>
      </c>
      <c r="N28" t="s">
        <v>143</v>
      </c>
      <c r="O28" t="s">
        <v>13</v>
      </c>
      <c r="P28" s="2">
        <v>78</v>
      </c>
      <c r="Q28" s="2" t="s">
        <v>14</v>
      </c>
      <c r="R28" s="2">
        <v>162</v>
      </c>
      <c r="S28" s="2">
        <v>117</v>
      </c>
      <c r="T28" s="2">
        <f>[1]Compiled!$U$77</f>
        <v>20.2</v>
      </c>
      <c r="U28" t="s">
        <v>233</v>
      </c>
    </row>
    <row r="29" spans="1:21" x14ac:dyDescent="0.45">
      <c r="A29" s="4" t="s">
        <v>29</v>
      </c>
      <c r="B29" s="4"/>
      <c r="C29" s="5" t="s">
        <v>126</v>
      </c>
      <c r="D29" s="4" t="s">
        <v>26</v>
      </c>
      <c r="E29" s="4" t="s">
        <v>19</v>
      </c>
      <c r="F29" s="4" t="s">
        <v>19</v>
      </c>
      <c r="G29" s="4">
        <v>50</v>
      </c>
      <c r="H29" s="6"/>
      <c r="I29" s="5" t="s">
        <v>13</v>
      </c>
      <c r="J29" s="5"/>
      <c r="K29" s="6">
        <v>3750</v>
      </c>
      <c r="L29" s="6">
        <v>37</v>
      </c>
      <c r="M29" s="4" t="s">
        <v>27</v>
      </c>
      <c r="N29" s="5"/>
      <c r="O29" s="4" t="s">
        <v>13</v>
      </c>
      <c r="P29" s="6">
        <v>78</v>
      </c>
      <c r="Q29" s="6" t="s">
        <v>14</v>
      </c>
      <c r="R29" s="6">
        <v>162</v>
      </c>
      <c r="S29" s="6">
        <v>117</v>
      </c>
      <c r="T29" s="2">
        <f>[1]Compiled!$U$77</f>
        <v>20.2</v>
      </c>
      <c r="U29" t="s">
        <v>233</v>
      </c>
    </row>
    <row r="30" spans="1:21" x14ac:dyDescent="0.45">
      <c r="A30" t="s">
        <v>26</v>
      </c>
      <c r="B30" t="s">
        <v>148</v>
      </c>
      <c r="C30" s="3" t="s">
        <v>126</v>
      </c>
      <c r="D30" t="s">
        <v>26</v>
      </c>
      <c r="E30" t="s">
        <v>10</v>
      </c>
      <c r="F30" t="s">
        <v>11</v>
      </c>
      <c r="G30">
        <v>0</v>
      </c>
      <c r="H30" s="2">
        <v>0</v>
      </c>
      <c r="I30" s="3" t="s">
        <v>119</v>
      </c>
      <c r="J30" s="2">
        <f>[1]Compiled!$L$13</f>
        <v>0</v>
      </c>
      <c r="K30" s="2">
        <v>3750</v>
      </c>
      <c r="L30" s="2">
        <v>37</v>
      </c>
      <c r="M30" t="s">
        <v>27</v>
      </c>
      <c r="N30" t="s">
        <v>143</v>
      </c>
      <c r="O30" t="s">
        <v>13</v>
      </c>
      <c r="P30" s="2">
        <v>78</v>
      </c>
      <c r="Q30" s="2" t="s">
        <v>14</v>
      </c>
      <c r="R30" s="2">
        <v>162</v>
      </c>
      <c r="S30" s="2">
        <v>117</v>
      </c>
      <c r="T30" s="2">
        <f>[1]Compiled!$U$77</f>
        <v>20.2</v>
      </c>
      <c r="U30" t="s">
        <v>233</v>
      </c>
    </row>
    <row r="31" spans="1:21" x14ac:dyDescent="0.45">
      <c r="A31" t="s">
        <v>30</v>
      </c>
      <c r="C31" s="3" t="s">
        <v>126</v>
      </c>
      <c r="D31" t="s">
        <v>26</v>
      </c>
      <c r="E31" t="s">
        <v>10</v>
      </c>
      <c r="F31" t="s">
        <v>11</v>
      </c>
      <c r="G31" t="s">
        <v>31</v>
      </c>
      <c r="I31" s="3" t="s">
        <v>37</v>
      </c>
      <c r="K31" s="2">
        <v>3750</v>
      </c>
      <c r="L31" s="2">
        <v>37</v>
      </c>
      <c r="M31" t="s">
        <v>27</v>
      </c>
      <c r="N31" t="s">
        <v>143</v>
      </c>
      <c r="O31" t="s">
        <v>13</v>
      </c>
      <c r="P31" s="2">
        <v>78</v>
      </c>
      <c r="Q31" s="2" t="s">
        <v>14</v>
      </c>
      <c r="R31" s="2">
        <v>162</v>
      </c>
      <c r="S31" s="2">
        <v>117</v>
      </c>
      <c r="T31" s="2">
        <f>[1]Compiled!$U$77</f>
        <v>20.2</v>
      </c>
      <c r="U31" t="s">
        <v>233</v>
      </c>
    </row>
    <row r="32" spans="1:21" x14ac:dyDescent="0.45">
      <c r="A32" t="s">
        <v>32</v>
      </c>
      <c r="C32" s="3" t="s">
        <v>126</v>
      </c>
      <c r="D32" t="s">
        <v>26</v>
      </c>
      <c r="E32" t="s">
        <v>10</v>
      </c>
      <c r="F32" t="s">
        <v>11</v>
      </c>
      <c r="G32" t="s">
        <v>33</v>
      </c>
      <c r="I32" s="3" t="s">
        <v>37</v>
      </c>
      <c r="K32" s="2">
        <v>3750</v>
      </c>
      <c r="L32" s="2">
        <v>37</v>
      </c>
      <c r="M32" t="s">
        <v>27</v>
      </c>
      <c r="N32" t="s">
        <v>143</v>
      </c>
      <c r="O32" t="s">
        <v>13</v>
      </c>
      <c r="P32" s="2">
        <v>78</v>
      </c>
      <c r="Q32" s="2" t="s">
        <v>14</v>
      </c>
      <c r="R32" s="2">
        <v>162</v>
      </c>
      <c r="S32" s="2">
        <v>117</v>
      </c>
      <c r="T32" s="2">
        <f>[1]Compiled!$U$77</f>
        <v>20.2</v>
      </c>
      <c r="U32" t="s">
        <v>233</v>
      </c>
    </row>
    <row r="33" spans="1:21" s="4" customFormat="1" x14ac:dyDescent="0.45">
      <c r="A33" t="s">
        <v>34</v>
      </c>
      <c r="B33" t="s">
        <v>231</v>
      </c>
      <c r="C33" s="3" t="s">
        <v>126</v>
      </c>
      <c r="D33" t="s">
        <v>26</v>
      </c>
      <c r="E33" t="s">
        <v>10</v>
      </c>
      <c r="F33" t="s">
        <v>11</v>
      </c>
      <c r="G33">
        <v>2750</v>
      </c>
      <c r="H33" s="2">
        <f>[2]Compiled!$L$98</f>
        <v>2479.0340000000001</v>
      </c>
      <c r="I33" s="3" t="s">
        <v>120</v>
      </c>
      <c r="J33" s="7">
        <f>[1]Compiled!$L$64</f>
        <v>0.73333333333333328</v>
      </c>
      <c r="K33" s="2">
        <v>3750</v>
      </c>
      <c r="L33" s="2">
        <v>37</v>
      </c>
      <c r="M33" t="s">
        <v>27</v>
      </c>
      <c r="N33" s="3" t="s">
        <v>143</v>
      </c>
      <c r="O33" t="s">
        <v>13</v>
      </c>
      <c r="P33" s="2">
        <v>78</v>
      </c>
      <c r="Q33" s="2" t="s">
        <v>14</v>
      </c>
      <c r="R33" s="2">
        <v>162</v>
      </c>
      <c r="S33" s="2">
        <v>117</v>
      </c>
      <c r="T33" s="2">
        <f>[1]Compiled!$U$77</f>
        <v>20.2</v>
      </c>
      <c r="U33" t="s">
        <v>233</v>
      </c>
    </row>
    <row r="34" spans="1:21" x14ac:dyDescent="0.45">
      <c r="A34" t="s">
        <v>35</v>
      </c>
      <c r="B34" t="s">
        <v>232</v>
      </c>
      <c r="C34" s="3" t="s">
        <v>126</v>
      </c>
      <c r="D34" t="s">
        <v>26</v>
      </c>
      <c r="E34" t="s">
        <v>10</v>
      </c>
      <c r="F34" t="s">
        <v>11</v>
      </c>
      <c r="G34">
        <v>3750</v>
      </c>
      <c r="H34" s="2">
        <f>[2]Compiled!$L$102</f>
        <v>3573.444</v>
      </c>
      <c r="I34" s="3" t="s">
        <v>121</v>
      </c>
      <c r="J34" s="2">
        <f>[1]Compiled!$L$76</f>
        <v>1</v>
      </c>
      <c r="K34" s="2">
        <v>3750</v>
      </c>
      <c r="L34" s="2">
        <v>37</v>
      </c>
      <c r="M34" t="s">
        <v>27</v>
      </c>
      <c r="N34" t="s">
        <v>143</v>
      </c>
      <c r="O34" t="s">
        <v>13</v>
      </c>
      <c r="P34" s="2">
        <v>78</v>
      </c>
      <c r="Q34" s="2" t="s">
        <v>14</v>
      </c>
      <c r="R34" s="2">
        <v>162</v>
      </c>
      <c r="S34" s="2">
        <v>117</v>
      </c>
      <c r="T34" s="2">
        <f>[1]Compiled!$U$77</f>
        <v>20.2</v>
      </c>
      <c r="U34" t="s">
        <v>233</v>
      </c>
    </row>
    <row r="35" spans="1:21" x14ac:dyDescent="0.45">
      <c r="A35" t="s">
        <v>52</v>
      </c>
      <c r="B35" t="s">
        <v>242</v>
      </c>
      <c r="C35" s="3" t="s">
        <v>126</v>
      </c>
      <c r="D35" t="s">
        <v>50</v>
      </c>
      <c r="E35" t="s">
        <v>17</v>
      </c>
      <c r="F35" t="s">
        <v>11</v>
      </c>
      <c r="G35">
        <v>0</v>
      </c>
      <c r="H35">
        <v>0</v>
      </c>
      <c r="I35" s="3" t="s">
        <v>118</v>
      </c>
      <c r="J35" s="2">
        <f>[1]Compiled!$L$104</f>
        <v>0</v>
      </c>
      <c r="K35" s="2">
        <v>8500</v>
      </c>
      <c r="L35" s="2">
        <v>32</v>
      </c>
      <c r="M35" t="s">
        <v>27</v>
      </c>
      <c r="N35" s="3" t="s">
        <v>143</v>
      </c>
      <c r="O35" t="s">
        <v>51</v>
      </c>
      <c r="P35" s="2">
        <v>71</v>
      </c>
      <c r="Q35" s="2" t="s">
        <v>14</v>
      </c>
      <c r="R35" s="2">
        <v>157</v>
      </c>
      <c r="S35" s="2">
        <v>126</v>
      </c>
      <c r="T35" s="2">
        <f>[1]Compiled!$U$235</f>
        <v>23.2</v>
      </c>
      <c r="U35" t="s">
        <v>233</v>
      </c>
    </row>
    <row r="36" spans="1:21" x14ac:dyDescent="0.45">
      <c r="A36" s="4" t="s">
        <v>53</v>
      </c>
      <c r="B36" s="4"/>
      <c r="C36" s="5" t="s">
        <v>126</v>
      </c>
      <c r="D36" s="4" t="s">
        <v>50</v>
      </c>
      <c r="E36" s="4" t="s">
        <v>19</v>
      </c>
      <c r="F36" s="4" t="s">
        <v>19</v>
      </c>
      <c r="G36" s="4">
        <v>50</v>
      </c>
      <c r="H36" s="4"/>
      <c r="I36" s="5" t="s">
        <v>13</v>
      </c>
      <c r="J36" s="5"/>
      <c r="K36" s="6">
        <v>8500</v>
      </c>
      <c r="L36" s="6">
        <v>32</v>
      </c>
      <c r="M36" s="4" t="s">
        <v>27</v>
      </c>
      <c r="N36" s="5"/>
      <c r="O36" s="4" t="s">
        <v>51</v>
      </c>
      <c r="P36" s="6">
        <v>71</v>
      </c>
      <c r="Q36" s="6" t="s">
        <v>14</v>
      </c>
      <c r="R36" s="6">
        <v>157</v>
      </c>
      <c r="S36" s="6">
        <v>126</v>
      </c>
      <c r="T36" s="2">
        <f>[1]Compiled!$U$235</f>
        <v>23.2</v>
      </c>
      <c r="U36" t="s">
        <v>233</v>
      </c>
    </row>
    <row r="37" spans="1:21" x14ac:dyDescent="0.45">
      <c r="A37" t="s">
        <v>50</v>
      </c>
      <c r="B37" t="s">
        <v>151</v>
      </c>
      <c r="C37" s="3" t="s">
        <v>126</v>
      </c>
      <c r="D37" t="s">
        <v>50</v>
      </c>
      <c r="E37" t="s">
        <v>10</v>
      </c>
      <c r="F37" t="s">
        <v>11</v>
      </c>
      <c r="G37">
        <v>0</v>
      </c>
      <c r="H37" s="2">
        <v>0</v>
      </c>
      <c r="I37" s="3" t="s">
        <v>119</v>
      </c>
      <c r="J37" s="2">
        <f>[1]Compiled!$L$104</f>
        <v>0</v>
      </c>
      <c r="K37" s="2">
        <v>8500</v>
      </c>
      <c r="L37" s="2">
        <v>32</v>
      </c>
      <c r="M37" t="s">
        <v>27</v>
      </c>
      <c r="N37" t="s">
        <v>143</v>
      </c>
      <c r="O37" t="s">
        <v>51</v>
      </c>
      <c r="P37" s="2">
        <v>71</v>
      </c>
      <c r="Q37" s="2" t="s">
        <v>14</v>
      </c>
      <c r="R37" s="2">
        <v>157</v>
      </c>
      <c r="S37" s="2">
        <v>126</v>
      </c>
      <c r="T37" s="2">
        <f>[1]Compiled!$U$235</f>
        <v>23.2</v>
      </c>
      <c r="U37" t="s">
        <v>233</v>
      </c>
    </row>
    <row r="38" spans="1:21" x14ac:dyDescent="0.45">
      <c r="A38" t="s">
        <v>54</v>
      </c>
      <c r="B38" t="s">
        <v>243</v>
      </c>
      <c r="C38" s="3" t="s">
        <v>126</v>
      </c>
      <c r="D38" t="s">
        <v>50</v>
      </c>
      <c r="E38" t="s">
        <v>10</v>
      </c>
      <c r="F38" t="s">
        <v>11</v>
      </c>
      <c r="G38">
        <v>1500</v>
      </c>
      <c r="H38" s="2">
        <f>[2]Compiled!$L$162</f>
        <v>1507.78</v>
      </c>
      <c r="I38" s="3" t="s">
        <v>37</v>
      </c>
      <c r="J38" s="7">
        <f>[1]Compiled!$L$130</f>
        <v>0.17647058823529413</v>
      </c>
      <c r="K38" s="2">
        <v>8500</v>
      </c>
      <c r="L38" s="2">
        <v>32</v>
      </c>
      <c r="M38" t="s">
        <v>27</v>
      </c>
      <c r="N38" s="3" t="s">
        <v>143</v>
      </c>
      <c r="O38" t="s">
        <v>51</v>
      </c>
      <c r="P38" s="2">
        <v>71</v>
      </c>
      <c r="Q38" s="2" t="s">
        <v>14</v>
      </c>
      <c r="R38" s="2">
        <v>157</v>
      </c>
      <c r="S38" s="2">
        <v>126</v>
      </c>
      <c r="T38" s="2">
        <f>[1]Compiled!$U$235</f>
        <v>23.2</v>
      </c>
      <c r="U38" t="s">
        <v>233</v>
      </c>
    </row>
    <row r="39" spans="1:21" s="4" customFormat="1" x14ac:dyDescent="0.45">
      <c r="A39" t="s">
        <v>55</v>
      </c>
      <c r="B39" t="s">
        <v>244</v>
      </c>
      <c r="C39" s="3" t="s">
        <v>126</v>
      </c>
      <c r="D39" t="s">
        <v>50</v>
      </c>
      <c r="E39" t="s">
        <v>10</v>
      </c>
      <c r="F39" t="s">
        <v>11</v>
      </c>
      <c r="G39">
        <v>3000</v>
      </c>
      <c r="H39" s="2">
        <f>[2]Compiled!$L$168</f>
        <v>3103.8029999999999</v>
      </c>
      <c r="I39" s="3" t="s">
        <v>120</v>
      </c>
      <c r="J39" s="2">
        <f>[1]Compiled!$L$150</f>
        <v>0.35294117647058826</v>
      </c>
      <c r="K39" s="2">
        <v>8500</v>
      </c>
      <c r="L39" s="2">
        <v>32</v>
      </c>
      <c r="M39" t="s">
        <v>27</v>
      </c>
      <c r="N39" s="3" t="s">
        <v>143</v>
      </c>
      <c r="O39" t="s">
        <v>51</v>
      </c>
      <c r="P39" s="2">
        <v>71</v>
      </c>
      <c r="Q39" s="2" t="s">
        <v>14</v>
      </c>
      <c r="R39" s="2">
        <v>157</v>
      </c>
      <c r="S39" s="2">
        <v>126</v>
      </c>
      <c r="T39" s="2">
        <f>[1]Compiled!$U$235</f>
        <v>23.2</v>
      </c>
      <c r="U39" s="4" t="s">
        <v>233</v>
      </c>
    </row>
    <row r="40" spans="1:21" x14ac:dyDescent="0.45">
      <c r="A40" t="s">
        <v>56</v>
      </c>
      <c r="B40" t="s">
        <v>245</v>
      </c>
      <c r="C40" s="3" t="s">
        <v>126</v>
      </c>
      <c r="D40" t="s">
        <v>50</v>
      </c>
      <c r="E40" t="s">
        <v>10</v>
      </c>
      <c r="F40" t="s">
        <v>11</v>
      </c>
      <c r="G40">
        <v>4500</v>
      </c>
      <c r="H40" s="2">
        <f>[2]Compiled!$L$174</f>
        <v>4567.7160000000003</v>
      </c>
      <c r="I40" s="3" t="s">
        <v>121</v>
      </c>
      <c r="J40" s="2">
        <f>[1]Compiled!$L$168</f>
        <v>0.52941176470588236</v>
      </c>
      <c r="K40" s="2">
        <v>8500</v>
      </c>
      <c r="L40" s="2">
        <v>32</v>
      </c>
      <c r="M40" t="s">
        <v>27</v>
      </c>
      <c r="N40" s="3" t="s">
        <v>143</v>
      </c>
      <c r="O40" t="s">
        <v>51</v>
      </c>
      <c r="P40" s="2">
        <v>71</v>
      </c>
      <c r="Q40" s="2" t="s">
        <v>14</v>
      </c>
      <c r="R40" s="2">
        <v>157</v>
      </c>
      <c r="S40" s="2">
        <v>126</v>
      </c>
      <c r="T40" s="2">
        <f>[1]Compiled!$U$235</f>
        <v>23.2</v>
      </c>
      <c r="U40" t="s">
        <v>233</v>
      </c>
    </row>
    <row r="41" spans="1:21" x14ac:dyDescent="0.45">
      <c r="A41" t="s">
        <v>57</v>
      </c>
      <c r="B41" t="s">
        <v>246</v>
      </c>
      <c r="C41" s="3" t="s">
        <v>126</v>
      </c>
      <c r="D41" t="s">
        <v>50</v>
      </c>
      <c r="E41" t="s">
        <v>10</v>
      </c>
      <c r="F41" t="s">
        <v>11</v>
      </c>
      <c r="G41">
        <v>6500</v>
      </c>
      <c r="H41" s="2">
        <f>[2]Compiled!$L$184</f>
        <v>6533.6310000000003</v>
      </c>
      <c r="I41" s="3" t="s">
        <v>122</v>
      </c>
      <c r="J41" s="2">
        <f>[1]Compiled!$L$206</f>
        <v>0.76470588235294112</v>
      </c>
      <c r="K41" s="2">
        <v>8500</v>
      </c>
      <c r="L41" s="2">
        <v>32</v>
      </c>
      <c r="M41" t="s">
        <v>27</v>
      </c>
      <c r="N41" s="3" t="s">
        <v>143</v>
      </c>
      <c r="O41" t="s">
        <v>51</v>
      </c>
      <c r="P41" s="2">
        <v>71</v>
      </c>
      <c r="Q41" s="2" t="s">
        <v>14</v>
      </c>
      <c r="R41" s="2">
        <v>157</v>
      </c>
      <c r="S41" s="2">
        <v>126</v>
      </c>
      <c r="T41" s="2">
        <f>[1]Compiled!$U$235</f>
        <v>23.2</v>
      </c>
      <c r="U41" t="s">
        <v>233</v>
      </c>
    </row>
    <row r="42" spans="1:21" x14ac:dyDescent="0.45">
      <c r="A42" t="s">
        <v>58</v>
      </c>
      <c r="B42" t="s">
        <v>247</v>
      </c>
      <c r="C42" s="3" t="s">
        <v>126</v>
      </c>
      <c r="D42" t="s">
        <v>50</v>
      </c>
      <c r="E42" t="s">
        <v>10</v>
      </c>
      <c r="F42" t="s">
        <v>11</v>
      </c>
      <c r="G42">
        <v>8500</v>
      </c>
      <c r="H42" s="2">
        <f>[2]Compiled!$L$192</f>
        <v>8414.2360000000008</v>
      </c>
      <c r="I42" s="3" t="s">
        <v>124</v>
      </c>
      <c r="J42" s="2">
        <f>[1]Compiled!$L$234</f>
        <v>1</v>
      </c>
      <c r="K42" s="2">
        <v>8500</v>
      </c>
      <c r="L42" s="2">
        <v>32</v>
      </c>
      <c r="M42" t="s">
        <v>27</v>
      </c>
      <c r="N42" s="3" t="s">
        <v>143</v>
      </c>
      <c r="O42" t="s">
        <v>51</v>
      </c>
      <c r="P42" s="2">
        <v>71</v>
      </c>
      <c r="Q42" s="2" t="s">
        <v>14</v>
      </c>
      <c r="R42" s="2">
        <v>157</v>
      </c>
      <c r="S42" s="2">
        <v>126</v>
      </c>
      <c r="T42" s="2">
        <f>[1]Compiled!$U$235</f>
        <v>23.2</v>
      </c>
      <c r="U42" t="s">
        <v>233</v>
      </c>
    </row>
    <row r="43" spans="1:21" x14ac:dyDescent="0.45">
      <c r="A43" t="s">
        <v>39</v>
      </c>
      <c r="B43" t="s">
        <v>234</v>
      </c>
      <c r="C43" s="3" t="s">
        <v>126</v>
      </c>
      <c r="D43" t="s">
        <v>36</v>
      </c>
      <c r="E43" t="s">
        <v>17</v>
      </c>
      <c r="F43" t="s">
        <v>11</v>
      </c>
      <c r="G43">
        <v>0</v>
      </c>
      <c r="H43">
        <v>0</v>
      </c>
      <c r="I43" s="3" t="s">
        <v>118</v>
      </c>
      <c r="J43" s="2">
        <f>[1]Compiled!$L$40</f>
        <v>0</v>
      </c>
      <c r="K43" s="2">
        <v>4500</v>
      </c>
      <c r="L43" s="2">
        <v>27</v>
      </c>
      <c r="M43" t="s">
        <v>27</v>
      </c>
      <c r="N43" s="3" t="s">
        <v>143</v>
      </c>
      <c r="O43" t="s">
        <v>37</v>
      </c>
      <c r="P43" s="2">
        <v>71</v>
      </c>
      <c r="Q43" s="2" t="s">
        <v>38</v>
      </c>
      <c r="R43" s="2">
        <v>170</v>
      </c>
      <c r="S43" s="2">
        <v>127</v>
      </c>
      <c r="T43" s="2">
        <f>[1]Compiled!$U$115</f>
        <v>19.899999999999999</v>
      </c>
      <c r="U43" t="s">
        <v>233</v>
      </c>
    </row>
    <row r="44" spans="1:21" x14ac:dyDescent="0.45">
      <c r="A44" s="4" t="s">
        <v>40</v>
      </c>
      <c r="B44" s="4"/>
      <c r="C44" s="5" t="s">
        <v>126</v>
      </c>
      <c r="D44" s="4" t="s">
        <v>36</v>
      </c>
      <c r="E44" s="4" t="s">
        <v>19</v>
      </c>
      <c r="F44" s="4" t="s">
        <v>19</v>
      </c>
      <c r="G44" s="4">
        <v>50</v>
      </c>
      <c r="H44" s="4"/>
      <c r="I44" s="5" t="s">
        <v>13</v>
      </c>
      <c r="J44" s="5"/>
      <c r="K44" s="6">
        <v>4500</v>
      </c>
      <c r="L44" s="6">
        <v>27</v>
      </c>
      <c r="M44" s="4" t="s">
        <v>27</v>
      </c>
      <c r="N44" s="5"/>
      <c r="O44" s="4" t="s">
        <v>37</v>
      </c>
      <c r="P44" s="6">
        <v>71</v>
      </c>
      <c r="Q44" s="6" t="s">
        <v>38</v>
      </c>
      <c r="R44" s="6">
        <v>170</v>
      </c>
      <c r="S44" s="6">
        <v>127</v>
      </c>
      <c r="T44" s="2">
        <f>[1]Compiled!$U$115</f>
        <v>19.899999999999999</v>
      </c>
      <c r="U44" t="s">
        <v>233</v>
      </c>
    </row>
    <row r="45" spans="1:21" x14ac:dyDescent="0.45">
      <c r="A45" t="s">
        <v>36</v>
      </c>
      <c r="B45" t="s">
        <v>149</v>
      </c>
      <c r="C45" s="3" t="s">
        <v>126</v>
      </c>
      <c r="D45" t="s">
        <v>36</v>
      </c>
      <c r="E45" t="s">
        <v>10</v>
      </c>
      <c r="F45" t="s">
        <v>11</v>
      </c>
      <c r="G45">
        <v>0</v>
      </c>
      <c r="H45" s="2">
        <v>0</v>
      </c>
      <c r="I45" s="3" t="s">
        <v>119</v>
      </c>
      <c r="J45" s="2">
        <f>[1]Compiled!$L$40</f>
        <v>0</v>
      </c>
      <c r="K45" s="2">
        <v>4500</v>
      </c>
      <c r="L45" s="2">
        <v>27</v>
      </c>
      <c r="M45" t="s">
        <v>27</v>
      </c>
      <c r="N45" t="s">
        <v>143</v>
      </c>
      <c r="O45" t="s">
        <v>37</v>
      </c>
      <c r="P45" s="2">
        <v>71</v>
      </c>
      <c r="Q45" s="2" t="s">
        <v>38</v>
      </c>
      <c r="R45" s="2">
        <v>170</v>
      </c>
      <c r="S45" s="2">
        <v>127</v>
      </c>
      <c r="T45" s="2">
        <f>[1]Compiled!$U$115</f>
        <v>19.899999999999999</v>
      </c>
      <c r="U45" t="s">
        <v>233</v>
      </c>
    </row>
    <row r="46" spans="1:21" x14ac:dyDescent="0.45">
      <c r="A46" t="s">
        <v>41</v>
      </c>
      <c r="B46" t="s">
        <v>235</v>
      </c>
      <c r="C46" s="3" t="s">
        <v>126</v>
      </c>
      <c r="D46" t="s">
        <v>36</v>
      </c>
      <c r="E46" t="s">
        <v>10</v>
      </c>
      <c r="F46" t="s">
        <v>11</v>
      </c>
      <c r="G46">
        <v>1500</v>
      </c>
      <c r="H46" s="2">
        <f>[2]Compiled!$L$114</f>
        <v>1510.1420000000001</v>
      </c>
      <c r="I46" s="3" t="s">
        <v>37</v>
      </c>
      <c r="J46" s="7">
        <f>[1]Compiled!$L$72</f>
        <v>0.33333333333333331</v>
      </c>
      <c r="K46" s="2">
        <v>4500</v>
      </c>
      <c r="L46" s="2">
        <v>27</v>
      </c>
      <c r="M46" t="s">
        <v>27</v>
      </c>
      <c r="N46" s="3" t="s">
        <v>143</v>
      </c>
      <c r="O46" t="s">
        <v>37</v>
      </c>
      <c r="P46" s="2">
        <v>71</v>
      </c>
      <c r="Q46" s="2" t="s">
        <v>38</v>
      </c>
      <c r="R46" s="2">
        <v>170</v>
      </c>
      <c r="S46" s="2">
        <v>127</v>
      </c>
      <c r="T46" s="2">
        <f>[1]Compiled!$U$115</f>
        <v>19.899999999999999</v>
      </c>
      <c r="U46" t="s">
        <v>233</v>
      </c>
    </row>
    <row r="47" spans="1:21" s="4" customFormat="1" x14ac:dyDescent="0.45">
      <c r="A47" t="s">
        <v>42</v>
      </c>
      <c r="B47" t="s">
        <v>236</v>
      </c>
      <c r="C47" s="3" t="s">
        <v>126</v>
      </c>
      <c r="D47" t="s">
        <v>36</v>
      </c>
      <c r="E47" t="s">
        <v>10</v>
      </c>
      <c r="F47" t="s">
        <v>11</v>
      </c>
      <c r="G47">
        <v>3000</v>
      </c>
      <c r="H47" s="2">
        <f>[2]Compiled!$L$122</f>
        <v>2847.7910000000002</v>
      </c>
      <c r="I47" s="3" t="s">
        <v>120</v>
      </c>
      <c r="J47" s="2">
        <f>[1]Compiled!$L$86</f>
        <v>0.66666666666666663</v>
      </c>
      <c r="K47" s="2">
        <v>4500</v>
      </c>
      <c r="L47" s="2">
        <v>27</v>
      </c>
      <c r="M47" t="s">
        <v>27</v>
      </c>
      <c r="N47" s="3" t="s">
        <v>143</v>
      </c>
      <c r="O47" t="s">
        <v>37</v>
      </c>
      <c r="P47" s="2">
        <v>71</v>
      </c>
      <c r="Q47" s="2" t="s">
        <v>38</v>
      </c>
      <c r="R47" s="2">
        <v>170</v>
      </c>
      <c r="S47" s="2">
        <v>127</v>
      </c>
      <c r="T47" s="2">
        <f>[1]Compiled!$U$115</f>
        <v>19.899999999999999</v>
      </c>
      <c r="U47" s="4" t="s">
        <v>233</v>
      </c>
    </row>
    <row r="48" spans="1:21" x14ac:dyDescent="0.45">
      <c r="A48" t="s">
        <v>43</v>
      </c>
      <c r="B48" t="s">
        <v>237</v>
      </c>
      <c r="C48" s="3" t="s">
        <v>126</v>
      </c>
      <c r="D48" t="s">
        <v>36</v>
      </c>
      <c r="E48" t="s">
        <v>10</v>
      </c>
      <c r="F48" t="s">
        <v>11</v>
      </c>
      <c r="G48">
        <v>4500</v>
      </c>
      <c r="H48" s="2">
        <f>[2]Compiled!$L$128</f>
        <v>4578.9949999999999</v>
      </c>
      <c r="I48" s="3" t="s">
        <v>121</v>
      </c>
      <c r="J48" s="2">
        <f>[1]Compiled!$L$114</f>
        <v>1</v>
      </c>
      <c r="K48" s="2">
        <v>4500</v>
      </c>
      <c r="L48" s="2">
        <v>27</v>
      </c>
      <c r="M48" t="s">
        <v>27</v>
      </c>
      <c r="N48" s="3" t="s">
        <v>143</v>
      </c>
      <c r="O48" t="s">
        <v>37</v>
      </c>
      <c r="P48" s="2">
        <v>71</v>
      </c>
      <c r="Q48" s="2" t="s">
        <v>38</v>
      </c>
      <c r="R48" s="2">
        <v>170</v>
      </c>
      <c r="S48" s="2">
        <v>127</v>
      </c>
      <c r="T48" s="2">
        <f>[1]Compiled!$U$115</f>
        <v>19.899999999999999</v>
      </c>
      <c r="U48" t="s">
        <v>233</v>
      </c>
    </row>
    <row r="49" spans="1:21" x14ac:dyDescent="0.45">
      <c r="A49" t="s">
        <v>81</v>
      </c>
      <c r="B49" t="s">
        <v>261</v>
      </c>
      <c r="C49" s="3" t="s">
        <v>126</v>
      </c>
      <c r="D49" t="s">
        <v>80</v>
      </c>
      <c r="E49" t="s">
        <v>17</v>
      </c>
      <c r="F49" t="s">
        <v>11</v>
      </c>
      <c r="G49">
        <v>0</v>
      </c>
      <c r="H49">
        <v>0</v>
      </c>
      <c r="I49" s="3" t="s">
        <v>118</v>
      </c>
      <c r="J49" s="2">
        <f>[1]Compiled!$L$268</f>
        <v>0</v>
      </c>
      <c r="K49" s="2">
        <v>4500</v>
      </c>
      <c r="L49" s="2">
        <v>13</v>
      </c>
      <c r="M49" t="s">
        <v>73</v>
      </c>
      <c r="N49" t="s">
        <v>144</v>
      </c>
      <c r="O49" t="s">
        <v>51</v>
      </c>
      <c r="P49" s="2">
        <v>72</v>
      </c>
      <c r="Q49" s="2" t="s">
        <v>14</v>
      </c>
      <c r="R49" s="2">
        <v>158</v>
      </c>
      <c r="S49" s="2">
        <v>131</v>
      </c>
      <c r="T49" s="2">
        <f>[1]Compiled!$U$297</f>
        <v>23.8</v>
      </c>
      <c r="U49" t="s">
        <v>233</v>
      </c>
    </row>
    <row r="50" spans="1:21" x14ac:dyDescent="0.45">
      <c r="A50" s="4" t="s">
        <v>82</v>
      </c>
      <c r="B50" s="4"/>
      <c r="C50" s="5" t="s">
        <v>126</v>
      </c>
      <c r="D50" s="4" t="s">
        <v>80</v>
      </c>
      <c r="E50" s="4" t="s">
        <v>19</v>
      </c>
      <c r="F50" s="4" t="s">
        <v>19</v>
      </c>
      <c r="G50" s="4">
        <v>50</v>
      </c>
      <c r="H50" s="4"/>
      <c r="I50" s="5" t="s">
        <v>13</v>
      </c>
      <c r="J50" s="5"/>
      <c r="K50" s="6">
        <v>4500</v>
      </c>
      <c r="L50" s="6">
        <v>13</v>
      </c>
      <c r="M50" s="4" t="s">
        <v>73</v>
      </c>
      <c r="N50" s="4"/>
      <c r="O50" s="4" t="s">
        <v>51</v>
      </c>
      <c r="P50" s="6">
        <v>72</v>
      </c>
      <c r="Q50" s="6" t="s">
        <v>14</v>
      </c>
      <c r="R50" s="6">
        <v>158</v>
      </c>
      <c r="S50" s="6">
        <v>131</v>
      </c>
      <c r="T50" s="2">
        <f>[1]Compiled!$U$297</f>
        <v>23.8</v>
      </c>
      <c r="U50" t="s">
        <v>233</v>
      </c>
    </row>
    <row r="51" spans="1:21" x14ac:dyDescent="0.45">
      <c r="A51" t="s">
        <v>80</v>
      </c>
      <c r="B51" t="s">
        <v>157</v>
      </c>
      <c r="C51" s="3" t="s">
        <v>126</v>
      </c>
      <c r="D51" t="s">
        <v>80</v>
      </c>
      <c r="E51" t="s">
        <v>10</v>
      </c>
      <c r="F51" t="s">
        <v>11</v>
      </c>
      <c r="G51">
        <v>0</v>
      </c>
      <c r="H51" s="2">
        <v>0</v>
      </c>
      <c r="I51" s="3" t="s">
        <v>119</v>
      </c>
      <c r="J51" s="2">
        <f>[1]Compiled!$L$268</f>
        <v>0</v>
      </c>
      <c r="K51" s="2">
        <v>4500</v>
      </c>
      <c r="L51" s="2">
        <v>13</v>
      </c>
      <c r="M51" t="s">
        <v>73</v>
      </c>
      <c r="N51" t="s">
        <v>144</v>
      </c>
      <c r="O51" t="s">
        <v>51</v>
      </c>
      <c r="P51" s="2">
        <v>72</v>
      </c>
      <c r="Q51" s="2" t="s">
        <v>14</v>
      </c>
      <c r="R51" s="2">
        <v>158</v>
      </c>
      <c r="S51" s="2">
        <v>131</v>
      </c>
      <c r="T51" s="2">
        <f>[1]Compiled!$U$297</f>
        <v>23.8</v>
      </c>
      <c r="U51" t="s">
        <v>233</v>
      </c>
    </row>
    <row r="52" spans="1:21" x14ac:dyDescent="0.45">
      <c r="A52" t="s">
        <v>83</v>
      </c>
      <c r="B52" t="s">
        <v>262</v>
      </c>
      <c r="C52" s="3" t="s">
        <v>126</v>
      </c>
      <c r="D52" t="s">
        <v>80</v>
      </c>
      <c r="E52" t="s">
        <v>10</v>
      </c>
      <c r="F52" t="s">
        <v>11</v>
      </c>
      <c r="G52">
        <v>1500</v>
      </c>
      <c r="H52" s="2">
        <f>[2]Compiled!$L$282</f>
        <v>1589.377</v>
      </c>
      <c r="I52" s="3" t="s">
        <v>37</v>
      </c>
      <c r="J52" s="7">
        <f>[1]Compiled!$L$284</f>
        <v>0.33333333333333331</v>
      </c>
      <c r="K52" s="2">
        <v>4500</v>
      </c>
      <c r="L52" s="2">
        <v>13</v>
      </c>
      <c r="M52" t="s">
        <v>73</v>
      </c>
      <c r="N52" t="s">
        <v>144</v>
      </c>
      <c r="O52" t="s">
        <v>51</v>
      </c>
      <c r="P52" s="2">
        <v>72</v>
      </c>
      <c r="Q52" s="2" t="s">
        <v>14</v>
      </c>
      <c r="R52" s="2">
        <v>158</v>
      </c>
      <c r="S52" s="2">
        <v>131</v>
      </c>
      <c r="T52" s="2">
        <f>[1]Compiled!$U$297</f>
        <v>23.8</v>
      </c>
      <c r="U52" t="s">
        <v>233</v>
      </c>
    </row>
    <row r="53" spans="1:21" s="4" customFormat="1" x14ac:dyDescent="0.45">
      <c r="A53" t="s">
        <v>84</v>
      </c>
      <c r="B53" t="s">
        <v>263</v>
      </c>
      <c r="C53" s="3" t="s">
        <v>126</v>
      </c>
      <c r="D53" t="s">
        <v>80</v>
      </c>
      <c r="E53" t="s">
        <v>10</v>
      </c>
      <c r="F53" t="s">
        <v>11</v>
      </c>
      <c r="G53">
        <v>3000</v>
      </c>
      <c r="H53" s="2">
        <f>[2]Compiled!$L$288</f>
        <v>3031.373</v>
      </c>
      <c r="I53" s="3" t="s">
        <v>120</v>
      </c>
      <c r="J53" s="2">
        <f>[1]Compiled!$L$290</f>
        <v>0.66666666666666663</v>
      </c>
      <c r="K53" s="2">
        <v>4500</v>
      </c>
      <c r="L53" s="2">
        <v>13</v>
      </c>
      <c r="M53" t="s">
        <v>73</v>
      </c>
      <c r="N53" t="s">
        <v>144</v>
      </c>
      <c r="O53" t="s">
        <v>51</v>
      </c>
      <c r="P53" s="2">
        <v>72</v>
      </c>
      <c r="Q53" s="2" t="s">
        <v>14</v>
      </c>
      <c r="R53" s="2">
        <v>158</v>
      </c>
      <c r="S53" s="2">
        <v>131</v>
      </c>
      <c r="T53" s="2">
        <f>[1]Compiled!$U$297</f>
        <v>23.8</v>
      </c>
      <c r="U53" s="4" t="s">
        <v>233</v>
      </c>
    </row>
    <row r="54" spans="1:21" x14ac:dyDescent="0.45">
      <c r="A54" t="s">
        <v>85</v>
      </c>
      <c r="B54" t="s">
        <v>264</v>
      </c>
      <c r="C54" s="3" t="s">
        <v>126</v>
      </c>
      <c r="D54" t="s">
        <v>80</v>
      </c>
      <c r="E54" t="s">
        <v>10</v>
      </c>
      <c r="F54" t="s">
        <v>11</v>
      </c>
      <c r="G54">
        <v>4500</v>
      </c>
      <c r="H54" s="2">
        <f>[2]Compiled!$L$294</f>
        <v>4512.8360000000002</v>
      </c>
      <c r="I54" s="3" t="s">
        <v>121</v>
      </c>
      <c r="J54" s="2">
        <f>[1]Compiled!$L$296</f>
        <v>1</v>
      </c>
      <c r="K54" s="2">
        <v>4500</v>
      </c>
      <c r="L54" s="2">
        <v>13</v>
      </c>
      <c r="M54" t="s">
        <v>73</v>
      </c>
      <c r="N54" t="s">
        <v>144</v>
      </c>
      <c r="O54" t="s">
        <v>51</v>
      </c>
      <c r="P54" s="2">
        <v>72</v>
      </c>
      <c r="Q54" s="2" t="s">
        <v>14</v>
      </c>
      <c r="R54" s="2">
        <v>158</v>
      </c>
      <c r="S54" s="2">
        <v>131</v>
      </c>
      <c r="T54" s="2">
        <f>[1]Compiled!$U$297</f>
        <v>23.8</v>
      </c>
      <c r="U54" t="s">
        <v>233</v>
      </c>
    </row>
    <row r="55" spans="1:21" x14ac:dyDescent="0.45">
      <c r="A55" t="s">
        <v>74</v>
      </c>
      <c r="B55" t="s">
        <v>257</v>
      </c>
      <c r="C55" s="3" t="s">
        <v>126</v>
      </c>
      <c r="D55" t="s">
        <v>72</v>
      </c>
      <c r="E55" t="s">
        <v>17</v>
      </c>
      <c r="F55" t="s">
        <v>11</v>
      </c>
      <c r="G55">
        <v>0</v>
      </c>
      <c r="H55">
        <v>0</v>
      </c>
      <c r="I55" s="3" t="s">
        <v>118</v>
      </c>
      <c r="J55" s="2">
        <f>[1]Compiled!$L$250</f>
        <v>0</v>
      </c>
      <c r="K55" s="2">
        <v>6500</v>
      </c>
      <c r="L55" s="2">
        <v>21</v>
      </c>
      <c r="M55" t="s">
        <v>73</v>
      </c>
      <c r="N55" s="3" t="s">
        <v>144</v>
      </c>
      <c r="O55" t="s">
        <v>14</v>
      </c>
      <c r="P55" s="2">
        <v>40</v>
      </c>
      <c r="Q55" s="2" t="s">
        <v>38</v>
      </c>
      <c r="R55" s="2">
        <v>160</v>
      </c>
      <c r="S55" s="2">
        <v>137</v>
      </c>
      <c r="T55" s="2">
        <f>[1]Compiled!$U$287</f>
        <v>24.3</v>
      </c>
      <c r="U55" t="s">
        <v>233</v>
      </c>
    </row>
    <row r="56" spans="1:21" x14ac:dyDescent="0.45">
      <c r="A56" s="4" t="s">
        <v>75</v>
      </c>
      <c r="B56" s="4"/>
      <c r="C56" s="5" t="s">
        <v>126</v>
      </c>
      <c r="D56" s="4" t="s">
        <v>72</v>
      </c>
      <c r="E56" s="4" t="s">
        <v>19</v>
      </c>
      <c r="F56" s="4" t="s">
        <v>19</v>
      </c>
      <c r="G56" s="4">
        <v>50</v>
      </c>
      <c r="H56" s="4"/>
      <c r="I56" s="5" t="s">
        <v>13</v>
      </c>
      <c r="J56" s="5"/>
      <c r="K56" s="6">
        <v>6500</v>
      </c>
      <c r="L56" s="6">
        <v>21</v>
      </c>
      <c r="M56" s="4" t="s">
        <v>73</v>
      </c>
      <c r="N56" s="4"/>
      <c r="O56" s="4" t="s">
        <v>14</v>
      </c>
      <c r="P56" s="6">
        <v>40</v>
      </c>
      <c r="Q56" s="6" t="s">
        <v>38</v>
      </c>
      <c r="R56" s="6">
        <v>160</v>
      </c>
      <c r="S56" s="6">
        <v>137</v>
      </c>
      <c r="T56" s="2">
        <f>[1]Compiled!$U$287</f>
        <v>24.3</v>
      </c>
      <c r="U56" t="s">
        <v>233</v>
      </c>
    </row>
    <row r="57" spans="1:21" x14ac:dyDescent="0.45">
      <c r="A57" t="s">
        <v>72</v>
      </c>
      <c r="B57" t="s">
        <v>155</v>
      </c>
      <c r="C57" s="3" t="s">
        <v>126</v>
      </c>
      <c r="D57" t="s">
        <v>72</v>
      </c>
      <c r="E57" t="s">
        <v>10</v>
      </c>
      <c r="F57" t="s">
        <v>11</v>
      </c>
      <c r="G57">
        <v>0</v>
      </c>
      <c r="H57" s="2">
        <v>0</v>
      </c>
      <c r="I57" s="3" t="s">
        <v>119</v>
      </c>
      <c r="J57" s="2">
        <f>[1]Compiled!$L$250</f>
        <v>0</v>
      </c>
      <c r="K57" s="2">
        <v>6500</v>
      </c>
      <c r="L57" s="2">
        <v>21</v>
      </c>
      <c r="M57" t="s">
        <v>73</v>
      </c>
      <c r="N57" t="s">
        <v>144</v>
      </c>
      <c r="O57" t="s">
        <v>14</v>
      </c>
      <c r="P57" s="2">
        <v>40</v>
      </c>
      <c r="Q57" s="2" t="s">
        <v>38</v>
      </c>
      <c r="R57" s="2">
        <v>160</v>
      </c>
      <c r="S57" s="2">
        <v>137</v>
      </c>
      <c r="T57" s="2">
        <f>[1]Compiled!$U$287</f>
        <v>24.3</v>
      </c>
      <c r="U57" t="s">
        <v>233</v>
      </c>
    </row>
    <row r="58" spans="1:21" x14ac:dyDescent="0.45">
      <c r="A58" t="s">
        <v>76</v>
      </c>
      <c r="B58" t="s">
        <v>156</v>
      </c>
      <c r="C58" s="3" t="s">
        <v>126</v>
      </c>
      <c r="D58" t="s">
        <v>72</v>
      </c>
      <c r="E58" t="s">
        <v>10</v>
      </c>
      <c r="F58" t="s">
        <v>11</v>
      </c>
      <c r="G58">
        <v>1500</v>
      </c>
      <c r="H58" s="2">
        <f>[2]Compiled!$L$254</f>
        <v>1502.2260000000001</v>
      </c>
      <c r="I58" s="3" t="s">
        <v>37</v>
      </c>
      <c r="J58" s="7">
        <f>[1]Compiled!$L$260</f>
        <v>0.23076923076923078</v>
      </c>
      <c r="K58" s="2">
        <v>6500</v>
      </c>
      <c r="L58" s="2">
        <v>21</v>
      </c>
      <c r="M58" t="s">
        <v>73</v>
      </c>
      <c r="N58" s="3" t="s">
        <v>144</v>
      </c>
      <c r="O58" t="s">
        <v>14</v>
      </c>
      <c r="P58" s="2">
        <v>40</v>
      </c>
      <c r="Q58" s="2" t="s">
        <v>38</v>
      </c>
      <c r="R58" s="2">
        <v>160</v>
      </c>
      <c r="S58" s="2">
        <v>137</v>
      </c>
      <c r="T58" s="2">
        <f>[1]Compiled!$U$287</f>
        <v>24.3</v>
      </c>
      <c r="U58" t="s">
        <v>233</v>
      </c>
    </row>
    <row r="59" spans="1:21" x14ac:dyDescent="0.45">
      <c r="A59" t="s">
        <v>77</v>
      </c>
      <c r="B59" t="s">
        <v>258</v>
      </c>
      <c r="C59" s="3" t="s">
        <v>126</v>
      </c>
      <c r="D59" t="s">
        <v>72</v>
      </c>
      <c r="E59" t="s">
        <v>10</v>
      </c>
      <c r="F59" t="s">
        <v>11</v>
      </c>
      <c r="G59">
        <v>3000</v>
      </c>
      <c r="H59" s="2">
        <f>[2]Compiled!$L$260</f>
        <v>3019.9229999999998</v>
      </c>
      <c r="I59" s="3" t="s">
        <v>120</v>
      </c>
      <c r="J59" s="2">
        <f>[1]Compiled!$L$264</f>
        <v>0.46153846153846156</v>
      </c>
      <c r="K59" s="2">
        <v>6500</v>
      </c>
      <c r="L59" s="2">
        <v>21</v>
      </c>
      <c r="M59" t="s">
        <v>73</v>
      </c>
      <c r="N59" s="3" t="s">
        <v>144</v>
      </c>
      <c r="O59" t="s">
        <v>14</v>
      </c>
      <c r="P59" s="2">
        <v>40</v>
      </c>
      <c r="Q59" s="2" t="s">
        <v>38</v>
      </c>
      <c r="R59" s="2">
        <v>160</v>
      </c>
      <c r="S59" s="2">
        <v>137</v>
      </c>
      <c r="T59" s="2">
        <f>[1]Compiled!$U$287</f>
        <v>24.3</v>
      </c>
      <c r="U59" t="s">
        <v>233</v>
      </c>
    </row>
    <row r="60" spans="1:21" s="4" customFormat="1" x14ac:dyDescent="0.45">
      <c r="A60" t="s">
        <v>78</v>
      </c>
      <c r="B60" t="s">
        <v>259</v>
      </c>
      <c r="C60" s="3" t="s">
        <v>126</v>
      </c>
      <c r="D60" t="s">
        <v>72</v>
      </c>
      <c r="E60" t="s">
        <v>10</v>
      </c>
      <c r="F60" t="s">
        <v>11</v>
      </c>
      <c r="G60">
        <v>4500</v>
      </c>
      <c r="H60" s="2">
        <f>[2]Compiled!$L$266</f>
        <v>4574.5280000000002</v>
      </c>
      <c r="I60" s="3" t="s">
        <v>121</v>
      </c>
      <c r="J60" s="2">
        <f>[1]Compiled!$L$274</f>
        <v>0.69230769230769229</v>
      </c>
      <c r="K60" s="2">
        <v>6500</v>
      </c>
      <c r="L60" s="2">
        <v>21</v>
      </c>
      <c r="M60" t="s">
        <v>73</v>
      </c>
      <c r="N60" s="3" t="s">
        <v>144</v>
      </c>
      <c r="O60" t="s">
        <v>14</v>
      </c>
      <c r="P60" s="2">
        <v>40</v>
      </c>
      <c r="Q60" s="2" t="s">
        <v>38</v>
      </c>
      <c r="R60" s="2">
        <v>160</v>
      </c>
      <c r="S60" s="2">
        <v>137</v>
      </c>
      <c r="T60" s="2">
        <f>[1]Compiled!$U$287</f>
        <v>24.3</v>
      </c>
      <c r="U60" s="4" t="s">
        <v>233</v>
      </c>
    </row>
    <row r="61" spans="1:21" x14ac:dyDescent="0.45">
      <c r="A61" t="s">
        <v>79</v>
      </c>
      <c r="B61" t="s">
        <v>260</v>
      </c>
      <c r="C61" s="3" t="s">
        <v>126</v>
      </c>
      <c r="D61" t="s">
        <v>72</v>
      </c>
      <c r="E61" t="s">
        <v>10</v>
      </c>
      <c r="F61" t="s">
        <v>11</v>
      </c>
      <c r="G61">
        <v>6500</v>
      </c>
      <c r="H61" s="2">
        <f>[2]Compiled!$L$274</f>
        <v>6392.085</v>
      </c>
      <c r="I61" s="3" t="s">
        <v>122</v>
      </c>
      <c r="J61" s="2">
        <f>[1]Compiled!$L$286</f>
        <v>1</v>
      </c>
      <c r="K61" s="2">
        <v>6500</v>
      </c>
      <c r="L61" s="2">
        <v>21</v>
      </c>
      <c r="M61" t="s">
        <v>73</v>
      </c>
      <c r="N61" s="3" t="s">
        <v>144</v>
      </c>
      <c r="O61" t="s">
        <v>14</v>
      </c>
      <c r="P61" s="2">
        <v>40</v>
      </c>
      <c r="Q61" s="2" t="s">
        <v>38</v>
      </c>
      <c r="R61" s="2">
        <v>160</v>
      </c>
      <c r="S61" s="2">
        <v>137</v>
      </c>
      <c r="T61" s="2">
        <f>[1]Compiled!$U$287</f>
        <v>24.3</v>
      </c>
      <c r="U61" t="s">
        <v>233</v>
      </c>
    </row>
    <row r="62" spans="1:21" x14ac:dyDescent="0.45">
      <c r="A62" t="s">
        <v>96</v>
      </c>
      <c r="B62" t="s">
        <v>272</v>
      </c>
      <c r="C62" s="3" t="s">
        <v>126</v>
      </c>
      <c r="D62" t="s">
        <v>95</v>
      </c>
      <c r="E62" t="s">
        <v>17</v>
      </c>
      <c r="F62" t="s">
        <v>11</v>
      </c>
      <c r="G62">
        <v>0</v>
      </c>
      <c r="H62">
        <v>0</v>
      </c>
      <c r="I62" s="3" t="s">
        <v>118</v>
      </c>
      <c r="J62" s="2">
        <f>[1]Compiled!$L$328</f>
        <v>0</v>
      </c>
      <c r="K62" s="2">
        <v>7000</v>
      </c>
      <c r="L62" s="2">
        <v>19</v>
      </c>
      <c r="M62" t="s">
        <v>73</v>
      </c>
      <c r="N62" t="s">
        <v>144</v>
      </c>
      <c r="O62" t="s">
        <v>37</v>
      </c>
      <c r="P62" s="2">
        <v>81</v>
      </c>
      <c r="Q62" s="2" t="s">
        <v>38</v>
      </c>
      <c r="R62" s="2">
        <v>170</v>
      </c>
      <c r="S62" s="2">
        <v>140</v>
      </c>
      <c r="T62" s="2">
        <f>[1]Compiled!$U$379</f>
        <v>22</v>
      </c>
      <c r="U62" t="s">
        <v>233</v>
      </c>
    </row>
    <row r="63" spans="1:21" x14ac:dyDescent="0.45">
      <c r="A63" t="s">
        <v>95</v>
      </c>
      <c r="B63" t="s">
        <v>159</v>
      </c>
      <c r="C63" s="3" t="s">
        <v>126</v>
      </c>
      <c r="D63" t="s">
        <v>95</v>
      </c>
      <c r="E63" t="s">
        <v>10</v>
      </c>
      <c r="F63" t="s">
        <v>11</v>
      </c>
      <c r="G63">
        <v>0</v>
      </c>
      <c r="H63" s="2">
        <v>0</v>
      </c>
      <c r="I63" s="3" t="s">
        <v>119</v>
      </c>
      <c r="J63" s="2">
        <f>[1]Compiled!$L$328</f>
        <v>0</v>
      </c>
      <c r="K63" s="2">
        <v>7000</v>
      </c>
      <c r="L63" s="2">
        <v>19</v>
      </c>
      <c r="M63" t="s">
        <v>73</v>
      </c>
      <c r="N63" t="s">
        <v>144</v>
      </c>
      <c r="O63" t="s">
        <v>37</v>
      </c>
      <c r="P63" s="2">
        <v>81</v>
      </c>
      <c r="Q63" s="2" t="s">
        <v>38</v>
      </c>
      <c r="R63" s="2">
        <v>170</v>
      </c>
      <c r="S63" s="2">
        <v>140</v>
      </c>
      <c r="T63" s="2">
        <f>[1]Compiled!$U$379</f>
        <v>22</v>
      </c>
      <c r="U63" t="s">
        <v>233</v>
      </c>
    </row>
    <row r="64" spans="1:21" x14ac:dyDescent="0.45">
      <c r="A64" t="s">
        <v>97</v>
      </c>
      <c r="B64" t="s">
        <v>273</v>
      </c>
      <c r="C64" s="3" t="s">
        <v>126</v>
      </c>
      <c r="D64" t="s">
        <v>95</v>
      </c>
      <c r="E64" t="s">
        <v>10</v>
      </c>
      <c r="F64" t="s">
        <v>11</v>
      </c>
      <c r="G64">
        <v>1500</v>
      </c>
      <c r="H64" s="2">
        <f>[2]Compiled!$L$364</f>
        <v>1364.604</v>
      </c>
      <c r="I64" s="3" t="s">
        <v>37</v>
      </c>
      <c r="J64" s="7">
        <f>[1]Compiled!$L$340</f>
        <v>0.21428571428571427</v>
      </c>
      <c r="K64" s="2">
        <v>7000</v>
      </c>
      <c r="L64" s="2">
        <v>19</v>
      </c>
      <c r="M64" t="s">
        <v>73</v>
      </c>
      <c r="N64" t="s">
        <v>144</v>
      </c>
      <c r="O64" t="s">
        <v>37</v>
      </c>
      <c r="P64" s="2">
        <v>81</v>
      </c>
      <c r="Q64" s="2" t="s">
        <v>38</v>
      </c>
      <c r="R64" s="2">
        <v>170</v>
      </c>
      <c r="S64" s="2">
        <v>140</v>
      </c>
      <c r="T64" s="2">
        <f>[1]Compiled!$U$379</f>
        <v>22</v>
      </c>
      <c r="U64" t="s">
        <v>233</v>
      </c>
    </row>
    <row r="65" spans="1:21" x14ac:dyDescent="0.45">
      <c r="A65" t="s">
        <v>98</v>
      </c>
      <c r="B65" t="s">
        <v>160</v>
      </c>
      <c r="C65" s="3" t="s">
        <v>126</v>
      </c>
      <c r="D65" t="s">
        <v>95</v>
      </c>
      <c r="E65" t="s">
        <v>10</v>
      </c>
      <c r="F65" t="s">
        <v>11</v>
      </c>
      <c r="G65">
        <v>3000</v>
      </c>
      <c r="H65" s="2">
        <f>[2]Compiled!$L$370</f>
        <v>3009.0540000000001</v>
      </c>
      <c r="I65" s="3" t="s">
        <v>120</v>
      </c>
      <c r="J65" s="2">
        <f>[1]Compiled!$L$350</f>
        <v>0.42857142857142855</v>
      </c>
      <c r="K65" s="2">
        <v>7000</v>
      </c>
      <c r="L65" s="2">
        <v>19</v>
      </c>
      <c r="M65" t="s">
        <v>73</v>
      </c>
      <c r="N65" t="s">
        <v>144</v>
      </c>
      <c r="O65" t="s">
        <v>37</v>
      </c>
      <c r="P65" s="2">
        <v>81</v>
      </c>
      <c r="Q65" s="2" t="s">
        <v>38</v>
      </c>
      <c r="R65" s="2">
        <v>170</v>
      </c>
      <c r="S65" s="2">
        <v>140</v>
      </c>
      <c r="T65" s="2">
        <f>[1]Compiled!$U$379</f>
        <v>22</v>
      </c>
      <c r="U65" t="s">
        <v>233</v>
      </c>
    </row>
    <row r="66" spans="1:21" x14ac:dyDescent="0.45">
      <c r="A66" t="s">
        <v>99</v>
      </c>
      <c r="B66" t="s">
        <v>274</v>
      </c>
      <c r="C66" s="3" t="s">
        <v>126</v>
      </c>
      <c r="D66" t="s">
        <v>95</v>
      </c>
      <c r="E66" t="s">
        <v>10</v>
      </c>
      <c r="F66" t="s">
        <v>11</v>
      </c>
      <c r="G66">
        <v>3500</v>
      </c>
      <c r="H66" s="2">
        <f>[2]Compiled!$L$372</f>
        <v>3407.7339999999999</v>
      </c>
      <c r="I66" s="3" t="s">
        <v>121</v>
      </c>
      <c r="J66" s="2">
        <f>[1]Compiled!$L$354</f>
        <v>0.5</v>
      </c>
      <c r="K66" s="2">
        <v>7000</v>
      </c>
      <c r="L66" s="2">
        <v>19</v>
      </c>
      <c r="M66" t="s">
        <v>73</v>
      </c>
      <c r="N66" t="s">
        <v>144</v>
      </c>
      <c r="O66" t="s">
        <v>37</v>
      </c>
      <c r="P66" s="2">
        <v>81</v>
      </c>
      <c r="Q66" s="2" t="s">
        <v>38</v>
      </c>
      <c r="R66" s="2">
        <v>170</v>
      </c>
      <c r="S66" s="2">
        <v>140</v>
      </c>
      <c r="T66" s="2">
        <f>[1]Compiled!$U$379</f>
        <v>22</v>
      </c>
      <c r="U66" t="s">
        <v>233</v>
      </c>
    </row>
    <row r="67" spans="1:21" s="4" customFormat="1" x14ac:dyDescent="0.45">
      <c r="A67" t="s">
        <v>100</v>
      </c>
      <c r="B67" t="s">
        <v>275</v>
      </c>
      <c r="C67" s="3" t="s">
        <v>126</v>
      </c>
      <c r="D67" t="s">
        <v>95</v>
      </c>
      <c r="E67" t="s">
        <v>10</v>
      </c>
      <c r="F67" t="s">
        <v>11</v>
      </c>
      <c r="G67">
        <v>5500</v>
      </c>
      <c r="H67" s="2">
        <f>[2]Compiled!$L$378</f>
        <v>5555.2250000000004</v>
      </c>
      <c r="I67" s="3" t="s">
        <v>122</v>
      </c>
      <c r="J67" s="2">
        <f>[1]Compiled!$L$366</f>
        <v>0.7857142857142857</v>
      </c>
      <c r="K67" s="2">
        <v>7000</v>
      </c>
      <c r="L67" s="2">
        <v>19</v>
      </c>
      <c r="M67" t="s">
        <v>73</v>
      </c>
      <c r="N67" t="s">
        <v>144</v>
      </c>
      <c r="O67" t="s">
        <v>37</v>
      </c>
      <c r="P67" s="2">
        <v>81</v>
      </c>
      <c r="Q67" s="2" t="s">
        <v>38</v>
      </c>
      <c r="R67" s="2">
        <v>170</v>
      </c>
      <c r="S67" s="2">
        <v>140</v>
      </c>
      <c r="T67" s="2">
        <f>[1]Compiled!$U$379</f>
        <v>22</v>
      </c>
      <c r="U67" s="4" t="s">
        <v>233</v>
      </c>
    </row>
    <row r="68" spans="1:21" x14ac:dyDescent="0.45">
      <c r="A68" t="s">
        <v>101</v>
      </c>
      <c r="B68" t="s">
        <v>276</v>
      </c>
      <c r="C68" s="3" t="s">
        <v>126</v>
      </c>
      <c r="D68" t="s">
        <v>95</v>
      </c>
      <c r="E68" t="s">
        <v>10</v>
      </c>
      <c r="F68" t="s">
        <v>11</v>
      </c>
      <c r="G68">
        <v>7000</v>
      </c>
      <c r="H68" s="2">
        <f>[2]Compiled!$L$384</f>
        <v>6853.6480000000001</v>
      </c>
      <c r="I68" s="3" t="s">
        <v>123</v>
      </c>
      <c r="J68" s="2">
        <f>[1]Compiled!$L$378</f>
        <v>1</v>
      </c>
      <c r="K68" s="2">
        <v>7000</v>
      </c>
      <c r="L68" s="2">
        <v>19</v>
      </c>
      <c r="M68" t="s">
        <v>73</v>
      </c>
      <c r="N68" t="s">
        <v>144</v>
      </c>
      <c r="O68" t="s">
        <v>37</v>
      </c>
      <c r="P68" s="2">
        <v>81</v>
      </c>
      <c r="Q68" s="2" t="s">
        <v>38</v>
      </c>
      <c r="R68" s="2">
        <v>170</v>
      </c>
      <c r="S68" s="2">
        <v>140</v>
      </c>
      <c r="T68" s="2">
        <f>[1]Compiled!$U$379</f>
        <v>22</v>
      </c>
      <c r="U68" t="s">
        <v>233</v>
      </c>
    </row>
    <row r="69" spans="1:21" x14ac:dyDescent="0.45">
      <c r="A69" t="s">
        <v>60</v>
      </c>
      <c r="B69" t="s">
        <v>248</v>
      </c>
      <c r="C69" s="3" t="s">
        <v>126</v>
      </c>
      <c r="D69" t="s">
        <v>59</v>
      </c>
      <c r="E69" t="s">
        <v>17</v>
      </c>
      <c r="F69" t="s">
        <v>11</v>
      </c>
      <c r="G69">
        <v>0</v>
      </c>
      <c r="H69">
        <v>0</v>
      </c>
      <c r="I69" s="3" t="s">
        <v>118</v>
      </c>
      <c r="J69" s="2">
        <f>[1]Compiled!$L$159</f>
        <v>0</v>
      </c>
      <c r="K69" s="2">
        <v>4500</v>
      </c>
      <c r="L69" s="2">
        <v>15</v>
      </c>
      <c r="M69" t="s">
        <v>27</v>
      </c>
      <c r="N69" t="s">
        <v>143</v>
      </c>
      <c r="O69" t="s">
        <v>51</v>
      </c>
      <c r="P69" s="2">
        <v>64</v>
      </c>
      <c r="Q69" s="2" t="s">
        <v>38</v>
      </c>
      <c r="R69" s="2">
        <v>162</v>
      </c>
      <c r="S69" s="2">
        <v>144</v>
      </c>
      <c r="T69" s="2">
        <f>[1]Compiled!$U$237</f>
        <v>24.9</v>
      </c>
      <c r="U69" t="s">
        <v>233</v>
      </c>
    </row>
    <row r="70" spans="1:21" x14ac:dyDescent="0.45">
      <c r="A70" s="4" t="s">
        <v>61</v>
      </c>
      <c r="B70" s="4"/>
      <c r="C70" s="5" t="s">
        <v>126</v>
      </c>
      <c r="D70" s="4" t="s">
        <v>59</v>
      </c>
      <c r="E70" s="4" t="s">
        <v>19</v>
      </c>
      <c r="F70" s="4" t="s">
        <v>19</v>
      </c>
      <c r="G70" s="4">
        <v>50</v>
      </c>
      <c r="H70" s="4"/>
      <c r="I70" s="5" t="s">
        <v>13</v>
      </c>
      <c r="J70" s="5"/>
      <c r="K70" s="6">
        <v>4500</v>
      </c>
      <c r="L70" s="6">
        <v>15</v>
      </c>
      <c r="M70" s="4" t="s">
        <v>27</v>
      </c>
      <c r="N70" s="5"/>
      <c r="O70" s="4" t="s">
        <v>51</v>
      </c>
      <c r="P70" s="6">
        <v>64</v>
      </c>
      <c r="Q70" s="6" t="s">
        <v>38</v>
      </c>
      <c r="R70" s="6">
        <v>162</v>
      </c>
      <c r="S70" s="6">
        <v>144</v>
      </c>
      <c r="T70" s="2">
        <f>[1]Compiled!$U$237</f>
        <v>24.9</v>
      </c>
      <c r="U70" t="s">
        <v>233</v>
      </c>
    </row>
    <row r="71" spans="1:21" x14ac:dyDescent="0.45">
      <c r="A71" t="s">
        <v>59</v>
      </c>
      <c r="B71" t="s">
        <v>249</v>
      </c>
      <c r="C71" s="3" t="s">
        <v>126</v>
      </c>
      <c r="D71" t="s">
        <v>59</v>
      </c>
      <c r="E71" t="s">
        <v>10</v>
      </c>
      <c r="F71" t="s">
        <v>11</v>
      </c>
      <c r="G71">
        <v>0</v>
      </c>
      <c r="H71" s="2">
        <v>0</v>
      </c>
      <c r="I71" s="3" t="s">
        <v>119</v>
      </c>
      <c r="J71" s="2">
        <f>[1]Compiled!$L$159</f>
        <v>0</v>
      </c>
      <c r="K71" s="2">
        <v>4500</v>
      </c>
      <c r="L71" s="2">
        <v>15</v>
      </c>
      <c r="M71" t="s">
        <v>27</v>
      </c>
      <c r="N71" t="s">
        <v>143</v>
      </c>
      <c r="O71" t="s">
        <v>51</v>
      </c>
      <c r="P71" s="2">
        <v>64</v>
      </c>
      <c r="Q71" s="2" t="s">
        <v>38</v>
      </c>
      <c r="R71" s="2">
        <v>162</v>
      </c>
      <c r="S71" s="2">
        <v>144</v>
      </c>
      <c r="T71" s="2">
        <f>[1]Compiled!$U$237</f>
        <v>24.9</v>
      </c>
      <c r="U71" t="s">
        <v>233</v>
      </c>
    </row>
    <row r="72" spans="1:21" x14ac:dyDescent="0.45">
      <c r="A72" t="s">
        <v>62</v>
      </c>
      <c r="B72" t="s">
        <v>153</v>
      </c>
      <c r="C72" s="3" t="s">
        <v>126</v>
      </c>
      <c r="D72" t="s">
        <v>59</v>
      </c>
      <c r="E72" t="s">
        <v>10</v>
      </c>
      <c r="F72" t="s">
        <v>11</v>
      </c>
      <c r="G72">
        <v>1500</v>
      </c>
      <c r="H72" s="2">
        <f>[2]Compiled!$L$200</f>
        <v>1530.6389999999999</v>
      </c>
      <c r="I72" s="3" t="s">
        <v>37</v>
      </c>
      <c r="J72" s="7">
        <f>[1]Compiled!$L$192</f>
        <v>0.33333333333333331</v>
      </c>
      <c r="K72" s="2">
        <v>4500</v>
      </c>
      <c r="L72" s="2">
        <v>15</v>
      </c>
      <c r="M72" t="s">
        <v>27</v>
      </c>
      <c r="N72" s="3" t="s">
        <v>143</v>
      </c>
      <c r="O72" t="s">
        <v>51</v>
      </c>
      <c r="P72" s="2">
        <v>64</v>
      </c>
      <c r="Q72" s="2" t="s">
        <v>38</v>
      </c>
      <c r="R72" s="2">
        <v>162</v>
      </c>
      <c r="S72" s="2">
        <v>144</v>
      </c>
      <c r="T72" s="2">
        <f>[1]Compiled!$U$237</f>
        <v>24.9</v>
      </c>
      <c r="U72" t="s">
        <v>233</v>
      </c>
    </row>
    <row r="73" spans="1:21" x14ac:dyDescent="0.45">
      <c r="A73" t="s">
        <v>63</v>
      </c>
      <c r="B73" t="s">
        <v>250</v>
      </c>
      <c r="C73" s="3" t="s">
        <v>126</v>
      </c>
      <c r="D73" t="s">
        <v>59</v>
      </c>
      <c r="E73" t="s">
        <v>10</v>
      </c>
      <c r="F73" t="s">
        <v>11</v>
      </c>
      <c r="G73">
        <v>3000</v>
      </c>
      <c r="H73" s="2">
        <f>[2]Compiled!$L$208</f>
        <v>2949.6889999999999</v>
      </c>
      <c r="I73" s="3" t="s">
        <v>120</v>
      </c>
      <c r="J73" s="2">
        <f>[1]Compiled!$L$212</f>
        <v>0.66666666666666663</v>
      </c>
      <c r="K73" s="2">
        <v>4500</v>
      </c>
      <c r="L73" s="2">
        <v>15</v>
      </c>
      <c r="M73" t="s">
        <v>27</v>
      </c>
      <c r="N73" t="s">
        <v>143</v>
      </c>
      <c r="O73" t="s">
        <v>51</v>
      </c>
      <c r="P73" s="2">
        <v>64</v>
      </c>
      <c r="Q73" s="2" t="s">
        <v>38</v>
      </c>
      <c r="R73" s="2">
        <v>162</v>
      </c>
      <c r="S73" s="2">
        <v>144</v>
      </c>
      <c r="T73" s="2">
        <f>[1]Compiled!$U$237</f>
        <v>24.9</v>
      </c>
      <c r="U73" t="s">
        <v>233</v>
      </c>
    </row>
    <row r="74" spans="1:21" x14ac:dyDescent="0.45">
      <c r="A74" t="s">
        <v>64</v>
      </c>
      <c r="B74" t="s">
        <v>251</v>
      </c>
      <c r="C74" s="3" t="s">
        <v>126</v>
      </c>
      <c r="D74" t="s">
        <v>59</v>
      </c>
      <c r="E74" t="s">
        <v>10</v>
      </c>
      <c r="F74" t="s">
        <v>11</v>
      </c>
      <c r="G74">
        <v>4500</v>
      </c>
      <c r="H74" s="2">
        <f>[2]Compiled!$L$214</f>
        <v>4391.5780000000004</v>
      </c>
      <c r="I74" s="3" t="s">
        <v>121</v>
      </c>
      <c r="J74" s="2">
        <f>[1]Compiled!$L$236</f>
        <v>1</v>
      </c>
      <c r="K74" s="2">
        <v>4500</v>
      </c>
      <c r="L74" s="2">
        <v>15</v>
      </c>
      <c r="M74" t="s">
        <v>27</v>
      </c>
      <c r="N74" t="s">
        <v>143</v>
      </c>
      <c r="O74" t="s">
        <v>51</v>
      </c>
      <c r="P74" s="2">
        <v>64</v>
      </c>
      <c r="Q74" s="2" t="s">
        <v>38</v>
      </c>
      <c r="R74" s="2">
        <v>162</v>
      </c>
      <c r="S74" s="2">
        <v>144</v>
      </c>
      <c r="T74" s="2">
        <f>[1]Compiled!$U$237</f>
        <v>24.9</v>
      </c>
      <c r="U74" t="s">
        <v>233</v>
      </c>
    </row>
    <row r="75" spans="1:21" x14ac:dyDescent="0.45">
      <c r="A75" t="s">
        <v>104</v>
      </c>
      <c r="B75" t="s">
        <v>277</v>
      </c>
      <c r="C75" s="3" t="s">
        <v>126</v>
      </c>
      <c r="D75" t="s">
        <v>102</v>
      </c>
      <c r="E75" t="s">
        <v>17</v>
      </c>
      <c r="F75" t="s">
        <v>11</v>
      </c>
      <c r="G75">
        <v>0</v>
      </c>
      <c r="H75">
        <v>0</v>
      </c>
      <c r="I75" s="3" t="s">
        <v>118</v>
      </c>
      <c r="J75" s="2">
        <f>[1]Compiled!$L$389</f>
        <v>0</v>
      </c>
      <c r="K75" s="2">
        <v>6000</v>
      </c>
      <c r="L75" s="2">
        <v>17</v>
      </c>
      <c r="M75" t="s">
        <v>73</v>
      </c>
      <c r="N75" t="s">
        <v>144</v>
      </c>
      <c r="O75" t="s">
        <v>103</v>
      </c>
      <c r="P75" s="2">
        <v>77</v>
      </c>
      <c r="Q75" s="2" t="s">
        <v>14</v>
      </c>
      <c r="R75" s="2">
        <v>154</v>
      </c>
      <c r="S75" s="2">
        <v>154</v>
      </c>
      <c r="T75" s="2">
        <f>[1]Compiled!$U$441</f>
        <v>29.4</v>
      </c>
      <c r="U75" t="s">
        <v>256</v>
      </c>
    </row>
    <row r="76" spans="1:21" x14ac:dyDescent="0.45">
      <c r="A76" s="4" t="s">
        <v>105</v>
      </c>
      <c r="B76" s="4"/>
      <c r="C76" s="5" t="s">
        <v>126</v>
      </c>
      <c r="D76" s="4" t="s">
        <v>102</v>
      </c>
      <c r="E76" s="4" t="s">
        <v>19</v>
      </c>
      <c r="F76" s="4" t="s">
        <v>19</v>
      </c>
      <c r="G76" s="4">
        <v>50</v>
      </c>
      <c r="H76" s="4"/>
      <c r="I76" s="5" t="s">
        <v>13</v>
      </c>
      <c r="J76" s="5"/>
      <c r="K76" s="6">
        <v>6000</v>
      </c>
      <c r="L76" s="6">
        <v>17</v>
      </c>
      <c r="M76" s="4" t="s">
        <v>73</v>
      </c>
      <c r="N76" s="4"/>
      <c r="O76" s="4" t="s">
        <v>103</v>
      </c>
      <c r="P76" s="6">
        <v>77</v>
      </c>
      <c r="Q76" s="6" t="s">
        <v>14</v>
      </c>
      <c r="R76" s="6">
        <v>154</v>
      </c>
      <c r="S76" s="6">
        <v>154</v>
      </c>
      <c r="T76" s="2">
        <f>[1]Compiled!$U$441</f>
        <v>29.4</v>
      </c>
      <c r="U76" t="s">
        <v>256</v>
      </c>
    </row>
    <row r="77" spans="1:21" x14ac:dyDescent="0.45">
      <c r="A77" t="s">
        <v>102</v>
      </c>
      <c r="B77" t="s">
        <v>161</v>
      </c>
      <c r="C77" s="3" t="s">
        <v>126</v>
      </c>
      <c r="D77" t="s">
        <v>102</v>
      </c>
      <c r="E77" t="s">
        <v>10</v>
      </c>
      <c r="F77" t="s">
        <v>11</v>
      </c>
      <c r="G77">
        <v>0</v>
      </c>
      <c r="H77" s="2">
        <v>0</v>
      </c>
      <c r="I77" s="3" t="s">
        <v>119</v>
      </c>
      <c r="J77" s="2">
        <f>[1]Compiled!$L$389</f>
        <v>0</v>
      </c>
      <c r="K77" s="2">
        <v>6000</v>
      </c>
      <c r="L77" s="2">
        <v>17</v>
      </c>
      <c r="M77" t="s">
        <v>73</v>
      </c>
      <c r="N77" t="s">
        <v>144</v>
      </c>
      <c r="O77" t="s">
        <v>103</v>
      </c>
      <c r="P77" s="2">
        <v>77</v>
      </c>
      <c r="Q77" s="2" t="s">
        <v>14</v>
      </c>
      <c r="R77" s="2">
        <v>154</v>
      </c>
      <c r="S77" s="2">
        <v>154</v>
      </c>
      <c r="T77" s="2">
        <f>[1]Compiled!$U$441</f>
        <v>29.4</v>
      </c>
      <c r="U77" t="s">
        <v>256</v>
      </c>
    </row>
    <row r="78" spans="1:21" x14ac:dyDescent="0.45">
      <c r="A78" t="s">
        <v>106</v>
      </c>
      <c r="B78" t="s">
        <v>278</v>
      </c>
      <c r="C78" s="3" t="s">
        <v>126</v>
      </c>
      <c r="D78" t="s">
        <v>102</v>
      </c>
      <c r="E78" t="s">
        <v>10</v>
      </c>
      <c r="F78" t="s">
        <v>11</v>
      </c>
      <c r="G78">
        <v>1500</v>
      </c>
      <c r="H78" s="2">
        <v>1588.2260000000001</v>
      </c>
      <c r="I78" s="3" t="s">
        <v>37</v>
      </c>
      <c r="J78" s="7">
        <f>[1]Compiled!$L$406</f>
        <v>0.25</v>
      </c>
      <c r="K78" s="2">
        <v>6000</v>
      </c>
      <c r="L78" s="2">
        <v>17</v>
      </c>
      <c r="M78" t="s">
        <v>73</v>
      </c>
      <c r="N78" t="s">
        <v>144</v>
      </c>
      <c r="O78" t="s">
        <v>103</v>
      </c>
      <c r="P78" s="2">
        <v>77</v>
      </c>
      <c r="Q78" s="2" t="s">
        <v>14</v>
      </c>
      <c r="R78" s="2">
        <v>154</v>
      </c>
      <c r="S78" s="2">
        <v>154</v>
      </c>
      <c r="T78" s="2">
        <f>[1]Compiled!$U$441</f>
        <v>29.4</v>
      </c>
      <c r="U78" t="s">
        <v>256</v>
      </c>
    </row>
    <row r="79" spans="1:21" x14ac:dyDescent="0.45">
      <c r="A79" t="s">
        <v>107</v>
      </c>
      <c r="B79" t="s">
        <v>279</v>
      </c>
      <c r="C79" s="3" t="s">
        <v>126</v>
      </c>
      <c r="D79" t="s">
        <v>102</v>
      </c>
      <c r="E79" t="s">
        <v>10</v>
      </c>
      <c r="F79" t="s">
        <v>11</v>
      </c>
      <c r="G79">
        <v>3000</v>
      </c>
      <c r="H79" s="2">
        <v>3011.6350000000002</v>
      </c>
      <c r="I79" s="3" t="s">
        <v>120</v>
      </c>
      <c r="J79" s="2">
        <f>[1]Compiled!$L$418</f>
        <v>0.5</v>
      </c>
      <c r="K79" s="2">
        <v>6000</v>
      </c>
      <c r="L79" s="2">
        <v>17</v>
      </c>
      <c r="M79" t="s">
        <v>73</v>
      </c>
      <c r="N79" t="s">
        <v>144</v>
      </c>
      <c r="O79" t="s">
        <v>103</v>
      </c>
      <c r="P79" s="2">
        <v>77</v>
      </c>
      <c r="Q79" s="2" t="s">
        <v>14</v>
      </c>
      <c r="R79" s="2">
        <v>154</v>
      </c>
      <c r="S79" s="2">
        <v>154</v>
      </c>
      <c r="T79" s="2">
        <f>[1]Compiled!$U$441</f>
        <v>29.4</v>
      </c>
      <c r="U79" t="s">
        <v>256</v>
      </c>
    </row>
    <row r="80" spans="1:21" x14ac:dyDescent="0.45">
      <c r="A80" t="s">
        <v>108</v>
      </c>
      <c r="B80" t="s">
        <v>280</v>
      </c>
      <c r="C80" s="3" t="s">
        <v>126</v>
      </c>
      <c r="D80" t="s">
        <v>102</v>
      </c>
      <c r="E80" t="s">
        <v>10</v>
      </c>
      <c r="F80" t="s">
        <v>11</v>
      </c>
      <c r="G80">
        <v>4000</v>
      </c>
      <c r="H80" s="2">
        <v>3976.49</v>
      </c>
      <c r="I80" s="3" t="s">
        <v>121</v>
      </c>
      <c r="J80" s="2">
        <f>[1]Compiled!$L$428</f>
        <v>0.66666666666666663</v>
      </c>
      <c r="K80" s="2">
        <v>6000</v>
      </c>
      <c r="L80" s="2">
        <v>17</v>
      </c>
      <c r="M80" t="s">
        <v>73</v>
      </c>
      <c r="N80" t="s">
        <v>145</v>
      </c>
      <c r="O80" t="s">
        <v>103</v>
      </c>
      <c r="P80" s="2">
        <v>77</v>
      </c>
      <c r="Q80" s="2" t="s">
        <v>14</v>
      </c>
      <c r="R80" s="2">
        <v>154</v>
      </c>
      <c r="S80" s="2">
        <v>154</v>
      </c>
      <c r="T80" s="2">
        <f>[1]Compiled!$U$441</f>
        <v>29.4</v>
      </c>
      <c r="U80" t="s">
        <v>256</v>
      </c>
    </row>
    <row r="81" spans="1:21" s="4" customFormat="1" x14ac:dyDescent="0.45">
      <c r="A81" t="s">
        <v>109</v>
      </c>
      <c r="B81" t="s">
        <v>281</v>
      </c>
      <c r="C81" s="3" t="s">
        <v>126</v>
      </c>
      <c r="D81" t="s">
        <v>102</v>
      </c>
      <c r="E81" t="s">
        <v>10</v>
      </c>
      <c r="F81" t="s">
        <v>11</v>
      </c>
      <c r="G81">
        <v>6000</v>
      </c>
      <c r="H81" s="2">
        <v>5968.1440000000002</v>
      </c>
      <c r="I81" s="3" t="s">
        <v>122</v>
      </c>
      <c r="J81" s="2">
        <f>[1]Compiled!$L$440</f>
        <v>1</v>
      </c>
      <c r="K81" s="2">
        <v>6000</v>
      </c>
      <c r="L81" s="2">
        <v>17</v>
      </c>
      <c r="M81" t="s">
        <v>73</v>
      </c>
      <c r="N81" t="s">
        <v>145</v>
      </c>
      <c r="O81" t="s">
        <v>103</v>
      </c>
      <c r="P81" s="2">
        <v>77</v>
      </c>
      <c r="Q81" s="2" t="s">
        <v>14</v>
      </c>
      <c r="R81" s="2">
        <v>154</v>
      </c>
      <c r="S81" s="2">
        <v>154</v>
      </c>
      <c r="T81" s="2">
        <f>[1]Compiled!$U$441</f>
        <v>29.4</v>
      </c>
      <c r="U81" t="s">
        <v>256</v>
      </c>
    </row>
    <row r="82" spans="1:21" x14ac:dyDescent="0.45">
      <c r="A82" t="s">
        <v>66</v>
      </c>
      <c r="B82" t="s">
        <v>252</v>
      </c>
      <c r="C82" s="3" t="s">
        <v>126</v>
      </c>
      <c r="D82" t="s">
        <v>65</v>
      </c>
      <c r="E82" t="s">
        <v>17</v>
      </c>
      <c r="F82" t="s">
        <v>11</v>
      </c>
      <c r="G82">
        <v>0</v>
      </c>
      <c r="H82">
        <v>0</v>
      </c>
      <c r="I82" s="3" t="s">
        <v>118</v>
      </c>
      <c r="J82" s="2">
        <f>[1]Compiled!$L$166</f>
        <v>0</v>
      </c>
      <c r="K82" s="2">
        <v>6000</v>
      </c>
      <c r="L82" s="2">
        <v>18</v>
      </c>
      <c r="M82" t="s">
        <v>27</v>
      </c>
      <c r="N82" t="s">
        <v>143</v>
      </c>
      <c r="O82" t="s">
        <v>51</v>
      </c>
      <c r="P82" s="2">
        <v>89</v>
      </c>
      <c r="Q82" s="2" t="s">
        <v>38</v>
      </c>
      <c r="R82" s="2">
        <v>179</v>
      </c>
      <c r="S82" s="2">
        <v>185</v>
      </c>
      <c r="T82" s="2">
        <f>[1]Compiled!$U$249</f>
        <v>26.2</v>
      </c>
      <c r="U82" t="s">
        <v>256</v>
      </c>
    </row>
    <row r="83" spans="1:21" x14ac:dyDescent="0.45">
      <c r="A83" s="4" t="s">
        <v>67</v>
      </c>
      <c r="B83" s="4"/>
      <c r="C83" s="5" t="s">
        <v>126</v>
      </c>
      <c r="D83" s="4" t="s">
        <v>65</v>
      </c>
      <c r="E83" s="4" t="s">
        <v>19</v>
      </c>
      <c r="F83" s="4" t="s">
        <v>19</v>
      </c>
      <c r="G83" s="4">
        <v>50</v>
      </c>
      <c r="H83" s="4"/>
      <c r="I83" s="5" t="s">
        <v>13</v>
      </c>
      <c r="J83" s="5"/>
      <c r="K83" s="6">
        <v>6000</v>
      </c>
      <c r="L83" s="6">
        <v>18</v>
      </c>
      <c r="M83" s="4" t="s">
        <v>27</v>
      </c>
      <c r="N83" s="5"/>
      <c r="O83" s="4" t="s">
        <v>51</v>
      </c>
      <c r="P83" s="6">
        <v>89</v>
      </c>
      <c r="Q83" s="6" t="s">
        <v>38</v>
      </c>
      <c r="R83" s="6">
        <v>179</v>
      </c>
      <c r="S83" s="6">
        <v>185</v>
      </c>
      <c r="T83" s="2">
        <f>[1]Compiled!$U$249</f>
        <v>26.2</v>
      </c>
      <c r="U83" t="s">
        <v>256</v>
      </c>
    </row>
    <row r="84" spans="1:21" x14ac:dyDescent="0.45">
      <c r="A84" t="s">
        <v>65</v>
      </c>
      <c r="B84" t="s">
        <v>152</v>
      </c>
      <c r="C84" s="3" t="s">
        <v>126</v>
      </c>
      <c r="D84" t="s">
        <v>65</v>
      </c>
      <c r="E84" t="s">
        <v>10</v>
      </c>
      <c r="F84" t="s">
        <v>11</v>
      </c>
      <c r="G84">
        <v>0</v>
      </c>
      <c r="H84" s="2">
        <v>0</v>
      </c>
      <c r="I84" s="3" t="s">
        <v>119</v>
      </c>
      <c r="J84" s="2">
        <f>[1]Compiled!$L$166</f>
        <v>0</v>
      </c>
      <c r="K84" s="2">
        <v>6000</v>
      </c>
      <c r="L84" s="2">
        <v>18</v>
      </c>
      <c r="M84" t="s">
        <v>27</v>
      </c>
      <c r="N84" t="s">
        <v>143</v>
      </c>
      <c r="O84" t="s">
        <v>51</v>
      </c>
      <c r="P84" s="2">
        <v>89</v>
      </c>
      <c r="Q84" s="2" t="s">
        <v>38</v>
      </c>
      <c r="R84" s="2">
        <v>179</v>
      </c>
      <c r="S84" s="2">
        <v>185</v>
      </c>
      <c r="T84" s="2">
        <f>[1]Compiled!$U$249</f>
        <v>26.2</v>
      </c>
      <c r="U84" t="s">
        <v>256</v>
      </c>
    </row>
    <row r="85" spans="1:21" x14ac:dyDescent="0.45">
      <c r="A85" t="s">
        <v>68</v>
      </c>
      <c r="B85" t="s">
        <v>154</v>
      </c>
      <c r="C85" s="3" t="s">
        <v>126</v>
      </c>
      <c r="D85" t="s">
        <v>65</v>
      </c>
      <c r="E85" t="s">
        <v>10</v>
      </c>
      <c r="F85" t="s">
        <v>11</v>
      </c>
      <c r="G85">
        <v>1500</v>
      </c>
      <c r="H85" s="2">
        <f>[2]Compiled!$L$224</f>
        <v>1445.393</v>
      </c>
      <c r="I85" s="3" t="s">
        <v>37</v>
      </c>
      <c r="J85" s="7">
        <f>[1]Compiled!$L$200</f>
        <v>0.25</v>
      </c>
      <c r="K85" s="2">
        <v>6000</v>
      </c>
      <c r="L85" s="2">
        <v>18</v>
      </c>
      <c r="M85" t="s">
        <v>27</v>
      </c>
      <c r="N85" s="3" t="s">
        <v>143</v>
      </c>
      <c r="O85" t="s">
        <v>51</v>
      </c>
      <c r="P85" s="2">
        <v>89</v>
      </c>
      <c r="Q85" s="2" t="s">
        <v>38</v>
      </c>
      <c r="R85" s="2">
        <v>179</v>
      </c>
      <c r="S85" s="2">
        <v>185</v>
      </c>
      <c r="T85" s="2">
        <f>[1]Compiled!$U$249</f>
        <v>26.2</v>
      </c>
      <c r="U85" t="s">
        <v>256</v>
      </c>
    </row>
    <row r="86" spans="1:21" x14ac:dyDescent="0.45">
      <c r="A86" t="s">
        <v>69</v>
      </c>
      <c r="B86" t="s">
        <v>253</v>
      </c>
      <c r="C86" s="3" t="s">
        <v>126</v>
      </c>
      <c r="D86" t="s">
        <v>65</v>
      </c>
      <c r="E86" t="s">
        <v>10</v>
      </c>
      <c r="F86" t="s">
        <v>11</v>
      </c>
      <c r="G86">
        <v>3000</v>
      </c>
      <c r="H86" s="2">
        <f>[2]Compiled!$L$232</f>
        <v>2999.732</v>
      </c>
      <c r="I86" s="3" t="s">
        <v>120</v>
      </c>
      <c r="J86" s="2">
        <f>[1]Compiled!$L$222</f>
        <v>0.5</v>
      </c>
      <c r="K86" s="2">
        <v>6000</v>
      </c>
      <c r="L86" s="2">
        <v>18</v>
      </c>
      <c r="M86" t="s">
        <v>27</v>
      </c>
      <c r="N86" t="s">
        <v>143</v>
      </c>
      <c r="O86" t="s">
        <v>51</v>
      </c>
      <c r="P86" s="2">
        <v>89</v>
      </c>
      <c r="Q86" s="2" t="s">
        <v>38</v>
      </c>
      <c r="R86" s="2">
        <v>179</v>
      </c>
      <c r="S86" s="2">
        <v>185</v>
      </c>
      <c r="T86" s="2">
        <f>[1]Compiled!$U$249</f>
        <v>26.2</v>
      </c>
      <c r="U86" t="s">
        <v>256</v>
      </c>
    </row>
    <row r="87" spans="1:21" x14ac:dyDescent="0.45">
      <c r="A87" t="s">
        <v>70</v>
      </c>
      <c r="B87" t="s">
        <v>254</v>
      </c>
      <c r="C87" s="3" t="s">
        <v>126</v>
      </c>
      <c r="D87" t="s">
        <v>65</v>
      </c>
      <c r="E87" t="s">
        <v>10</v>
      </c>
      <c r="F87" t="s">
        <v>11</v>
      </c>
      <c r="G87">
        <v>4500</v>
      </c>
      <c r="H87" s="2">
        <f>[2]Compiled!$L$238</f>
        <v>4527.2749999999996</v>
      </c>
      <c r="I87" s="3" t="s">
        <v>121</v>
      </c>
      <c r="J87" s="2">
        <f>[1]Compiled!$L$242</f>
        <v>0.75</v>
      </c>
      <c r="K87" s="2">
        <v>6000</v>
      </c>
      <c r="L87" s="2">
        <v>18</v>
      </c>
      <c r="M87" t="s">
        <v>27</v>
      </c>
      <c r="N87" t="s">
        <v>143</v>
      </c>
      <c r="O87" t="s">
        <v>51</v>
      </c>
      <c r="P87" s="2">
        <v>89</v>
      </c>
      <c r="Q87" s="2" t="s">
        <v>38</v>
      </c>
      <c r="R87" s="2">
        <v>179</v>
      </c>
      <c r="S87" s="2">
        <v>185</v>
      </c>
      <c r="T87" s="2">
        <f>[1]Compiled!$U$249</f>
        <v>26.2</v>
      </c>
      <c r="U87" t="s">
        <v>256</v>
      </c>
    </row>
    <row r="88" spans="1:21" x14ac:dyDescent="0.45">
      <c r="A88" t="s">
        <v>71</v>
      </c>
      <c r="B88" t="s">
        <v>255</v>
      </c>
      <c r="C88" s="3" t="s">
        <v>126</v>
      </c>
      <c r="D88" t="s">
        <v>65</v>
      </c>
      <c r="E88" t="s">
        <v>10</v>
      </c>
      <c r="F88" t="s">
        <v>11</v>
      </c>
      <c r="G88">
        <v>6000</v>
      </c>
      <c r="H88" s="2">
        <f>[2]Compiled!$L$246</f>
        <v>6098.6970000000001</v>
      </c>
      <c r="I88" s="3" t="s">
        <v>122</v>
      </c>
      <c r="J88" s="2">
        <f>[1]Compiled!$L$248</f>
        <v>1</v>
      </c>
      <c r="K88" s="2">
        <v>6000</v>
      </c>
      <c r="L88" s="2">
        <v>18</v>
      </c>
      <c r="M88" t="s">
        <v>27</v>
      </c>
      <c r="N88" t="s">
        <v>144</v>
      </c>
      <c r="O88" t="s">
        <v>51</v>
      </c>
      <c r="P88" s="2">
        <v>89</v>
      </c>
      <c r="Q88" s="2" t="s">
        <v>38</v>
      </c>
      <c r="R88" s="2">
        <v>179</v>
      </c>
      <c r="S88" s="2">
        <v>185</v>
      </c>
      <c r="T88" s="2">
        <f>[1]Compiled!$U$249</f>
        <v>26.2</v>
      </c>
      <c r="U88" t="s">
        <v>256</v>
      </c>
    </row>
    <row r="89" spans="1:21" s="4" customFormat="1" x14ac:dyDescent="0.45">
      <c r="A89" t="s">
        <v>206</v>
      </c>
      <c r="B89" t="s">
        <v>320</v>
      </c>
      <c r="C89" s="3" t="s">
        <v>126</v>
      </c>
      <c r="D89" t="s">
        <v>208</v>
      </c>
      <c r="E89" t="s">
        <v>17</v>
      </c>
      <c r="F89" t="s">
        <v>11</v>
      </c>
      <c r="G89">
        <v>0</v>
      </c>
      <c r="H89">
        <v>0</v>
      </c>
      <c r="I89" t="s">
        <v>118</v>
      </c>
      <c r="J89" s="2">
        <f>[1]Compiled!$L$523</f>
        <v>0</v>
      </c>
      <c r="K89" s="2">
        <v>6000</v>
      </c>
      <c r="L89" s="2">
        <v>48</v>
      </c>
      <c r="M89" t="s">
        <v>27</v>
      </c>
      <c r="N89" t="s">
        <v>143</v>
      </c>
      <c r="O89" t="s">
        <v>37</v>
      </c>
      <c r="P89" s="2">
        <v>91</v>
      </c>
      <c r="Q89" s="2" t="s">
        <v>38</v>
      </c>
      <c r="R89" s="2">
        <v>164</v>
      </c>
      <c r="S89" s="2">
        <v>185</v>
      </c>
      <c r="T89" s="2">
        <f>[1]Compiled!$U$589</f>
        <v>31.2</v>
      </c>
      <c r="U89" s="4" t="s">
        <v>229</v>
      </c>
    </row>
    <row r="90" spans="1:21" x14ac:dyDescent="0.45">
      <c r="A90" s="4" t="s">
        <v>207</v>
      </c>
      <c r="B90" s="4"/>
      <c r="C90" s="5" t="s">
        <v>126</v>
      </c>
      <c r="D90" s="4" t="s">
        <v>208</v>
      </c>
      <c r="E90" s="4" t="s">
        <v>19</v>
      </c>
      <c r="F90" s="4" t="s">
        <v>19</v>
      </c>
      <c r="G90" s="4">
        <v>50</v>
      </c>
      <c r="H90" s="4"/>
      <c r="I90" s="4" t="s">
        <v>13</v>
      </c>
      <c r="J90" s="4"/>
      <c r="K90" s="6">
        <v>6000</v>
      </c>
      <c r="L90" s="6">
        <v>48</v>
      </c>
      <c r="M90" s="4" t="s">
        <v>27</v>
      </c>
      <c r="N90" s="4" t="s">
        <v>143</v>
      </c>
      <c r="O90" s="4" t="s">
        <v>37</v>
      </c>
      <c r="P90" s="6">
        <v>91</v>
      </c>
      <c r="Q90" s="6" t="s">
        <v>38</v>
      </c>
      <c r="R90" s="6">
        <v>164</v>
      </c>
      <c r="S90" s="6">
        <v>185</v>
      </c>
      <c r="T90" s="2">
        <f>[1]Compiled!$U$589</f>
        <v>31.2</v>
      </c>
      <c r="U90" t="s">
        <v>229</v>
      </c>
    </row>
    <row r="91" spans="1:21" x14ac:dyDescent="0.45">
      <c r="A91" t="s">
        <v>208</v>
      </c>
      <c r="B91" t="s">
        <v>321</v>
      </c>
      <c r="C91" s="3" t="s">
        <v>126</v>
      </c>
      <c r="D91" t="s">
        <v>208</v>
      </c>
      <c r="E91" t="s">
        <v>10</v>
      </c>
      <c r="F91" t="s">
        <v>11</v>
      </c>
      <c r="G91">
        <v>0</v>
      </c>
      <c r="H91">
        <v>0</v>
      </c>
      <c r="I91" t="s">
        <v>119</v>
      </c>
      <c r="J91" s="2">
        <f>[1]Compiled!$L$523</f>
        <v>0</v>
      </c>
      <c r="K91" s="2">
        <v>6000</v>
      </c>
      <c r="L91" s="2">
        <v>48</v>
      </c>
      <c r="M91" t="s">
        <v>27</v>
      </c>
      <c r="N91" t="s">
        <v>143</v>
      </c>
      <c r="O91" t="s">
        <v>37</v>
      </c>
      <c r="P91" s="2">
        <v>91</v>
      </c>
      <c r="Q91" s="2" t="s">
        <v>38</v>
      </c>
      <c r="R91" s="2">
        <v>164</v>
      </c>
      <c r="S91" s="2">
        <v>185</v>
      </c>
      <c r="T91" s="2">
        <f>[1]Compiled!$U$589</f>
        <v>31.2</v>
      </c>
      <c r="U91" t="s">
        <v>229</v>
      </c>
    </row>
    <row r="92" spans="1:21" x14ac:dyDescent="0.45">
      <c r="A92" t="s">
        <v>209</v>
      </c>
      <c r="B92" t="s">
        <v>322</v>
      </c>
      <c r="C92" s="3" t="s">
        <v>126</v>
      </c>
      <c r="D92" t="s">
        <v>208</v>
      </c>
      <c r="E92" t="s">
        <v>10</v>
      </c>
      <c r="F92" t="s">
        <v>11</v>
      </c>
      <c r="G92">
        <v>1500</v>
      </c>
      <c r="H92"/>
      <c r="I92" t="s">
        <v>37</v>
      </c>
      <c r="J92" s="2">
        <f>[1]Compiled!$L$547</f>
        <v>0.25</v>
      </c>
      <c r="K92" s="2">
        <v>6000</v>
      </c>
      <c r="L92" s="2">
        <v>48</v>
      </c>
      <c r="M92" t="s">
        <v>27</v>
      </c>
      <c r="N92" t="s">
        <v>143</v>
      </c>
      <c r="O92" t="s">
        <v>37</v>
      </c>
      <c r="P92" s="2">
        <v>91</v>
      </c>
      <c r="Q92" s="2" t="s">
        <v>38</v>
      </c>
      <c r="R92" s="2">
        <v>164</v>
      </c>
      <c r="S92" s="2">
        <v>185</v>
      </c>
      <c r="T92" s="2">
        <f>[1]Compiled!$U$589</f>
        <v>31.2</v>
      </c>
      <c r="U92" t="s">
        <v>229</v>
      </c>
    </row>
    <row r="93" spans="1:21" x14ac:dyDescent="0.45">
      <c r="A93" t="s">
        <v>210</v>
      </c>
      <c r="B93" t="s">
        <v>323</v>
      </c>
      <c r="C93" s="3" t="s">
        <v>126</v>
      </c>
      <c r="D93" t="s">
        <v>208</v>
      </c>
      <c r="E93" t="s">
        <v>10</v>
      </c>
      <c r="F93" t="s">
        <v>11</v>
      </c>
      <c r="G93">
        <v>3500</v>
      </c>
      <c r="H93"/>
      <c r="I93" t="s">
        <v>120</v>
      </c>
      <c r="J93" s="2">
        <f>[1]Compiled!$L$565</f>
        <v>0.58333333333333337</v>
      </c>
      <c r="K93" s="2">
        <v>6000</v>
      </c>
      <c r="L93" s="2">
        <v>48</v>
      </c>
      <c r="M93" t="s">
        <v>27</v>
      </c>
      <c r="N93" t="s">
        <v>143</v>
      </c>
      <c r="O93" t="s">
        <v>37</v>
      </c>
      <c r="P93" s="2">
        <v>91</v>
      </c>
      <c r="Q93" s="2" t="s">
        <v>38</v>
      </c>
      <c r="R93" s="2">
        <v>164</v>
      </c>
      <c r="S93" s="2">
        <v>185</v>
      </c>
      <c r="T93" s="2">
        <f>[1]Compiled!$U$589</f>
        <v>31.2</v>
      </c>
      <c r="U93" t="s">
        <v>229</v>
      </c>
    </row>
    <row r="94" spans="1:21" x14ac:dyDescent="0.45">
      <c r="A94" t="s">
        <v>211</v>
      </c>
      <c r="B94" t="s">
        <v>324</v>
      </c>
      <c r="C94" s="3" t="s">
        <v>126</v>
      </c>
      <c r="D94" t="s">
        <v>208</v>
      </c>
      <c r="E94" t="s">
        <v>10</v>
      </c>
      <c r="F94" t="s">
        <v>11</v>
      </c>
      <c r="G94">
        <v>4500</v>
      </c>
      <c r="H94"/>
      <c r="I94" t="s">
        <v>121</v>
      </c>
      <c r="J94" s="2">
        <f>[1]Compiled!$L$577</f>
        <v>0.75</v>
      </c>
      <c r="K94" s="2">
        <v>6000</v>
      </c>
      <c r="L94" s="2">
        <v>48</v>
      </c>
      <c r="M94" t="s">
        <v>27</v>
      </c>
      <c r="N94" t="s">
        <v>143</v>
      </c>
      <c r="O94" t="s">
        <v>37</v>
      </c>
      <c r="P94" s="2">
        <v>91</v>
      </c>
      <c r="Q94" s="2" t="s">
        <v>38</v>
      </c>
      <c r="R94" s="2">
        <v>164</v>
      </c>
      <c r="S94" s="2">
        <v>185</v>
      </c>
      <c r="T94" s="2">
        <f>[1]Compiled!$U$589</f>
        <v>31.2</v>
      </c>
      <c r="U94" t="s">
        <v>229</v>
      </c>
    </row>
    <row r="95" spans="1:21" x14ac:dyDescent="0.45">
      <c r="A95" t="s">
        <v>212</v>
      </c>
      <c r="B95" t="s">
        <v>325</v>
      </c>
      <c r="C95" s="3" t="s">
        <v>126</v>
      </c>
      <c r="D95" t="s">
        <v>208</v>
      </c>
      <c r="E95" t="s">
        <v>10</v>
      </c>
      <c r="F95" t="s">
        <v>11</v>
      </c>
      <c r="G95">
        <v>6000</v>
      </c>
      <c r="H95"/>
      <c r="I95" t="s">
        <v>122</v>
      </c>
      <c r="J95" s="2">
        <f>[1]Compiled!$L$589</f>
        <v>1</v>
      </c>
      <c r="K95" s="2">
        <v>6000</v>
      </c>
      <c r="L95" s="2">
        <v>48</v>
      </c>
      <c r="M95" t="s">
        <v>27</v>
      </c>
      <c r="N95" t="s">
        <v>143</v>
      </c>
      <c r="O95" t="s">
        <v>37</v>
      </c>
      <c r="P95" s="2">
        <v>91</v>
      </c>
      <c r="Q95" s="2" t="s">
        <v>38</v>
      </c>
      <c r="R95" s="2">
        <v>164</v>
      </c>
      <c r="S95" s="2">
        <v>185</v>
      </c>
      <c r="T95" s="2">
        <f>[1]Compiled!$U$589</f>
        <v>31.2</v>
      </c>
      <c r="U95" t="s">
        <v>229</v>
      </c>
    </row>
    <row r="96" spans="1:21" x14ac:dyDescent="0.45">
      <c r="A96" t="s">
        <v>16</v>
      </c>
      <c r="B96" t="s">
        <v>221</v>
      </c>
      <c r="C96" s="3" t="s">
        <v>126</v>
      </c>
      <c r="D96" t="s">
        <v>9</v>
      </c>
      <c r="E96" t="s">
        <v>17</v>
      </c>
      <c r="F96" t="s">
        <v>11</v>
      </c>
      <c r="G96">
        <v>0</v>
      </c>
      <c r="H96" s="2">
        <v>0</v>
      </c>
      <c r="I96" t="s">
        <v>118</v>
      </c>
      <c r="J96">
        <v>0</v>
      </c>
      <c r="K96" s="2">
        <v>15500</v>
      </c>
      <c r="L96" s="2">
        <v>93</v>
      </c>
      <c r="M96" t="s">
        <v>12</v>
      </c>
      <c r="N96" t="s">
        <v>143</v>
      </c>
      <c r="O96" t="s">
        <v>13</v>
      </c>
      <c r="P96" s="2">
        <v>63</v>
      </c>
      <c r="Q96" s="2" t="s">
        <v>14</v>
      </c>
      <c r="R96" s="2">
        <v>170.5</v>
      </c>
      <c r="S96" s="2">
        <v>214</v>
      </c>
      <c r="T96" s="2">
        <f>[1]Compiled!$U$241</f>
        <v>33.4</v>
      </c>
      <c r="U96" t="s">
        <v>229</v>
      </c>
    </row>
    <row r="97" spans="1:21" x14ac:dyDescent="0.45">
      <c r="A97" s="4" t="s">
        <v>18</v>
      </c>
      <c r="B97" s="4"/>
      <c r="C97" s="5" t="s">
        <v>126</v>
      </c>
      <c r="D97" s="4" t="s">
        <v>9</v>
      </c>
      <c r="E97" s="4" t="s">
        <v>19</v>
      </c>
      <c r="F97" s="4" t="s">
        <v>19</v>
      </c>
      <c r="G97" s="4">
        <v>50</v>
      </c>
      <c r="H97" s="6"/>
      <c r="I97" s="5" t="s">
        <v>13</v>
      </c>
      <c r="J97" s="5"/>
      <c r="K97" s="6">
        <v>15500</v>
      </c>
      <c r="L97" s="6">
        <v>93</v>
      </c>
      <c r="M97" s="4" t="s">
        <v>12</v>
      </c>
      <c r="N97" s="5"/>
      <c r="O97" s="4" t="s">
        <v>13</v>
      </c>
      <c r="P97" s="6">
        <v>63</v>
      </c>
      <c r="Q97" s="6" t="s">
        <v>14</v>
      </c>
      <c r="R97" s="6">
        <v>170.5</v>
      </c>
      <c r="S97" s="6">
        <v>214</v>
      </c>
      <c r="T97" s="2">
        <f>[1]Compiled!$U$241</f>
        <v>33.4</v>
      </c>
      <c r="U97" t="s">
        <v>229</v>
      </c>
    </row>
    <row r="98" spans="1:21" x14ac:dyDescent="0.45">
      <c r="A98" t="s">
        <v>9</v>
      </c>
      <c r="B98" t="s">
        <v>147</v>
      </c>
      <c r="C98" s="3" t="s">
        <v>126</v>
      </c>
      <c r="D98" t="s">
        <v>9</v>
      </c>
      <c r="E98" t="s">
        <v>10</v>
      </c>
      <c r="F98" t="s">
        <v>11</v>
      </c>
      <c r="G98">
        <v>0</v>
      </c>
      <c r="H98" s="2">
        <v>0</v>
      </c>
      <c r="I98" t="s">
        <v>119</v>
      </c>
      <c r="J98">
        <v>0</v>
      </c>
      <c r="K98" s="2">
        <v>15500</v>
      </c>
      <c r="L98" s="2">
        <v>93</v>
      </c>
      <c r="M98" t="s">
        <v>12</v>
      </c>
      <c r="N98" t="s">
        <v>142</v>
      </c>
      <c r="O98" t="s">
        <v>13</v>
      </c>
      <c r="P98" s="2">
        <v>63</v>
      </c>
      <c r="Q98" s="2" t="s">
        <v>14</v>
      </c>
      <c r="R98" s="2">
        <v>170.5</v>
      </c>
      <c r="S98" s="2">
        <v>214</v>
      </c>
      <c r="T98" s="2">
        <f>[1]Compiled!$U$241</f>
        <v>33.4</v>
      </c>
      <c r="U98" t="s">
        <v>229</v>
      </c>
    </row>
    <row r="99" spans="1:21" x14ac:dyDescent="0.45">
      <c r="A99" t="s">
        <v>20</v>
      </c>
      <c r="B99" t="s">
        <v>222</v>
      </c>
      <c r="C99" s="3" t="s">
        <v>126</v>
      </c>
      <c r="D99" t="s">
        <v>9</v>
      </c>
      <c r="E99" t="s">
        <v>10</v>
      </c>
      <c r="F99" t="s">
        <v>11</v>
      </c>
      <c r="G99">
        <v>11500</v>
      </c>
      <c r="H99" s="2">
        <f>[2]Compiled!$L$14</f>
        <v>11399.67</v>
      </c>
      <c r="I99" t="s">
        <v>38</v>
      </c>
      <c r="J99" s="2">
        <f>[1]Compiled!$L$175</f>
        <v>0.74193548387096775</v>
      </c>
      <c r="K99" s="2">
        <v>15500</v>
      </c>
      <c r="L99" s="2">
        <v>93</v>
      </c>
      <c r="M99" t="s">
        <v>12</v>
      </c>
      <c r="N99" t="s">
        <v>143</v>
      </c>
      <c r="O99" t="s">
        <v>13</v>
      </c>
      <c r="P99" s="2">
        <v>63</v>
      </c>
      <c r="Q99" s="2" t="s">
        <v>14</v>
      </c>
      <c r="R99" s="2">
        <v>170.5</v>
      </c>
      <c r="S99" s="2">
        <v>214</v>
      </c>
      <c r="T99" s="2">
        <f>[1]Compiled!$U$241</f>
        <v>33.4</v>
      </c>
      <c r="U99" t="s">
        <v>229</v>
      </c>
    </row>
    <row r="100" spans="1:21" x14ac:dyDescent="0.45">
      <c r="A100" t="s">
        <v>21</v>
      </c>
      <c r="B100" t="s">
        <v>223</v>
      </c>
      <c r="C100" s="3" t="s">
        <v>126</v>
      </c>
      <c r="D100" t="s">
        <v>9</v>
      </c>
      <c r="E100" t="s">
        <v>10</v>
      </c>
      <c r="F100" t="s">
        <v>11</v>
      </c>
      <c r="G100">
        <v>1500</v>
      </c>
      <c r="H100" s="2">
        <f>[2]Compiled!$L$28</f>
        <v>1329.627</v>
      </c>
      <c r="I100" s="3" t="s">
        <v>37</v>
      </c>
      <c r="J100" s="7">
        <f>[1]Compiled!$L$27</f>
        <v>9.6774193548387094E-2</v>
      </c>
      <c r="K100" s="2">
        <v>15500</v>
      </c>
      <c r="L100" s="2">
        <v>93</v>
      </c>
      <c r="M100" t="s">
        <v>12</v>
      </c>
      <c r="N100" s="3" t="s">
        <v>143</v>
      </c>
      <c r="O100" t="s">
        <v>13</v>
      </c>
      <c r="P100" s="2">
        <v>63</v>
      </c>
      <c r="Q100" s="2" t="s">
        <v>14</v>
      </c>
      <c r="R100" s="2">
        <v>170.5</v>
      </c>
      <c r="S100" s="2">
        <v>214</v>
      </c>
      <c r="T100" s="2">
        <f>[1]Compiled!$U$241</f>
        <v>33.4</v>
      </c>
      <c r="U100" t="s">
        <v>229</v>
      </c>
    </row>
    <row r="101" spans="1:21" x14ac:dyDescent="0.45">
      <c r="A101" t="s">
        <v>22</v>
      </c>
      <c r="B101" t="s">
        <v>224</v>
      </c>
      <c r="C101" s="3" t="s">
        <v>126</v>
      </c>
      <c r="D101" t="s">
        <v>9</v>
      </c>
      <c r="E101" t="s">
        <v>10</v>
      </c>
      <c r="F101" t="s">
        <v>11</v>
      </c>
      <c r="G101">
        <v>15500</v>
      </c>
      <c r="H101" s="2">
        <f>[2]Compiled!$L$32</f>
        <v>15367.540999999999</v>
      </c>
      <c r="I101" s="3" t="s">
        <v>176</v>
      </c>
      <c r="J101" s="2">
        <f>[1]Compiled!$L$240</f>
        <v>1</v>
      </c>
      <c r="K101" s="2">
        <v>15500</v>
      </c>
      <c r="L101" s="2">
        <v>93</v>
      </c>
      <c r="M101" t="s">
        <v>12</v>
      </c>
      <c r="N101" s="3" t="s">
        <v>143</v>
      </c>
      <c r="O101" t="s">
        <v>13</v>
      </c>
      <c r="P101" s="2">
        <v>63</v>
      </c>
      <c r="Q101" s="2" t="s">
        <v>14</v>
      </c>
      <c r="R101" s="2">
        <v>170.5</v>
      </c>
      <c r="S101" s="2">
        <v>214</v>
      </c>
      <c r="T101" s="2">
        <f>[1]Compiled!$U$241</f>
        <v>33.4</v>
      </c>
      <c r="U101" t="s">
        <v>229</v>
      </c>
    </row>
    <row r="102" spans="1:21" x14ac:dyDescent="0.45">
      <c r="A102" t="s">
        <v>23</v>
      </c>
      <c r="B102" t="s">
        <v>225</v>
      </c>
      <c r="C102" s="3" t="s">
        <v>126</v>
      </c>
      <c r="D102" t="s">
        <v>9</v>
      </c>
      <c r="E102" t="s">
        <v>10</v>
      </c>
      <c r="F102" t="s">
        <v>11</v>
      </c>
      <c r="G102">
        <v>3000</v>
      </c>
      <c r="H102" s="2">
        <f>[2]Compiled!$L$44</f>
        <v>2854.8879999999999</v>
      </c>
      <c r="I102" s="3" t="s">
        <v>120</v>
      </c>
      <c r="J102" s="2">
        <f>[1]Compiled!$L$50</f>
        <v>0.19354838709677419</v>
      </c>
      <c r="K102" s="2">
        <v>15500</v>
      </c>
      <c r="L102" s="2">
        <v>93</v>
      </c>
      <c r="M102" t="s">
        <v>12</v>
      </c>
      <c r="N102" t="s">
        <v>143</v>
      </c>
      <c r="O102" t="s">
        <v>13</v>
      </c>
      <c r="P102" s="2">
        <v>63</v>
      </c>
      <c r="Q102" s="2" t="s">
        <v>14</v>
      </c>
      <c r="R102" s="2">
        <v>170.5</v>
      </c>
      <c r="S102" s="2">
        <v>214</v>
      </c>
      <c r="T102" s="2">
        <f>[1]Compiled!$U$241</f>
        <v>33.4</v>
      </c>
      <c r="U102" t="s">
        <v>229</v>
      </c>
    </row>
    <row r="103" spans="1:21" x14ac:dyDescent="0.45">
      <c r="A103" t="s">
        <v>24</v>
      </c>
      <c r="B103" t="s">
        <v>226</v>
      </c>
      <c r="C103" s="3" t="s">
        <v>126</v>
      </c>
      <c r="D103" t="s">
        <v>9</v>
      </c>
      <c r="E103" t="s">
        <v>10</v>
      </c>
      <c r="F103" t="s">
        <v>11</v>
      </c>
      <c r="G103">
        <v>4500</v>
      </c>
      <c r="H103" s="2">
        <f>[2]Compiled!$L$52</f>
        <v>4326.3919999999998</v>
      </c>
      <c r="I103" s="3" t="s">
        <v>121</v>
      </c>
      <c r="J103" s="2">
        <f>[1]Compiled!$L$74</f>
        <v>0.29032258064516131</v>
      </c>
      <c r="K103" s="2">
        <v>15500</v>
      </c>
      <c r="L103" s="2">
        <v>93</v>
      </c>
      <c r="M103" t="s">
        <v>12</v>
      </c>
      <c r="N103" t="s">
        <v>143</v>
      </c>
      <c r="O103" t="s">
        <v>13</v>
      </c>
      <c r="P103" s="2">
        <v>63</v>
      </c>
      <c r="Q103" s="2" t="s">
        <v>14</v>
      </c>
      <c r="R103" s="2">
        <v>170.5</v>
      </c>
      <c r="S103" s="2">
        <v>214</v>
      </c>
      <c r="T103" s="2">
        <f>[1]Compiled!$U$241</f>
        <v>33.4</v>
      </c>
      <c r="U103" t="s">
        <v>229</v>
      </c>
    </row>
    <row r="104" spans="1:21" x14ac:dyDescent="0.45">
      <c r="A104" t="s">
        <v>25</v>
      </c>
      <c r="B104" t="s">
        <v>227</v>
      </c>
      <c r="C104" s="3" t="s">
        <v>126</v>
      </c>
      <c r="D104" t="s">
        <v>9</v>
      </c>
      <c r="E104" t="s">
        <v>10</v>
      </c>
      <c r="F104" t="s">
        <v>11</v>
      </c>
      <c r="G104">
        <v>8000</v>
      </c>
      <c r="H104" s="2">
        <f>[2]Compiled!$L$72</f>
        <v>7897.18</v>
      </c>
      <c r="I104" s="3" t="s">
        <v>123</v>
      </c>
      <c r="J104" s="2">
        <f>[1]Compiled!$L$126</f>
        <v>0.5161290322580645</v>
      </c>
      <c r="K104" s="2">
        <v>15500</v>
      </c>
      <c r="L104" s="2">
        <v>93</v>
      </c>
      <c r="M104" t="s">
        <v>12</v>
      </c>
      <c r="N104" t="s">
        <v>143</v>
      </c>
      <c r="O104" t="s">
        <v>13</v>
      </c>
      <c r="P104" s="2">
        <v>63</v>
      </c>
      <c r="Q104" s="2" t="s">
        <v>14</v>
      </c>
      <c r="R104" s="2">
        <v>170.5</v>
      </c>
      <c r="S104" s="2">
        <v>214</v>
      </c>
      <c r="T104" s="2">
        <f>[1]Compiled!$U$241</f>
        <v>33.4</v>
      </c>
      <c r="U104" t="s">
        <v>229</v>
      </c>
    </row>
    <row r="105" spans="1:21" x14ac:dyDescent="0.45">
      <c r="A105" t="s">
        <v>111</v>
      </c>
      <c r="B105" t="s">
        <v>282</v>
      </c>
      <c r="C105" s="3" t="s">
        <v>126</v>
      </c>
      <c r="D105" t="s">
        <v>110</v>
      </c>
      <c r="E105" t="s">
        <v>17</v>
      </c>
      <c r="F105" t="s">
        <v>11</v>
      </c>
      <c r="G105">
        <v>0</v>
      </c>
      <c r="H105">
        <v>0</v>
      </c>
      <c r="I105" s="3" t="s">
        <v>118</v>
      </c>
      <c r="J105" s="2">
        <f>[1]Compiled!$L$390</f>
        <v>0</v>
      </c>
      <c r="K105" s="2">
        <v>7500</v>
      </c>
      <c r="L105" s="2">
        <v>25</v>
      </c>
      <c r="M105" t="s">
        <v>73</v>
      </c>
      <c r="N105" t="s">
        <v>144</v>
      </c>
      <c r="O105" t="s">
        <v>14</v>
      </c>
      <c r="P105" s="2">
        <v>54</v>
      </c>
      <c r="Q105" s="2" t="s">
        <v>38</v>
      </c>
      <c r="R105" s="2">
        <v>174</v>
      </c>
      <c r="S105" s="2">
        <v>278</v>
      </c>
      <c r="T105" s="2">
        <f>[1]Compiled!$U$449</f>
        <v>41.6</v>
      </c>
      <c r="U105" t="s">
        <v>229</v>
      </c>
    </row>
    <row r="106" spans="1:21" x14ac:dyDescent="0.45">
      <c r="A106" s="4" t="s">
        <v>112</v>
      </c>
      <c r="B106" s="4"/>
      <c r="C106" s="5" t="s">
        <v>126</v>
      </c>
      <c r="D106" s="4" t="s">
        <v>110</v>
      </c>
      <c r="E106" s="4" t="s">
        <v>19</v>
      </c>
      <c r="F106" s="4" t="s">
        <v>19</v>
      </c>
      <c r="G106" s="4">
        <v>50</v>
      </c>
      <c r="H106" s="4"/>
      <c r="I106" s="5" t="s">
        <v>13</v>
      </c>
      <c r="J106" s="5"/>
      <c r="K106" s="6">
        <v>7500</v>
      </c>
      <c r="L106" s="6">
        <v>25</v>
      </c>
      <c r="M106" s="4" t="s">
        <v>73</v>
      </c>
      <c r="N106" s="4"/>
      <c r="O106" s="4" t="s">
        <v>14</v>
      </c>
      <c r="P106" s="6">
        <v>54</v>
      </c>
      <c r="Q106" s="6" t="s">
        <v>38</v>
      </c>
      <c r="R106" s="6">
        <v>174</v>
      </c>
      <c r="S106" s="6">
        <v>278</v>
      </c>
      <c r="T106" s="2">
        <f>[1]Compiled!$U$449</f>
        <v>41.6</v>
      </c>
      <c r="U106" t="s">
        <v>229</v>
      </c>
    </row>
    <row r="107" spans="1:21" x14ac:dyDescent="0.45">
      <c r="A107" t="s">
        <v>110</v>
      </c>
      <c r="B107" t="s">
        <v>162</v>
      </c>
      <c r="C107" s="3" t="s">
        <v>126</v>
      </c>
      <c r="D107" t="s">
        <v>110</v>
      </c>
      <c r="E107" t="s">
        <v>10</v>
      </c>
      <c r="F107" t="s">
        <v>11</v>
      </c>
      <c r="G107">
        <v>0</v>
      </c>
      <c r="H107" s="2">
        <v>0</v>
      </c>
      <c r="I107" s="3" t="s">
        <v>119</v>
      </c>
      <c r="J107" s="2">
        <f>[1]Compiled!$L$390</f>
        <v>0</v>
      </c>
      <c r="K107" s="2">
        <v>7500</v>
      </c>
      <c r="L107" s="2">
        <v>25</v>
      </c>
      <c r="M107" t="s">
        <v>73</v>
      </c>
      <c r="N107" t="s">
        <v>144</v>
      </c>
      <c r="O107" t="s">
        <v>14</v>
      </c>
      <c r="P107" s="2">
        <v>54</v>
      </c>
      <c r="Q107" s="2" t="s">
        <v>38</v>
      </c>
      <c r="R107" s="2">
        <v>174</v>
      </c>
      <c r="S107" s="2">
        <v>278</v>
      </c>
      <c r="T107" s="2">
        <f>[1]Compiled!$U$449</f>
        <v>41.6</v>
      </c>
      <c r="U107" t="s">
        <v>229</v>
      </c>
    </row>
    <row r="108" spans="1:21" x14ac:dyDescent="0.45">
      <c r="A108" t="s">
        <v>113</v>
      </c>
      <c r="B108" t="s">
        <v>283</v>
      </c>
      <c r="C108" s="3" t="s">
        <v>126</v>
      </c>
      <c r="D108" t="s">
        <v>110</v>
      </c>
      <c r="E108" t="s">
        <v>10</v>
      </c>
      <c r="F108" t="s">
        <v>11</v>
      </c>
      <c r="G108">
        <v>1500</v>
      </c>
      <c r="H108" s="2">
        <v>1600.15</v>
      </c>
      <c r="I108" s="3" t="s">
        <v>37</v>
      </c>
      <c r="J108" s="7">
        <f>[1]Compiled!$L$408</f>
        <v>0.2</v>
      </c>
      <c r="K108" s="2">
        <v>7500</v>
      </c>
      <c r="L108" s="2">
        <v>25</v>
      </c>
      <c r="M108" t="s">
        <v>73</v>
      </c>
      <c r="N108" t="s">
        <v>144</v>
      </c>
      <c r="O108" t="s">
        <v>14</v>
      </c>
      <c r="P108" s="2">
        <v>54</v>
      </c>
      <c r="Q108" s="2" t="s">
        <v>38</v>
      </c>
      <c r="R108" s="2">
        <v>174</v>
      </c>
      <c r="S108" s="2">
        <v>278</v>
      </c>
      <c r="T108" s="2">
        <f>[1]Compiled!$U$449</f>
        <v>41.6</v>
      </c>
      <c r="U108" t="s">
        <v>229</v>
      </c>
    </row>
    <row r="109" spans="1:21" s="4" customFormat="1" x14ac:dyDescent="0.45">
      <c r="A109" t="s">
        <v>114</v>
      </c>
      <c r="B109" t="s">
        <v>284</v>
      </c>
      <c r="C109" s="3" t="s">
        <v>126</v>
      </c>
      <c r="D109" t="s">
        <v>110</v>
      </c>
      <c r="E109" t="s">
        <v>10</v>
      </c>
      <c r="F109" t="s">
        <v>11</v>
      </c>
      <c r="G109">
        <v>3000</v>
      </c>
      <c r="H109" s="2">
        <v>3024.8609999999999</v>
      </c>
      <c r="I109" s="3" t="s">
        <v>120</v>
      </c>
      <c r="J109" s="2">
        <f>[1]Compiled!$L$420</f>
        <v>0.4</v>
      </c>
      <c r="K109" s="2">
        <v>7500</v>
      </c>
      <c r="L109" s="2">
        <v>25</v>
      </c>
      <c r="M109" t="s">
        <v>73</v>
      </c>
      <c r="N109" t="s">
        <v>144</v>
      </c>
      <c r="O109" t="s">
        <v>14</v>
      </c>
      <c r="P109" s="2">
        <v>54</v>
      </c>
      <c r="Q109" s="2" t="s">
        <v>38</v>
      </c>
      <c r="R109" s="2">
        <v>174</v>
      </c>
      <c r="S109" s="2">
        <v>278</v>
      </c>
      <c r="T109" s="2">
        <f>[1]Compiled!$U$449</f>
        <v>41.6</v>
      </c>
      <c r="U109" s="4" t="s">
        <v>229</v>
      </c>
    </row>
    <row r="110" spans="1:21" x14ac:dyDescent="0.45">
      <c r="A110" t="s">
        <v>115</v>
      </c>
      <c r="B110" t="s">
        <v>285</v>
      </c>
      <c r="C110" s="3" t="s">
        <v>126</v>
      </c>
      <c r="D110" t="s">
        <v>110</v>
      </c>
      <c r="E110" t="s">
        <v>10</v>
      </c>
      <c r="F110" t="s">
        <v>11</v>
      </c>
      <c r="G110">
        <v>4000</v>
      </c>
      <c r="H110" s="2">
        <v>3985.61</v>
      </c>
      <c r="I110" s="3" t="s">
        <v>121</v>
      </c>
      <c r="J110" s="2">
        <f>[1]Compiled!$L$430</f>
        <v>0.53333333333333333</v>
      </c>
      <c r="K110" s="2">
        <v>7500</v>
      </c>
      <c r="L110" s="2">
        <v>25</v>
      </c>
      <c r="M110" t="s">
        <v>73</v>
      </c>
      <c r="N110" t="s">
        <v>145</v>
      </c>
      <c r="O110" t="s">
        <v>14</v>
      </c>
      <c r="P110" s="2">
        <v>54</v>
      </c>
      <c r="Q110" s="2" t="s">
        <v>38</v>
      </c>
      <c r="R110" s="2">
        <v>174</v>
      </c>
      <c r="S110" s="2">
        <v>278</v>
      </c>
      <c r="T110" s="2">
        <f>[1]Compiled!$U$449</f>
        <v>41.6</v>
      </c>
      <c r="U110" t="s">
        <v>229</v>
      </c>
    </row>
    <row r="111" spans="1:21" x14ac:dyDescent="0.45">
      <c r="A111" t="s">
        <v>116</v>
      </c>
      <c r="B111" t="s">
        <v>286</v>
      </c>
      <c r="C111" s="3" t="s">
        <v>126</v>
      </c>
      <c r="D111" t="s">
        <v>110</v>
      </c>
      <c r="E111" t="s">
        <v>10</v>
      </c>
      <c r="F111" t="s">
        <v>11</v>
      </c>
      <c r="G111">
        <v>7500</v>
      </c>
      <c r="H111" s="2">
        <v>7490.9780000000001</v>
      </c>
      <c r="I111" s="3" t="s">
        <v>123</v>
      </c>
      <c r="J111" s="2">
        <f>[1]Compiled!$L$448</f>
        <v>1</v>
      </c>
      <c r="K111" s="2">
        <v>7500</v>
      </c>
      <c r="L111" s="2">
        <v>25</v>
      </c>
      <c r="M111" t="s">
        <v>73</v>
      </c>
      <c r="N111" t="s">
        <v>145</v>
      </c>
      <c r="O111" t="s">
        <v>14</v>
      </c>
      <c r="P111" s="2">
        <v>54</v>
      </c>
      <c r="Q111" s="2" t="s">
        <v>38</v>
      </c>
      <c r="R111" s="2">
        <v>174</v>
      </c>
      <c r="S111" s="2">
        <v>278</v>
      </c>
      <c r="T111" s="2">
        <f>[1]Compiled!$U$449</f>
        <v>41.6</v>
      </c>
      <c r="U111" t="s">
        <v>229</v>
      </c>
    </row>
    <row r="112" spans="1:21" x14ac:dyDescent="0.45">
      <c r="A112" t="s">
        <v>177</v>
      </c>
      <c r="B112" t="s">
        <v>294</v>
      </c>
      <c r="C112" s="3" t="s">
        <v>126</v>
      </c>
      <c r="D112" t="s">
        <v>179</v>
      </c>
      <c r="E112" t="s">
        <v>17</v>
      </c>
      <c r="F112" t="s">
        <v>11</v>
      </c>
      <c r="G112">
        <v>0</v>
      </c>
      <c r="H112">
        <v>0</v>
      </c>
      <c r="I112" s="3" t="s">
        <v>118</v>
      </c>
      <c r="J112" s="2">
        <f>[1]Compiled!$L$461</f>
        <v>0</v>
      </c>
      <c r="K112" s="2">
        <v>1500</v>
      </c>
      <c r="L112" s="2">
        <v>57</v>
      </c>
      <c r="M112" t="s">
        <v>14</v>
      </c>
      <c r="N112" t="s">
        <v>145</v>
      </c>
      <c r="O112" t="s">
        <v>37</v>
      </c>
      <c r="P112" s="2">
        <v>62</v>
      </c>
      <c r="Q112" s="2" t="s">
        <v>38</v>
      </c>
      <c r="R112" s="2">
        <v>184</v>
      </c>
      <c r="S112" s="2">
        <v>280</v>
      </c>
      <c r="T112" s="2">
        <f>[1]Compiled!$U$481</f>
        <v>37.5</v>
      </c>
      <c r="U112" t="s">
        <v>229</v>
      </c>
    </row>
    <row r="113" spans="1:21" x14ac:dyDescent="0.45">
      <c r="A113" s="4" t="s">
        <v>178</v>
      </c>
      <c r="B113" s="4"/>
      <c r="C113" s="5" t="s">
        <v>126</v>
      </c>
      <c r="D113" s="4" t="s">
        <v>179</v>
      </c>
      <c r="E113" s="4" t="s">
        <v>19</v>
      </c>
      <c r="F113" s="4" t="s">
        <v>19</v>
      </c>
      <c r="G113" s="4">
        <v>50</v>
      </c>
      <c r="H113" s="4"/>
      <c r="I113" s="4" t="s">
        <v>13</v>
      </c>
      <c r="J113" s="4"/>
      <c r="K113" s="6">
        <v>1500</v>
      </c>
      <c r="L113" s="6">
        <v>57</v>
      </c>
      <c r="M113" s="4" t="s">
        <v>14</v>
      </c>
      <c r="N113" s="4"/>
      <c r="O113" s="4" t="s">
        <v>37</v>
      </c>
      <c r="P113" s="6">
        <v>62</v>
      </c>
      <c r="Q113" s="6" t="s">
        <v>38</v>
      </c>
      <c r="R113" s="6">
        <v>184</v>
      </c>
      <c r="S113" s="6">
        <v>280</v>
      </c>
      <c r="T113" s="2">
        <f>[1]Compiled!$U$481</f>
        <v>37.5</v>
      </c>
      <c r="U113" t="s">
        <v>229</v>
      </c>
    </row>
    <row r="114" spans="1:21" x14ac:dyDescent="0.45">
      <c r="A114" t="s">
        <v>179</v>
      </c>
      <c r="B114" t="s">
        <v>295</v>
      </c>
      <c r="C114" s="3" t="s">
        <v>126</v>
      </c>
      <c r="D114" t="s">
        <v>179</v>
      </c>
      <c r="E114" t="s">
        <v>10</v>
      </c>
      <c r="F114" t="s">
        <v>11</v>
      </c>
      <c r="G114">
        <v>0</v>
      </c>
      <c r="H114">
        <v>0</v>
      </c>
      <c r="I114" s="3" t="s">
        <v>119</v>
      </c>
      <c r="J114" s="2">
        <f>[1]Compiled!$L$461</f>
        <v>0</v>
      </c>
      <c r="K114" s="2">
        <v>1500</v>
      </c>
      <c r="L114" s="2">
        <v>57</v>
      </c>
      <c r="M114" t="s">
        <v>14</v>
      </c>
      <c r="N114" t="s">
        <v>145</v>
      </c>
      <c r="O114" t="s">
        <v>37</v>
      </c>
      <c r="P114" s="2">
        <v>62</v>
      </c>
      <c r="Q114" s="2" t="s">
        <v>38</v>
      </c>
      <c r="R114" s="2">
        <v>184</v>
      </c>
      <c r="S114" s="2">
        <v>280</v>
      </c>
      <c r="T114" s="2">
        <f>[1]Compiled!$U$481</f>
        <v>37.5</v>
      </c>
      <c r="U114" t="s">
        <v>229</v>
      </c>
    </row>
    <row r="115" spans="1:21" s="4" customFormat="1" x14ac:dyDescent="0.45">
      <c r="A115" t="s">
        <v>180</v>
      </c>
      <c r="B115" t="s">
        <v>296</v>
      </c>
      <c r="C115" s="3" t="s">
        <v>126</v>
      </c>
      <c r="D115" t="s">
        <v>179</v>
      </c>
      <c r="E115" t="s">
        <v>10</v>
      </c>
      <c r="F115" t="s">
        <v>11</v>
      </c>
      <c r="G115">
        <v>1000</v>
      </c>
      <c r="H115"/>
      <c r="I115" s="3" t="s">
        <v>14</v>
      </c>
      <c r="J115" s="2">
        <f>[1]Compiled!$L$477</f>
        <v>0.66666666666666663</v>
      </c>
      <c r="K115" s="2">
        <v>1500</v>
      </c>
      <c r="L115" s="2">
        <v>57</v>
      </c>
      <c r="M115" t="s">
        <v>14</v>
      </c>
      <c r="N115" t="s">
        <v>142</v>
      </c>
      <c r="O115" t="s">
        <v>37</v>
      </c>
      <c r="P115" s="2">
        <v>62</v>
      </c>
      <c r="Q115" s="2" t="s">
        <v>38</v>
      </c>
      <c r="R115" s="2">
        <v>184</v>
      </c>
      <c r="S115" s="2">
        <v>280</v>
      </c>
      <c r="T115" s="2">
        <f>[1]Compiled!$U$481</f>
        <v>37.5</v>
      </c>
      <c r="U115" s="4" t="s">
        <v>229</v>
      </c>
    </row>
    <row r="116" spans="1:21" x14ac:dyDescent="0.45">
      <c r="A116" t="s">
        <v>181</v>
      </c>
      <c r="B116" t="s">
        <v>297</v>
      </c>
      <c r="C116" s="3" t="s">
        <v>126</v>
      </c>
      <c r="D116" t="s">
        <v>179</v>
      </c>
      <c r="E116" t="s">
        <v>10</v>
      </c>
      <c r="F116" t="s">
        <v>11</v>
      </c>
      <c r="G116">
        <v>1500</v>
      </c>
      <c r="H116"/>
      <c r="I116" s="3" t="s">
        <v>37</v>
      </c>
      <c r="J116" s="2">
        <f>[1]Compiled!$L$481</f>
        <v>1</v>
      </c>
      <c r="K116" s="2">
        <v>1500</v>
      </c>
      <c r="L116" s="2">
        <v>57</v>
      </c>
      <c r="M116" t="s">
        <v>14</v>
      </c>
      <c r="N116" t="s">
        <v>142</v>
      </c>
      <c r="O116" t="s">
        <v>37</v>
      </c>
      <c r="P116" s="2">
        <v>62</v>
      </c>
      <c r="Q116" s="2" t="s">
        <v>38</v>
      </c>
      <c r="R116" s="2">
        <v>184</v>
      </c>
      <c r="S116" s="2">
        <v>280</v>
      </c>
      <c r="T116" s="2">
        <f>[1]Compiled!$U$481</f>
        <v>37.5</v>
      </c>
      <c r="U116" t="s">
        <v>229</v>
      </c>
    </row>
    <row r="117" spans="1:21" x14ac:dyDescent="0.45">
      <c r="A117" t="s">
        <v>182</v>
      </c>
      <c r="B117" t="s">
        <v>298</v>
      </c>
      <c r="C117" s="3" t="s">
        <v>126</v>
      </c>
      <c r="D117" t="s">
        <v>179</v>
      </c>
      <c r="E117" t="s">
        <v>10</v>
      </c>
      <c r="F117" t="s">
        <v>11</v>
      </c>
      <c r="G117">
        <v>500</v>
      </c>
      <c r="H117"/>
      <c r="I117" s="3" t="s">
        <v>103</v>
      </c>
      <c r="J117" s="2">
        <f>[1]Compiled!$L$469</f>
        <v>0.33333333333333331</v>
      </c>
      <c r="K117" s="2">
        <v>1500</v>
      </c>
      <c r="L117" s="2">
        <v>57</v>
      </c>
      <c r="M117" t="s">
        <v>14</v>
      </c>
      <c r="N117" t="s">
        <v>145</v>
      </c>
      <c r="O117" t="s">
        <v>37</v>
      </c>
      <c r="P117" s="2">
        <v>62</v>
      </c>
      <c r="Q117" s="2" t="s">
        <v>38</v>
      </c>
      <c r="R117" s="2">
        <v>184</v>
      </c>
      <c r="S117" s="2">
        <v>280</v>
      </c>
      <c r="T117" s="2">
        <f>[1]Compiled!$U$481</f>
        <v>37.5</v>
      </c>
      <c r="U117" t="s">
        <v>229</v>
      </c>
    </row>
    <row r="118" spans="1:21" x14ac:dyDescent="0.45">
      <c r="A118" t="s">
        <v>183</v>
      </c>
      <c r="B118" t="s">
        <v>299</v>
      </c>
      <c r="C118" s="3" t="s">
        <v>126</v>
      </c>
      <c r="D118" t="s">
        <v>185</v>
      </c>
      <c r="E118" t="s">
        <v>17</v>
      </c>
      <c r="F118" t="s">
        <v>11</v>
      </c>
      <c r="G118">
        <v>0</v>
      </c>
      <c r="H118">
        <v>0</v>
      </c>
      <c r="I118" s="3" t="s">
        <v>118</v>
      </c>
      <c r="J118" s="2">
        <f>[1]Compiled!$L$473</f>
        <v>0</v>
      </c>
      <c r="K118" s="2">
        <v>18500</v>
      </c>
      <c r="L118" s="2">
        <v>191</v>
      </c>
      <c r="M118" t="s">
        <v>12</v>
      </c>
      <c r="N118" t="s">
        <v>142</v>
      </c>
      <c r="O118" t="s">
        <v>37</v>
      </c>
      <c r="P118" s="2">
        <v>62</v>
      </c>
      <c r="Q118" s="2" t="s">
        <v>14</v>
      </c>
      <c r="R118" s="2">
        <v>160</v>
      </c>
      <c r="S118" s="2">
        <v>311</v>
      </c>
      <c r="T118" s="2">
        <f>[1]Compiled!$U$619</f>
        <v>55.1</v>
      </c>
      <c r="U118" t="s">
        <v>229</v>
      </c>
    </row>
    <row r="119" spans="1:21" x14ac:dyDescent="0.45">
      <c r="A119" s="4" t="s">
        <v>184</v>
      </c>
      <c r="B119" s="4"/>
      <c r="C119" s="5" t="s">
        <v>126</v>
      </c>
      <c r="D119" s="4" t="s">
        <v>185</v>
      </c>
      <c r="E119" s="4" t="s">
        <v>19</v>
      </c>
      <c r="F119" s="4" t="s">
        <v>19</v>
      </c>
      <c r="G119" s="4">
        <v>50</v>
      </c>
      <c r="H119" s="4"/>
      <c r="I119" s="4" t="s">
        <v>13</v>
      </c>
      <c r="J119" s="4"/>
      <c r="K119" s="6">
        <v>18500</v>
      </c>
      <c r="L119" s="6">
        <v>191</v>
      </c>
      <c r="M119" s="4" t="s">
        <v>12</v>
      </c>
      <c r="N119" s="4" t="s">
        <v>142</v>
      </c>
      <c r="O119" s="4" t="s">
        <v>37</v>
      </c>
      <c r="P119" s="6">
        <v>62</v>
      </c>
      <c r="Q119" s="6" t="s">
        <v>14</v>
      </c>
      <c r="R119" s="6">
        <v>160</v>
      </c>
      <c r="S119" s="6">
        <v>311</v>
      </c>
      <c r="T119" s="2">
        <f>[1]Compiled!$U$619</f>
        <v>55.1</v>
      </c>
      <c r="U119" t="s">
        <v>229</v>
      </c>
    </row>
    <row r="120" spans="1:21" x14ac:dyDescent="0.45">
      <c r="A120" t="s">
        <v>185</v>
      </c>
      <c r="B120" t="s">
        <v>300</v>
      </c>
      <c r="C120" s="3" t="s">
        <v>126</v>
      </c>
      <c r="D120" t="s">
        <v>185</v>
      </c>
      <c r="E120" t="s">
        <v>10</v>
      </c>
      <c r="F120" t="s">
        <v>11</v>
      </c>
      <c r="G120">
        <v>0</v>
      </c>
      <c r="H120">
        <v>0</v>
      </c>
      <c r="I120" s="3" t="s">
        <v>119</v>
      </c>
      <c r="J120" s="2">
        <f>[1]Compiled!$L$473</f>
        <v>0</v>
      </c>
      <c r="K120" s="2">
        <v>18500</v>
      </c>
      <c r="L120" s="2">
        <v>191</v>
      </c>
      <c r="M120" t="s">
        <v>12</v>
      </c>
      <c r="N120" t="s">
        <v>142</v>
      </c>
      <c r="O120" t="s">
        <v>37</v>
      </c>
      <c r="P120" s="2">
        <v>62</v>
      </c>
      <c r="Q120" s="2" t="s">
        <v>14</v>
      </c>
      <c r="R120" s="2">
        <v>160</v>
      </c>
      <c r="S120" s="2">
        <v>311</v>
      </c>
      <c r="T120" s="2">
        <f>[1]Compiled!$U$619</f>
        <v>55.1</v>
      </c>
      <c r="U120" t="s">
        <v>229</v>
      </c>
    </row>
    <row r="121" spans="1:21" x14ac:dyDescent="0.45">
      <c r="A121" t="s">
        <v>186</v>
      </c>
      <c r="B121" t="s">
        <v>301</v>
      </c>
      <c r="C121" s="3" t="s">
        <v>126</v>
      </c>
      <c r="D121" t="s">
        <v>185</v>
      </c>
      <c r="E121" t="s">
        <v>10</v>
      </c>
      <c r="F121" t="s">
        <v>11</v>
      </c>
      <c r="G121">
        <v>13000</v>
      </c>
      <c r="H121"/>
      <c r="I121" s="3" t="s">
        <v>15</v>
      </c>
      <c r="J121" s="2">
        <f>[1]Compiled!$L$599</f>
        <v>0.70270270270270274</v>
      </c>
      <c r="K121" s="2">
        <v>18500</v>
      </c>
      <c r="L121" s="2">
        <v>191</v>
      </c>
      <c r="M121" t="s">
        <v>12</v>
      </c>
      <c r="N121" t="s">
        <v>143</v>
      </c>
      <c r="O121" t="s">
        <v>37</v>
      </c>
      <c r="P121" s="2">
        <v>62</v>
      </c>
      <c r="Q121" s="2" t="s">
        <v>14</v>
      </c>
      <c r="R121" s="2">
        <v>160</v>
      </c>
      <c r="S121" s="2">
        <v>311</v>
      </c>
      <c r="T121" s="2">
        <f>[1]Compiled!$U$619</f>
        <v>55.1</v>
      </c>
      <c r="U121" t="s">
        <v>229</v>
      </c>
    </row>
    <row r="122" spans="1:21" x14ac:dyDescent="0.45">
      <c r="A122" t="s">
        <v>187</v>
      </c>
      <c r="B122" t="s">
        <v>302</v>
      </c>
      <c r="C122" s="3" t="s">
        <v>126</v>
      </c>
      <c r="D122" t="s">
        <v>185</v>
      </c>
      <c r="E122" t="s">
        <v>10</v>
      </c>
      <c r="F122" t="s">
        <v>11</v>
      </c>
      <c r="G122">
        <v>1500</v>
      </c>
      <c r="H122"/>
      <c r="I122" s="3" t="s">
        <v>37</v>
      </c>
      <c r="J122" s="2">
        <f>[1]Compiled!$L$495</f>
        <v>8.1081081081081086E-2</v>
      </c>
      <c r="K122" s="2">
        <v>18500</v>
      </c>
      <c r="L122" s="2">
        <v>191</v>
      </c>
      <c r="M122" t="s">
        <v>12</v>
      </c>
      <c r="N122" t="s">
        <v>142</v>
      </c>
      <c r="O122" t="s">
        <v>37</v>
      </c>
      <c r="P122" s="2">
        <v>62</v>
      </c>
      <c r="Q122" s="2" t="s">
        <v>14</v>
      </c>
      <c r="R122" s="2">
        <v>160</v>
      </c>
      <c r="S122" s="2">
        <v>311</v>
      </c>
      <c r="T122" s="2">
        <f>[1]Compiled!$U$619</f>
        <v>55.1</v>
      </c>
      <c r="U122" t="s">
        <v>229</v>
      </c>
    </row>
    <row r="123" spans="1:21" x14ac:dyDescent="0.45">
      <c r="A123" t="s">
        <v>188</v>
      </c>
      <c r="B123" t="s">
        <v>303</v>
      </c>
      <c r="C123" s="3" t="s">
        <v>126</v>
      </c>
      <c r="D123" t="s">
        <v>185</v>
      </c>
      <c r="E123" t="s">
        <v>10</v>
      </c>
      <c r="F123" t="s">
        <v>11</v>
      </c>
      <c r="G123">
        <v>18500</v>
      </c>
      <c r="H123"/>
      <c r="I123" s="3" t="s">
        <v>216</v>
      </c>
      <c r="J123" s="2">
        <f>[1]Compiled!$L$619</f>
        <v>1</v>
      </c>
      <c r="K123" s="2">
        <v>18500</v>
      </c>
      <c r="L123" s="2">
        <v>191</v>
      </c>
      <c r="M123" t="s">
        <v>12</v>
      </c>
      <c r="N123" t="s">
        <v>144</v>
      </c>
      <c r="O123" t="s">
        <v>37</v>
      </c>
      <c r="P123" s="2">
        <v>62</v>
      </c>
      <c r="Q123" s="2" t="s">
        <v>14</v>
      </c>
      <c r="R123" s="2">
        <v>160</v>
      </c>
      <c r="S123" s="2">
        <v>311</v>
      </c>
      <c r="T123" s="2">
        <f>[1]Compiled!$U$619</f>
        <v>55.1</v>
      </c>
      <c r="U123" t="s">
        <v>229</v>
      </c>
    </row>
    <row r="124" spans="1:21" x14ac:dyDescent="0.45">
      <c r="A124" t="s">
        <v>189</v>
      </c>
      <c r="B124" t="s">
        <v>304</v>
      </c>
      <c r="C124" s="3" t="s">
        <v>126</v>
      </c>
      <c r="D124" t="s">
        <v>185</v>
      </c>
      <c r="E124" t="s">
        <v>10</v>
      </c>
      <c r="F124" t="s">
        <v>11</v>
      </c>
      <c r="G124">
        <v>3000</v>
      </c>
      <c r="H124"/>
      <c r="I124" s="3" t="s">
        <v>120</v>
      </c>
      <c r="J124" s="2">
        <f>[1]Compiled!$L$527</f>
        <v>0.16216216216216217</v>
      </c>
      <c r="K124" s="2">
        <v>18500</v>
      </c>
      <c r="L124" s="2">
        <v>191</v>
      </c>
      <c r="M124" t="s">
        <v>12</v>
      </c>
      <c r="N124" t="s">
        <v>143</v>
      </c>
      <c r="O124" t="s">
        <v>37</v>
      </c>
      <c r="P124" s="2">
        <v>62</v>
      </c>
      <c r="Q124" s="2" t="s">
        <v>14</v>
      </c>
      <c r="R124" s="2">
        <v>160</v>
      </c>
      <c r="S124" s="2">
        <v>311</v>
      </c>
      <c r="T124" s="2">
        <f>[1]Compiled!$U$619</f>
        <v>55.1</v>
      </c>
      <c r="U124" t="s">
        <v>229</v>
      </c>
    </row>
    <row r="125" spans="1:21" x14ac:dyDescent="0.45">
      <c r="A125" t="s">
        <v>190</v>
      </c>
      <c r="B125" t="s">
        <v>305</v>
      </c>
      <c r="C125" s="3" t="s">
        <v>126</v>
      </c>
      <c r="D125" t="s">
        <v>185</v>
      </c>
      <c r="E125" t="s">
        <v>10</v>
      </c>
      <c r="F125" t="s">
        <v>11</v>
      </c>
      <c r="G125">
        <v>4500</v>
      </c>
      <c r="H125"/>
      <c r="I125" s="3" t="s">
        <v>121</v>
      </c>
      <c r="J125" s="2">
        <f>[1]Compiled!$L$543</f>
        <v>0.24324324324324326</v>
      </c>
      <c r="K125" s="2">
        <v>18500</v>
      </c>
      <c r="L125" s="2">
        <v>191</v>
      </c>
      <c r="M125" t="s">
        <v>12</v>
      </c>
      <c r="N125" t="s">
        <v>143</v>
      </c>
      <c r="O125" t="s">
        <v>37</v>
      </c>
      <c r="P125" s="2">
        <v>62</v>
      </c>
      <c r="Q125" s="2" t="s">
        <v>14</v>
      </c>
      <c r="R125" s="2">
        <v>160</v>
      </c>
      <c r="S125" s="2">
        <v>311</v>
      </c>
      <c r="T125" s="2">
        <f>[1]Compiled!$U$619</f>
        <v>55.1</v>
      </c>
      <c r="U125" t="s">
        <v>229</v>
      </c>
    </row>
    <row r="126" spans="1:21" x14ac:dyDescent="0.45">
      <c r="A126" t="s">
        <v>191</v>
      </c>
      <c r="B126" t="s">
        <v>306</v>
      </c>
      <c r="C126" s="3" t="s">
        <v>126</v>
      </c>
      <c r="D126" t="s">
        <v>185</v>
      </c>
      <c r="E126" t="s">
        <v>10</v>
      </c>
      <c r="F126" t="s">
        <v>11</v>
      </c>
      <c r="G126">
        <v>8500</v>
      </c>
      <c r="H126"/>
      <c r="I126" s="3" t="s">
        <v>124</v>
      </c>
      <c r="J126" s="2">
        <f>[1]Compiled!$L$587</f>
        <v>0.45945945945945948</v>
      </c>
      <c r="K126" s="2">
        <v>18500</v>
      </c>
      <c r="L126" s="2">
        <v>191</v>
      </c>
      <c r="M126" t="s">
        <v>12</v>
      </c>
      <c r="N126" t="s">
        <v>143</v>
      </c>
      <c r="O126" t="s">
        <v>37</v>
      </c>
      <c r="P126" s="2">
        <v>62</v>
      </c>
      <c r="Q126" s="2" t="s">
        <v>14</v>
      </c>
      <c r="R126" s="2">
        <v>160</v>
      </c>
      <c r="S126" s="2">
        <v>311</v>
      </c>
      <c r="T126" s="2">
        <f>[1]Compiled!$U$619</f>
        <v>55.1</v>
      </c>
      <c r="U126" t="s">
        <v>229</v>
      </c>
    </row>
    <row r="127" spans="1:21" x14ac:dyDescent="0.45">
      <c r="A127" t="s">
        <v>87</v>
      </c>
      <c r="B127" t="s">
        <v>265</v>
      </c>
      <c r="C127" s="3" t="s">
        <v>126</v>
      </c>
      <c r="D127" t="s">
        <v>86</v>
      </c>
      <c r="E127" t="s">
        <v>17</v>
      </c>
      <c r="F127" t="s">
        <v>11</v>
      </c>
      <c r="G127">
        <v>0</v>
      </c>
      <c r="H127">
        <v>0</v>
      </c>
      <c r="I127" s="3" t="s">
        <v>118</v>
      </c>
      <c r="J127" s="2">
        <f>[1]Compiled!$L$298</f>
        <v>0</v>
      </c>
      <c r="K127" s="2">
        <v>17500</v>
      </c>
      <c r="L127" s="2">
        <v>50</v>
      </c>
      <c r="M127" t="s">
        <v>73</v>
      </c>
      <c r="N127" t="s">
        <v>144</v>
      </c>
      <c r="O127" t="s">
        <v>37</v>
      </c>
      <c r="P127" s="2">
        <v>65</v>
      </c>
      <c r="Q127" s="2" t="s">
        <v>38</v>
      </c>
      <c r="R127" s="2">
        <v>177</v>
      </c>
      <c r="S127" s="2">
        <v>374</v>
      </c>
      <c r="T127" s="2">
        <f>[1]Compiled!$U$387</f>
        <v>54.1</v>
      </c>
      <c r="U127" t="s">
        <v>229</v>
      </c>
    </row>
    <row r="128" spans="1:21" x14ac:dyDescent="0.45">
      <c r="A128" s="4" t="s">
        <v>88</v>
      </c>
      <c r="B128" s="4"/>
      <c r="C128" s="5" t="s">
        <v>126</v>
      </c>
      <c r="D128" s="4" t="s">
        <v>86</v>
      </c>
      <c r="E128" s="4" t="s">
        <v>19</v>
      </c>
      <c r="F128" s="4" t="s">
        <v>19</v>
      </c>
      <c r="G128" s="4">
        <v>50</v>
      </c>
      <c r="H128" s="4"/>
      <c r="I128" s="5" t="s">
        <v>13</v>
      </c>
      <c r="J128" s="5"/>
      <c r="K128" s="6">
        <v>17500</v>
      </c>
      <c r="L128" s="6">
        <v>50</v>
      </c>
      <c r="M128" s="4" t="s">
        <v>73</v>
      </c>
      <c r="N128" s="4"/>
      <c r="O128" s="4" t="s">
        <v>37</v>
      </c>
      <c r="P128" s="6">
        <v>65</v>
      </c>
      <c r="Q128" s="6" t="s">
        <v>38</v>
      </c>
      <c r="R128" s="6">
        <v>177</v>
      </c>
      <c r="S128" s="6">
        <v>374</v>
      </c>
      <c r="T128" s="2">
        <f>[1]Compiled!$U$387</f>
        <v>54.1</v>
      </c>
      <c r="U128" t="s">
        <v>229</v>
      </c>
    </row>
    <row r="129" spans="1:21" x14ac:dyDescent="0.45">
      <c r="A129" t="s">
        <v>86</v>
      </c>
      <c r="B129" t="s">
        <v>158</v>
      </c>
      <c r="C129" s="3" t="s">
        <v>126</v>
      </c>
      <c r="D129" t="s">
        <v>86</v>
      </c>
      <c r="E129" t="s">
        <v>10</v>
      </c>
      <c r="F129" t="s">
        <v>11</v>
      </c>
      <c r="G129">
        <v>0</v>
      </c>
      <c r="H129" s="2">
        <v>0</v>
      </c>
      <c r="I129" s="3" t="s">
        <v>119</v>
      </c>
      <c r="J129" s="2">
        <f>[1]Compiled!$L$298</f>
        <v>0</v>
      </c>
      <c r="K129" s="2">
        <v>17500</v>
      </c>
      <c r="L129" s="2">
        <v>50</v>
      </c>
      <c r="M129" t="s">
        <v>73</v>
      </c>
      <c r="N129" t="s">
        <v>144</v>
      </c>
      <c r="O129" t="s">
        <v>37</v>
      </c>
      <c r="P129" s="2">
        <v>65</v>
      </c>
      <c r="Q129" s="2" t="s">
        <v>38</v>
      </c>
      <c r="R129" s="2">
        <v>177</v>
      </c>
      <c r="S129" s="2">
        <v>374</v>
      </c>
      <c r="T129" s="2">
        <f>[1]Compiled!$U$387</f>
        <v>54.1</v>
      </c>
      <c r="U129" t="s">
        <v>229</v>
      </c>
    </row>
    <row r="130" spans="1:21" s="4" customFormat="1" x14ac:dyDescent="0.45">
      <c r="A130" t="s">
        <v>89</v>
      </c>
      <c r="B130" t="s">
        <v>266</v>
      </c>
      <c r="C130" s="3" t="s">
        <v>126</v>
      </c>
      <c r="D130" t="s">
        <v>86</v>
      </c>
      <c r="E130" t="s">
        <v>10</v>
      </c>
      <c r="F130" t="s">
        <v>11</v>
      </c>
      <c r="G130">
        <v>13000</v>
      </c>
      <c r="H130" s="2">
        <v>12868.014999999999</v>
      </c>
      <c r="I130" s="3" t="s">
        <v>15</v>
      </c>
      <c r="J130" s="2">
        <f>[1]Compiled!$L$364</f>
        <v>0.74285714285714288</v>
      </c>
      <c r="K130" s="2">
        <v>17500</v>
      </c>
      <c r="L130" s="2">
        <v>50</v>
      </c>
      <c r="M130" t="s">
        <v>73</v>
      </c>
      <c r="N130" t="s">
        <v>144</v>
      </c>
      <c r="O130" t="s">
        <v>37</v>
      </c>
      <c r="P130" s="2">
        <v>65</v>
      </c>
      <c r="Q130" s="2" t="s">
        <v>38</v>
      </c>
      <c r="R130" s="2">
        <v>177</v>
      </c>
      <c r="S130" s="2">
        <v>374</v>
      </c>
      <c r="T130" s="2">
        <f>[1]Compiled!$U$387</f>
        <v>54.1</v>
      </c>
      <c r="U130" s="4" t="s">
        <v>229</v>
      </c>
    </row>
    <row r="131" spans="1:21" x14ac:dyDescent="0.45">
      <c r="A131" t="s">
        <v>90</v>
      </c>
      <c r="B131" t="s">
        <v>267</v>
      </c>
      <c r="C131" s="3" t="s">
        <v>126</v>
      </c>
      <c r="D131" t="s">
        <v>86</v>
      </c>
      <c r="E131" t="s">
        <v>10</v>
      </c>
      <c r="F131" t="s">
        <v>11</v>
      </c>
      <c r="G131">
        <v>1500</v>
      </c>
      <c r="H131" s="2">
        <v>1477.748</v>
      </c>
      <c r="I131" s="3" t="s">
        <v>37</v>
      </c>
      <c r="J131" s="7">
        <f>[1]Compiled!$L$306</f>
        <v>8.5714285714285715E-2</v>
      </c>
      <c r="K131" s="2">
        <v>17500</v>
      </c>
      <c r="L131" s="2">
        <v>50</v>
      </c>
      <c r="M131" t="s">
        <v>73</v>
      </c>
      <c r="N131" t="s">
        <v>144</v>
      </c>
      <c r="O131" t="s">
        <v>37</v>
      </c>
      <c r="P131" s="2">
        <v>65</v>
      </c>
      <c r="Q131" s="2" t="s">
        <v>38</v>
      </c>
      <c r="R131" s="2">
        <v>177</v>
      </c>
      <c r="S131" s="2">
        <v>374</v>
      </c>
      <c r="T131" s="2">
        <f>[1]Compiled!$U$387</f>
        <v>54.1</v>
      </c>
      <c r="U131" t="s">
        <v>229</v>
      </c>
    </row>
    <row r="132" spans="1:21" x14ac:dyDescent="0.45">
      <c r="A132" t="s">
        <v>91</v>
      </c>
      <c r="B132" t="s">
        <v>268</v>
      </c>
      <c r="C132" s="3" t="s">
        <v>126</v>
      </c>
      <c r="D132" t="s">
        <v>86</v>
      </c>
      <c r="E132" t="s">
        <v>10</v>
      </c>
      <c r="F132" t="s">
        <v>11</v>
      </c>
      <c r="G132">
        <v>17500</v>
      </c>
      <c r="H132" s="2">
        <v>17460.921999999999</v>
      </c>
      <c r="I132" s="3" t="s">
        <v>215</v>
      </c>
      <c r="J132" s="2">
        <f>[1]Compiled!$L$386</f>
        <v>1</v>
      </c>
      <c r="K132" s="2">
        <v>17500</v>
      </c>
      <c r="L132" s="2">
        <v>50</v>
      </c>
      <c r="M132" t="s">
        <v>73</v>
      </c>
      <c r="N132" t="s">
        <v>144</v>
      </c>
      <c r="O132" t="s">
        <v>37</v>
      </c>
      <c r="P132" s="2">
        <v>65</v>
      </c>
      <c r="Q132" s="2" t="s">
        <v>38</v>
      </c>
      <c r="R132" s="2">
        <v>177</v>
      </c>
      <c r="S132" s="2">
        <v>374</v>
      </c>
      <c r="T132" s="2">
        <f>[1]Compiled!$U$387</f>
        <v>54.1</v>
      </c>
      <c r="U132" t="s">
        <v>229</v>
      </c>
    </row>
    <row r="133" spans="1:21" x14ac:dyDescent="0.45">
      <c r="A133" t="s">
        <v>92</v>
      </c>
      <c r="B133" t="s">
        <v>269</v>
      </c>
      <c r="C133" s="3" t="s">
        <v>126</v>
      </c>
      <c r="D133" t="s">
        <v>86</v>
      </c>
      <c r="E133" t="s">
        <v>10</v>
      </c>
      <c r="F133" t="s">
        <v>11</v>
      </c>
      <c r="G133">
        <v>2500</v>
      </c>
      <c r="H133" s="2">
        <v>2554.4340000000002</v>
      </c>
      <c r="I133" s="3" t="s">
        <v>120</v>
      </c>
      <c r="J133" s="7">
        <f>[1]Compiled!$L$310</f>
        <v>0.14285714285714285</v>
      </c>
      <c r="K133" s="2">
        <v>17500</v>
      </c>
      <c r="L133" s="2">
        <v>50</v>
      </c>
      <c r="M133" t="s">
        <v>73</v>
      </c>
      <c r="N133" t="s">
        <v>144</v>
      </c>
      <c r="O133" t="s">
        <v>37</v>
      </c>
      <c r="P133" s="2">
        <v>65</v>
      </c>
      <c r="Q133" s="2" t="s">
        <v>38</v>
      </c>
      <c r="R133" s="2">
        <v>177</v>
      </c>
      <c r="S133" s="2">
        <v>374</v>
      </c>
      <c r="T133" s="2">
        <f>[1]Compiled!$U$387</f>
        <v>54.1</v>
      </c>
      <c r="U133" t="s">
        <v>229</v>
      </c>
    </row>
    <row r="134" spans="1:21" x14ac:dyDescent="0.45">
      <c r="A134" t="s">
        <v>93</v>
      </c>
      <c r="B134" t="s">
        <v>270</v>
      </c>
      <c r="C134" s="3" t="s">
        <v>126</v>
      </c>
      <c r="D134" t="s">
        <v>86</v>
      </c>
      <c r="E134" t="s">
        <v>10</v>
      </c>
      <c r="F134" t="s">
        <v>11</v>
      </c>
      <c r="G134">
        <v>4500</v>
      </c>
      <c r="H134" s="2">
        <v>4536.4129999999996</v>
      </c>
      <c r="I134" s="3" t="s">
        <v>121</v>
      </c>
      <c r="J134" s="2">
        <f>[1]Compiled!$L$316</f>
        <v>0.25714285714285712</v>
      </c>
      <c r="K134" s="2">
        <v>17500</v>
      </c>
      <c r="L134" s="2">
        <v>50</v>
      </c>
      <c r="M134" t="s">
        <v>73</v>
      </c>
      <c r="N134" t="s">
        <v>144</v>
      </c>
      <c r="O134" t="s">
        <v>37</v>
      </c>
      <c r="P134" s="2">
        <v>65</v>
      </c>
      <c r="Q134" s="2" t="s">
        <v>38</v>
      </c>
      <c r="R134" s="2">
        <v>177</v>
      </c>
      <c r="S134" s="2">
        <v>374</v>
      </c>
      <c r="T134" s="2">
        <f>[1]Compiled!$U$387</f>
        <v>54.1</v>
      </c>
      <c r="U134" t="s">
        <v>229</v>
      </c>
    </row>
    <row r="135" spans="1:21" x14ac:dyDescent="0.45">
      <c r="A135" t="s">
        <v>94</v>
      </c>
      <c r="B135" t="s">
        <v>271</v>
      </c>
      <c r="C135" s="3" t="s">
        <v>126</v>
      </c>
      <c r="D135" t="s">
        <v>86</v>
      </c>
      <c r="E135" t="s">
        <v>10</v>
      </c>
      <c r="F135" t="s">
        <v>11</v>
      </c>
      <c r="G135">
        <v>9000</v>
      </c>
      <c r="H135" s="2">
        <v>8972.3029999999999</v>
      </c>
      <c r="I135" s="3" t="s">
        <v>124</v>
      </c>
      <c r="J135" s="2">
        <f>[1]Compiled!$L$338</f>
        <v>0.51428571428571423</v>
      </c>
      <c r="K135" s="2">
        <v>17500</v>
      </c>
      <c r="L135" s="2">
        <v>50</v>
      </c>
      <c r="M135" t="s">
        <v>73</v>
      </c>
      <c r="N135" t="s">
        <v>144</v>
      </c>
      <c r="O135" t="s">
        <v>37</v>
      </c>
      <c r="P135" s="2">
        <v>65</v>
      </c>
      <c r="Q135" s="2" t="s">
        <v>38</v>
      </c>
      <c r="R135" s="2">
        <v>177</v>
      </c>
      <c r="S135" s="2">
        <v>374</v>
      </c>
      <c r="T135" s="2">
        <f>[1]Compiled!$U$387</f>
        <v>54.1</v>
      </c>
      <c r="U135" t="s">
        <v>229</v>
      </c>
    </row>
    <row r="136" spans="1:21" x14ac:dyDescent="0.45">
      <c r="A136" s="3" t="s">
        <v>164</v>
      </c>
      <c r="B136" s="3"/>
      <c r="C136" s="3" t="s">
        <v>125</v>
      </c>
      <c r="D136" s="1"/>
      <c r="E136" s="1"/>
      <c r="F136" s="1" t="s">
        <v>125</v>
      </c>
      <c r="G136" s="1"/>
      <c r="H136" s="1"/>
      <c r="I136" s="1"/>
      <c r="J136" s="1"/>
      <c r="K136" s="8"/>
      <c r="L136" s="8"/>
      <c r="M136" s="1"/>
      <c r="N136" s="1"/>
      <c r="O136" s="1"/>
      <c r="P136" s="8"/>
      <c r="Q136" s="1"/>
      <c r="R136" s="8"/>
      <c r="S136" s="8"/>
      <c r="T136" s="1"/>
    </row>
    <row r="137" spans="1:21" x14ac:dyDescent="0.45">
      <c r="A137" s="3" t="s">
        <v>166</v>
      </c>
      <c r="B137" s="3"/>
      <c r="C137" s="3" t="s">
        <v>125</v>
      </c>
      <c r="D137" s="1"/>
      <c r="E137" s="1"/>
      <c r="F137" s="1" t="s">
        <v>125</v>
      </c>
      <c r="G137" s="1"/>
      <c r="H137" s="1"/>
      <c r="I137" s="1"/>
      <c r="J137" s="1"/>
      <c r="K137" s="8"/>
      <c r="L137" s="8"/>
      <c r="M137" s="1"/>
      <c r="N137" s="1"/>
      <c r="O137" s="1"/>
      <c r="P137" s="8"/>
      <c r="Q137" s="1"/>
      <c r="R137" s="8"/>
      <c r="S137" s="8"/>
      <c r="T137" s="1"/>
    </row>
    <row r="138" spans="1:21" s="4" customFormat="1" x14ac:dyDescent="0.45">
      <c r="A138" s="3" t="s">
        <v>165</v>
      </c>
      <c r="B138" s="3"/>
      <c r="C138" s="3" t="s">
        <v>125</v>
      </c>
      <c r="D138" s="1"/>
      <c r="E138" s="1"/>
      <c r="F138" s="1" t="s">
        <v>125</v>
      </c>
      <c r="G138" s="1"/>
      <c r="H138" s="1"/>
      <c r="I138" s="1"/>
      <c r="J138" s="1"/>
      <c r="K138" s="8"/>
      <c r="L138" s="8"/>
      <c r="M138" s="1"/>
      <c r="N138" s="1"/>
      <c r="O138" s="1"/>
      <c r="P138" s="8"/>
      <c r="Q138" s="1"/>
      <c r="R138" s="8"/>
      <c r="S138" s="8"/>
      <c r="T138" s="1"/>
    </row>
    <row r="139" spans="1:21" x14ac:dyDescent="0.45">
      <c r="A139" s="3" t="s">
        <v>167</v>
      </c>
      <c r="B139" s="3"/>
      <c r="C139" s="3" t="s">
        <v>125</v>
      </c>
      <c r="D139" s="1"/>
      <c r="E139" s="1"/>
      <c r="F139" s="1" t="s">
        <v>125</v>
      </c>
      <c r="G139" s="1"/>
      <c r="H139" s="1"/>
      <c r="I139" s="1"/>
      <c r="J139" s="1"/>
      <c r="K139" s="8"/>
      <c r="L139" s="8"/>
      <c r="M139" s="1"/>
      <c r="N139" s="1"/>
      <c r="O139" s="1"/>
      <c r="P139" s="8"/>
      <c r="Q139" s="1"/>
      <c r="R139" s="8"/>
      <c r="S139" s="8"/>
      <c r="T139" s="1"/>
    </row>
    <row r="140" spans="1:21" x14ac:dyDescent="0.45">
      <c r="A140" s="3" t="s">
        <v>168</v>
      </c>
      <c r="B140" s="3"/>
      <c r="C140" s="3" t="s">
        <v>125</v>
      </c>
      <c r="D140" s="1"/>
      <c r="E140" s="1"/>
      <c r="F140" s="1" t="s">
        <v>125</v>
      </c>
      <c r="G140" s="1"/>
      <c r="H140" s="1"/>
      <c r="I140" s="1"/>
      <c r="J140" s="1"/>
      <c r="K140" s="8"/>
      <c r="L140" s="8"/>
      <c r="M140" s="1"/>
      <c r="N140" s="1"/>
      <c r="O140" s="1"/>
      <c r="P140" s="8"/>
      <c r="Q140" s="1"/>
      <c r="R140" s="8"/>
      <c r="S140" s="8"/>
      <c r="T140" s="1"/>
    </row>
    <row r="141" spans="1:21" x14ac:dyDescent="0.45">
      <c r="A141" s="3" t="s">
        <v>169</v>
      </c>
      <c r="B141" s="3"/>
      <c r="C141" s="3" t="s">
        <v>125</v>
      </c>
      <c r="D141" s="1"/>
      <c r="E141" s="1"/>
      <c r="F141" s="1" t="s">
        <v>125</v>
      </c>
      <c r="G141" s="1"/>
      <c r="H141" s="1"/>
      <c r="I141" s="1"/>
      <c r="J141" s="1"/>
      <c r="K141" s="8"/>
      <c r="L141" s="8"/>
      <c r="M141" s="1"/>
      <c r="N141" s="1"/>
      <c r="O141" s="1"/>
      <c r="P141" s="8"/>
      <c r="Q141" s="1"/>
      <c r="R141" s="8"/>
      <c r="S141" s="8"/>
      <c r="T141" s="1"/>
    </row>
    <row r="142" spans="1:21" x14ac:dyDescent="0.45">
      <c r="A142" s="3" t="s">
        <v>217</v>
      </c>
      <c r="B142" s="3"/>
      <c r="C142" s="3" t="s">
        <v>125</v>
      </c>
      <c r="D142" s="1"/>
      <c r="E142" s="1"/>
      <c r="F142" s="1" t="s">
        <v>125</v>
      </c>
      <c r="G142" s="1"/>
      <c r="H142" s="1"/>
      <c r="I142" s="1"/>
      <c r="J142" s="1"/>
      <c r="K142" s="8"/>
      <c r="L142" s="8"/>
      <c r="M142" s="1"/>
      <c r="N142" s="1"/>
      <c r="O142" s="1"/>
      <c r="P142" s="8"/>
      <c r="Q142" s="1"/>
      <c r="R142" s="8"/>
      <c r="S142" s="8"/>
      <c r="T142" s="1"/>
    </row>
    <row r="143" spans="1:21" x14ac:dyDescent="0.45">
      <c r="A143" s="3" t="s">
        <v>218</v>
      </c>
      <c r="B143" s="3"/>
      <c r="C143" s="3" t="s">
        <v>125</v>
      </c>
      <c r="D143" s="1"/>
      <c r="E143" s="1"/>
      <c r="F143" s="1" t="s">
        <v>125</v>
      </c>
      <c r="G143" s="1"/>
      <c r="H143" s="1"/>
      <c r="I143" s="1"/>
      <c r="J143" s="1"/>
      <c r="K143" s="8"/>
      <c r="L143" s="8"/>
      <c r="M143" s="1"/>
      <c r="N143" s="1"/>
      <c r="O143" s="1"/>
      <c r="P143" s="8"/>
      <c r="Q143" s="1"/>
      <c r="R143" s="8"/>
      <c r="S143" s="8"/>
      <c r="T143" s="1"/>
    </row>
    <row r="144" spans="1:21" x14ac:dyDescent="0.45">
      <c r="A144" t="s">
        <v>213</v>
      </c>
      <c r="C144" s="3" t="s">
        <v>125</v>
      </c>
      <c r="H144"/>
    </row>
    <row r="145" spans="1:8" x14ac:dyDescent="0.45">
      <c r="A145" t="s">
        <v>214</v>
      </c>
      <c r="C145" s="3" t="s">
        <v>125</v>
      </c>
      <c r="H145"/>
    </row>
  </sheetData>
  <autoFilter ref="A1:T145" xr:uid="{AFA95E12-8411-4F01-8473-AD0275D9670B}">
    <sortState xmlns:xlrd2="http://schemas.microsoft.com/office/spreadsheetml/2017/richdata2" ref="A2:T145">
      <sortCondition ref="S1:S144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D14-FF3D-4939-93C0-4933AE6D9B9B}">
  <dimension ref="A1:D27"/>
  <sheetViews>
    <sheetView workbookViewId="0">
      <selection activeCell="C23" sqref="C23"/>
    </sheetView>
  </sheetViews>
  <sheetFormatPr defaultRowHeight="14.25" x14ac:dyDescent="0.45"/>
  <cols>
    <col min="1" max="1" width="12" bestFit="1" customWidth="1"/>
    <col min="2" max="2" width="128.6640625" style="3" bestFit="1" customWidth="1"/>
    <col min="3" max="3" width="11.59765625" bestFit="1" customWidth="1"/>
    <col min="4" max="4" width="174.3984375" bestFit="1" customWidth="1"/>
  </cols>
  <sheetData>
    <row r="1" spans="1:4" x14ac:dyDescent="0.45">
      <c r="A1" s="1" t="s">
        <v>131</v>
      </c>
      <c r="B1" s="1" t="s">
        <v>132</v>
      </c>
      <c r="C1" s="1"/>
      <c r="D1" s="1"/>
    </row>
    <row r="2" spans="1:4" x14ac:dyDescent="0.45">
      <c r="A2" s="1" t="s">
        <v>0</v>
      </c>
      <c r="B2" s="3" t="s">
        <v>133</v>
      </c>
      <c r="C2" s="1"/>
    </row>
    <row r="3" spans="1:4" x14ac:dyDescent="0.45">
      <c r="A3" s="1" t="s">
        <v>146</v>
      </c>
      <c r="B3" s="3" t="s">
        <v>326</v>
      </c>
      <c r="C3" s="1"/>
    </row>
    <row r="4" spans="1:4" x14ac:dyDescent="0.45">
      <c r="A4" s="1" t="s">
        <v>127</v>
      </c>
      <c r="B4" s="3" t="s">
        <v>134</v>
      </c>
      <c r="C4" s="1"/>
    </row>
    <row r="5" spans="1:4" x14ac:dyDescent="0.45">
      <c r="A5" s="1" t="s">
        <v>1</v>
      </c>
      <c r="B5" s="3" t="s">
        <v>327</v>
      </c>
      <c r="C5" s="1"/>
    </row>
    <row r="6" spans="1:4" x14ac:dyDescent="0.45">
      <c r="A6" s="1" t="s">
        <v>2</v>
      </c>
      <c r="B6" s="3" t="s">
        <v>135</v>
      </c>
      <c r="C6" s="1"/>
    </row>
    <row r="7" spans="1:4" x14ac:dyDescent="0.45">
      <c r="A7" s="1" t="s">
        <v>128</v>
      </c>
      <c r="B7" s="3" t="s">
        <v>136</v>
      </c>
      <c r="C7" s="1"/>
    </row>
    <row r="8" spans="1:4" x14ac:dyDescent="0.45">
      <c r="A8" s="1" t="s">
        <v>3</v>
      </c>
      <c r="B8" s="3" t="s">
        <v>328</v>
      </c>
      <c r="C8" s="1"/>
    </row>
    <row r="9" spans="1:4" x14ac:dyDescent="0.45">
      <c r="A9" s="8" t="s">
        <v>163</v>
      </c>
      <c r="B9" s="3" t="s">
        <v>329</v>
      </c>
      <c r="C9" s="1"/>
    </row>
    <row r="10" spans="1:4" x14ac:dyDescent="0.45">
      <c r="A10" s="1" t="s">
        <v>117</v>
      </c>
      <c r="B10" s="3" t="s">
        <v>137</v>
      </c>
      <c r="C10" s="1"/>
    </row>
    <row r="11" spans="1:4" x14ac:dyDescent="0.45">
      <c r="A11" s="1" t="s">
        <v>140</v>
      </c>
      <c r="B11" s="3" t="s">
        <v>330</v>
      </c>
      <c r="C11" s="1"/>
    </row>
    <row r="12" spans="1:4" x14ac:dyDescent="0.45">
      <c r="A12" s="8" t="s">
        <v>129</v>
      </c>
      <c r="B12" t="s">
        <v>138</v>
      </c>
      <c r="C12" s="1"/>
    </row>
    <row r="13" spans="1:4" x14ac:dyDescent="0.45">
      <c r="A13" s="8" t="s">
        <v>130</v>
      </c>
      <c r="B13" t="s">
        <v>139</v>
      </c>
      <c r="C13" s="1"/>
    </row>
    <row r="14" spans="1:4" x14ac:dyDescent="0.45">
      <c r="A14" s="1" t="s">
        <v>4</v>
      </c>
      <c r="B14" t="s">
        <v>331</v>
      </c>
      <c r="C14" s="1"/>
    </row>
    <row r="15" spans="1:4" x14ac:dyDescent="0.45">
      <c r="A15" s="1" t="s">
        <v>141</v>
      </c>
      <c r="B15" s="3" t="s">
        <v>332</v>
      </c>
      <c r="C15" s="1"/>
    </row>
    <row r="16" spans="1:4" x14ac:dyDescent="0.45">
      <c r="A16" s="1" t="s">
        <v>5</v>
      </c>
      <c r="B16" t="s">
        <v>333</v>
      </c>
      <c r="C16" s="1"/>
    </row>
    <row r="17" spans="1:3" x14ac:dyDescent="0.45">
      <c r="A17" s="8" t="s">
        <v>6</v>
      </c>
      <c r="B17" s="3" t="s">
        <v>334</v>
      </c>
      <c r="C17" s="1"/>
    </row>
    <row r="18" spans="1:3" x14ac:dyDescent="0.45">
      <c r="A18" s="1" t="s">
        <v>220</v>
      </c>
      <c r="B18" s="7" t="s">
        <v>335</v>
      </c>
      <c r="C18" s="1"/>
    </row>
    <row r="19" spans="1:3" x14ac:dyDescent="0.45">
      <c r="A19" s="8" t="s">
        <v>7</v>
      </c>
      <c r="B19" s="7" t="s">
        <v>336</v>
      </c>
      <c r="C19" s="1"/>
    </row>
    <row r="20" spans="1:3" x14ac:dyDescent="0.45">
      <c r="A20" s="8" t="s">
        <v>8</v>
      </c>
      <c r="B20" s="3" t="s">
        <v>337</v>
      </c>
      <c r="C20" s="1"/>
    </row>
    <row r="21" spans="1:3" x14ac:dyDescent="0.45">
      <c r="A21" s="1" t="s">
        <v>219</v>
      </c>
      <c r="B21" s="7" t="s">
        <v>338</v>
      </c>
      <c r="C21" s="1"/>
    </row>
    <row r="22" spans="1:3" x14ac:dyDescent="0.45">
      <c r="A22" s="8" t="s">
        <v>228</v>
      </c>
      <c r="B22" s="7" t="s">
        <v>339</v>
      </c>
      <c r="C22" s="1"/>
    </row>
    <row r="23" spans="1:3" x14ac:dyDescent="0.45">
      <c r="C23" s="1"/>
    </row>
    <row r="24" spans="1:3" x14ac:dyDescent="0.45">
      <c r="C24" s="1"/>
    </row>
    <row r="25" spans="1:3" x14ac:dyDescent="0.45">
      <c r="C25" s="1"/>
    </row>
    <row r="26" spans="1:3" x14ac:dyDescent="0.45">
      <c r="C26" s="1"/>
    </row>
    <row r="27" spans="1:3" x14ac:dyDescent="0.45">
      <c r="C2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Variable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Mason</dc:creator>
  <cp:lastModifiedBy>Allison Mason</cp:lastModifiedBy>
  <dcterms:created xsi:type="dcterms:W3CDTF">2020-02-04T21:28:24Z</dcterms:created>
  <dcterms:modified xsi:type="dcterms:W3CDTF">2022-07-22T15:09:20Z</dcterms:modified>
</cp:coreProperties>
</file>