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defaultThemeVersion="166925"/>
  <xr:revisionPtr revIDLastSave="92" documentId="11_E60897F41BE170836B02CE998F75CCDC64E183C8" xr6:coauthVersionLast="47" xr6:coauthVersionMax="47" xr10:uidLastSave="{09F7EDA2-FF0C-4534-A93F-E19C0C790DF6}"/>
  <bookViews>
    <workbookView xWindow="240" yWindow="105" windowWidth="14805" windowHeight="8010" firstSheet="2" xr2:uid="{00000000-000D-0000-FFFF-FFFF00000000}"/>
  </bookViews>
  <sheets>
    <sheet name="Notes" sheetId="1" r:id="rId1"/>
    <sheet name="Data" sheetId="3" r:id="rId2"/>
    <sheet name="cptl_blnd" sheetId="2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2" l="1"/>
  <c r="C3" i="2"/>
  <c r="C4" i="2"/>
  <c r="C5" i="2"/>
  <c r="C6" i="2"/>
  <c r="C7" i="2"/>
  <c r="C8" i="2"/>
  <c r="C9" i="2"/>
  <c r="C10" i="2"/>
  <c r="C11" i="2"/>
  <c r="C12" i="2"/>
  <c r="C13" i="2"/>
  <c r="F5" i="3"/>
  <c r="F6" i="3"/>
  <c r="F7" i="3"/>
  <c r="F8" i="3"/>
  <c r="F9" i="3"/>
  <c r="F10" i="3"/>
  <c r="F11" i="3"/>
  <c r="F12" i="3"/>
  <c r="F13" i="3"/>
  <c r="F14" i="3"/>
  <c r="F15" i="3"/>
  <c r="F4" i="3"/>
  <c r="I20" i="3"/>
  <c r="I21" i="3"/>
  <c r="I22" i="3"/>
  <c r="I23" i="3"/>
  <c r="I24" i="3"/>
  <c r="I25" i="3"/>
  <c r="I26" i="3"/>
  <c r="I27" i="3"/>
  <c r="I28" i="3"/>
  <c r="I29" i="3"/>
  <c r="I30" i="3"/>
  <c r="I19" i="3"/>
</calcChain>
</file>

<file path=xl/sharedStrings.xml><?xml version="1.0" encoding="utf-8"?>
<sst xmlns="http://schemas.openxmlformats.org/spreadsheetml/2006/main" count="128" uniqueCount="45">
  <si>
    <t>Key</t>
  </si>
  <si>
    <t>section</t>
  </si>
  <si>
    <t>_short</t>
  </si>
  <si>
    <t>_long</t>
  </si>
  <si>
    <t>Indicator</t>
  </si>
  <si>
    <t>cptl_blnd</t>
  </si>
  <si>
    <t>$ Total capital committed to blended finance</t>
  </si>
  <si>
    <t>Sector</t>
  </si>
  <si>
    <t>fsys</t>
  </si>
  <si>
    <t>Finance</t>
  </si>
  <si>
    <t>Transformation</t>
  </si>
  <si>
    <t>fsys_privfin</t>
  </si>
  <si>
    <t>Scale up private finance for climate and nature</t>
  </si>
  <si>
    <t>unit</t>
  </si>
  <si>
    <t>billion USD</t>
  </si>
  <si>
    <t>Data source:</t>
  </si>
  <si>
    <t>Convergence</t>
  </si>
  <si>
    <t>https://www.convergence.finance/blended-finance</t>
  </si>
  <si>
    <t>On the top right of the Graph, click the 'Download CSV' under the button with 3 lines</t>
  </si>
  <si>
    <t>Data is converted to billion USD from total capital committed in the 'Data tab'</t>
  </si>
  <si>
    <t>Note:</t>
  </si>
  <si>
    <t>Log</t>
  </si>
  <si>
    <t>YK file initiate</t>
  </si>
  <si>
    <t>YK editted notes</t>
  </si>
  <si>
    <t>From chart under Market Size:</t>
  </si>
  <si>
    <t>https://www.convergence.finance/blended-finance#market-size</t>
  </si>
  <si>
    <r>
      <t>Blended finance has mobilized approximately $161 billion in capital towards sustainable development in developing countries to-date.</t>
    </r>
    <r>
      <rPr>
        <sz val="12"/>
        <color rgb="FF212529"/>
        <rFont val="Open Sans"/>
        <family val="2"/>
        <charset val="1"/>
      </rPr>
      <t> Convergence has identified approximately 3,700 financial commitments to these blended finance transactions.</t>
    </r>
  </si>
  <si>
    <t>category</t>
  </si>
  <si>
    <t>Number of Transactions Closed</t>
  </si>
  <si>
    <t>Number of Transactions Closed (with insufficient publicly-available information)</t>
  </si>
  <si>
    <t>Total Capital Committed</t>
  </si>
  <si>
    <t>convert to Billions</t>
  </si>
  <si>
    <t>ISO</t>
  </si>
  <si>
    <t>geo</t>
  </si>
  <si>
    <t>level</t>
  </si>
  <si>
    <t>year</t>
  </si>
  <si>
    <t>sector</t>
  </si>
  <si>
    <t>value</t>
  </si>
  <si>
    <t>type</t>
  </si>
  <si>
    <t>WORLD</t>
  </si>
  <si>
    <t>world</t>
  </si>
  <si>
    <t>finance</t>
  </si>
  <si>
    <t>$</t>
  </si>
  <si>
    <t>historical</t>
  </si>
  <si>
    <t>WLD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</si>
</sst>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sz val="12"/>
      <color rgb="FF000000"/>
      <name val="Calibri"/>
      <family val="2"/>
    </font>
    <font>
      <sz val="12"/>
      <color rgb="FF212529"/>
      <name val="Open Sans"/>
      <family val="2"/>
      <charset val="1"/>
    </font>
    <font>
      <b/>
      <sz val="12"/>
      <color rgb="FF212529"/>
      <name val="Open Sans"/>
      <family val="2"/>
      <charset val="1"/>
    </font>
    <font>
      <b/>
      <sz val="11"/>
      <color rgb="FFFFC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2C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0" fontId="4" fillId="0" borderId="0" xfId="0" applyFont="1"/>
    <xf numFmtId="0" fontId="4" fillId="2" borderId="0" xfId="0" applyFont="1" applyFill="1"/>
    <xf numFmtId="0" fontId="2" fillId="0" borderId="0" xfId="0" applyFont="1"/>
    <xf numFmtId="0" fontId="5" fillId="0" borderId="0" xfId="0" applyFont="1" applyAlignment="1">
      <alignment vertical="center"/>
    </xf>
    <xf numFmtId="0" fontId="6" fillId="0" borderId="0" xfId="0" applyFont="1"/>
    <xf numFmtId="0" fontId="3" fillId="0" borderId="0" xfId="1"/>
    <xf numFmtId="14" fontId="0" fillId="0" borderId="0" xfId="0" applyNumberFormat="1"/>
    <xf numFmtId="0" fontId="0" fillId="0" borderId="0" xfId="0" applyAlignment="1">
      <alignment vertical="top"/>
    </xf>
    <xf numFmtId="0" fontId="7" fillId="0" borderId="0" xfId="0" applyFont="1"/>
    <xf numFmtId="0" fontId="7" fillId="0" borderId="0" xfId="0" applyFont="1" applyAlignment="1">
      <alignment horizontal="left" vertical="center"/>
    </xf>
    <xf numFmtId="0" fontId="8" fillId="0" borderId="0" xfId="0" applyFont="1"/>
    <xf numFmtId="11" fontId="0" fillId="0" borderId="0" xfId="0" applyNumberFormat="1"/>
    <xf numFmtId="11" fontId="7" fillId="0" borderId="0" xfId="0" applyNumberFormat="1" applyFont="1"/>
    <xf numFmtId="0" fontId="10" fillId="0" borderId="0" xfId="0" applyFont="1"/>
    <xf numFmtId="2" fontId="0" fillId="3" borderId="0" xfId="0" applyNumberFormat="1" applyFill="1"/>
    <xf numFmtId="0" fontId="11" fillId="0" borderId="0" xfId="0" applyFont="1"/>
    <xf numFmtId="0" fontId="1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convergence.finance/blended-finance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convergence.finance/blended-financ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0"/>
  <sheetViews>
    <sheetView tabSelected="1" workbookViewId="0">
      <selection activeCell="C2" sqref="C2"/>
    </sheetView>
  </sheetViews>
  <sheetFormatPr defaultRowHeight="15"/>
  <cols>
    <col min="1" max="1" width="27.140625" customWidth="1"/>
    <col min="2" max="2" width="15.85546875" customWidth="1"/>
    <col min="3" max="3" width="13.140625" customWidth="1"/>
  </cols>
  <sheetData>
    <row r="1" spans="1:4">
      <c r="A1" s="1" t="s">
        <v>0</v>
      </c>
      <c r="B1" t="s">
        <v>1</v>
      </c>
      <c r="C1" t="s">
        <v>2</v>
      </c>
      <c r="D1" t="s">
        <v>3</v>
      </c>
    </row>
    <row r="2" spans="1:4">
      <c r="B2" s="2" t="s">
        <v>4</v>
      </c>
      <c r="C2" s="1" t="s">
        <v>5</v>
      </c>
      <c r="D2" s="8" t="s">
        <v>6</v>
      </c>
    </row>
    <row r="3" spans="1:4">
      <c r="B3" s="1" t="s">
        <v>7</v>
      </c>
      <c r="C3" s="3" t="s">
        <v>8</v>
      </c>
      <c r="D3" s="4" t="s">
        <v>9</v>
      </c>
    </row>
    <row r="4" spans="1:4">
      <c r="B4" s="1" t="s">
        <v>10</v>
      </c>
      <c r="C4" s="17" t="s">
        <v>11</v>
      </c>
      <c r="D4" s="5" t="s">
        <v>12</v>
      </c>
    </row>
    <row r="5" spans="1:4">
      <c r="B5" t="s">
        <v>13</v>
      </c>
      <c r="C5" s="1" t="s">
        <v>14</v>
      </c>
      <c r="D5" t="s">
        <v>14</v>
      </c>
    </row>
    <row r="9" spans="1:4">
      <c r="A9" s="1" t="s">
        <v>15</v>
      </c>
      <c r="B9" t="s">
        <v>16</v>
      </c>
    </row>
    <row r="10" spans="1:4">
      <c r="B10" s="6" t="s">
        <v>17</v>
      </c>
    </row>
    <row r="11" spans="1:4">
      <c r="B11" t="s">
        <v>18</v>
      </c>
    </row>
    <row r="12" spans="1:4">
      <c r="B12" t="s">
        <v>19</v>
      </c>
    </row>
    <row r="15" spans="1:4">
      <c r="A15" s="1" t="s">
        <v>20</v>
      </c>
    </row>
    <row r="16" spans="1:4">
      <c r="D16" s="6"/>
    </row>
    <row r="19" spans="1:3">
      <c r="A19" s="1" t="s">
        <v>21</v>
      </c>
      <c r="B19" s="7">
        <v>44607</v>
      </c>
      <c r="C19" t="s">
        <v>22</v>
      </c>
    </row>
    <row r="20" spans="1:3">
      <c r="B20" s="7">
        <v>44632</v>
      </c>
      <c r="C20" t="s">
        <v>23</v>
      </c>
    </row>
  </sheetData>
  <hyperlinks>
    <hyperlink ref="B10" r:id="rId1" xr:uid="{6E41899F-B842-462D-AD26-C3ACD8AD13D6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777FE2-B150-433A-9863-276CD4BB699B}">
  <dimension ref="A1:I30"/>
  <sheetViews>
    <sheetView workbookViewId="0">
      <selection activeCell="A2" sqref="A2:XFD2"/>
    </sheetView>
  </sheetViews>
  <sheetFormatPr defaultRowHeight="15"/>
  <cols>
    <col min="6" max="6" width="9.28515625" bestFit="1" customWidth="1"/>
  </cols>
  <sheetData>
    <row r="1" spans="1:6">
      <c r="A1" t="s">
        <v>24</v>
      </c>
      <c r="D1" s="6" t="s">
        <v>25</v>
      </c>
    </row>
    <row r="2" spans="1:6" ht="18">
      <c r="B2" s="14" t="s">
        <v>26</v>
      </c>
    </row>
    <row r="3" spans="1:6">
      <c r="B3" s="9" t="s">
        <v>27</v>
      </c>
      <c r="C3" s="9" t="s">
        <v>28</v>
      </c>
      <c r="D3" s="9" t="s">
        <v>29</v>
      </c>
      <c r="E3" s="9" t="s">
        <v>30</v>
      </c>
      <c r="F3" s="16" t="s">
        <v>31</v>
      </c>
    </row>
    <row r="4" spans="1:6">
      <c r="B4" s="9">
        <v>2007</v>
      </c>
      <c r="C4" s="9">
        <v>69</v>
      </c>
      <c r="D4" s="9">
        <v>0</v>
      </c>
      <c r="E4" s="13">
        <v>15500000000</v>
      </c>
      <c r="F4" s="15">
        <f>E4/10^9</f>
        <v>15.5</v>
      </c>
    </row>
    <row r="5" spans="1:6">
      <c r="B5" s="9">
        <v>2008</v>
      </c>
      <c r="C5" s="9">
        <v>85</v>
      </c>
      <c r="D5" s="9">
        <v>0</v>
      </c>
      <c r="E5" s="13">
        <v>20400000000</v>
      </c>
      <c r="F5" s="15">
        <f t="shared" ref="F5:F15" si="0">E5/10^9</f>
        <v>20.399999999999999</v>
      </c>
    </row>
    <row r="6" spans="1:6">
      <c r="B6" s="9">
        <v>2009</v>
      </c>
      <c r="C6" s="9">
        <v>111</v>
      </c>
      <c r="D6" s="9">
        <v>0</v>
      </c>
      <c r="E6" s="13">
        <v>31700000000</v>
      </c>
      <c r="F6" s="15">
        <f t="shared" si="0"/>
        <v>31.7</v>
      </c>
    </row>
    <row r="7" spans="1:6">
      <c r="B7" s="9">
        <v>2010</v>
      </c>
      <c r="C7" s="9">
        <v>141</v>
      </c>
      <c r="D7" s="9">
        <v>0</v>
      </c>
      <c r="E7" s="13">
        <v>35600000000</v>
      </c>
      <c r="F7" s="15">
        <f t="shared" si="0"/>
        <v>35.6</v>
      </c>
    </row>
    <row r="8" spans="1:6">
      <c r="B8" s="9">
        <v>2011</v>
      </c>
      <c r="C8" s="9">
        <v>176</v>
      </c>
      <c r="D8" s="9">
        <v>0</v>
      </c>
      <c r="E8" s="13">
        <v>42000000000</v>
      </c>
      <c r="F8" s="15">
        <f t="shared" si="0"/>
        <v>42</v>
      </c>
    </row>
    <row r="9" spans="1:6">
      <c r="B9" s="9">
        <v>2012</v>
      </c>
      <c r="C9" s="9">
        <v>221</v>
      </c>
      <c r="D9" s="9">
        <v>0</v>
      </c>
      <c r="E9" s="13">
        <v>50000000000</v>
      </c>
      <c r="F9" s="15">
        <f t="shared" si="0"/>
        <v>50</v>
      </c>
    </row>
    <row r="10" spans="1:6">
      <c r="B10" s="9">
        <v>2013</v>
      </c>
      <c r="C10" s="9">
        <v>263</v>
      </c>
      <c r="D10" s="9">
        <v>0</v>
      </c>
      <c r="E10" s="13">
        <v>57700000000</v>
      </c>
      <c r="F10" s="15">
        <f t="shared" si="0"/>
        <v>57.7</v>
      </c>
    </row>
    <row r="11" spans="1:6">
      <c r="B11" s="9">
        <v>2014</v>
      </c>
      <c r="C11" s="9">
        <v>314</v>
      </c>
      <c r="D11" s="9">
        <v>0</v>
      </c>
      <c r="E11" s="13">
        <v>79000000000</v>
      </c>
      <c r="F11" s="15">
        <f t="shared" si="0"/>
        <v>79</v>
      </c>
    </row>
    <row r="12" spans="1:6">
      <c r="B12" s="9">
        <v>2015</v>
      </c>
      <c r="C12" s="9">
        <v>357</v>
      </c>
      <c r="D12" s="9">
        <v>0</v>
      </c>
      <c r="E12" s="13">
        <v>93600000000</v>
      </c>
      <c r="F12" s="15">
        <f t="shared" si="0"/>
        <v>93.6</v>
      </c>
    </row>
    <row r="13" spans="1:6">
      <c r="B13" s="9">
        <v>2016</v>
      </c>
      <c r="C13" s="9">
        <v>408</v>
      </c>
      <c r="D13" s="9">
        <v>6</v>
      </c>
      <c r="E13" s="13">
        <v>113000000000</v>
      </c>
      <c r="F13" s="15">
        <f t="shared" si="0"/>
        <v>113</v>
      </c>
    </row>
    <row r="14" spans="1:6">
      <c r="B14" s="9">
        <v>2017</v>
      </c>
      <c r="C14" s="9">
        <v>456</v>
      </c>
      <c r="D14" s="9">
        <v>13</v>
      </c>
      <c r="E14" s="13">
        <v>122000000000</v>
      </c>
      <c r="F14" s="15">
        <f t="shared" si="0"/>
        <v>122</v>
      </c>
    </row>
    <row r="15" spans="1:6">
      <c r="B15" s="9">
        <v>2018</v>
      </c>
      <c r="C15" s="9">
        <v>489</v>
      </c>
      <c r="D15" s="9">
        <v>28</v>
      </c>
      <c r="E15" s="13">
        <v>136000000000</v>
      </c>
      <c r="F15" s="15">
        <f t="shared" si="0"/>
        <v>136</v>
      </c>
    </row>
    <row r="18" spans="1:9">
      <c r="A18" t="s">
        <v>32</v>
      </c>
      <c r="B18" t="s">
        <v>33</v>
      </c>
      <c r="C18" t="s">
        <v>34</v>
      </c>
      <c r="D18" s="9" t="s">
        <v>35</v>
      </c>
      <c r="E18" s="9" t="s">
        <v>36</v>
      </c>
      <c r="F18" s="9" t="s">
        <v>37</v>
      </c>
      <c r="G18" s="10" t="s">
        <v>13</v>
      </c>
      <c r="H18" s="9" t="s">
        <v>38</v>
      </c>
    </row>
    <row r="19" spans="1:9" ht="15.75">
      <c r="A19" t="s">
        <v>39</v>
      </c>
      <c r="B19" t="s">
        <v>40</v>
      </c>
      <c r="C19" t="s">
        <v>40</v>
      </c>
      <c r="D19" s="11">
        <v>2007</v>
      </c>
      <c r="E19" t="s">
        <v>41</v>
      </c>
      <c r="F19">
        <v>15512685000</v>
      </c>
      <c r="G19" t="s">
        <v>42</v>
      </c>
      <c r="H19" t="s">
        <v>43</v>
      </c>
      <c r="I19">
        <f>F19/10^9</f>
        <v>15.512684999999999</v>
      </c>
    </row>
    <row r="20" spans="1:9" ht="15.75">
      <c r="A20" t="s">
        <v>39</v>
      </c>
      <c r="B20" t="s">
        <v>40</v>
      </c>
      <c r="C20" t="s">
        <v>40</v>
      </c>
      <c r="D20" s="11">
        <v>2008</v>
      </c>
      <c r="E20" t="s">
        <v>41</v>
      </c>
      <c r="F20">
        <v>20375285000</v>
      </c>
      <c r="G20" t="s">
        <v>42</v>
      </c>
      <c r="H20" t="s">
        <v>43</v>
      </c>
      <c r="I20">
        <f t="shared" ref="I20:I30" si="1">F20/10^9</f>
        <v>20.375285000000002</v>
      </c>
    </row>
    <row r="21" spans="1:9" ht="15.75">
      <c r="A21" t="s">
        <v>39</v>
      </c>
      <c r="B21" t="s">
        <v>40</v>
      </c>
      <c r="C21" t="s">
        <v>40</v>
      </c>
      <c r="D21" s="11">
        <v>2009</v>
      </c>
      <c r="E21" t="s">
        <v>41</v>
      </c>
      <c r="F21">
        <v>31720585000</v>
      </c>
      <c r="G21" t="s">
        <v>42</v>
      </c>
      <c r="H21" t="s">
        <v>43</v>
      </c>
      <c r="I21">
        <f t="shared" si="1"/>
        <v>31.720585</v>
      </c>
    </row>
    <row r="22" spans="1:9" ht="15.75">
      <c r="A22" t="s">
        <v>39</v>
      </c>
      <c r="B22" t="s">
        <v>40</v>
      </c>
      <c r="C22" t="s">
        <v>40</v>
      </c>
      <c r="D22" s="11">
        <v>2010</v>
      </c>
      <c r="E22" t="s">
        <v>41</v>
      </c>
      <c r="F22">
        <v>35623785000</v>
      </c>
      <c r="G22" t="s">
        <v>42</v>
      </c>
      <c r="H22" t="s">
        <v>43</v>
      </c>
      <c r="I22">
        <f t="shared" si="1"/>
        <v>35.623784999999998</v>
      </c>
    </row>
    <row r="23" spans="1:9" ht="15.75">
      <c r="A23" t="s">
        <v>39</v>
      </c>
      <c r="B23" t="s">
        <v>40</v>
      </c>
      <c r="C23" t="s">
        <v>40</v>
      </c>
      <c r="D23" s="11">
        <v>2011</v>
      </c>
      <c r="E23" t="s">
        <v>41</v>
      </c>
      <c r="F23">
        <v>42020960000</v>
      </c>
      <c r="G23" t="s">
        <v>42</v>
      </c>
      <c r="H23" t="s">
        <v>43</v>
      </c>
      <c r="I23">
        <f t="shared" si="1"/>
        <v>42.020960000000002</v>
      </c>
    </row>
    <row r="24" spans="1:9" ht="15.75">
      <c r="A24" t="s">
        <v>39</v>
      </c>
      <c r="B24" t="s">
        <v>40</v>
      </c>
      <c r="C24" t="s">
        <v>40</v>
      </c>
      <c r="D24" s="11">
        <v>2012</v>
      </c>
      <c r="E24" t="s">
        <v>41</v>
      </c>
      <c r="F24">
        <v>49989560000</v>
      </c>
      <c r="G24" t="s">
        <v>42</v>
      </c>
      <c r="H24" t="s">
        <v>43</v>
      </c>
      <c r="I24">
        <f t="shared" si="1"/>
        <v>49.989559999999997</v>
      </c>
    </row>
    <row r="25" spans="1:9" ht="15.75">
      <c r="A25" t="s">
        <v>39</v>
      </c>
      <c r="B25" t="s">
        <v>40</v>
      </c>
      <c r="C25" t="s">
        <v>40</v>
      </c>
      <c r="D25" s="11">
        <v>2013</v>
      </c>
      <c r="E25" t="s">
        <v>41</v>
      </c>
      <c r="F25">
        <v>57660490000</v>
      </c>
      <c r="G25" t="s">
        <v>42</v>
      </c>
      <c r="H25" t="s">
        <v>43</v>
      </c>
      <c r="I25">
        <f t="shared" si="1"/>
        <v>57.660490000000003</v>
      </c>
    </row>
    <row r="26" spans="1:9" ht="15.75">
      <c r="A26" t="s">
        <v>39</v>
      </c>
      <c r="B26" t="s">
        <v>40</v>
      </c>
      <c r="C26" t="s">
        <v>40</v>
      </c>
      <c r="D26" s="11">
        <v>2014</v>
      </c>
      <c r="E26" t="s">
        <v>41</v>
      </c>
      <c r="F26">
        <v>79020051428</v>
      </c>
      <c r="G26" t="s">
        <v>42</v>
      </c>
      <c r="H26" t="s">
        <v>43</v>
      </c>
      <c r="I26">
        <f t="shared" si="1"/>
        <v>79.020051428000002</v>
      </c>
    </row>
    <row r="27" spans="1:9" ht="15.75">
      <c r="A27" t="s">
        <v>39</v>
      </c>
      <c r="B27" t="s">
        <v>40</v>
      </c>
      <c r="C27" t="s">
        <v>40</v>
      </c>
      <c r="D27" s="11">
        <v>2015</v>
      </c>
      <c r="E27" t="s">
        <v>41</v>
      </c>
      <c r="F27">
        <v>93592699305</v>
      </c>
      <c r="G27" t="s">
        <v>42</v>
      </c>
      <c r="H27" t="s">
        <v>43</v>
      </c>
      <c r="I27">
        <f t="shared" si="1"/>
        <v>93.592699304999996</v>
      </c>
    </row>
    <row r="28" spans="1:9" ht="15.75">
      <c r="A28" t="s">
        <v>39</v>
      </c>
      <c r="B28" t="s">
        <v>40</v>
      </c>
      <c r="C28" t="s">
        <v>40</v>
      </c>
      <c r="D28" s="11">
        <v>2016</v>
      </c>
      <c r="E28" t="s">
        <v>41</v>
      </c>
      <c r="F28" s="12">
        <v>112508000000</v>
      </c>
      <c r="G28" t="s">
        <v>42</v>
      </c>
      <c r="H28" t="s">
        <v>43</v>
      </c>
      <c r="I28">
        <f t="shared" si="1"/>
        <v>112.508</v>
      </c>
    </row>
    <row r="29" spans="1:9" ht="15.75">
      <c r="A29" t="s">
        <v>39</v>
      </c>
      <c r="B29" t="s">
        <v>40</v>
      </c>
      <c r="C29" t="s">
        <v>40</v>
      </c>
      <c r="D29" s="11">
        <v>2017</v>
      </c>
      <c r="E29" t="s">
        <v>41</v>
      </c>
      <c r="F29" s="12">
        <v>122026000000</v>
      </c>
      <c r="G29" t="s">
        <v>42</v>
      </c>
      <c r="H29" t="s">
        <v>43</v>
      </c>
      <c r="I29">
        <f t="shared" si="1"/>
        <v>122.026</v>
      </c>
    </row>
    <row r="30" spans="1:9" ht="15.75">
      <c r="A30" t="s">
        <v>39</v>
      </c>
      <c r="B30" t="s">
        <v>40</v>
      </c>
      <c r="C30" t="s">
        <v>40</v>
      </c>
      <c r="D30" s="11">
        <v>2018</v>
      </c>
      <c r="E30" t="s">
        <v>41</v>
      </c>
      <c r="F30" s="12">
        <v>135838000000</v>
      </c>
      <c r="G30" t="s">
        <v>42</v>
      </c>
      <c r="H30" t="s">
        <v>43</v>
      </c>
      <c r="I30">
        <f t="shared" si="1"/>
        <v>135.83799999999999</v>
      </c>
    </row>
  </sheetData>
  <hyperlinks>
    <hyperlink ref="D1" r:id="rId1" location="market-size" xr:uid="{239A2943-58A5-4AF2-9C30-2AABD56A961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6E97F-D4BC-4583-81F4-C310E379A783}">
  <sheetPr>
    <tabColor rgb="FF0070C0"/>
  </sheetPr>
  <dimension ref="A1:C13"/>
  <sheetViews>
    <sheetView workbookViewId="0">
      <selection activeCell="D19" sqref="D19"/>
    </sheetView>
  </sheetViews>
  <sheetFormatPr defaultRowHeight="15"/>
  <sheetData>
    <row r="1" spans="1:3">
      <c r="A1" s="9" t="s">
        <v>35</v>
      </c>
      <c r="B1" s="9" t="s">
        <v>33</v>
      </c>
      <c r="C1" s="9" t="s">
        <v>37</v>
      </c>
    </row>
    <row r="2" spans="1:3">
      <c r="A2" s="9">
        <v>2007</v>
      </c>
      <c r="B2" t="s">
        <v>44</v>
      </c>
      <c r="C2">
        <f>Data!F4</f>
        <v>15.5</v>
      </c>
    </row>
    <row r="3" spans="1:3">
      <c r="A3" s="9">
        <v>2008</v>
      </c>
      <c r="B3" t="s">
        <v>44</v>
      </c>
      <c r="C3">
        <f>Data!F5</f>
        <v>20.399999999999999</v>
      </c>
    </row>
    <row r="4" spans="1:3">
      <c r="A4" s="9">
        <v>2009</v>
      </c>
      <c r="B4" t="s">
        <v>44</v>
      </c>
      <c r="C4">
        <f>Data!F6</f>
        <v>31.7</v>
      </c>
    </row>
    <row r="5" spans="1:3">
      <c r="A5" s="9">
        <v>2010</v>
      </c>
      <c r="B5" t="s">
        <v>44</v>
      </c>
      <c r="C5">
        <f>Data!F7</f>
        <v>35.6</v>
      </c>
    </row>
    <row r="6" spans="1:3">
      <c r="A6" s="9">
        <v>2011</v>
      </c>
      <c r="B6" t="s">
        <v>44</v>
      </c>
      <c r="C6">
        <f>Data!F8</f>
        <v>42</v>
      </c>
    </row>
    <row r="7" spans="1:3">
      <c r="A7" s="9">
        <v>2012</v>
      </c>
      <c r="B7" t="s">
        <v>44</v>
      </c>
      <c r="C7">
        <f>Data!F9</f>
        <v>50</v>
      </c>
    </row>
    <row r="8" spans="1:3">
      <c r="A8" s="9">
        <v>2013</v>
      </c>
      <c r="B8" t="s">
        <v>44</v>
      </c>
      <c r="C8">
        <f>Data!F10</f>
        <v>57.7</v>
      </c>
    </row>
    <row r="9" spans="1:3">
      <c r="A9" s="9">
        <v>2014</v>
      </c>
      <c r="B9" t="s">
        <v>44</v>
      </c>
      <c r="C9">
        <f>Data!F11</f>
        <v>79</v>
      </c>
    </row>
    <row r="10" spans="1:3">
      <c r="A10" s="9">
        <v>2015</v>
      </c>
      <c r="B10" t="s">
        <v>44</v>
      </c>
      <c r="C10">
        <f>Data!F12</f>
        <v>93.6</v>
      </c>
    </row>
    <row r="11" spans="1:3">
      <c r="A11" s="9">
        <v>2016</v>
      </c>
      <c r="B11" t="s">
        <v>44</v>
      </c>
      <c r="C11">
        <f>Data!F13</f>
        <v>113</v>
      </c>
    </row>
    <row r="12" spans="1:3">
      <c r="A12" s="9">
        <v>2017</v>
      </c>
      <c r="B12" t="s">
        <v>44</v>
      </c>
      <c r="C12">
        <f>Data!F14</f>
        <v>122</v>
      </c>
    </row>
    <row r="13" spans="1:3">
      <c r="A13" s="9">
        <v>2018</v>
      </c>
      <c r="B13" t="s">
        <v>44</v>
      </c>
      <c r="C13">
        <f>Data!F15</f>
        <v>136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60961fab-d629-44e6-b6be-fdf2fc7f6b8e">
      <UserInfo>
        <DisplayName/>
        <AccountId xsi:nil="true"/>
        <AccountType/>
      </UserInfo>
    </SharedWithUsers>
    <lcf76f155ced4ddcb4097134ff3c332f xmlns="c18f4232-699d-43c2-afd1-ad28c7d4979f">
      <Terms xmlns="http://schemas.microsoft.com/office/infopath/2007/PartnerControls"/>
    </lcf76f155ced4ddcb4097134ff3c332f>
    <TaxCatchAll xmlns="60961fab-d629-44e6-b6be-fdf2fc7f6b8e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39A49C901F1134788AE5DFAF3A76493" ma:contentTypeVersion="15" ma:contentTypeDescription="Create a new document." ma:contentTypeScope="" ma:versionID="77767f763db408e3abf38beef721a0da">
  <xsd:schema xmlns:xsd="http://www.w3.org/2001/XMLSchema" xmlns:xs="http://www.w3.org/2001/XMLSchema" xmlns:p="http://schemas.microsoft.com/office/2006/metadata/properties" xmlns:ns2="c18f4232-699d-43c2-afd1-ad28c7d4979f" xmlns:ns3="60961fab-d629-44e6-b6be-fdf2fc7f6b8e" targetNamespace="http://schemas.microsoft.com/office/2006/metadata/properties" ma:root="true" ma:fieldsID="2520043850ce265f039e2973f69c78fb" ns2:_="" ns3:_="">
    <xsd:import namespace="c18f4232-699d-43c2-afd1-ad28c7d4979f"/>
    <xsd:import namespace="60961fab-d629-44e6-b6be-fdf2fc7f6b8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18f4232-699d-43c2-afd1-ad28c7d4979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ddb06df0-9a10-4f13-b01c-4547ef3a4f3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961fab-d629-44e6-b6be-fdf2fc7f6b8e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fb2ef378-d94c-469e-8451-336cc378d03e}" ma:internalName="TaxCatchAll" ma:showField="CatchAllData" ma:web="60961fab-d629-44e6-b6be-fdf2fc7f6b8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E62CC3-CC5B-4332-96E6-0C526BD298AC}"/>
</file>

<file path=customXml/itemProps2.xml><?xml version="1.0" encoding="utf-8"?>
<ds:datastoreItem xmlns:ds="http://schemas.openxmlformats.org/officeDocument/2006/customXml" ds:itemID="{31CC64FB-4EAC-4CD8-9D6B-75802935CF75}"/>
</file>

<file path=customXml/itemProps3.xml><?xml version="1.0" encoding="utf-8"?>
<ds:datastoreItem xmlns:ds="http://schemas.openxmlformats.org/officeDocument/2006/customXml" ds:itemID="{BCB78BEC-042D-42B6-BC4F-78DC854E265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Mengpin Ge</cp:lastModifiedBy>
  <cp:revision/>
  <dcterms:created xsi:type="dcterms:W3CDTF">2022-02-21T20:52:45Z</dcterms:created>
  <dcterms:modified xsi:type="dcterms:W3CDTF">2022-04-28T17:58:56Z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0x010100839A49C901F1134788AE5DFAF3A76493</vt:lpwstr>
  </property>
  <property fmtid="{D5CDD505-2E9C-101B-9397-08002B2CF9AE}" pid="3" name="_SourceUrl">
    <vt:lpwstr/>
  </property>
  <property fmtid="{D5CDD505-2E9C-101B-9397-08002B2CF9AE}" pid="4" name="_SharedFileIndex">
    <vt:lpwstr/>
  </property>
  <property fmtid="{D5CDD505-2E9C-101B-9397-08002B2CF9AE}" pid="5" name="ComplianceAssetId">
    <vt:lpwstr/>
  </property>
  <property fmtid="{D5CDD505-2E9C-101B-9397-08002B2CF9AE}" pid="6" name="_ExtendedDescription">
    <vt:lpwstr/>
  </property>
  <property fmtid="{D5CDD505-2E9C-101B-9397-08002B2CF9AE}" pid="7" name="TriggerFlowInfo">
    <vt:lpwstr/>
  </property>
</Properties>
</file>