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.Henderso\Downloads\"/>
    </mc:Choice>
  </mc:AlternateContent>
  <xr:revisionPtr revIDLastSave="73" documentId="8_{477B8C33-6DDF-46E2-A444-EB1782F51816}" xr6:coauthVersionLast="47" xr6:coauthVersionMax="47" xr10:uidLastSave="{FDCCBE8A-2A4C-4B69-974A-119205876AFB}"/>
  <bookViews>
    <workbookView xWindow="-110" yWindow="-110" windowWidth="19420" windowHeight="10420" firstSheet="4" activeTab="4" xr2:uid="{00000000-000D-0000-FFFF-FFFF00000000}"/>
  </bookViews>
  <sheets>
    <sheet name="Notes" sheetId="1" r:id="rId1"/>
    <sheet name="Data_2017" sheetId="6" r:id="rId2"/>
    <sheet name="Data_2019" sheetId="2" r:id="rId3"/>
    <sheet name="Data_2020" sheetId="5" r:id="rId4"/>
    <sheet name="calculations" sheetId="4" r:id="rId5"/>
    <sheet name="no_ctrs_rvnu_rcycl" sheetId="3" r:id="rId6"/>
  </sheets>
  <definedNames>
    <definedName name="_xlnm._FilterDatabase" localSheetId="4" hidden="1">calculations!$A$1:$G$1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E4" i="4"/>
  <c r="E3" i="4"/>
</calcChain>
</file>

<file path=xl/sharedStrings.xml><?xml version="1.0" encoding="utf-8"?>
<sst xmlns="http://schemas.openxmlformats.org/spreadsheetml/2006/main" count="409" uniqueCount="138">
  <si>
    <t>Key</t>
  </si>
  <si>
    <t>section</t>
  </si>
  <si>
    <t>_short</t>
  </si>
  <si>
    <t>_long</t>
  </si>
  <si>
    <t>Indicator</t>
  </si>
  <si>
    <t>no_ctrs_rvnu_rcycl</t>
  </si>
  <si>
    <t># Number of countries with revenue recycling from carbon taxes schemes</t>
  </si>
  <si>
    <t>Sector</t>
  </si>
  <si>
    <t>fsys</t>
  </si>
  <si>
    <t>Financial Systems</t>
  </si>
  <si>
    <t>Transformation</t>
  </si>
  <si>
    <t>fsys_price</t>
  </si>
  <si>
    <t>Price GHG emissions and other environmental externalities</t>
  </si>
  <si>
    <t>Unit</t>
  </si>
  <si>
    <t>#</t>
  </si>
  <si>
    <t>Number of countries</t>
  </si>
  <si>
    <t>Data source:</t>
  </si>
  <si>
    <t xml:space="preserve">Extracted from report: </t>
  </si>
  <si>
    <t>TarificationCarbone2020-VA.pdf (i4ce.org)</t>
  </si>
  <si>
    <t>https://www.i4ce.org/wp-core/wp-content/uploads/2020/05/TarificationCarbone2020-VA.pdf</t>
  </si>
  <si>
    <t>Under Carbon pricing: use of revenues (in million USD)</t>
  </si>
  <si>
    <t xml:space="preserve">raw data can be downloaded from chart here https://www.i4ce.org/download/global-carbon-account-in-2020/ </t>
  </si>
  <si>
    <t>2020 data here:</t>
  </si>
  <si>
    <t>https://www.i4ce.org/wp-core/wp-content/uploads/2021/10/Comptes-mondiaux-du-carbone-2021-VF.pdf</t>
  </si>
  <si>
    <t>2020 raw data here: https://www.i4ce.org/download/les-comptes-mondiaux-du-carbone-en-2021/</t>
  </si>
  <si>
    <t>Global Carbon Account</t>
  </si>
  <si>
    <t>URL</t>
  </si>
  <si>
    <t>data</t>
  </si>
  <si>
    <t>Report</t>
  </si>
  <si>
    <t>https://www.i4ce.org/download/global-carbon-account-in-2021/</t>
  </si>
  <si>
    <t>https://www.i4ce.org/download/global-carbon-account-in-2020/</t>
  </si>
  <si>
    <t>https://www.i4ce.org/download/global-carbon-account-2019/</t>
  </si>
  <si>
    <t>https://www.i4ce.org/wp-core/wp-content/uploads/2019/05/i4ce-PrixCarbon-VA.pdf</t>
  </si>
  <si>
    <t>https://www.i4ce.org/download/global-carbon-account-2018/</t>
  </si>
  <si>
    <t>https://www.i4ce.org/wp-core/wp-content/uploads/2018/04/Global-Carbon-Account-2018_5p-1.pdf</t>
  </si>
  <si>
    <t>Note:</t>
  </si>
  <si>
    <t>2018 data excluded as dataset was not complete</t>
  </si>
  <si>
    <t>Log</t>
  </si>
  <si>
    <t>CH file initiate</t>
  </si>
  <si>
    <t>MG added revenue from pinwheel chart of carbon tax</t>
  </si>
  <si>
    <t>CH Updated data for # of countries</t>
  </si>
  <si>
    <t>CH added data for 2017</t>
  </si>
  <si>
    <t>System</t>
  </si>
  <si>
    <t>Tax/ETS</t>
  </si>
  <si>
    <t>Use</t>
  </si>
  <si>
    <t>Value</t>
  </si>
  <si>
    <t>France</t>
  </si>
  <si>
    <t>Carbon tax</t>
  </si>
  <si>
    <t>General budget allocation</t>
  </si>
  <si>
    <t>Earmarking</t>
  </si>
  <si>
    <t>Sweden</t>
  </si>
  <si>
    <t>Japan</t>
  </si>
  <si>
    <t>Norway</t>
  </si>
  <si>
    <t>Finland</t>
  </si>
  <si>
    <t>Tax exemptions</t>
  </si>
  <si>
    <t>United-Kingdom</t>
  </si>
  <si>
    <t>Switzerland</t>
  </si>
  <si>
    <t>Direct transfers</t>
  </si>
  <si>
    <t>British Columbia</t>
  </si>
  <si>
    <t>Alberta</t>
  </si>
  <si>
    <t>Ireland</t>
  </si>
  <si>
    <t>Mexico</t>
  </si>
  <si>
    <t>Denmark</t>
  </si>
  <si>
    <t>Colombia</t>
  </si>
  <si>
    <t>Chile</t>
  </si>
  <si>
    <t>Portugal</t>
  </si>
  <si>
    <t>EU ETS</t>
  </si>
  <si>
    <t>ETS</t>
  </si>
  <si>
    <t>California</t>
  </si>
  <si>
    <t>Ontario</t>
  </si>
  <si>
    <t>Quebec</t>
  </si>
  <si>
    <t>RGGI, USA</t>
  </si>
  <si>
    <t>Number from pinwheel chart  https://www.i4ce.org/download/global-carbon-account-in-2020/</t>
  </si>
  <si>
    <t>General budget</t>
  </si>
  <si>
    <t>Specific earmarking</t>
  </si>
  <si>
    <t>Canada</t>
  </si>
  <si>
    <t>Tax cuts</t>
  </si>
  <si>
    <t>United Kingdom</t>
  </si>
  <si>
    <t>Argentina</t>
  </si>
  <si>
    <t>Slovenia</t>
  </si>
  <si>
    <t>Newfoundland and Labrador</t>
  </si>
  <si>
    <t>Iceland</t>
  </si>
  <si>
    <t>Latvia</t>
  </si>
  <si>
    <t>Prince Edwards Island</t>
  </si>
  <si>
    <t>Northwest Territories</t>
  </si>
  <si>
    <t>Poland</t>
  </si>
  <si>
    <t>Liechtenstein</t>
  </si>
  <si>
    <t>Ukraine</t>
  </si>
  <si>
    <t>Estonia</t>
  </si>
  <si>
    <t>Category</t>
  </si>
  <si>
    <t>Series 1</t>
  </si>
  <si>
    <t>World</t>
  </si>
  <si>
    <t>Tax</t>
  </si>
  <si>
    <t>Singapore</t>
  </si>
  <si>
    <t>New Brunswick</t>
  </si>
  <si>
    <t>South Africa</t>
  </si>
  <si>
    <t>RGGI,Inc.</t>
  </si>
  <si>
    <t>Québec</t>
  </si>
  <si>
    <t>New Zealand</t>
  </si>
  <si>
    <t>South Korea</t>
  </si>
  <si>
    <t>Tianjin</t>
  </si>
  <si>
    <t>Massachussets</t>
  </si>
  <si>
    <t>Nova Scotia</t>
  </si>
  <si>
    <t>Shanghai</t>
  </si>
  <si>
    <t>Hubei</t>
  </si>
  <si>
    <t>Guangdong</t>
  </si>
  <si>
    <t>year</t>
  </si>
  <si>
    <t>geo</t>
  </si>
  <si>
    <t>total</t>
  </si>
  <si>
    <t>FRA</t>
  </si>
  <si>
    <t>SWE</t>
  </si>
  <si>
    <t>JPN</t>
  </si>
  <si>
    <t>NOR</t>
  </si>
  <si>
    <t>FIN</t>
  </si>
  <si>
    <t>GBR</t>
  </si>
  <si>
    <t>CHE</t>
  </si>
  <si>
    <t>IRL</t>
  </si>
  <si>
    <t>MEX</t>
  </si>
  <si>
    <t>DNK</t>
  </si>
  <si>
    <t>COL</t>
  </si>
  <si>
    <t>CHL</t>
  </si>
  <si>
    <t>PRT</t>
  </si>
  <si>
    <t>EUU</t>
  </si>
  <si>
    <t>CAN</t>
  </si>
  <si>
    <t>ARG</t>
  </si>
  <si>
    <t>SVN</t>
  </si>
  <si>
    <t>ISL</t>
  </si>
  <si>
    <t>LVA</t>
  </si>
  <si>
    <t>POL</t>
  </si>
  <si>
    <t>LIE</t>
  </si>
  <si>
    <t>UKR</t>
  </si>
  <si>
    <t>EST</t>
  </si>
  <si>
    <t>NZL</t>
  </si>
  <si>
    <t>KOR</t>
  </si>
  <si>
    <t>SGP</t>
  </si>
  <si>
    <t>ZAF</t>
  </si>
  <si>
    <t>value</t>
  </si>
  <si>
    <t>WLD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</si>
</sst>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vertical="center"/>
    </xf>
    <xf numFmtId="0" fontId="8" fillId="0" borderId="0" xfId="0" applyFont="1"/>
    <xf numFmtId="0" fontId="4" fillId="2" borderId="0" xfId="0" applyFont="1" applyFill="1"/>
    <xf numFmtId="3" fontId="0" fillId="0" borderId="0" xfId="0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4ce.org/wp-core/wp-content/uploads/2019/05/i4ce-PrixCarbon-VA.pdf" TargetMode="External"/><Relationship Id="rId3" Type="http://schemas.openxmlformats.org/officeDocument/2006/relationships/hyperlink" Target="https://www.i4ce.org/wp-core/wp-content/uploads/2021/10/Comptes-mondiaux-du-carbone-2021-VF.pdf" TargetMode="External"/><Relationship Id="rId7" Type="http://schemas.openxmlformats.org/officeDocument/2006/relationships/hyperlink" Target="https://www.i4ce.org/download/global-carbon-account-in-2020/" TargetMode="External"/><Relationship Id="rId2" Type="http://schemas.openxmlformats.org/officeDocument/2006/relationships/hyperlink" Target="https://www.i4ce.org/wp-core/wp-content/uploads/2020/05/TarificationCarbone2020-VA.pdf" TargetMode="External"/><Relationship Id="rId1" Type="http://schemas.openxmlformats.org/officeDocument/2006/relationships/hyperlink" Target="https://www.i4ce.org/wp-core/wp-content/uploads/2020/05/TarificationCarbone2020-VA.pdf" TargetMode="External"/><Relationship Id="rId6" Type="http://schemas.openxmlformats.org/officeDocument/2006/relationships/hyperlink" Target="https://www.i4ce.org/download/global-carbon-account-in-2021/" TargetMode="External"/><Relationship Id="rId5" Type="http://schemas.openxmlformats.org/officeDocument/2006/relationships/hyperlink" Target="https://www.i4ce.org/download/global-carbon-account-2018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i4ce.org/download/global-carbon-account-2019/" TargetMode="External"/><Relationship Id="rId9" Type="http://schemas.openxmlformats.org/officeDocument/2006/relationships/hyperlink" Target="https://www.i4ce.org/wp-core/wp-content/uploads/2018/04/Global-Carbon-Account-2018_5p-1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opLeftCell="A16" workbookViewId="0">
      <selection activeCell="B23" sqref="B23"/>
    </sheetView>
  </sheetViews>
  <sheetFormatPr defaultRowHeight="14.45"/>
  <cols>
    <col min="1" max="1" width="15.140625" bestFit="1" customWidth="1"/>
    <col min="2" max="2" width="20.85546875" customWidth="1"/>
    <col min="3" max="3" width="21.140625" bestFit="1" customWidth="1"/>
  </cols>
  <sheetData>
    <row r="1" spans="1:4">
      <c r="A1" s="3" t="s">
        <v>0</v>
      </c>
      <c r="B1" t="s">
        <v>1</v>
      </c>
      <c r="C1" t="s">
        <v>2</v>
      </c>
      <c r="D1" t="s">
        <v>3</v>
      </c>
    </row>
    <row r="2" spans="1:4">
      <c r="B2" s="11" t="s">
        <v>4</v>
      </c>
      <c r="C2" s="3" t="s">
        <v>5</v>
      </c>
      <c r="D2" s="8" t="s">
        <v>6</v>
      </c>
    </row>
    <row r="3" spans="1:4">
      <c r="B3" s="3" t="s">
        <v>7</v>
      </c>
      <c r="C3" s="4" t="s">
        <v>8</v>
      </c>
      <c r="D3" s="9" t="s">
        <v>9</v>
      </c>
    </row>
    <row r="4" spans="1:4">
      <c r="B4" s="3" t="s">
        <v>10</v>
      </c>
      <c r="C4" s="5" t="s">
        <v>11</v>
      </c>
      <c r="D4" s="7" t="s">
        <v>12</v>
      </c>
    </row>
    <row r="5" spans="1:4">
      <c r="B5" s="3" t="s">
        <v>13</v>
      </c>
      <c r="C5" t="s">
        <v>14</v>
      </c>
      <c r="D5" t="s">
        <v>15</v>
      </c>
    </row>
    <row r="9" spans="1:4">
      <c r="A9" s="3" t="s">
        <v>16</v>
      </c>
      <c r="B9" t="s">
        <v>17</v>
      </c>
    </row>
    <row r="10" spans="1:4">
      <c r="B10" s="1" t="s">
        <v>18</v>
      </c>
      <c r="D10" s="1" t="s">
        <v>19</v>
      </c>
    </row>
    <row r="11" spans="1:4">
      <c r="B11" t="s">
        <v>20</v>
      </c>
    </row>
    <row r="12" spans="1:4">
      <c r="B12" t="s">
        <v>21</v>
      </c>
    </row>
    <row r="13" spans="1:4">
      <c r="B13" s="1" t="s">
        <v>22</v>
      </c>
    </row>
    <row r="14" spans="1:4">
      <c r="B14" t="s">
        <v>23</v>
      </c>
    </row>
    <row r="15" spans="1:4">
      <c r="B15" t="s">
        <v>24</v>
      </c>
    </row>
    <row r="16" spans="1:4" ht="15"/>
    <row r="17" spans="1:5" ht="15">
      <c r="B17" t="s">
        <v>25</v>
      </c>
      <c r="C17" t="s">
        <v>26</v>
      </c>
      <c r="D17" t="s">
        <v>27</v>
      </c>
      <c r="E17" t="s">
        <v>28</v>
      </c>
    </row>
    <row r="18" spans="1:5" ht="15">
      <c r="B18" s="13">
        <v>2021</v>
      </c>
      <c r="C18" s="1" t="s">
        <v>29</v>
      </c>
      <c r="D18">
        <v>2020</v>
      </c>
      <c r="E18" s="1" t="s">
        <v>23</v>
      </c>
    </row>
    <row r="19" spans="1:5" ht="15">
      <c r="B19">
        <v>2020</v>
      </c>
      <c r="C19" s="1" t="s">
        <v>30</v>
      </c>
      <c r="D19">
        <v>2019</v>
      </c>
      <c r="E19" s="1" t="s">
        <v>18</v>
      </c>
    </row>
    <row r="20" spans="1:5" ht="15">
      <c r="B20" s="13">
        <v>2019</v>
      </c>
      <c r="C20" s="1" t="s">
        <v>31</v>
      </c>
      <c r="D20">
        <v>2018</v>
      </c>
      <c r="E20" s="1" t="s">
        <v>32</v>
      </c>
    </row>
    <row r="21" spans="1:5" ht="15">
      <c r="B21" s="13">
        <v>2018</v>
      </c>
      <c r="C21" s="1" t="s">
        <v>33</v>
      </c>
      <c r="D21">
        <v>2017</v>
      </c>
      <c r="E21" s="1" t="s">
        <v>34</v>
      </c>
    </row>
    <row r="22" spans="1:5" ht="15">
      <c r="A22" s="3" t="s">
        <v>35</v>
      </c>
      <c r="B22" t="s">
        <v>36</v>
      </c>
    </row>
    <row r="23" spans="1:5" ht="15">
      <c r="A23" s="3"/>
    </row>
    <row r="24" spans="1:5" ht="15">
      <c r="A24" s="3"/>
    </row>
    <row r="25" spans="1:5" ht="15"/>
    <row r="26" spans="1:5" ht="15"/>
    <row r="27" spans="1:5">
      <c r="A27" s="3" t="s">
        <v>37</v>
      </c>
      <c r="B27" s="6">
        <v>44614</v>
      </c>
      <c r="C27" t="s">
        <v>38</v>
      </c>
    </row>
    <row r="28" spans="1:5">
      <c r="B28" s="6">
        <v>44666</v>
      </c>
      <c r="C28" t="s">
        <v>39</v>
      </c>
    </row>
    <row r="29" spans="1:5">
      <c r="B29" s="6">
        <v>44672</v>
      </c>
      <c r="C29" t="s">
        <v>40</v>
      </c>
    </row>
    <row r="30" spans="1:5">
      <c r="B30" s="6">
        <v>44679</v>
      </c>
      <c r="C30" t="s">
        <v>41</v>
      </c>
    </row>
  </sheetData>
  <hyperlinks>
    <hyperlink ref="D10" r:id="rId1" xr:uid="{F4DBB971-0C1E-4F70-939B-8B7225922EE4}"/>
    <hyperlink ref="E19" r:id="rId2" display="https://www.i4ce.org/wp-core/wp-content/uploads/2020/05/TarificationCarbone2020-VA.pdf" xr:uid="{D4609AB9-6CF0-4403-8068-59165FBC4747}"/>
    <hyperlink ref="E18" r:id="rId3" xr:uid="{0028038E-EB93-4402-A92A-0A90162E5F0F}"/>
    <hyperlink ref="C20" r:id="rId4" xr:uid="{587D3B7E-3431-40E6-8787-6B9E7623A82F}"/>
    <hyperlink ref="C21" r:id="rId5" xr:uid="{552AA03D-F2C9-45E9-9489-97E3D8EA935B}"/>
    <hyperlink ref="C18" r:id="rId6" xr:uid="{98E0AF1B-C0A0-4E42-BCF6-23E6F2C30D21}"/>
    <hyperlink ref="C19" r:id="rId7" xr:uid="{196C0A60-B57C-4F4D-8CC1-CF6888D50069}"/>
    <hyperlink ref="E20" r:id="rId8" xr:uid="{5E7A9C8E-67FA-458A-AA5F-51955D11517F}"/>
    <hyperlink ref="E21" r:id="rId9" xr:uid="{45EF135F-F76C-4E48-A899-6EE6C3CD2276}"/>
  </hyperlinks>
  <pageMargins left="0.7" right="0.7" top="0.75" bottom="0.75" header="0.3" footer="0.3"/>
  <pageSetup orientation="portrait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9395-D9D7-4539-ACE4-261C388BCD3D}">
  <dimension ref="A1:D35"/>
  <sheetViews>
    <sheetView workbookViewId="0">
      <selection sqref="A1:D1048576"/>
    </sheetView>
  </sheetViews>
  <sheetFormatPr defaultRowHeight="15"/>
  <sheetData>
    <row r="1" spans="1:4" s="3" customFormat="1">
      <c r="A1" s="3" t="s">
        <v>42</v>
      </c>
      <c r="B1" s="3" t="s">
        <v>43</v>
      </c>
      <c r="C1" s="3" t="s">
        <v>44</v>
      </c>
      <c r="D1" s="3" t="s">
        <v>45</v>
      </c>
    </row>
    <row r="2" spans="1:4">
      <c r="A2" t="s">
        <v>46</v>
      </c>
      <c r="B2" t="s">
        <v>47</v>
      </c>
      <c r="C2" t="s">
        <v>48</v>
      </c>
      <c r="D2" s="12">
        <v>4657</v>
      </c>
    </row>
    <row r="3" spans="1:4">
      <c r="A3" t="s">
        <v>46</v>
      </c>
      <c r="B3" t="s">
        <v>47</v>
      </c>
      <c r="C3" t="s">
        <v>49</v>
      </c>
      <c r="D3" s="12">
        <v>1723</v>
      </c>
    </row>
    <row r="4" spans="1:4">
      <c r="A4" t="s">
        <v>50</v>
      </c>
      <c r="B4" t="s">
        <v>47</v>
      </c>
      <c r="C4" t="s">
        <v>48</v>
      </c>
      <c r="D4" s="12">
        <v>2927</v>
      </c>
    </row>
    <row r="5" spans="1:4">
      <c r="A5" t="s">
        <v>51</v>
      </c>
      <c r="B5" t="s">
        <v>47</v>
      </c>
      <c r="C5" t="s">
        <v>49</v>
      </c>
      <c r="D5" s="12">
        <v>2471</v>
      </c>
    </row>
    <row r="6" spans="1:4">
      <c r="A6" t="s">
        <v>52</v>
      </c>
      <c r="B6" t="s">
        <v>47</v>
      </c>
      <c r="C6" t="s">
        <v>48</v>
      </c>
      <c r="D6" s="12">
        <v>2089</v>
      </c>
    </row>
    <row r="7" spans="1:4">
      <c r="A7" t="s">
        <v>53</v>
      </c>
      <c r="B7" t="s">
        <v>47</v>
      </c>
      <c r="C7" t="s">
        <v>48</v>
      </c>
      <c r="D7">
        <v>654</v>
      </c>
    </row>
    <row r="8" spans="1:4">
      <c r="A8" t="s">
        <v>53</v>
      </c>
      <c r="B8" t="s">
        <v>47</v>
      </c>
      <c r="C8" t="s">
        <v>54</v>
      </c>
      <c r="D8">
        <v>654</v>
      </c>
    </row>
    <row r="9" spans="1:4">
      <c r="A9" t="s">
        <v>55</v>
      </c>
      <c r="B9" t="s">
        <v>47</v>
      </c>
      <c r="C9" t="s">
        <v>48</v>
      </c>
      <c r="D9" s="12">
        <v>1074</v>
      </c>
    </row>
    <row r="10" spans="1:4">
      <c r="A10" t="s">
        <v>55</v>
      </c>
      <c r="B10" t="s">
        <v>47</v>
      </c>
      <c r="C10" t="s">
        <v>54</v>
      </c>
      <c r="D10">
        <v>189</v>
      </c>
    </row>
    <row r="11" spans="1:4">
      <c r="A11" t="s">
        <v>56</v>
      </c>
      <c r="B11" t="s">
        <v>47</v>
      </c>
      <c r="C11" t="s">
        <v>57</v>
      </c>
      <c r="D11">
        <v>747</v>
      </c>
    </row>
    <row r="12" spans="1:4">
      <c r="A12" t="s">
        <v>56</v>
      </c>
      <c r="B12" t="s">
        <v>47</v>
      </c>
      <c r="C12" t="s">
        <v>49</v>
      </c>
      <c r="D12">
        <v>368</v>
      </c>
    </row>
    <row r="13" spans="1:4">
      <c r="A13" t="s">
        <v>58</v>
      </c>
      <c r="B13" t="s">
        <v>47</v>
      </c>
      <c r="C13" t="s">
        <v>54</v>
      </c>
      <c r="D13">
        <v>951</v>
      </c>
    </row>
    <row r="14" spans="1:4">
      <c r="A14" t="s">
        <v>59</v>
      </c>
      <c r="B14" t="s">
        <v>47</v>
      </c>
      <c r="C14" t="s">
        <v>49</v>
      </c>
      <c r="D14">
        <v>434</v>
      </c>
    </row>
    <row r="15" spans="1:4">
      <c r="A15" t="s">
        <v>59</v>
      </c>
      <c r="B15" t="s">
        <v>47</v>
      </c>
      <c r="C15" t="s">
        <v>57</v>
      </c>
      <c r="D15">
        <v>196</v>
      </c>
    </row>
    <row r="16" spans="1:4">
      <c r="A16" t="s">
        <v>59</v>
      </c>
      <c r="B16" t="s">
        <v>47</v>
      </c>
      <c r="C16" t="s">
        <v>54</v>
      </c>
      <c r="D16">
        <v>70</v>
      </c>
    </row>
    <row r="17" spans="1:4">
      <c r="A17" t="s">
        <v>60</v>
      </c>
      <c r="B17" t="s">
        <v>47</v>
      </c>
      <c r="C17" t="s">
        <v>48</v>
      </c>
      <c r="D17">
        <v>458</v>
      </c>
    </row>
    <row r="18" spans="1:4">
      <c r="A18" t="s">
        <v>60</v>
      </c>
      <c r="B18" t="s">
        <v>47</v>
      </c>
      <c r="C18" t="s">
        <v>49</v>
      </c>
      <c r="D18">
        <v>75</v>
      </c>
    </row>
    <row r="19" spans="1:4">
      <c r="A19" t="s">
        <v>61</v>
      </c>
      <c r="B19" t="s">
        <v>47</v>
      </c>
      <c r="C19" t="s">
        <v>48</v>
      </c>
      <c r="D19">
        <v>477</v>
      </c>
    </row>
    <row r="20" spans="1:4">
      <c r="A20" t="s">
        <v>62</v>
      </c>
      <c r="B20" t="s">
        <v>47</v>
      </c>
      <c r="C20" t="s">
        <v>48</v>
      </c>
      <c r="D20">
        <v>194</v>
      </c>
    </row>
    <row r="21" spans="1:4">
      <c r="A21" t="s">
        <v>62</v>
      </c>
      <c r="B21" t="s">
        <v>47</v>
      </c>
      <c r="C21" t="s">
        <v>54</v>
      </c>
      <c r="D21">
        <v>185</v>
      </c>
    </row>
    <row r="22" spans="1:4">
      <c r="A22" t="s">
        <v>62</v>
      </c>
      <c r="B22" t="s">
        <v>47</v>
      </c>
      <c r="C22" t="s">
        <v>49</v>
      </c>
      <c r="D22">
        <v>33</v>
      </c>
    </row>
    <row r="23" spans="1:4">
      <c r="A23" t="s">
        <v>63</v>
      </c>
      <c r="B23" t="s">
        <v>47</v>
      </c>
      <c r="C23" t="s">
        <v>49</v>
      </c>
      <c r="D23">
        <v>171</v>
      </c>
    </row>
    <row r="24" spans="1:4">
      <c r="A24" t="s">
        <v>64</v>
      </c>
      <c r="B24" t="s">
        <v>47</v>
      </c>
      <c r="C24" t="s">
        <v>48</v>
      </c>
      <c r="D24">
        <v>160</v>
      </c>
    </row>
    <row r="25" spans="1:4">
      <c r="A25" t="s">
        <v>65</v>
      </c>
      <c r="B25" t="s">
        <v>47</v>
      </c>
      <c r="C25" t="s">
        <v>48</v>
      </c>
      <c r="D25">
        <v>133</v>
      </c>
    </row>
    <row r="26" spans="1:4">
      <c r="A26" t="s">
        <v>66</v>
      </c>
      <c r="B26" t="s">
        <v>67</v>
      </c>
      <c r="C26" t="s">
        <v>49</v>
      </c>
      <c r="D26" s="12">
        <v>5424</v>
      </c>
    </row>
    <row r="27" spans="1:4">
      <c r="A27" t="s">
        <v>66</v>
      </c>
      <c r="B27" t="s">
        <v>67</v>
      </c>
      <c r="C27" t="s">
        <v>48</v>
      </c>
      <c r="D27" s="12">
        <v>1356</v>
      </c>
    </row>
    <row r="28" spans="1:4">
      <c r="A28" t="s">
        <v>68</v>
      </c>
      <c r="B28" t="s">
        <v>67</v>
      </c>
      <c r="C28" t="s">
        <v>49</v>
      </c>
      <c r="D28" s="12">
        <v>2024</v>
      </c>
    </row>
    <row r="29" spans="1:4">
      <c r="A29" t="s">
        <v>69</v>
      </c>
      <c r="B29" t="s">
        <v>67</v>
      </c>
      <c r="C29" t="s">
        <v>49</v>
      </c>
      <c r="D29" s="12">
        <v>1499</v>
      </c>
    </row>
    <row r="30" spans="1:4">
      <c r="A30" t="s">
        <v>70</v>
      </c>
      <c r="B30" t="s">
        <v>67</v>
      </c>
      <c r="C30" t="s">
        <v>49</v>
      </c>
      <c r="D30">
        <v>482</v>
      </c>
    </row>
    <row r="31" spans="1:4">
      <c r="A31" t="s">
        <v>71</v>
      </c>
      <c r="B31" t="s">
        <v>67</v>
      </c>
      <c r="C31" t="s">
        <v>49</v>
      </c>
      <c r="D31">
        <v>176</v>
      </c>
    </row>
    <row r="32" spans="1:4">
      <c r="A32" t="s">
        <v>71</v>
      </c>
      <c r="B32" t="s">
        <v>67</v>
      </c>
      <c r="C32" t="s">
        <v>57</v>
      </c>
      <c r="D32">
        <v>22</v>
      </c>
    </row>
    <row r="33" spans="1:4">
      <c r="A33" t="s">
        <v>59</v>
      </c>
      <c r="B33" t="s">
        <v>67</v>
      </c>
      <c r="C33" t="s">
        <v>49</v>
      </c>
      <c r="D33">
        <v>96</v>
      </c>
    </row>
    <row r="34" spans="1:4">
      <c r="A34" t="s">
        <v>59</v>
      </c>
      <c r="B34" t="s">
        <v>67</v>
      </c>
      <c r="C34" t="s">
        <v>54</v>
      </c>
      <c r="D34">
        <v>16</v>
      </c>
    </row>
    <row r="35" spans="1:4">
      <c r="A35" t="s">
        <v>59</v>
      </c>
      <c r="B35" t="s">
        <v>67</v>
      </c>
      <c r="C35" t="s">
        <v>57</v>
      </c>
      <c r="D35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E39D-02FA-4493-85C6-08D883019BFC}">
  <dimension ref="A1:D43"/>
  <sheetViews>
    <sheetView workbookViewId="0">
      <selection activeCell="C13" sqref="C13"/>
    </sheetView>
  </sheetViews>
  <sheetFormatPr defaultRowHeight="14.45"/>
  <cols>
    <col min="3" max="3" width="18.42578125" bestFit="1" customWidth="1"/>
  </cols>
  <sheetData>
    <row r="1" spans="1:4">
      <c r="A1" s="3" t="s">
        <v>72</v>
      </c>
    </row>
    <row r="2" spans="1:4">
      <c r="B2" s="2" t="s">
        <v>46</v>
      </c>
      <c r="C2" s="2" t="s">
        <v>73</v>
      </c>
      <c r="D2" s="2">
        <v>9307943</v>
      </c>
    </row>
    <row r="3" spans="1:4">
      <c r="B3" s="2" t="s">
        <v>51</v>
      </c>
      <c r="C3" s="2" t="s">
        <v>74</v>
      </c>
      <c r="D3" s="2">
        <v>2377030</v>
      </c>
    </row>
    <row r="4" spans="1:4">
      <c r="B4" s="2" t="s">
        <v>50</v>
      </c>
      <c r="C4" s="2" t="s">
        <v>73</v>
      </c>
      <c r="D4" s="2">
        <v>2288507</v>
      </c>
    </row>
    <row r="5" spans="1:4">
      <c r="B5" s="2" t="s">
        <v>75</v>
      </c>
      <c r="C5" s="2" t="s">
        <v>76</v>
      </c>
      <c r="D5" s="2">
        <v>196811</v>
      </c>
    </row>
    <row r="6" spans="1:4">
      <c r="B6" s="2"/>
      <c r="C6" s="2" t="s">
        <v>57</v>
      </c>
      <c r="D6" s="2">
        <v>1771297</v>
      </c>
    </row>
    <row r="7" spans="1:4">
      <c r="B7" s="2" t="s">
        <v>53</v>
      </c>
      <c r="C7" s="2" t="s">
        <v>73</v>
      </c>
      <c r="D7" s="2">
        <v>919269</v>
      </c>
    </row>
    <row r="8" spans="1:4">
      <c r="B8" s="2"/>
      <c r="C8" s="2" t="s">
        <v>76</v>
      </c>
      <c r="D8" s="2">
        <v>919269</v>
      </c>
    </row>
    <row r="9" spans="1:4">
      <c r="B9" s="2" t="s">
        <v>52</v>
      </c>
      <c r="C9" s="2" t="s">
        <v>73</v>
      </c>
      <c r="D9" s="2">
        <v>978532</v>
      </c>
    </row>
    <row r="10" spans="1:4">
      <c r="B10" s="2"/>
      <c r="C10" s="2" t="s">
        <v>74</v>
      </c>
      <c r="D10" s="2">
        <v>629860</v>
      </c>
    </row>
    <row r="11" spans="1:4">
      <c r="B11" s="2" t="s">
        <v>58</v>
      </c>
      <c r="C11" s="2" t="s">
        <v>76</v>
      </c>
      <c r="D11" s="2">
        <v>969517</v>
      </c>
    </row>
    <row r="12" spans="1:4">
      <c r="B12" s="2"/>
      <c r="C12" s="2" t="s">
        <v>74</v>
      </c>
      <c r="D12" s="2">
        <v>310245</v>
      </c>
    </row>
    <row r="13" spans="1:4">
      <c r="B13" s="2" t="s">
        <v>56</v>
      </c>
      <c r="C13" s="2" t="s">
        <v>57</v>
      </c>
      <c r="D13" s="2">
        <v>808817</v>
      </c>
    </row>
    <row r="14" spans="1:4">
      <c r="B14" s="2"/>
      <c r="C14" s="2" t="s">
        <v>74</v>
      </c>
      <c r="D14" s="2">
        <v>398372</v>
      </c>
    </row>
    <row r="15" spans="1:4">
      <c r="B15" s="2" t="s">
        <v>77</v>
      </c>
      <c r="C15" s="2" t="s">
        <v>73</v>
      </c>
      <c r="D15" s="2">
        <v>980869</v>
      </c>
    </row>
    <row r="16" spans="1:4">
      <c r="B16" s="2"/>
      <c r="C16" s="2" t="s">
        <v>76</v>
      </c>
      <c r="D16" s="2">
        <v>173095</v>
      </c>
    </row>
    <row r="17" spans="2:4">
      <c r="B17" s="2" t="s">
        <v>62</v>
      </c>
      <c r="C17" s="2" t="s">
        <v>73</v>
      </c>
      <c r="D17" s="2">
        <v>253711</v>
      </c>
    </row>
    <row r="18" spans="2:4">
      <c r="B18" s="2"/>
      <c r="C18" s="2" t="s">
        <v>76</v>
      </c>
      <c r="D18" s="2">
        <v>242915</v>
      </c>
    </row>
    <row r="19" spans="2:4">
      <c r="B19" s="2"/>
      <c r="C19" s="2" t="s">
        <v>74</v>
      </c>
      <c r="D19" s="2">
        <v>43185</v>
      </c>
    </row>
    <row r="20" spans="2:4">
      <c r="B20" s="2" t="s">
        <v>60</v>
      </c>
      <c r="C20" s="2" t="s">
        <v>73</v>
      </c>
      <c r="D20" s="2">
        <v>419766</v>
      </c>
    </row>
    <row r="21" spans="2:4">
      <c r="B21" s="2"/>
      <c r="C21" s="2" t="s">
        <v>74</v>
      </c>
      <c r="D21" s="2">
        <v>68334</v>
      </c>
    </row>
    <row r="22" spans="2:4">
      <c r="B22" s="2" t="s">
        <v>65</v>
      </c>
      <c r="C22" s="2" t="s">
        <v>73</v>
      </c>
      <c r="D22" s="2">
        <v>335706</v>
      </c>
    </row>
    <row r="23" spans="2:4">
      <c r="B23" s="2" t="s">
        <v>61</v>
      </c>
      <c r="C23" s="2" t="s">
        <v>73</v>
      </c>
      <c r="D23" s="2">
        <v>306589</v>
      </c>
    </row>
    <row r="24" spans="2:4">
      <c r="B24" s="2" t="s">
        <v>78</v>
      </c>
      <c r="C24" s="2" t="s">
        <v>73</v>
      </c>
      <c r="D24" s="2">
        <v>62447</v>
      </c>
    </row>
    <row r="25" spans="2:4">
      <c r="B25" s="2"/>
      <c r="C25" s="2" t="s">
        <v>74</v>
      </c>
      <c r="D25" s="2">
        <v>237178</v>
      </c>
    </row>
    <row r="26" spans="2:4">
      <c r="B26" s="2" t="s">
        <v>64</v>
      </c>
      <c r="C26" s="2" t="s">
        <v>73</v>
      </c>
      <c r="D26" s="2">
        <v>165500</v>
      </c>
    </row>
    <row r="27" spans="2:4">
      <c r="B27" s="2" t="s">
        <v>63</v>
      </c>
      <c r="C27" s="2" t="s">
        <v>74</v>
      </c>
      <c r="D27" s="2">
        <v>144855</v>
      </c>
    </row>
    <row r="28" spans="2:4">
      <c r="B28" s="2" t="s">
        <v>79</v>
      </c>
      <c r="C28" s="2" t="s">
        <v>76</v>
      </c>
      <c r="D28" s="2">
        <v>58481</v>
      </c>
    </row>
    <row r="29" spans="2:4">
      <c r="B29" s="2"/>
      <c r="C29" s="2" t="s">
        <v>57</v>
      </c>
      <c r="D29" s="2">
        <v>45949</v>
      </c>
    </row>
    <row r="30" spans="2:4">
      <c r="B30" s="2" t="s">
        <v>80</v>
      </c>
      <c r="C30" s="2" t="s">
        <v>76</v>
      </c>
      <c r="D30" s="2">
        <v>40286</v>
      </c>
    </row>
    <row r="31" spans="2:4">
      <c r="B31" s="2"/>
      <c r="C31" s="2" t="s">
        <v>74</v>
      </c>
      <c r="D31" s="2">
        <v>10072</v>
      </c>
    </row>
    <row r="32" spans="2:4">
      <c r="B32" s="2" t="s">
        <v>81</v>
      </c>
      <c r="C32" s="2" t="s">
        <v>73</v>
      </c>
      <c r="D32" s="2">
        <v>48863</v>
      </c>
    </row>
    <row r="33" spans="2:4">
      <c r="B33" s="2" t="s">
        <v>82</v>
      </c>
      <c r="C33" s="2" t="s">
        <v>73</v>
      </c>
      <c r="D33" s="2">
        <v>11351</v>
      </c>
    </row>
    <row r="34" spans="2:4">
      <c r="B34" s="2" t="s">
        <v>83</v>
      </c>
      <c r="C34" s="2" t="s">
        <v>57</v>
      </c>
      <c r="D34" s="2">
        <v>9491</v>
      </c>
    </row>
    <row r="35" spans="2:4">
      <c r="B35" s="2" t="s">
        <v>84</v>
      </c>
      <c r="C35" s="2" t="s">
        <v>57</v>
      </c>
      <c r="D35" s="2">
        <v>6940</v>
      </c>
    </row>
    <row r="36" spans="2:4">
      <c r="B36" s="2"/>
      <c r="C36" s="2" t="s">
        <v>74</v>
      </c>
      <c r="D36" s="2">
        <v>2313</v>
      </c>
    </row>
    <row r="37" spans="2:4">
      <c r="B37" s="2" t="s">
        <v>85</v>
      </c>
      <c r="C37" s="2" t="s">
        <v>73</v>
      </c>
      <c r="D37" s="2">
        <v>2209</v>
      </c>
    </row>
    <row r="38" spans="2:4">
      <c r="B38" s="2"/>
      <c r="C38" s="2" t="s">
        <v>74</v>
      </c>
      <c r="D38" s="2">
        <v>5155</v>
      </c>
    </row>
    <row r="39" spans="2:4">
      <c r="B39" s="2" t="s">
        <v>86</v>
      </c>
      <c r="C39" s="2" t="s">
        <v>76</v>
      </c>
      <c r="D39" s="2">
        <v>4763</v>
      </c>
    </row>
    <row r="40" spans="2:4">
      <c r="B40" s="2"/>
      <c r="C40" s="2" t="s">
        <v>57</v>
      </c>
      <c r="D40" s="2">
        <v>2097</v>
      </c>
    </row>
    <row r="41" spans="2:4">
      <c r="B41" s="2" t="s">
        <v>87</v>
      </c>
      <c r="C41" s="2" t="s">
        <v>73</v>
      </c>
      <c r="D41" s="2">
        <v>2640</v>
      </c>
    </row>
    <row r="42" spans="2:4">
      <c r="B42" s="2"/>
      <c r="C42" s="2" t="s">
        <v>74</v>
      </c>
      <c r="D42" s="2">
        <v>1360</v>
      </c>
    </row>
    <row r="43" spans="2:4">
      <c r="B43" s="2" t="s">
        <v>88</v>
      </c>
      <c r="C43" s="2" t="s">
        <v>74</v>
      </c>
      <c r="D43" s="2">
        <v>3065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0993-E0E1-4579-8E55-62D49E7FD3C2}">
  <dimension ref="A1:O137"/>
  <sheetViews>
    <sheetView workbookViewId="0"/>
  </sheetViews>
  <sheetFormatPr defaultRowHeight="14.45"/>
  <cols>
    <col min="2" max="2" width="18.42578125" bestFit="1" customWidth="1"/>
  </cols>
  <sheetData>
    <row r="1" spans="1:15">
      <c r="A1" s="7" t="s">
        <v>89</v>
      </c>
      <c r="B1" s="7"/>
      <c r="C1" s="7"/>
      <c r="D1" s="7"/>
      <c r="E1" s="7" t="s">
        <v>90</v>
      </c>
      <c r="F1" s="7">
        <v>2020</v>
      </c>
      <c r="G1" s="7" t="s">
        <v>57</v>
      </c>
      <c r="H1" s="7">
        <v>4128893</v>
      </c>
      <c r="I1" s="7">
        <v>4128893</v>
      </c>
      <c r="J1" s="7">
        <v>7.2716000000000003E-2</v>
      </c>
      <c r="K1" s="7">
        <v>7.2716000000000003E-2</v>
      </c>
      <c r="L1" s="7">
        <v>7.2715639999999997</v>
      </c>
      <c r="M1" s="7"/>
      <c r="N1" s="7"/>
      <c r="O1" s="7"/>
    </row>
    <row r="2" spans="1:15">
      <c r="A2" s="7" t="s">
        <v>91</v>
      </c>
      <c r="B2" s="7"/>
      <c r="C2" s="7"/>
      <c r="D2" s="7"/>
      <c r="E2" s="7"/>
      <c r="F2" s="7"/>
      <c r="G2" s="7" t="s">
        <v>73</v>
      </c>
      <c r="H2" s="7">
        <v>20645898</v>
      </c>
      <c r="I2" s="7">
        <v>20645898</v>
      </c>
      <c r="J2" s="7">
        <v>0.36360300000000001</v>
      </c>
      <c r="K2" s="7">
        <v>0.36360300000000001</v>
      </c>
      <c r="L2" s="7">
        <v>36.360340000000001</v>
      </c>
      <c r="M2" s="7"/>
      <c r="N2" s="7"/>
      <c r="O2" s="7"/>
    </row>
    <row r="3" spans="1:15">
      <c r="A3" s="7" t="s">
        <v>92</v>
      </c>
      <c r="B3" s="7"/>
      <c r="C3" s="7"/>
      <c r="D3" s="7"/>
      <c r="E3" s="7"/>
      <c r="F3" s="7"/>
      <c r="G3" s="7" t="s">
        <v>74</v>
      </c>
      <c r="H3" s="7">
        <v>29404516</v>
      </c>
      <c r="I3" s="7">
        <v>29404516</v>
      </c>
      <c r="J3" s="7">
        <v>0.51785499999999995</v>
      </c>
      <c r="K3" s="7">
        <v>0.51785499999999995</v>
      </c>
      <c r="L3" s="7">
        <v>51.785499999999999</v>
      </c>
      <c r="M3" s="7"/>
      <c r="N3" s="7"/>
      <c r="O3" s="7"/>
    </row>
    <row r="4" spans="1:15">
      <c r="A4" s="7" t="s">
        <v>67</v>
      </c>
      <c r="B4" s="7"/>
      <c r="C4" s="7"/>
      <c r="D4" s="7"/>
      <c r="E4" s="7"/>
      <c r="F4" s="7"/>
      <c r="G4" s="7" t="s">
        <v>76</v>
      </c>
      <c r="H4" s="7">
        <v>2602057</v>
      </c>
      <c r="I4" s="7">
        <v>2602057</v>
      </c>
      <c r="J4" s="7">
        <v>4.5825999999999999E-2</v>
      </c>
      <c r="K4" s="7">
        <v>4.5825999999999999E-2</v>
      </c>
      <c r="L4" s="7">
        <v>4.5825899999999997</v>
      </c>
      <c r="M4" s="7"/>
      <c r="N4" s="7"/>
      <c r="O4" s="7"/>
    </row>
    <row r="5" spans="1:15">
      <c r="A5" s="7" t="s">
        <v>46</v>
      </c>
      <c r="B5" s="7" t="s">
        <v>73</v>
      </c>
      <c r="C5" s="7">
        <v>8328601</v>
      </c>
      <c r="D5" s="7">
        <v>8.3286010000000008</v>
      </c>
      <c r="E5" s="7"/>
      <c r="F5" s="7"/>
      <c r="G5" s="7"/>
      <c r="H5" s="7">
        <v>56781364</v>
      </c>
      <c r="I5" s="7"/>
      <c r="J5" s="7"/>
      <c r="K5" s="7"/>
      <c r="L5" s="7"/>
      <c r="M5" s="7"/>
      <c r="N5" s="7"/>
      <c r="O5" s="7"/>
    </row>
    <row r="6" spans="1:15">
      <c r="A6" s="7" t="s">
        <v>51</v>
      </c>
      <c r="B6" s="7" t="s">
        <v>74</v>
      </c>
      <c r="C6" s="7">
        <v>6183587</v>
      </c>
      <c r="D6" s="7">
        <v>6.1835870000000002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7" t="s">
        <v>75</v>
      </c>
      <c r="B7" s="7" t="s">
        <v>76</v>
      </c>
      <c r="C7" s="7">
        <v>322531</v>
      </c>
      <c r="D7" s="7">
        <v>0.32253100000000001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7"/>
      <c r="B8" s="7" t="s">
        <v>57</v>
      </c>
      <c r="C8" s="7">
        <v>2902776</v>
      </c>
      <c r="D8" s="7">
        <v>2.9027759999999998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 t="s">
        <v>50</v>
      </c>
      <c r="B9" s="7" t="s">
        <v>73</v>
      </c>
      <c r="C9" s="7">
        <v>2266097</v>
      </c>
      <c r="D9" s="7">
        <v>2.2660969999999998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>
      <c r="A10" s="7" t="s">
        <v>53</v>
      </c>
      <c r="B10" s="7" t="s">
        <v>73</v>
      </c>
      <c r="C10" s="7">
        <v>874720</v>
      </c>
      <c r="D10" s="7">
        <v>0.87472000000000005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7"/>
      <c r="B11" s="7" t="s">
        <v>76</v>
      </c>
      <c r="C11" s="7">
        <v>874720</v>
      </c>
      <c r="D11" s="7">
        <v>0.87472000000000005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>
      <c r="A12" s="7" t="s">
        <v>52</v>
      </c>
      <c r="B12" s="7" t="s">
        <v>73</v>
      </c>
      <c r="C12" s="7">
        <v>927529</v>
      </c>
      <c r="D12" s="7">
        <v>0.92752900000000005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7"/>
      <c r="B13" s="7" t="s">
        <v>74</v>
      </c>
      <c r="C13" s="7">
        <v>597030</v>
      </c>
      <c r="D13" s="7">
        <v>0.59702999999999995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A14" s="7" t="s">
        <v>56</v>
      </c>
      <c r="B14" s="7" t="s">
        <v>57</v>
      </c>
      <c r="C14" s="7">
        <v>910164</v>
      </c>
      <c r="D14" s="7">
        <v>0.91016399999999997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A15" s="7"/>
      <c r="B15" s="7" t="s">
        <v>74</v>
      </c>
      <c r="C15" s="7">
        <v>448290</v>
      </c>
      <c r="D15" s="7">
        <v>0.44829000000000002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A16" s="7" t="s">
        <v>58</v>
      </c>
      <c r="B16" s="7" t="s">
        <v>76</v>
      </c>
      <c r="C16" s="7">
        <v>931907</v>
      </c>
      <c r="D16" s="7">
        <v>0.93190700000000004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>
      <c r="A17" s="7"/>
      <c r="B17" s="7" t="s">
        <v>74</v>
      </c>
      <c r="C17" s="7">
        <v>298210</v>
      </c>
      <c r="D17" s="7">
        <v>0.29820999999999998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>
      <c r="A18" s="7" t="s">
        <v>77</v>
      </c>
      <c r="B18" s="7" t="s">
        <v>73</v>
      </c>
      <c r="C18" s="7">
        <v>713477</v>
      </c>
      <c r="D18" s="7">
        <v>0.71347700000000003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>
      <c r="A19" s="7"/>
      <c r="B19" s="7" t="s">
        <v>76</v>
      </c>
      <c r="C19" s="7">
        <v>125908</v>
      </c>
      <c r="D19" s="7">
        <v>0.12590799999999999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>
      <c r="A20" s="7" t="s">
        <v>60</v>
      </c>
      <c r="B20" s="7" t="s">
        <v>73</v>
      </c>
      <c r="C20" s="7">
        <v>489380</v>
      </c>
      <c r="D20" s="7">
        <v>0.48937999999999998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>
      <c r="A21" s="7"/>
      <c r="B21" s="7" t="s">
        <v>74</v>
      </c>
      <c r="C21" s="7">
        <v>163127</v>
      </c>
      <c r="D21" s="7">
        <v>0.16312699999999999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>
      <c r="A22" s="7" t="s">
        <v>65</v>
      </c>
      <c r="B22" s="7" t="s">
        <v>73</v>
      </c>
      <c r="C22" s="7">
        <v>590581</v>
      </c>
      <c r="D22" s="7">
        <v>0.59058100000000002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>
      <c r="A23" s="7" t="s">
        <v>62</v>
      </c>
      <c r="B23" s="7" t="s">
        <v>73</v>
      </c>
      <c r="C23" s="7">
        <v>242755</v>
      </c>
      <c r="D23" s="7">
        <v>0.242755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>
      <c r="A24" s="7"/>
      <c r="B24" s="7" t="s">
        <v>76</v>
      </c>
      <c r="C24" s="7">
        <v>232425</v>
      </c>
      <c r="D24" s="7">
        <v>0.23242499999999999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>
      <c r="A25" s="7"/>
      <c r="B25" s="7" t="s">
        <v>74</v>
      </c>
      <c r="C25" s="7">
        <v>41320</v>
      </c>
      <c r="D25" s="7">
        <v>4.1320000000000003E-2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>
      <c r="A26" s="7" t="s">
        <v>61</v>
      </c>
      <c r="B26" s="7" t="s">
        <v>73</v>
      </c>
      <c r="C26" s="7">
        <v>216565</v>
      </c>
      <c r="D26" s="7">
        <v>0.21656500000000001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>
      <c r="A27" s="7" t="s">
        <v>64</v>
      </c>
      <c r="B27" s="7" t="s">
        <v>73</v>
      </c>
      <c r="C27" s="7">
        <v>160000</v>
      </c>
      <c r="D27" s="7">
        <v>0.16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>
      <c r="A28" s="7" t="s">
        <v>93</v>
      </c>
      <c r="B28" s="7" t="s">
        <v>74</v>
      </c>
      <c r="C28" s="7">
        <v>151210</v>
      </c>
      <c r="D28" s="7">
        <v>0.15121000000000001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>
      <c r="A29" s="7" t="s">
        <v>78</v>
      </c>
      <c r="B29" s="7" t="s">
        <v>73</v>
      </c>
      <c r="C29" s="7">
        <v>25022</v>
      </c>
      <c r="D29" s="7">
        <v>2.5021999999999999E-2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>
      <c r="A30" s="7"/>
      <c r="B30" s="7" t="s">
        <v>74</v>
      </c>
      <c r="C30" s="7">
        <v>95034</v>
      </c>
      <c r="D30" s="7">
        <v>9.5033999999999993E-2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>
      <c r="A31" s="7" t="s">
        <v>94</v>
      </c>
      <c r="B31" s="7" t="s">
        <v>76</v>
      </c>
      <c r="C31" s="7">
        <v>62923</v>
      </c>
      <c r="D31" s="7">
        <v>6.2923000000000007E-2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>
      <c r="A32" s="7"/>
      <c r="B32" s="7" t="s">
        <v>57</v>
      </c>
      <c r="C32" s="7">
        <v>5343</v>
      </c>
      <c r="D32" s="7">
        <v>5.3429999999999997E-3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>
      <c r="A33" s="7"/>
      <c r="B33" s="7" t="s">
        <v>74</v>
      </c>
      <c r="C33" s="7">
        <v>28494</v>
      </c>
      <c r="D33" s="7">
        <v>2.8493999999999998E-2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>
      <c r="A34" s="7" t="s">
        <v>63</v>
      </c>
      <c r="B34" s="7" t="s">
        <v>74</v>
      </c>
      <c r="C34" s="7">
        <v>79236</v>
      </c>
      <c r="D34" s="7">
        <v>7.9236000000000001E-2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>
      <c r="A35" s="7" t="s">
        <v>81</v>
      </c>
      <c r="B35" s="7" t="s">
        <v>73</v>
      </c>
      <c r="C35" s="7">
        <v>39785</v>
      </c>
      <c r="D35" s="7">
        <v>3.9785000000000001E-2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>
      <c r="A36" s="7" t="s">
        <v>80</v>
      </c>
      <c r="B36" s="7" t="s">
        <v>76</v>
      </c>
      <c r="C36" s="7">
        <v>31321</v>
      </c>
      <c r="D36" s="7">
        <v>3.1321000000000002E-2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>
      <c r="A37" s="7"/>
      <c r="B37" s="7" t="s">
        <v>74</v>
      </c>
      <c r="C37" s="7">
        <v>7830</v>
      </c>
      <c r="D37" s="7">
        <v>7.8300000000000002E-3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>
      <c r="A38" s="7" t="s">
        <v>95</v>
      </c>
      <c r="B38" s="7" t="s">
        <v>73</v>
      </c>
      <c r="C38" s="7">
        <v>38189</v>
      </c>
      <c r="D38" s="7">
        <v>3.8189000000000001E-2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>
      <c r="A39" s="7" t="s">
        <v>87</v>
      </c>
      <c r="B39" s="7" t="s">
        <v>73</v>
      </c>
      <c r="C39" s="7">
        <v>20106</v>
      </c>
      <c r="D39" s="7">
        <v>2.0105999999999999E-2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>
      <c r="A40" s="7"/>
      <c r="B40" s="7" t="s">
        <v>74</v>
      </c>
      <c r="C40" s="7">
        <v>10358</v>
      </c>
      <c r="D40" s="7">
        <v>1.0357999999999999E-2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>
      <c r="A41" s="7" t="s">
        <v>84</v>
      </c>
      <c r="B41" s="7" t="s">
        <v>57</v>
      </c>
      <c r="C41" s="7">
        <v>16749</v>
      </c>
      <c r="D41" s="7">
        <v>1.6749E-2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>
      <c r="A42" s="7"/>
      <c r="B42" s="7" t="s">
        <v>74</v>
      </c>
      <c r="C42" s="7">
        <v>4807</v>
      </c>
      <c r="D42" s="7">
        <v>4.8069999999999996E-3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>
      <c r="A43" s="7" t="s">
        <v>83</v>
      </c>
      <c r="B43" s="7" t="s">
        <v>57</v>
      </c>
      <c r="C43" s="7">
        <v>8671</v>
      </c>
      <c r="D43" s="7">
        <v>8.6709999999999999E-3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>
      <c r="A44" s="7"/>
      <c r="B44" s="7" t="s">
        <v>74</v>
      </c>
      <c r="C44" s="7">
        <v>3750</v>
      </c>
      <c r="D44" s="7">
        <v>3.7499999999999999E-3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>
      <c r="A45" s="7" t="s">
        <v>86</v>
      </c>
      <c r="B45" s="7" t="s">
        <v>57</v>
      </c>
      <c r="C45" s="7">
        <v>6711</v>
      </c>
      <c r="D45" s="7">
        <v>6.711E-3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>
      <c r="A46" s="7"/>
      <c r="B46" s="7" t="s">
        <v>74</v>
      </c>
      <c r="C46" s="7">
        <v>746</v>
      </c>
      <c r="D46" s="7">
        <v>7.4600000000000003E-4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>
      <c r="A47" s="7" t="s">
        <v>85</v>
      </c>
      <c r="B47" s="7" t="s">
        <v>73</v>
      </c>
      <c r="C47" s="7">
        <v>2168</v>
      </c>
      <c r="D47" s="7">
        <v>2.1679999999999998E-3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>
      <c r="A48" s="7"/>
      <c r="B48" s="7" t="s">
        <v>74</v>
      </c>
      <c r="C48" s="7">
        <v>5058</v>
      </c>
      <c r="D48" s="7">
        <v>5.058E-3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>
      <c r="A49" s="7" t="s">
        <v>82</v>
      </c>
      <c r="B49" s="7" t="s">
        <v>73</v>
      </c>
      <c r="C49" s="7">
        <v>5791</v>
      </c>
      <c r="D49" s="7">
        <v>5.7910000000000001E-3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>
      <c r="A50" s="7" t="s">
        <v>88</v>
      </c>
      <c r="B50" s="7" t="s">
        <v>74</v>
      </c>
      <c r="C50" s="7">
        <v>3127</v>
      </c>
      <c r="D50" s="7">
        <v>3.127E-3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>
      <c r="A51" s="7" t="s">
        <v>66</v>
      </c>
      <c r="B51" s="7" t="s">
        <v>73</v>
      </c>
      <c r="C51" s="7">
        <v>5464368</v>
      </c>
      <c r="D51" s="7">
        <v>5.4643680000000003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>
      <c r="A52" s="7"/>
      <c r="B52" s="7" t="s">
        <v>74</v>
      </c>
      <c r="C52" s="7">
        <v>18293753</v>
      </c>
      <c r="D52" s="7">
        <v>18.293752999999999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>
      <c r="A53" s="7" t="s">
        <v>68</v>
      </c>
      <c r="B53" s="7" t="s">
        <v>74</v>
      </c>
      <c r="C53" s="7">
        <v>1732331</v>
      </c>
      <c r="D53" s="7">
        <v>1.7323310000000001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>
      <c r="A54" s="7" t="s">
        <v>96</v>
      </c>
      <c r="B54" s="7" t="s">
        <v>73</v>
      </c>
      <c r="C54" s="7">
        <v>40243</v>
      </c>
      <c r="D54" s="7">
        <v>4.0243000000000001E-2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>
      <c r="A55" s="7"/>
      <c r="B55" s="7" t="s">
        <v>57</v>
      </c>
      <c r="C55" s="7">
        <v>95578</v>
      </c>
      <c r="D55" s="7">
        <v>9.5577999999999996E-2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>
      <c r="A56" s="7"/>
      <c r="B56" s="7" t="s">
        <v>74</v>
      </c>
      <c r="C56" s="7">
        <v>367219</v>
      </c>
      <c r="D56" s="7">
        <v>0.36721900000000002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>
      <c r="A57" s="7" t="s">
        <v>97</v>
      </c>
      <c r="B57" s="7" t="s">
        <v>74</v>
      </c>
      <c r="C57" s="7">
        <v>477138</v>
      </c>
      <c r="D57" s="7">
        <v>0.47713800000000001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>
      <c r="A58" s="7" t="s">
        <v>59</v>
      </c>
      <c r="B58" s="7" t="s">
        <v>74</v>
      </c>
      <c r="C58" s="7">
        <v>234596</v>
      </c>
      <c r="D58" s="7">
        <v>0.234596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>
      <c r="A59" s="7" t="s">
        <v>75</v>
      </c>
      <c r="B59" s="7" t="s">
        <v>76</v>
      </c>
      <c r="C59" s="7">
        <v>20322</v>
      </c>
      <c r="D59" s="7">
        <v>2.0322E-2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>
      <c r="A60" s="7"/>
      <c r="B60" s="7" t="s">
        <v>57</v>
      </c>
      <c r="C60" s="7">
        <v>182901</v>
      </c>
      <c r="D60" s="7">
        <v>0.18290100000000001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>
      <c r="A61" s="7" t="s">
        <v>98</v>
      </c>
      <c r="B61" s="7" t="s">
        <v>73</v>
      </c>
      <c r="C61" s="7">
        <v>141366</v>
      </c>
      <c r="D61" s="7">
        <v>0.14136599999999999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>
      <c r="A62" s="7" t="s">
        <v>99</v>
      </c>
      <c r="B62" s="7" t="s">
        <v>74</v>
      </c>
      <c r="C62" s="7">
        <v>121339</v>
      </c>
      <c r="D62" s="7">
        <v>0.121339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>
      <c r="A63" s="7" t="s">
        <v>100</v>
      </c>
      <c r="B63" s="7" t="s">
        <v>73</v>
      </c>
      <c r="C63" s="7">
        <v>30319</v>
      </c>
      <c r="D63" s="7">
        <v>3.0318999999999999E-2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>
      <c r="A64" s="7" t="s">
        <v>101</v>
      </c>
      <c r="B64" s="7" t="s">
        <v>74</v>
      </c>
      <c r="C64" s="7">
        <v>26548</v>
      </c>
      <c r="D64" s="7">
        <v>2.6547999999999999E-2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>
      <c r="A65" s="7" t="s">
        <v>102</v>
      </c>
      <c r="B65" s="7" t="s">
        <v>74</v>
      </c>
      <c r="C65" s="7">
        <v>21563</v>
      </c>
      <c r="D65" s="7">
        <v>2.1562999999999999E-2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>
      <c r="A66" s="7" t="s">
        <v>56</v>
      </c>
      <c r="B66" s="7" t="s">
        <v>73</v>
      </c>
      <c r="C66" s="7">
        <v>16451</v>
      </c>
      <c r="D66" s="7">
        <v>1.6451E-2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>
      <c r="A67" s="7" t="s">
        <v>103</v>
      </c>
      <c r="B67" s="7" t="s">
        <v>73</v>
      </c>
      <c r="C67" s="7">
        <v>12385</v>
      </c>
      <c r="D67" s="7">
        <v>1.2385E-2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>
      <c r="A68" s="7" t="s">
        <v>104</v>
      </c>
      <c r="B68" s="7" t="s">
        <v>74</v>
      </c>
      <c r="C68" s="7">
        <v>7161</v>
      </c>
      <c r="D68" s="7">
        <v>7.1609999999999998E-3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>
      <c r="A69" s="7" t="s">
        <v>105</v>
      </c>
      <c r="B69" s="7" t="s">
        <v>74</v>
      </c>
      <c r="C69" s="7">
        <v>1654</v>
      </c>
      <c r="D69" s="7">
        <v>1.6540000000000001E-3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1: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1: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1: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1: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1: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</row>
    <row r="96" spans="1: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pans="1: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pans="1: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pans="1: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pans="1: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1: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</row>
    <row r="108" spans="1: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</row>
    <row r="110" spans="1: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spans="1: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</row>
    <row r="113" spans="1: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</row>
    <row r="114" spans="1: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 spans="1: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</row>
    <row r="117" spans="1: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</row>
    <row r="118" spans="1: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</row>
    <row r="119" spans="1: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</row>
    <row r="121" spans="1: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</row>
    <row r="123" spans="1: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</row>
    <row r="124" spans="1: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</row>
    <row r="126" spans="1: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</row>
    <row r="131" spans="1: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</row>
    <row r="133" spans="1: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</row>
    <row r="134" spans="1: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</row>
    <row r="136" spans="1: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</row>
    <row r="137" spans="1: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D562-7C3E-4C8D-AEA3-9036DE67C55B}">
  <dimension ref="A1:G64"/>
  <sheetViews>
    <sheetView tabSelected="1" workbookViewId="0">
      <selection activeCell="E2" sqref="E2"/>
    </sheetView>
  </sheetViews>
  <sheetFormatPr defaultRowHeight="14.45"/>
  <sheetData>
    <row r="1" spans="1:6" ht="15">
      <c r="A1" t="s">
        <v>106</v>
      </c>
      <c r="B1" t="s">
        <v>107</v>
      </c>
      <c r="D1" t="s">
        <v>106</v>
      </c>
      <c r="E1" t="s">
        <v>108</v>
      </c>
    </row>
    <row r="2" spans="1:6" ht="15">
      <c r="A2" s="7">
        <v>2017</v>
      </c>
      <c r="B2" t="s">
        <v>109</v>
      </c>
      <c r="D2">
        <v>2017</v>
      </c>
      <c r="E2">
        <f>COUNTIF($A:$A, 2017)</f>
        <v>14</v>
      </c>
    </row>
    <row r="3" spans="1:6" ht="15">
      <c r="A3" s="7">
        <v>2017</v>
      </c>
      <c r="B3" t="s">
        <v>110</v>
      </c>
      <c r="D3">
        <v>2019</v>
      </c>
      <c r="E3">
        <f>COUNTIF($A:$A, 2019)</f>
        <v>24</v>
      </c>
    </row>
    <row r="4" spans="1:6" ht="15">
      <c r="A4" s="7">
        <v>2017</v>
      </c>
      <c r="B4" t="s">
        <v>111</v>
      </c>
      <c r="D4">
        <v>2020</v>
      </c>
      <c r="E4">
        <f>COUNTIF($A:$A, 2020)</f>
        <v>25</v>
      </c>
    </row>
    <row r="5" spans="1:6" ht="15">
      <c r="A5" s="7">
        <v>2017</v>
      </c>
      <c r="B5" t="s">
        <v>112</v>
      </c>
    </row>
    <row r="6" spans="1:6" ht="15">
      <c r="A6" s="7">
        <v>2017</v>
      </c>
      <c r="B6" t="s">
        <v>113</v>
      </c>
    </row>
    <row r="7" spans="1:6" ht="15">
      <c r="A7" s="7">
        <v>2017</v>
      </c>
      <c r="B7" t="s">
        <v>114</v>
      </c>
    </row>
    <row r="8" spans="1:6" ht="15">
      <c r="A8" s="7">
        <v>2017</v>
      </c>
      <c r="B8" t="s">
        <v>115</v>
      </c>
    </row>
    <row r="9" spans="1:6" ht="15">
      <c r="A9" s="7">
        <v>2017</v>
      </c>
      <c r="B9" t="s">
        <v>116</v>
      </c>
    </row>
    <row r="10" spans="1:6" ht="15">
      <c r="A10" s="7">
        <v>2017</v>
      </c>
      <c r="B10" t="s">
        <v>117</v>
      </c>
    </row>
    <row r="11" spans="1:6" ht="15">
      <c r="A11" s="7">
        <v>2017</v>
      </c>
      <c r="B11" t="s">
        <v>118</v>
      </c>
    </row>
    <row r="12" spans="1:6" ht="15">
      <c r="A12" s="7">
        <v>2017</v>
      </c>
      <c r="B12" t="s">
        <v>119</v>
      </c>
    </row>
    <row r="13" spans="1:6" ht="15">
      <c r="A13" s="7">
        <v>2017</v>
      </c>
      <c r="B13" t="s">
        <v>120</v>
      </c>
    </row>
    <row r="14" spans="1:6" ht="15">
      <c r="A14" s="7">
        <v>2017</v>
      </c>
      <c r="B14" t="s">
        <v>121</v>
      </c>
    </row>
    <row r="15" spans="1:6" ht="15">
      <c r="A15" s="7">
        <v>2017</v>
      </c>
      <c r="B15" t="s">
        <v>122</v>
      </c>
    </row>
    <row r="16" spans="1:6" ht="15">
      <c r="A16" s="7">
        <v>2019</v>
      </c>
      <c r="B16" s="7" t="s">
        <v>109</v>
      </c>
      <c r="F16" s="7"/>
    </row>
    <row r="17" spans="1:7" ht="15">
      <c r="A17" s="7">
        <v>2019</v>
      </c>
      <c r="B17" s="7" t="s">
        <v>111</v>
      </c>
      <c r="F17" s="7"/>
    </row>
    <row r="18" spans="1:7" ht="15">
      <c r="A18" s="7">
        <v>2019</v>
      </c>
      <c r="B18" s="7" t="s">
        <v>110</v>
      </c>
      <c r="F18" s="7"/>
    </row>
    <row r="19" spans="1:7" ht="15">
      <c r="A19" s="7">
        <v>2019</v>
      </c>
      <c r="B19" s="7" t="s">
        <v>123</v>
      </c>
      <c r="F19" s="7"/>
    </row>
    <row r="20" spans="1:7" ht="15">
      <c r="A20" s="7">
        <v>2019</v>
      </c>
      <c r="B20" s="7" t="s">
        <v>113</v>
      </c>
      <c r="F20" s="7"/>
    </row>
    <row r="21" spans="1:7" ht="15">
      <c r="A21" s="7">
        <v>2019</v>
      </c>
      <c r="B21" s="7" t="s">
        <v>112</v>
      </c>
      <c r="F21" s="7"/>
    </row>
    <row r="22" spans="1:7" ht="15">
      <c r="A22" s="7">
        <v>2019</v>
      </c>
      <c r="B22" s="7" t="s">
        <v>115</v>
      </c>
      <c r="F22" s="7"/>
    </row>
    <row r="23" spans="1:7" ht="15">
      <c r="A23" s="7">
        <v>2019</v>
      </c>
      <c r="B23" s="7" t="s">
        <v>114</v>
      </c>
      <c r="F23" s="7"/>
    </row>
    <row r="24" spans="1:7" ht="15">
      <c r="A24" s="7">
        <v>2019</v>
      </c>
      <c r="B24" s="7" t="s">
        <v>118</v>
      </c>
      <c r="F24" s="7"/>
    </row>
    <row r="25" spans="1:7" ht="15">
      <c r="A25" s="7">
        <v>2019</v>
      </c>
      <c r="B25" s="7" t="s">
        <v>116</v>
      </c>
      <c r="F25" s="7"/>
    </row>
    <row r="26" spans="1:7" ht="15">
      <c r="A26" s="7">
        <v>2019</v>
      </c>
      <c r="B26" s="7" t="s">
        <v>121</v>
      </c>
      <c r="F26" s="7"/>
    </row>
    <row r="27" spans="1:7" ht="15">
      <c r="A27" s="7">
        <v>2019</v>
      </c>
      <c r="B27" s="7" t="s">
        <v>117</v>
      </c>
      <c r="F27" s="7"/>
    </row>
    <row r="28" spans="1:7" ht="15">
      <c r="A28" s="7">
        <v>2019</v>
      </c>
      <c r="B28" s="7" t="s">
        <v>124</v>
      </c>
      <c r="F28" s="7"/>
    </row>
    <row r="29" spans="1:7" ht="15">
      <c r="A29" s="7">
        <v>2019</v>
      </c>
      <c r="B29" s="7" t="s">
        <v>120</v>
      </c>
      <c r="F29" s="7"/>
    </row>
    <row r="30" spans="1:7" ht="15">
      <c r="A30" s="7">
        <v>2019</v>
      </c>
      <c r="B30" s="7" t="s">
        <v>119</v>
      </c>
      <c r="F30" s="7"/>
      <c r="G30" s="7"/>
    </row>
    <row r="31" spans="1:7" ht="15">
      <c r="A31" s="7">
        <v>2019</v>
      </c>
      <c r="B31" s="7" t="s">
        <v>125</v>
      </c>
      <c r="F31" s="7"/>
    </row>
    <row r="32" spans="1:7" ht="15">
      <c r="A32" s="7">
        <v>2019</v>
      </c>
      <c r="B32" s="7" t="s">
        <v>126</v>
      </c>
      <c r="F32" s="7"/>
    </row>
    <row r="33" spans="1:6" ht="15">
      <c r="A33" s="7">
        <v>2019</v>
      </c>
      <c r="B33" s="7" t="s">
        <v>127</v>
      </c>
      <c r="F33" s="7"/>
    </row>
    <row r="34" spans="1:6" ht="15">
      <c r="A34" s="7">
        <v>2019</v>
      </c>
      <c r="B34" s="7" t="s">
        <v>128</v>
      </c>
      <c r="F34" s="7"/>
    </row>
    <row r="35" spans="1:6" ht="15">
      <c r="A35" s="7">
        <v>2019</v>
      </c>
      <c r="B35" s="7" t="s">
        <v>129</v>
      </c>
      <c r="F35" s="7"/>
    </row>
    <row r="36" spans="1:6" ht="15">
      <c r="A36" s="7">
        <v>2019</v>
      </c>
      <c r="B36" s="7" t="s">
        <v>130</v>
      </c>
      <c r="F36" s="7"/>
    </row>
    <row r="37" spans="1:6" ht="15">
      <c r="A37" s="7">
        <v>2019</v>
      </c>
      <c r="B37" s="7" t="s">
        <v>131</v>
      </c>
      <c r="F37" s="7"/>
    </row>
    <row r="38" spans="1:6" ht="15">
      <c r="A38" s="7">
        <v>2019</v>
      </c>
      <c r="B38" s="7" t="s">
        <v>132</v>
      </c>
      <c r="F38" s="7"/>
    </row>
    <row r="39" spans="1:6" ht="15">
      <c r="A39" s="7">
        <v>2019</v>
      </c>
      <c r="B39" s="7" t="s">
        <v>133</v>
      </c>
      <c r="F39" s="7"/>
    </row>
    <row r="40" spans="1:6" ht="15">
      <c r="A40" s="7">
        <v>2020</v>
      </c>
      <c r="B40" s="7" t="s">
        <v>109</v>
      </c>
      <c r="F40" s="7"/>
    </row>
    <row r="41" spans="1:6" ht="15">
      <c r="A41" s="7">
        <v>2020</v>
      </c>
      <c r="B41" s="7" t="s">
        <v>111</v>
      </c>
      <c r="D41" s="7"/>
    </row>
    <row r="42" spans="1:6" ht="15">
      <c r="A42" s="7">
        <v>2020</v>
      </c>
      <c r="B42" s="7" t="s">
        <v>123</v>
      </c>
      <c r="D42" s="7"/>
    </row>
    <row r="43" spans="1:6" ht="15">
      <c r="A43" s="7">
        <v>2020</v>
      </c>
      <c r="B43" s="7" t="s">
        <v>110</v>
      </c>
      <c r="D43" s="7"/>
    </row>
    <row r="44" spans="1:6" ht="15">
      <c r="A44" s="7">
        <v>2020</v>
      </c>
      <c r="B44" s="7" t="s">
        <v>113</v>
      </c>
      <c r="D44" s="7"/>
    </row>
    <row r="45" spans="1:6" ht="15">
      <c r="A45" s="7">
        <v>2020</v>
      </c>
      <c r="B45" s="7" t="s">
        <v>112</v>
      </c>
      <c r="D45" s="7"/>
    </row>
    <row r="46" spans="1:6" ht="15">
      <c r="A46" s="7">
        <v>2020</v>
      </c>
      <c r="B46" s="7" t="s">
        <v>115</v>
      </c>
      <c r="D46" s="7"/>
    </row>
    <row r="47" spans="1:6" ht="15">
      <c r="A47" s="7">
        <v>2020</v>
      </c>
      <c r="B47" s="7" t="s">
        <v>114</v>
      </c>
      <c r="D47" s="7"/>
    </row>
    <row r="48" spans="1:6" ht="15">
      <c r="A48" s="7">
        <v>2020</v>
      </c>
      <c r="B48" s="7" t="s">
        <v>116</v>
      </c>
      <c r="D48" s="7"/>
    </row>
    <row r="49" spans="1:4" ht="15">
      <c r="A49" s="7">
        <v>2020</v>
      </c>
      <c r="B49" s="7" t="s">
        <v>121</v>
      </c>
      <c r="D49" s="7"/>
    </row>
    <row r="50" spans="1:4" ht="15">
      <c r="A50" s="7">
        <v>2020</v>
      </c>
      <c r="B50" s="7" t="s">
        <v>118</v>
      </c>
      <c r="D50" s="7"/>
    </row>
    <row r="51" spans="1:4" ht="15">
      <c r="A51" s="7">
        <v>2020</v>
      </c>
      <c r="B51" s="7" t="s">
        <v>117</v>
      </c>
      <c r="D51" s="7"/>
    </row>
    <row r="52" spans="1:4" ht="15">
      <c r="A52" s="7">
        <v>2020</v>
      </c>
      <c r="B52" s="7" t="s">
        <v>120</v>
      </c>
      <c r="D52" s="7"/>
    </row>
    <row r="53" spans="1:4" ht="15">
      <c r="A53" s="7">
        <v>2020</v>
      </c>
      <c r="B53" s="7" t="s">
        <v>134</v>
      </c>
      <c r="D53" s="7"/>
    </row>
    <row r="54" spans="1:4" ht="15">
      <c r="A54" s="7">
        <v>2020</v>
      </c>
      <c r="B54" s="7" t="s">
        <v>124</v>
      </c>
      <c r="D54" s="7"/>
    </row>
    <row r="55" spans="1:4" ht="15">
      <c r="A55" s="7">
        <v>2020</v>
      </c>
      <c r="B55" s="7" t="s">
        <v>119</v>
      </c>
      <c r="D55" s="7"/>
    </row>
    <row r="56" spans="1:4" ht="15">
      <c r="A56" s="7">
        <v>2020</v>
      </c>
      <c r="B56" s="7" t="s">
        <v>126</v>
      </c>
      <c r="D56" s="7"/>
    </row>
    <row r="57" spans="1:4" ht="15">
      <c r="A57" s="7">
        <v>2020</v>
      </c>
      <c r="B57" s="7" t="s">
        <v>135</v>
      </c>
    </row>
    <row r="58" spans="1:4" ht="15">
      <c r="A58" s="7">
        <v>2020</v>
      </c>
      <c r="B58" s="7" t="s">
        <v>130</v>
      </c>
    </row>
    <row r="59" spans="1:4" ht="15">
      <c r="A59" s="7">
        <v>2020</v>
      </c>
      <c r="B59" s="7" t="s">
        <v>129</v>
      </c>
    </row>
    <row r="60" spans="1:4" ht="15">
      <c r="A60" s="7">
        <v>2020</v>
      </c>
      <c r="B60" s="7" t="s">
        <v>128</v>
      </c>
    </row>
    <row r="61" spans="1:4" ht="15">
      <c r="A61" s="7">
        <v>2020</v>
      </c>
      <c r="B61" s="7" t="s">
        <v>127</v>
      </c>
    </row>
    <row r="62" spans="1:4" ht="15">
      <c r="A62" s="7">
        <v>2020</v>
      </c>
      <c r="B62" s="7" t="s">
        <v>131</v>
      </c>
    </row>
    <row r="63" spans="1:4" ht="15">
      <c r="A63" s="7">
        <v>2020</v>
      </c>
      <c r="B63" s="7" t="s">
        <v>132</v>
      </c>
    </row>
    <row r="64" spans="1:4" ht="15">
      <c r="A64" s="7">
        <v>2020</v>
      </c>
      <c r="B64" s="7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FBDF-1E1A-4395-A7FA-70D62869298A}">
  <sheetPr>
    <tabColor rgb="FF4472C4"/>
  </sheetPr>
  <dimension ref="A1:G20"/>
  <sheetViews>
    <sheetView workbookViewId="0">
      <selection activeCell="G4" sqref="G4"/>
    </sheetView>
  </sheetViews>
  <sheetFormatPr defaultRowHeight="14.45"/>
  <sheetData>
    <row r="1" spans="1:7" s="3" customFormat="1">
      <c r="A1" s="10" t="s">
        <v>106</v>
      </c>
      <c r="B1" s="3" t="s">
        <v>107</v>
      </c>
      <c r="C1" s="10" t="s">
        <v>136</v>
      </c>
      <c r="D1" s="10"/>
      <c r="E1" s="10"/>
      <c r="F1" s="10"/>
      <c r="G1" s="10"/>
    </row>
    <row r="2" spans="1:7" ht="15">
      <c r="A2" s="2">
        <v>2017</v>
      </c>
      <c r="B2" t="s">
        <v>137</v>
      </c>
      <c r="C2" s="2">
        <v>14</v>
      </c>
      <c r="D2" s="2"/>
      <c r="E2" s="2"/>
      <c r="F2" s="2"/>
      <c r="G2" s="2"/>
    </row>
    <row r="3" spans="1:7">
      <c r="A3" s="2">
        <v>2019</v>
      </c>
      <c r="B3" s="7" t="s">
        <v>137</v>
      </c>
      <c r="C3" s="2">
        <v>24</v>
      </c>
      <c r="D3" s="2"/>
      <c r="E3" s="2"/>
      <c r="F3" s="2"/>
      <c r="G3" s="2"/>
    </row>
    <row r="4" spans="1:7">
      <c r="A4" s="2">
        <v>2020</v>
      </c>
      <c r="B4" s="7" t="s">
        <v>137</v>
      </c>
      <c r="C4" s="2">
        <v>25</v>
      </c>
      <c r="D4" s="2"/>
      <c r="E4" s="2"/>
      <c r="F4" s="2"/>
      <c r="G4" s="2"/>
    </row>
    <row r="5" spans="1:7">
      <c r="A5" s="2"/>
      <c r="B5" s="7"/>
      <c r="C5" s="2"/>
      <c r="D5" s="2"/>
      <c r="E5" s="2"/>
      <c r="F5" s="2"/>
      <c r="G5" s="2"/>
    </row>
    <row r="6" spans="1:7">
      <c r="A6" s="2"/>
      <c r="B6" s="7"/>
      <c r="C6" s="2"/>
      <c r="D6" s="2"/>
      <c r="E6" s="2"/>
      <c r="F6" s="2"/>
      <c r="G6" s="2"/>
    </row>
    <row r="7" spans="1:7">
      <c r="A7" s="2"/>
      <c r="B7" s="7"/>
      <c r="C7" s="2"/>
      <c r="D7" s="2"/>
      <c r="E7" s="2"/>
      <c r="F7" s="2"/>
      <c r="G7" s="2"/>
    </row>
    <row r="8" spans="1:7">
      <c r="A8" s="2"/>
      <c r="B8" s="7"/>
      <c r="C8" s="2"/>
      <c r="D8" s="2"/>
      <c r="E8" s="2"/>
      <c r="F8" s="2"/>
      <c r="G8" s="2"/>
    </row>
    <row r="9" spans="1:7">
      <c r="B9" s="7"/>
      <c r="D9" s="2"/>
      <c r="E9" s="2"/>
      <c r="F9" s="2"/>
      <c r="G9" s="2"/>
    </row>
    <row r="10" spans="1:7">
      <c r="B10" s="7"/>
      <c r="D10" s="2"/>
      <c r="E10" s="2"/>
      <c r="F10" s="2"/>
      <c r="G10" s="2"/>
    </row>
    <row r="11" spans="1:7">
      <c r="B11" s="7"/>
      <c r="D11" s="2"/>
      <c r="E11" s="2"/>
      <c r="F11" s="2"/>
      <c r="G11" s="2"/>
    </row>
    <row r="12" spans="1:7">
      <c r="B12" s="7"/>
      <c r="D12" s="2"/>
      <c r="E12" s="2"/>
    </row>
    <row r="13" spans="1:7">
      <c r="B13" s="7"/>
      <c r="D13" s="2"/>
      <c r="E13" s="2"/>
    </row>
    <row r="15" spans="1:7">
      <c r="B15" s="7"/>
    </row>
    <row r="16" spans="1:7">
      <c r="B16" s="7"/>
    </row>
    <row r="17" spans="2:2">
      <c r="B17" s="7"/>
    </row>
    <row r="18" spans="2:2">
      <c r="B18" s="7"/>
    </row>
    <row r="19" spans="2:2">
      <c r="B19" s="7"/>
    </row>
    <row r="20" spans="2:2">
      <c r="B20" s="7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9A49C901F1134788AE5DFAF3A76493" ma:contentTypeVersion="15" ma:contentTypeDescription="Create a new document." ma:contentTypeScope="" ma:versionID="77767f763db408e3abf38beef721a0da">
  <xsd:schema xmlns:xsd="http://www.w3.org/2001/XMLSchema" xmlns:xs="http://www.w3.org/2001/XMLSchema" xmlns:p="http://schemas.microsoft.com/office/2006/metadata/properties" xmlns:ns2="c18f4232-699d-43c2-afd1-ad28c7d4979f" xmlns:ns3="60961fab-d629-44e6-b6be-fdf2fc7f6b8e" targetNamespace="http://schemas.microsoft.com/office/2006/metadata/properties" ma:root="true" ma:fieldsID="2520043850ce265f039e2973f69c78fb" ns2:_="" ns3:_="">
    <xsd:import namespace="c18f4232-699d-43c2-afd1-ad28c7d4979f"/>
    <xsd:import namespace="60961fab-d629-44e6-b6be-fdf2fc7f6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f4232-699d-43c2-afd1-ad28c7d49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db06df0-9a10-4f13-b01c-4547ef3a4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61fab-d629-44e6-b6be-fdf2fc7f6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b2ef378-d94c-469e-8451-336cc378d03e}" ma:internalName="TaxCatchAll" ma:showField="CatchAllData" ma:web="60961fab-d629-44e6-b6be-fdf2fc7f6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8f4232-699d-43c2-afd1-ad28c7d4979f">
      <Terms xmlns="http://schemas.microsoft.com/office/infopath/2007/PartnerControls"/>
    </lcf76f155ced4ddcb4097134ff3c332f>
    <TaxCatchAll xmlns="60961fab-d629-44e6-b6be-fdf2fc7f6b8e" xsi:nil="true"/>
  </documentManagement>
</p:properties>
</file>

<file path=customXml/itemProps1.xml><?xml version="1.0" encoding="utf-8"?>
<ds:datastoreItem xmlns:ds="http://schemas.openxmlformats.org/officeDocument/2006/customXml" ds:itemID="{931F7576-7BBF-49F4-B2FC-8448B5FC1A8D}"/>
</file>

<file path=customXml/itemProps2.xml><?xml version="1.0" encoding="utf-8"?>
<ds:datastoreItem xmlns:ds="http://schemas.openxmlformats.org/officeDocument/2006/customXml" ds:itemID="{8324F32B-BCB0-4EC5-9C26-8A1DAD815041}"/>
</file>

<file path=customXml/itemProps3.xml><?xml version="1.0" encoding="utf-8"?>
<ds:datastoreItem xmlns:ds="http://schemas.openxmlformats.org/officeDocument/2006/customXml" ds:itemID="{1AD2F842-A716-48E7-A65D-09A78C10A3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Henderson</dc:creator>
  <cp:keywords/>
  <dc:description/>
  <cp:lastModifiedBy>Christopher Henderson</cp:lastModifiedBy>
  <cp:revision/>
  <dcterms:created xsi:type="dcterms:W3CDTF">2021-11-16T20:44:57Z</dcterms:created>
  <dcterms:modified xsi:type="dcterms:W3CDTF">2022-04-28T22:10:01Z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0x010100839A49C901F1134788AE5DFAF3A76493</vt:lpwstr>
  </property>
</Properties>
</file>